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ishav\Downloads\"/>
    </mc:Choice>
  </mc:AlternateContent>
  <bookViews>
    <workbookView xWindow="0" yWindow="0" windowWidth="28800" windowHeight="12315" activeTab="8"/>
  </bookViews>
  <sheets>
    <sheet name="Important Information " sheetId="1" r:id="rId1"/>
    <sheet name="End Users_Mobile App" sheetId="2" r:id="rId2"/>
    <sheet name="Doctor_Mobile App" sheetId="3" r:id="rId3"/>
    <sheet name="End-Users_Website" sheetId="4" r:id="rId4"/>
    <sheet name="UserType2_Website" sheetId="5" state="hidden" r:id="rId5"/>
    <sheet name="WebPanel" sheetId="6" state="hidden" r:id="rId6"/>
    <sheet name="Sub-Admin" sheetId="7" state="hidden" r:id="rId7"/>
    <sheet name="Admin" sheetId="8" r:id="rId8"/>
    <sheet name="Gantt_Chart Summary" sheetId="9" r:id="rId9"/>
  </sheets>
  <externalReferences>
    <externalReference r:id="rId10"/>
  </externalReferences>
  <calcPr calcId="152511"/>
</workbook>
</file>

<file path=xl/calcChain.xml><?xml version="1.0" encoding="utf-8"?>
<calcChain xmlns="http://schemas.openxmlformats.org/spreadsheetml/2006/main">
  <c r="F15" i="9" l="1"/>
  <c r="F14" i="9"/>
  <c r="B14" i="9"/>
  <c r="F13" i="9"/>
  <c r="B13" i="9"/>
  <c r="F12" i="9"/>
  <c r="K4" i="9" s="1"/>
  <c r="B12" i="9"/>
  <c r="B11" i="9"/>
  <c r="C10" i="9"/>
  <c r="D10" i="9" s="1"/>
  <c r="B10" i="9"/>
  <c r="B9" i="9"/>
  <c r="C8" i="9"/>
  <c r="C11" i="9" s="1"/>
  <c r="D11" i="9" s="1"/>
  <c r="A2" i="9"/>
  <c r="C9" i="9" l="1"/>
  <c r="D9" i="9" s="1"/>
  <c r="D8" i="9"/>
  <c r="E2" i="8"/>
  <c r="D2" i="8"/>
  <c r="E2" i="7"/>
  <c r="D2" i="7"/>
  <c r="E2" i="6"/>
  <c r="D2" i="6"/>
  <c r="F2" i="5"/>
  <c r="E2" i="5"/>
  <c r="D2" i="5"/>
  <c r="F2" i="4"/>
  <c r="E2" i="4"/>
  <c r="D2" i="4"/>
  <c r="F2" i="3"/>
  <c r="E2" i="3"/>
  <c r="D2" i="3"/>
  <c r="F2" i="2"/>
  <c r="E2" i="2"/>
  <c r="D2" i="2"/>
  <c r="H8" i="9" l="1"/>
  <c r="C14" i="9" l="1"/>
  <c r="D14" i="9" s="1"/>
  <c r="C13" i="9"/>
  <c r="D13" i="9" s="1"/>
  <c r="C12" i="9"/>
  <c r="D12" i="9" s="1"/>
  <c r="C15" i="9"/>
  <c r="D15" i="9" s="1"/>
  <c r="C16" i="9"/>
  <c r="C17" i="9" l="1"/>
  <c r="D16" i="9"/>
  <c r="D17" i="9" s="1"/>
  <c r="C18" i="9" s="1"/>
  <c r="D18" i="9" s="1"/>
  <c r="F16" i="9" l="1"/>
  <c r="F17" i="9"/>
  <c r="K3" i="9"/>
  <c r="K5" i="9" s="1"/>
</calcChain>
</file>

<file path=xl/comments1.xml><?xml version="1.0" encoding="utf-8"?>
<comments xmlns="http://schemas.openxmlformats.org/spreadsheetml/2006/main">
  <authors>
    <author/>
  </authors>
  <commentList>
    <comment ref="E16" authorId="0" shapeId="0">
      <text>
        <r>
          <rPr>
            <sz val="11"/>
            <color theme="1"/>
            <rFont val="Calibri"/>
            <scheme val="minor"/>
          </rPr>
          <t>Kashish:
Sum of Total Development Effort Days needs to be entered by TL.</t>
        </r>
      </text>
    </comment>
  </commentList>
</comments>
</file>

<file path=xl/sharedStrings.xml><?xml version="1.0" encoding="utf-8"?>
<sst xmlns="http://schemas.openxmlformats.org/spreadsheetml/2006/main" count="165" uniqueCount="129">
  <si>
    <t>PROJECT TITLE</t>
  </si>
  <si>
    <t>BUSINESS DEVELOPMENT EXECUTIVE</t>
  </si>
  <si>
    <t>CLIENT NAME</t>
  </si>
  <si>
    <t>Serge Losyev</t>
  </si>
  <si>
    <t>This is a work breakdown structure, which focuses on creating a project schedule that is broken down into stages.</t>
  </si>
  <si>
    <t>User Types</t>
  </si>
  <si>
    <t>End Users, Doctor's app ,User website  &amp; Admin Panel</t>
  </si>
  <si>
    <t>Business Need</t>
  </si>
  <si>
    <t xml:space="preserve">How to achieve?
</t>
  </si>
  <si>
    <t>We will develop end user application , doctor application, user website and admin panel</t>
  </si>
  <si>
    <t>User Types and Their Platforms</t>
  </si>
  <si>
    <t>End User</t>
  </si>
  <si>
    <t>Customers</t>
  </si>
  <si>
    <t>Doctor's</t>
  </si>
  <si>
    <t>Admin</t>
  </si>
  <si>
    <t>Adminstrator</t>
  </si>
  <si>
    <t>Tech Stack</t>
  </si>
  <si>
    <t>Application</t>
  </si>
  <si>
    <t>Website</t>
  </si>
  <si>
    <t>HTML/CSS/Angular</t>
  </si>
  <si>
    <t>PHP(Laravel)/Node.js</t>
  </si>
  <si>
    <t>Backend (API)</t>
  </si>
  <si>
    <t>PHP(Laravel)/Node.js/JAVA</t>
  </si>
  <si>
    <t>Database</t>
  </si>
  <si>
    <t>MongoDB/MySQL</t>
  </si>
  <si>
    <t>Back-end</t>
  </si>
  <si>
    <t>PHP (Laravel)</t>
  </si>
  <si>
    <t>Modules</t>
  </si>
  <si>
    <t xml:space="preserve">Sub - Modules </t>
  </si>
  <si>
    <t>Notes</t>
  </si>
  <si>
    <t xml:space="preserve">o	This option would be used by users in case they forgets their password.
o	They need to enter the e-mail Id on which the password reset link would be sent to reset the password. 
</t>
  </si>
  <si>
    <t xml:space="preserve">Website Flow for &lt;UserType2&gt; </t>
  </si>
  <si>
    <r>
      <rPr>
        <b/>
        <i/>
        <sz val="13"/>
        <color rgb="FF000000"/>
        <rFont val="Calibri"/>
      </rPr>
      <t xml:space="preserve">Website Development
</t>
    </r>
    <r>
      <rPr>
        <i/>
        <sz val="13"/>
        <color rgb="FF000000"/>
        <rFont val="Calibri"/>
      </rPr>
      <t>(in days)</t>
    </r>
  </si>
  <si>
    <r>
      <rPr>
        <b/>
        <i/>
        <sz val="13"/>
        <color rgb="FF000000"/>
        <rFont val="Calibri"/>
      </rPr>
      <t xml:space="preserve">API
(Node js / PHP (Laravel)
</t>
    </r>
    <r>
      <rPr>
        <i/>
        <sz val="13"/>
        <color rgb="FF000000"/>
        <rFont val="Calibri"/>
      </rPr>
      <t>(in days)</t>
    </r>
  </si>
  <si>
    <r>
      <rPr>
        <b/>
        <i/>
        <sz val="13"/>
        <color rgb="FF000000"/>
        <rFont val="Calibri"/>
      </rPr>
      <t xml:space="preserve">API 
(JAVA)
</t>
    </r>
    <r>
      <rPr>
        <i/>
        <sz val="13"/>
        <color rgb="FF000000"/>
        <rFont val="Calibri"/>
      </rPr>
      <t>(in days)</t>
    </r>
  </si>
  <si>
    <t>WebPanel Flow</t>
  </si>
  <si>
    <r>
      <rPr>
        <b/>
        <i/>
        <sz val="13"/>
        <color rgb="FF000000"/>
        <rFont val="Calibri"/>
      </rPr>
      <t xml:space="preserve">WebPanel Development
(Node.js/PHP(Laravel)
</t>
    </r>
    <r>
      <rPr>
        <i/>
        <sz val="13"/>
        <color rgb="FF000000"/>
        <rFont val="Calibri"/>
      </rPr>
      <t>(in days)</t>
    </r>
  </si>
  <si>
    <r>
      <rPr>
        <b/>
        <i/>
        <sz val="13"/>
        <color rgb="FF000000"/>
        <rFont val="Calibri"/>
      </rPr>
      <t xml:space="preserve">WebPanel Development
(JAVA)
</t>
    </r>
    <r>
      <rPr>
        <i/>
        <sz val="13"/>
        <color rgb="FF000000"/>
        <rFont val="Calibri"/>
      </rPr>
      <t>(in days)</t>
    </r>
  </si>
  <si>
    <t>Sub-Admin Flow</t>
  </si>
  <si>
    <r>
      <rPr>
        <b/>
        <i/>
        <sz val="13"/>
        <color rgb="FF000000"/>
        <rFont val="Calibri"/>
      </rPr>
      <t xml:space="preserve">Sub-Admin Development
(Node.js/PHP(Laravel)
</t>
    </r>
    <r>
      <rPr>
        <i/>
        <sz val="13"/>
        <color rgb="FF000000"/>
        <rFont val="Calibri"/>
      </rPr>
      <t>(in days)</t>
    </r>
  </si>
  <si>
    <r>
      <rPr>
        <b/>
        <i/>
        <sz val="13"/>
        <color rgb="FF000000"/>
        <rFont val="Calibri"/>
      </rPr>
      <t xml:space="preserve">Sub-Admin Development
(JAVA)
</t>
    </r>
    <r>
      <rPr>
        <i/>
        <sz val="13"/>
        <color rgb="FF000000"/>
        <rFont val="Calibri"/>
      </rPr>
      <t>(in days)</t>
    </r>
  </si>
  <si>
    <t>Admin Flow</t>
  </si>
  <si>
    <t xml:space="preserve">•	Admin will be able to Login into the admin web panel using their login credentials. The admin will use the following credentials such as:
o	User Name
o	Password
</t>
  </si>
  <si>
    <t xml:space="preserve">•	Admin will be able to manage the User from the backend.
•	Admin will be able to activate/deactivate the account of the User from the backend
</t>
  </si>
  <si>
    <t xml:space="preserve">•	Admin will be able to manage Carousel Images for Mobile and Application
•	Admin will be able to update and add text for About Us 
•	Admin will be able to update and add text for Terms and Condition 
</t>
  </si>
  <si>
    <t>Backend Technology - Node.js / PHP (Laravel)</t>
  </si>
  <si>
    <t>Development 
Start Date</t>
  </si>
  <si>
    <t>Development
End Date</t>
  </si>
  <si>
    <r>
      <rPr>
        <b/>
        <sz val="12"/>
        <color theme="1"/>
        <rFont val="Calibri"/>
      </rPr>
      <t xml:space="preserve">Total Project Effort
</t>
    </r>
    <r>
      <rPr>
        <sz val="12"/>
        <color theme="1"/>
        <rFont val="Calibri"/>
      </rPr>
      <t>(in person days)</t>
    </r>
  </si>
  <si>
    <t xml:space="preserve"> </t>
  </si>
  <si>
    <r>
      <rPr>
        <b/>
        <sz val="12"/>
        <color theme="1"/>
        <rFont val="Calibri"/>
      </rPr>
      <t xml:space="preserve">Total Duration 
</t>
    </r>
    <r>
      <rPr>
        <sz val="12"/>
        <color theme="1"/>
        <rFont val="Calibri"/>
      </rPr>
      <t>(in business days)</t>
    </r>
  </si>
  <si>
    <t xml:space="preserve">Sl. No. </t>
  </si>
  <si>
    <t>Tasks</t>
  </si>
  <si>
    <t>Start_Date</t>
  </si>
  <si>
    <t>End_Date</t>
  </si>
  <si>
    <t>Lead Days</t>
  </si>
  <si>
    <t>Duration (days)</t>
  </si>
  <si>
    <t>FSD Creation and Approval</t>
  </si>
  <si>
    <t>Design</t>
  </si>
  <si>
    <t>API+Admin</t>
  </si>
  <si>
    <t>QA Testing</t>
  </si>
  <si>
    <t>UAT Testing</t>
  </si>
  <si>
    <t>GO-LIVE</t>
  </si>
  <si>
    <t>Detailed WBS for Doctor Appointment Booking App</t>
  </si>
  <si>
    <t>Chetna Kashyap</t>
  </si>
  <si>
    <t>Flutter/React Native</t>
  </si>
  <si>
    <t>Mobile App Flow for End Users</t>
  </si>
  <si>
    <t>Splash Screen</t>
  </si>
  <si>
    <t>Sign Up / Register Page</t>
  </si>
  <si>
    <t>Login Page</t>
  </si>
  <si>
    <t>Forgot Password</t>
  </si>
  <si>
    <t>Home Screen</t>
  </si>
  <si>
    <t>Booking an Appointment</t>
  </si>
  <si>
    <t>Find a Doctor:-</t>
  </si>
  <si>
    <t>About Us</t>
  </si>
  <si>
    <t>Contact Us</t>
  </si>
  <si>
    <t>My Account</t>
  </si>
  <si>
    <t>My Appointments</t>
  </si>
  <si>
    <r>
      <t xml:space="preserve">Mobile App Development
</t>
    </r>
    <r>
      <rPr>
        <i/>
        <sz val="12"/>
        <color rgb="FF000000"/>
        <rFont val="Calibri"/>
        <family val="2"/>
        <scheme val="minor"/>
      </rPr>
      <t>(in days)</t>
    </r>
  </si>
  <si>
    <r>
      <t xml:space="preserve">API
(Node js / PHP (Laravel)
</t>
    </r>
    <r>
      <rPr>
        <i/>
        <sz val="12"/>
        <color rgb="FF000000"/>
        <rFont val="Calibri"/>
        <family val="2"/>
        <scheme val="minor"/>
      </rPr>
      <t>(in days)</t>
    </r>
  </si>
  <si>
    <r>
      <t xml:space="preserve">API
(JAVA)
</t>
    </r>
    <r>
      <rPr>
        <i/>
        <sz val="12"/>
        <color rgb="FF000000"/>
        <rFont val="Calibri"/>
        <family val="2"/>
        <scheme val="minor"/>
      </rPr>
      <t>(in days)</t>
    </r>
  </si>
  <si>
    <t>Website Flow for End-Users</t>
  </si>
  <si>
    <t>Mobile App Flow for Doctors</t>
  </si>
  <si>
    <r>
      <t xml:space="preserve">Mobile App Development
</t>
    </r>
    <r>
      <rPr>
        <i/>
        <sz val="12"/>
        <color rgb="FF000000"/>
        <rFont val="Calibri"/>
        <family val="2"/>
      </rPr>
      <t>(in days)</t>
    </r>
  </si>
  <si>
    <r>
      <t xml:space="preserve">API 
(Node js / PHP (Laravel)
</t>
    </r>
    <r>
      <rPr>
        <i/>
        <sz val="12"/>
        <color rgb="FF000000"/>
        <rFont val="Calibri"/>
        <family val="2"/>
      </rPr>
      <t>(in days)</t>
    </r>
  </si>
  <si>
    <r>
      <t xml:space="preserve">API
(JAVA)
</t>
    </r>
    <r>
      <rPr>
        <i/>
        <sz val="12"/>
        <color rgb="FF000000"/>
        <rFont val="Calibri"/>
        <family val="2"/>
      </rPr>
      <t>(in days)</t>
    </r>
  </si>
  <si>
    <r>
      <t xml:space="preserve">Website Development
</t>
    </r>
    <r>
      <rPr>
        <i/>
        <sz val="12"/>
        <color rgb="FF000000"/>
        <rFont val="Calibri"/>
        <family val="2"/>
      </rPr>
      <t>(in days)</t>
    </r>
  </si>
  <si>
    <r>
      <t xml:space="preserve">API
(Node js / PHP (Laravel)
</t>
    </r>
    <r>
      <rPr>
        <i/>
        <sz val="12"/>
        <color rgb="FF000000"/>
        <rFont val="Calibri"/>
        <family val="2"/>
      </rPr>
      <t>(in days)</t>
    </r>
  </si>
  <si>
    <r>
      <t xml:space="preserve">Admin Development
(Node.js/PHP(Laravel)
</t>
    </r>
    <r>
      <rPr>
        <i/>
        <sz val="12"/>
        <color rgb="FF000000"/>
        <rFont val="Calibri"/>
        <family val="2"/>
      </rPr>
      <t>(in days)</t>
    </r>
  </si>
  <si>
    <r>
      <t xml:space="preserve">Admin Development
(JAVA)
</t>
    </r>
    <r>
      <rPr>
        <i/>
        <sz val="12"/>
        <color rgb="FF000000"/>
        <rFont val="Calibri"/>
        <family val="2"/>
      </rPr>
      <t>(in days)</t>
    </r>
  </si>
  <si>
    <t xml:space="preserve"> Doctor Appointment Booking Application</t>
  </si>
  <si>
    <t xml:space="preserve">	Users will be able to register on the Application by providing below details:-
- Full Name
- 	Email id
- Password and Confirm Password.
- 	Terms and Conditions checkbox
Users will receive an OTP over his/her email id for verification.
- 	Option to Sign In - If already registered
</t>
  </si>
  <si>
    <t xml:space="preserve">o 	Users will be able to Login into the Application using below details:-
- Email id 
- Password
- Forgot Password Hyperlink
- Register - If account does not exists.
</t>
  </si>
  <si>
    <t xml:space="preserve">Landing page of the app home screen displaying below sections or details:-
- Logo of the Application.
- Menu Tabs - Book an Appointment, Find a Doctor, Specialization, About Us, Contact Us, Sign In/Sign Up 
- Doctors available in the particular zip code would be visible
- Search Bar to search for Doctors using keyword (Name and Specialization)
- Carousel Images/advertisements  managed by admin
- Section displaying options to navigate to Book an Appointment, Find a Doctor and Services. 
</t>
  </si>
  <si>
    <t xml:space="preserve">o This option would be used by patients to book an appointment.
o Search Field would be displayed on the Application to search Doctors on the basis of:-
  - Name
  - Location
  - Specialization
  - Doctor/s list would be displayed on the basis of search
List of all the Doctors would be displayed default on home page with below details:-
- Doctor Name
- Doctor Profile Image
- Doctor Qualification
- Doctor Specialization
- Book An Appointment
- View Profile button
On clicking the Book an Appointment or View Profile button, user would be redirected to the Doctors Detail Page: -
- Doctor Name
- Doctor Profile Image
- Doctor Qualification
- Doctor Specialization
- Description about Doctor
- Appointment Schedule with Day and Time
- Book Now
</t>
  </si>
  <si>
    <t xml:space="preserve">	This section would be used by users to find doctor on the basis of name and specialization. 
	As per the selection below details would be displayed:-
- 	Doctor Name
- Doctor Profile Image
- 	Doctor Qualification
- Doctor Specialization
- 	Book An Appointment
- 	View Profile button
	On clicking the Book an Appointment or View Profile button, user would be redirected to the Doctors Detail Page (defined later in the document).
</t>
  </si>
  <si>
    <t xml:space="preserve">	This section would describe about the Application with text and images.
	This section would also contain a video
</t>
  </si>
  <si>
    <t xml:space="preserve">	Once the user is signed into the Application the Sign In/Sign Up button option would be changed to My Account.
	Profile to update the below details:-
- Name
- 	Mobile Number
- 	E-mail ID (If changed then the same needs to be verified through OTP)
- Update Password (Current Password, New Password and Confirm New Password)
- 	Sign Out
- Delete Account
</t>
  </si>
  <si>
    <t xml:space="preserve">	This section would be used to view the details of all the appointments (Past and Upcomig) 	Below details would be displayed for each Appointment:-
- 	Date and Time of booking an appointment
- Date and Time of appointment
- Doctor Name and Specialization
- Consultancy Type (In Person or Video Call)
- 	Patient Name
- 	Self or Relation
- Name (If relation is selected)
</t>
  </si>
  <si>
    <t xml:space="preserve">	Clicking on the button user would be redirected to the registration screen.
	Users will be able to register on the Application by providing below details:-
- Full Name
- Email id
- Password and Confirm Password.
- Teams and Conditions checkbox
- Users will receive an OTP over his/her email id for verification.
- Option to Sign In - If already registered.
</t>
  </si>
  <si>
    <t xml:space="preserve">	Users will be able to Login into the Application using below details:
- 	Email id 
- 	Password
- Forgot Password Hyperlink
- Register - If account does not exists.
</t>
  </si>
  <si>
    <t xml:space="preserve">	This option would be used by users in case they forgets their password.
	They need to enter the e-mail Id on which the password reset link would be sent to reset the password.
</t>
  </si>
  <si>
    <t xml:space="preserve">Once the doctor is signed into the mobile Application the Sign In/Sign Up button option would be changed to My Account. 	Profile to update the below details:-
- 	Name
- Mobile Number
- E-mail ID (If changed then the same needs to be verified through OTP)
- Update Password (Current Password, New Password and Confirm New Password)
- Sign Out
- Delete Account
</t>
  </si>
  <si>
    <t xml:space="preserve">This section would be used to view the details of all the appointments (Past and Upcoming). 	Below details would be displayed for each Appointment:-
- 	Date and Time of booking an appointment
- 	Date and Time of appointment
- 	Doctor Name and Specialization
- 	Patient Name
- 	Name 
- 	Amount of visit
</t>
  </si>
  <si>
    <t>All Appointments</t>
  </si>
  <si>
    <t>Sign In</t>
  </si>
  <si>
    <t>Sign Up/Register</t>
  </si>
  <si>
    <t>Landing Page</t>
  </si>
  <si>
    <t xml:space="preserve"> My Appointments</t>
  </si>
  <si>
    <t xml:space="preserve">Landing page of the website screen displaying below sections or details:-
- 	Logo of the website.
- 	Menu Tabs - Book an Appointment, Find a Doctor, Specialization, About Us, Contact Us, Sign In/Sign Up 
- 	Doctors available in the particular zip code would be visible
- 	Search Bar to search for Doctors using keyword (Name and Specialization)
- 	Carousel Images/advertisements  managed by admin
- 	Section displaying options to navigate to Book an Appointment, Find a Doctor and Services. 
</t>
  </si>
  <si>
    <t xml:space="preserve">	Users will be able to register on the website by providing below details:-
- 	Full Name
- Email id
- Password and Confirm Password.
- Terms and Conditions checkbox
- Users will receive an OTP over his/her email id for verification.
- Option to Sign In - If already registered.
</t>
  </si>
  <si>
    <t xml:space="preserve">	Users will be able to Login into the Application using below details:-
- Email id 
- Password
- Forgot Password Hyperlink
- Register - If account does not exists.
</t>
  </si>
  <si>
    <t xml:space="preserve">	This option would be used by users in case they forgets their password.
	They need to enter the e-mail Id on which the password reset link would be sent to reset the password. 
</t>
  </si>
  <si>
    <t xml:space="preserve">	This option would be used by patients to book an appointment.
	Search Field would be displayed on the Application to search Doctors on the basis of:-
- 	Name
- Location
- Specialization
- Doctor/s list would be displayed on the basis of search
	List of all the Doctors would be displayed default on home page with below details:-
- 	Doctor Name
- Doctor Profile Image
- Doctor Qualification
- Doctor Specialization
- Book An Appointment
- View Profile button
	On clicking the Book an Appointment or View Profile button, user would be redirected to the Doctors Detail Page: -
- 	Doctor Name
- Doctor Profile Image
- Doctor Qualification
- Doctor Specialization
- Description about Doctor
- Appointment Schedule with Day and Time
- Book Now
</t>
  </si>
  <si>
    <t xml:space="preserve">	This section would be used by users to find doctor on the basis of name and specialization. 	As per the selection below details would be displayed:-
- 	Doctor Name
- Doctor Profile Image
- Doctor Qualification
- Doctor Specialization
- Book An Appointment
- View Profile button
	On clicking the Book an Appointment or View Profile button, user would be redirected to the Doctors Detail Page (defined later in the document).
</t>
  </si>
  <si>
    <t xml:space="preserve">	This section would describe about the website with text and images.
	This section would also contain a video.
</t>
  </si>
  <si>
    <t>This section would have the Contact Us form to submit the query or feedback.</t>
  </si>
  <si>
    <t xml:space="preserve">	Once the user is signed into the website the Sign In/Sign Up button option would be changed to My Account. 	Profile to update the below details:-
- 	Name
- Mobile Number
- E-mail ID (If changed then the same needs to be verified through OTP)
- Update Password (Current Password, New Password and Confirm New Password)
- Sign Out
- Delete Account
</t>
  </si>
  <si>
    <t xml:space="preserve">This section would be used to view the details of all the appointments (Past and Upcoming). Below details would be displayed for each Appointment:-
- Date and Time of booking an appointment
- Date and Time of appointment
- Doctor Name and Specialization
- Consultancy Type (In Person or Video Call)
- Patient Name
- Self or Relation
- Name (If relation is selected)
</t>
  </si>
  <si>
    <t>Login</t>
  </si>
  <si>
    <t>User Management</t>
  </si>
  <si>
    <t>Doctor Profile Management</t>
  </si>
  <si>
    <t>Booking Management</t>
  </si>
  <si>
    <t>Content Management</t>
  </si>
  <si>
    <t xml:space="preserve">•        Admin will be able to view and manage bookings from the backend.
</t>
  </si>
  <si>
    <t xml:space="preserve">•	Admin would be able to add, update and delete the doctor’s details which are displayed on the Application for end users.
</t>
  </si>
  <si>
    <t xml:space="preserve">The company logo will be visible on the splash screen.
</t>
  </si>
  <si>
    <t xml:space="preserve">	This section would have the Contact Us form to submit the query or feedback.
</t>
  </si>
  <si>
    <t xml:space="preserve">Business need is to have a platform where patients as users will be able to search for doctors on the basis of their specialization and book an appointment.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</si>
</sst>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/mmm/yy"/>
    <numFmt numFmtId="165" formatCode="d/m/yyyy"/>
  </numFmts>
  <fonts count="40">
    <font>
      <sz val="11"/>
      <color theme="1"/>
      <name val="Calibri"/>
      <scheme val="minor"/>
    </font>
    <font>
      <sz val="11"/>
      <name val="Calibri"/>
    </font>
    <font>
      <sz val="12"/>
      <color rgb="FF000000"/>
      <name val="Calibri"/>
    </font>
    <font>
      <b/>
      <sz val="12"/>
      <color rgb="FF000000"/>
      <name val="Calibri"/>
    </font>
    <font>
      <sz val="11"/>
      <color theme="1"/>
      <name val="Calibri"/>
    </font>
    <font>
      <b/>
      <i/>
      <sz val="13"/>
      <color rgb="FF000000"/>
      <name val="Calibri"/>
    </font>
    <font>
      <b/>
      <i/>
      <sz val="12"/>
      <color rgb="FF000000"/>
      <name val="Calibri"/>
    </font>
    <font>
      <sz val="7"/>
      <color theme="1"/>
      <name val="Times New Roman"/>
    </font>
    <font>
      <b/>
      <sz val="12"/>
      <color rgb="FF000000"/>
      <name val="Arial"/>
    </font>
    <font>
      <b/>
      <sz val="12"/>
      <color theme="1"/>
      <name val="Calibri"/>
    </font>
    <font>
      <sz val="12"/>
      <color theme="1"/>
      <name val="Calibri"/>
    </font>
    <font>
      <b/>
      <sz val="11"/>
      <color theme="1"/>
      <name val="Calibri"/>
    </font>
    <font>
      <b/>
      <sz val="12"/>
      <color rgb="FFC00000"/>
      <name val="Calibri"/>
    </font>
    <font>
      <b/>
      <sz val="12"/>
      <color theme="0"/>
      <name val="Calibri"/>
    </font>
    <font>
      <b/>
      <sz val="11"/>
      <color rgb="FFC00000"/>
      <name val="Calibri"/>
    </font>
    <font>
      <b/>
      <sz val="11"/>
      <color rgb="FF000000"/>
      <name val="Calibri"/>
    </font>
    <font>
      <b/>
      <i/>
      <sz val="11"/>
      <color theme="1"/>
      <name val="Calibri"/>
    </font>
    <font>
      <i/>
      <sz val="13"/>
      <color rgb="FF000000"/>
      <name val="Calibri"/>
    </font>
    <font>
      <sz val="11"/>
      <color theme="1"/>
      <name val="Calibri"/>
      <family val="2"/>
    </font>
    <font>
      <b/>
      <i/>
      <sz val="12"/>
      <color rgb="FF000000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0"/>
      <color rgb="FF000000"/>
      <name val="Calibri"/>
      <family val="2"/>
    </font>
    <font>
      <b/>
      <sz val="30"/>
      <color rgb="FF0B5394"/>
      <name val="Calibri"/>
      <family val="2"/>
    </font>
    <font>
      <sz val="11"/>
      <name val="Calibri"/>
      <family val="2"/>
    </font>
    <font>
      <b/>
      <sz val="12"/>
      <color rgb="FF666666"/>
      <name val="Calibri"/>
      <family val="2"/>
    </font>
    <font>
      <sz val="12"/>
      <color rgb="FF000000"/>
      <name val="Calibri"/>
      <family val="2"/>
    </font>
    <font>
      <b/>
      <sz val="12"/>
      <color rgb="FF0B5394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i/>
      <sz val="12"/>
      <color rgb="FF000000"/>
      <name val="Calibri"/>
      <family val="2"/>
    </font>
    <font>
      <b/>
      <sz val="12"/>
      <color rgb="FF434343"/>
      <name val="Calibri"/>
      <family val="2"/>
    </font>
    <font>
      <sz val="12"/>
      <color theme="3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E598"/>
        <bgColor rgb="FFFFE598"/>
      </patternFill>
    </fill>
    <fill>
      <patternFill patternType="solid">
        <fgColor rgb="FFDEEAF6"/>
        <bgColor rgb="FFDEEAF6"/>
      </patternFill>
    </fill>
    <fill>
      <patternFill patternType="solid">
        <fgColor theme="7"/>
        <bgColor theme="7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theme="9"/>
        <bgColor theme="9"/>
      </patternFill>
    </fill>
    <fill>
      <patternFill patternType="solid">
        <fgColor rgb="FF548135"/>
        <bgColor rgb="FF548135"/>
      </patternFill>
    </fill>
    <fill>
      <patternFill patternType="solid">
        <fgColor rgb="FFE6CD40"/>
        <bgColor rgb="FFE6CD40"/>
      </patternFill>
    </fill>
    <fill>
      <patternFill patternType="solid">
        <fgColor rgb="FFFDE9D9"/>
        <bgColor rgb="FFFDE9D9"/>
      </patternFill>
    </fill>
    <fill>
      <patternFill patternType="solid">
        <fgColor rgb="FFF2F2F2"/>
        <bgColor rgb="FFF2F2F2"/>
      </patternFill>
    </fill>
    <fill>
      <patternFill patternType="solid">
        <fgColor rgb="FFFBE4D5"/>
        <bgColor rgb="FFFBE4D5"/>
      </patternFill>
    </fill>
    <fill>
      <patternFill patternType="solid">
        <fgColor rgb="FFD8D8D8"/>
        <bgColor rgb="FFD8D8D8"/>
      </patternFill>
    </fill>
    <fill>
      <patternFill patternType="solid">
        <fgColor rgb="FFBDD6EE"/>
        <bgColor rgb="FFBDD6EE"/>
      </patternFill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</fills>
  <borders count="5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rgb="FFCCCCCC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 applyFont="1" applyAlignment="1"/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/>
    <xf numFmtId="0" fontId="3" fillId="3" borderId="6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vertical="top"/>
    </xf>
    <xf numFmtId="0" fontId="5" fillId="6" borderId="6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15" fontId="4" fillId="0" borderId="0" xfId="0" applyNumberFormat="1" applyFont="1"/>
    <xf numFmtId="0" fontId="11" fillId="0" borderId="0" xfId="0" applyFont="1" applyAlignment="1">
      <alignment horizontal="center"/>
    </xf>
    <xf numFmtId="0" fontId="9" fillId="9" borderId="6" xfId="0" applyFont="1" applyFill="1" applyBorder="1" applyAlignment="1">
      <alignment horizontal="center" vertical="center" wrapText="1"/>
    </xf>
    <xf numFmtId="0" fontId="9" fillId="10" borderId="6" xfId="0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vertical="center"/>
    </xf>
    <xf numFmtId="15" fontId="10" fillId="11" borderId="6" xfId="0" applyNumberFormat="1" applyFont="1" applyFill="1" applyBorder="1" applyAlignment="1">
      <alignment horizontal="center" vertical="center"/>
    </xf>
    <xf numFmtId="15" fontId="10" fillId="0" borderId="6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165" fontId="4" fillId="0" borderId="0" xfId="0" applyNumberFormat="1" applyFont="1"/>
    <xf numFmtId="0" fontId="12" fillId="12" borderId="6" xfId="0" applyFont="1" applyFill="1" applyBorder="1" applyAlignment="1">
      <alignment horizontal="center" vertical="center"/>
    </xf>
    <xf numFmtId="0" fontId="13" fillId="12" borderId="6" xfId="0" applyFont="1" applyFill="1" applyBorder="1" applyAlignment="1">
      <alignment vertical="center"/>
    </xf>
    <xf numFmtId="0" fontId="9" fillId="13" borderId="6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15" fillId="14" borderId="6" xfId="0" applyFont="1" applyFill="1" applyBorder="1" applyAlignment="1">
      <alignment vertical="center"/>
    </xf>
    <xf numFmtId="164" fontId="16" fillId="15" borderId="6" xfId="0" applyNumberFormat="1" applyFont="1" applyFill="1" applyBorder="1" applyAlignment="1">
      <alignment horizontal="center" vertical="center"/>
    </xf>
    <xf numFmtId="0" fontId="16" fillId="15" borderId="6" xfId="0" applyFont="1" applyFill="1" applyBorder="1" applyAlignment="1">
      <alignment horizontal="center" vertical="center"/>
    </xf>
    <xf numFmtId="0" fontId="15" fillId="16" borderId="6" xfId="0" applyFont="1" applyFill="1" applyBorder="1" applyAlignment="1">
      <alignment vertical="center"/>
    </xf>
    <xf numFmtId="164" fontId="16" fillId="16" borderId="6" xfId="0" applyNumberFormat="1" applyFont="1" applyFill="1" applyBorder="1" applyAlignment="1">
      <alignment horizontal="center" vertical="center"/>
    </xf>
    <xf numFmtId="0" fontId="16" fillId="16" borderId="6" xfId="0" applyFont="1" applyFill="1" applyBorder="1" applyAlignment="1">
      <alignment horizontal="center" vertical="center"/>
    </xf>
    <xf numFmtId="0" fontId="16" fillId="11" borderId="6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vertical="center"/>
    </xf>
    <xf numFmtId="164" fontId="16" fillId="17" borderId="6" xfId="0" applyNumberFormat="1" applyFont="1" applyFill="1" applyBorder="1" applyAlignment="1">
      <alignment horizontal="center" vertical="center"/>
    </xf>
    <xf numFmtId="0" fontId="16" fillId="17" borderId="6" xfId="0" applyFont="1" applyFill="1" applyBorder="1" applyAlignment="1">
      <alignment horizontal="center" vertical="center"/>
    </xf>
    <xf numFmtId="0" fontId="15" fillId="18" borderId="6" xfId="0" applyFont="1" applyFill="1" applyBorder="1" applyAlignment="1">
      <alignment vertical="center"/>
    </xf>
    <xf numFmtId="164" fontId="16" fillId="18" borderId="6" xfId="0" applyNumberFormat="1" applyFont="1" applyFill="1" applyBorder="1" applyAlignment="1">
      <alignment horizontal="center" vertical="center"/>
    </xf>
    <xf numFmtId="0" fontId="16" fillId="18" borderId="6" xfId="0" applyFont="1" applyFill="1" applyBorder="1" applyAlignment="1">
      <alignment horizontal="center" vertical="center"/>
    </xf>
    <xf numFmtId="0" fontId="15" fillId="19" borderId="6" xfId="0" applyFont="1" applyFill="1" applyBorder="1" applyAlignment="1">
      <alignment vertical="center"/>
    </xf>
    <xf numFmtId="164" fontId="16" fillId="19" borderId="6" xfId="0" applyNumberFormat="1" applyFont="1" applyFill="1" applyBorder="1" applyAlignment="1">
      <alignment horizontal="center" vertical="center"/>
    </xf>
    <xf numFmtId="0" fontId="16" fillId="19" borderId="6" xfId="0" applyFont="1" applyFill="1" applyBorder="1" applyAlignment="1">
      <alignment horizontal="center" vertical="center"/>
    </xf>
    <xf numFmtId="0" fontId="15" fillId="20" borderId="6" xfId="0" applyFont="1" applyFill="1" applyBorder="1" applyAlignment="1">
      <alignment vertical="center"/>
    </xf>
    <xf numFmtId="164" fontId="16" fillId="20" borderId="6" xfId="0" applyNumberFormat="1" applyFont="1" applyFill="1" applyBorder="1" applyAlignment="1">
      <alignment horizontal="center" vertical="center"/>
    </xf>
    <xf numFmtId="0" fontId="16" fillId="20" borderId="6" xfId="0" applyFont="1" applyFill="1" applyBorder="1" applyAlignment="1">
      <alignment horizontal="center" vertical="center"/>
    </xf>
    <xf numFmtId="0" fontId="18" fillId="0" borderId="0" xfId="0" applyFont="1" applyAlignment="1"/>
    <xf numFmtId="0" fontId="18" fillId="0" borderId="0" xfId="0" applyFont="1" applyAlignment="1">
      <alignment vertical="center"/>
    </xf>
    <xf numFmtId="0" fontId="27" fillId="0" borderId="0" xfId="0" applyFont="1" applyAlignment="1"/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vertical="top"/>
    </xf>
    <xf numFmtId="0" fontId="33" fillId="0" borderId="0" xfId="0" applyFont="1"/>
    <xf numFmtId="0" fontId="33" fillId="0" borderId="0" xfId="0" applyFont="1" applyAlignment="1">
      <alignment vertical="top"/>
    </xf>
    <xf numFmtId="0" fontId="21" fillId="0" borderId="6" xfId="0" applyFont="1" applyBorder="1" applyAlignment="1">
      <alignment horizontal="center" wrapText="1"/>
    </xf>
    <xf numFmtId="0" fontId="18" fillId="0" borderId="0" xfId="0" applyFont="1"/>
    <xf numFmtId="0" fontId="18" fillId="0" borderId="7" xfId="0" applyFont="1" applyBorder="1"/>
    <xf numFmtId="0" fontId="33" fillId="2" borderId="7" xfId="0" applyFont="1" applyFill="1" applyBorder="1" applyAlignment="1">
      <alignment horizontal="center"/>
    </xf>
    <xf numFmtId="0" fontId="36" fillId="0" borderId="0" xfId="0" applyFont="1" applyAlignment="1"/>
    <xf numFmtId="0" fontId="36" fillId="0" borderId="0" xfId="0" applyFont="1" applyAlignment="1">
      <alignment vertical="top"/>
    </xf>
    <xf numFmtId="0" fontId="36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horizontal="center"/>
    </xf>
    <xf numFmtId="0" fontId="36" fillId="0" borderId="0" xfId="0" applyFont="1"/>
    <xf numFmtId="0" fontId="36" fillId="0" borderId="0" xfId="0" applyFont="1" applyAlignment="1">
      <alignment vertical="center" wrapText="1"/>
    </xf>
    <xf numFmtId="0" fontId="22" fillId="3" borderId="11" xfId="0" applyFont="1" applyFill="1" applyBorder="1" applyAlignment="1">
      <alignment horizontal="center" vertical="center" wrapText="1"/>
    </xf>
    <xf numFmtId="0" fontId="23" fillId="6" borderId="11" xfId="0" applyFont="1" applyFill="1" applyBorder="1" applyAlignment="1">
      <alignment horizontal="center" vertical="center" wrapText="1"/>
    </xf>
    <xf numFmtId="0" fontId="23" fillId="6" borderId="11" xfId="0" applyFont="1" applyFill="1" applyBorder="1" applyAlignment="1">
      <alignment horizontal="center" vertical="center"/>
    </xf>
    <xf numFmtId="0" fontId="27" fillId="0" borderId="11" xfId="0" applyFont="1" applyBorder="1"/>
    <xf numFmtId="0" fontId="27" fillId="0" borderId="11" xfId="0" applyFont="1" applyBorder="1" applyAlignment="1">
      <alignment wrapText="1"/>
    </xf>
    <xf numFmtId="0" fontId="25" fillId="0" borderId="11" xfId="0" applyFont="1" applyBorder="1" applyAlignment="1">
      <alignment horizontal="center" vertical="center" wrapText="1"/>
    </xf>
    <xf numFmtId="0" fontId="22" fillId="3" borderId="16" xfId="0" applyFont="1" applyFill="1" applyBorder="1" applyAlignment="1">
      <alignment horizontal="center" vertical="center" wrapText="1"/>
    </xf>
    <xf numFmtId="0" fontId="23" fillId="6" borderId="15" xfId="0" applyFont="1" applyFill="1" applyBorder="1" applyAlignment="1">
      <alignment horizontal="center" vertical="center" wrapText="1"/>
    </xf>
    <xf numFmtId="0" fontId="23" fillId="6" borderId="16" xfId="0" applyFont="1" applyFill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7" fillId="0" borderId="18" xfId="0" applyFont="1" applyBorder="1"/>
    <xf numFmtId="0" fontId="27" fillId="0" borderId="18" xfId="0" applyFont="1" applyBorder="1" applyAlignment="1">
      <alignment wrapText="1"/>
    </xf>
    <xf numFmtId="0" fontId="25" fillId="0" borderId="18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center" vertical="center" wrapText="1"/>
    </xf>
    <xf numFmtId="0" fontId="19" fillId="6" borderId="11" xfId="0" applyFont="1" applyFill="1" applyBorder="1" applyAlignment="1">
      <alignment horizontal="center" vertical="center" wrapText="1"/>
    </xf>
    <xf numFmtId="0" fontId="19" fillId="6" borderId="11" xfId="0" applyFont="1" applyFill="1" applyBorder="1" applyAlignment="1">
      <alignment horizontal="center" vertical="center"/>
    </xf>
    <xf numFmtId="0" fontId="36" fillId="0" borderId="11" xfId="0" applyFont="1" applyBorder="1"/>
    <xf numFmtId="0" fontId="36" fillId="0" borderId="11" xfId="0" applyFont="1" applyBorder="1" applyAlignment="1">
      <alignment wrapText="1"/>
    </xf>
    <xf numFmtId="0" fontId="33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21" fillId="3" borderId="16" xfId="0" applyFont="1" applyFill="1" applyBorder="1" applyAlignment="1">
      <alignment horizontal="center" vertical="center" wrapText="1"/>
    </xf>
    <xf numFmtId="0" fontId="19" fillId="6" borderId="15" xfId="0" applyFont="1" applyFill="1" applyBorder="1" applyAlignment="1">
      <alignment horizontal="center" vertical="center" wrapText="1"/>
    </xf>
    <xf numFmtId="0" fontId="19" fillId="6" borderId="16" xfId="0" applyFont="1" applyFill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36" fillId="0" borderId="18" xfId="0" applyFont="1" applyBorder="1"/>
    <xf numFmtId="0" fontId="36" fillId="0" borderId="18" xfId="0" applyFont="1" applyBorder="1" applyAlignment="1">
      <alignment wrapText="1"/>
    </xf>
    <xf numFmtId="0" fontId="33" fillId="0" borderId="18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left" vertical="top" wrapText="1"/>
    </xf>
    <xf numFmtId="0" fontId="36" fillId="0" borderId="11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33" fillId="2" borderId="18" xfId="0" applyFont="1" applyFill="1" applyBorder="1" applyAlignment="1">
      <alignment horizontal="center" vertical="center" wrapText="1"/>
    </xf>
    <xf numFmtId="0" fontId="33" fillId="0" borderId="18" xfId="0" applyFont="1" applyBorder="1" applyAlignment="1">
      <alignment horizontal="left" vertical="top" wrapText="1"/>
    </xf>
    <xf numFmtId="0" fontId="39" fillId="2" borderId="18" xfId="0" applyFont="1" applyFill="1" applyBorder="1" applyAlignment="1">
      <alignment horizontal="left" vertical="top" wrapText="1"/>
    </xf>
    <xf numFmtId="0" fontId="20" fillId="0" borderId="11" xfId="0" applyFont="1" applyBorder="1" applyAlignment="1">
      <alignment horizontal="center" vertical="center" wrapText="1"/>
    </xf>
    <xf numFmtId="0" fontId="36" fillId="0" borderId="11" xfId="0" applyFont="1" applyBorder="1" applyAlignment="1">
      <alignment horizontal="left" vertical="top" wrapText="1"/>
    </xf>
    <xf numFmtId="0" fontId="38" fillId="0" borderId="11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0" fontId="38" fillId="0" borderId="16" xfId="0" applyFont="1" applyBorder="1" applyAlignment="1">
      <alignment horizontal="center" vertical="center" wrapText="1"/>
    </xf>
    <xf numFmtId="0" fontId="36" fillId="0" borderId="18" xfId="0" applyFont="1" applyBorder="1" applyAlignment="1">
      <alignment horizontal="center" vertical="center"/>
    </xf>
    <xf numFmtId="0" fontId="36" fillId="0" borderId="18" xfId="0" applyFont="1" applyBorder="1" applyAlignment="1">
      <alignment horizontal="left" vertical="top" wrapText="1"/>
    </xf>
    <xf numFmtId="0" fontId="38" fillId="0" borderId="18" xfId="0" applyFont="1" applyBorder="1" applyAlignment="1">
      <alignment horizontal="center" vertical="center" wrapText="1"/>
    </xf>
    <xf numFmtId="0" fontId="38" fillId="0" borderId="19" xfId="0" applyFont="1" applyBorder="1" applyAlignment="1">
      <alignment horizontal="center" vertical="center" wrapText="1"/>
    </xf>
    <xf numFmtId="0" fontId="21" fillId="0" borderId="30" xfId="0" applyFont="1" applyBorder="1" applyAlignment="1">
      <alignment horizontal="center" vertical="center" wrapText="1"/>
    </xf>
    <xf numFmtId="0" fontId="21" fillId="0" borderId="35" xfId="0" applyFont="1" applyBorder="1" applyAlignment="1">
      <alignment horizontal="center" wrapText="1"/>
    </xf>
    <xf numFmtId="0" fontId="21" fillId="0" borderId="40" xfId="0" applyFont="1" applyBorder="1" applyAlignment="1">
      <alignment horizontal="center" wrapText="1"/>
    </xf>
    <xf numFmtId="0" fontId="21" fillId="0" borderId="44" xfId="0" applyFont="1" applyBorder="1" applyAlignment="1">
      <alignment horizontal="center" vertical="center" wrapText="1"/>
    </xf>
    <xf numFmtId="0" fontId="21" fillId="0" borderId="45" xfId="0" applyFont="1" applyBorder="1" applyAlignment="1">
      <alignment horizontal="center" vertical="center" wrapText="1"/>
    </xf>
    <xf numFmtId="0" fontId="33" fillId="2" borderId="8" xfId="0" applyFont="1" applyFill="1" applyBorder="1"/>
    <xf numFmtId="0" fontId="31" fillId="0" borderId="9" xfId="0" applyFont="1" applyBorder="1"/>
    <xf numFmtId="0" fontId="31" fillId="0" borderId="10" xfId="0" applyFont="1" applyBorder="1"/>
    <xf numFmtId="0" fontId="18" fillId="0" borderId="36" xfId="0" applyFont="1" applyBorder="1" applyAlignment="1">
      <alignment horizontal="left" vertical="center" wrapText="1"/>
    </xf>
    <xf numFmtId="0" fontId="31" fillId="0" borderId="37" xfId="0" applyFont="1" applyBorder="1" applyAlignment="1">
      <alignment horizontal="left"/>
    </xf>
    <xf numFmtId="0" fontId="31" fillId="0" borderId="38" xfId="0" applyFont="1" applyBorder="1" applyAlignment="1">
      <alignment horizontal="left"/>
    </xf>
    <xf numFmtId="0" fontId="29" fillId="4" borderId="42" xfId="0" applyFont="1" applyFill="1" applyBorder="1" applyAlignment="1">
      <alignment vertical="center" wrapText="1"/>
    </xf>
    <xf numFmtId="0" fontId="31" fillId="0" borderId="0" xfId="0" applyFont="1" applyBorder="1"/>
    <xf numFmtId="0" fontId="31" fillId="0" borderId="43" xfId="0" applyFont="1" applyBorder="1"/>
    <xf numFmtId="0" fontId="21" fillId="0" borderId="39" xfId="0" applyFont="1" applyBorder="1" applyAlignment="1">
      <alignment horizontal="center" vertical="center" wrapText="1"/>
    </xf>
    <xf numFmtId="0" fontId="31" fillId="0" borderId="32" xfId="0" applyFont="1" applyBorder="1"/>
    <xf numFmtId="0" fontId="31" fillId="0" borderId="33" xfId="0" applyFont="1" applyBorder="1"/>
    <xf numFmtId="0" fontId="33" fillId="0" borderId="41" xfId="0" applyFont="1" applyBorder="1" applyAlignment="1">
      <alignment wrapText="1"/>
    </xf>
    <xf numFmtId="0" fontId="31" fillId="0" borderId="22" xfId="0" applyFont="1" applyBorder="1"/>
    <xf numFmtId="0" fontId="31" fillId="0" borderId="23" xfId="0" applyFont="1" applyBorder="1"/>
    <xf numFmtId="0" fontId="33" fillId="0" borderId="1" xfId="0" applyFont="1" applyBorder="1" applyAlignment="1">
      <alignment wrapText="1"/>
    </xf>
    <xf numFmtId="0" fontId="31" fillId="0" borderId="2" xfId="0" applyFont="1" applyBorder="1"/>
    <xf numFmtId="0" fontId="31" fillId="0" borderId="25" xfId="0" applyFont="1" applyBorder="1"/>
    <xf numFmtId="0" fontId="21" fillId="0" borderId="31" xfId="0" applyFont="1" applyBorder="1" applyAlignment="1">
      <alignment horizontal="center" vertical="center" wrapText="1"/>
    </xf>
    <xf numFmtId="0" fontId="31" fillId="0" borderId="34" xfId="0" applyFont="1" applyBorder="1"/>
    <xf numFmtId="0" fontId="33" fillId="0" borderId="36" xfId="0" applyFont="1" applyBorder="1" applyAlignment="1">
      <alignment wrapText="1"/>
    </xf>
    <xf numFmtId="0" fontId="31" fillId="0" borderId="37" xfId="0" applyFont="1" applyBorder="1"/>
    <xf numFmtId="0" fontId="31" fillId="0" borderId="38" xfId="0" applyFont="1" applyBorder="1"/>
    <xf numFmtId="0" fontId="30" fillId="2" borderId="46" xfId="0" applyFont="1" applyFill="1" applyBorder="1" applyAlignment="1">
      <alignment horizontal="center" vertical="center" wrapText="1"/>
    </xf>
    <xf numFmtId="0" fontId="31" fillId="0" borderId="47" xfId="0" applyFont="1" applyBorder="1" applyAlignment="1">
      <alignment vertical="center"/>
    </xf>
    <xf numFmtId="0" fontId="31" fillId="0" borderId="48" xfId="0" applyFont="1" applyBorder="1" applyAlignment="1">
      <alignment vertical="center"/>
    </xf>
    <xf numFmtId="0" fontId="32" fillId="0" borderId="21" xfId="0" applyFont="1" applyBorder="1" applyAlignment="1">
      <alignment vertical="top" wrapText="1"/>
    </xf>
    <xf numFmtId="0" fontId="31" fillId="0" borderId="49" xfId="0" applyFont="1" applyBorder="1"/>
    <xf numFmtId="0" fontId="32" fillId="0" borderId="24" xfId="0" applyFont="1" applyBorder="1" applyAlignment="1">
      <alignment wrapText="1"/>
    </xf>
    <xf numFmtId="0" fontId="31" fillId="0" borderId="3" xfId="0" applyFont="1" applyBorder="1"/>
    <xf numFmtId="0" fontId="33" fillId="0" borderId="1" xfId="0" applyFont="1" applyBorder="1" applyAlignment="1">
      <alignment horizontal="left" vertical="center" wrapText="1"/>
    </xf>
    <xf numFmtId="0" fontId="31" fillId="0" borderId="2" xfId="0" applyFont="1" applyBorder="1" applyAlignment="1">
      <alignment horizontal="left" wrapText="1"/>
    </xf>
    <xf numFmtId="0" fontId="31" fillId="0" borderId="25" xfId="0" applyFont="1" applyBorder="1" applyAlignment="1">
      <alignment horizontal="left" wrapText="1"/>
    </xf>
    <xf numFmtId="0" fontId="34" fillId="2" borderId="50" xfId="0" applyFont="1" applyFill="1" applyBorder="1" applyAlignment="1">
      <alignment wrapText="1"/>
    </xf>
    <xf numFmtId="0" fontId="29" fillId="3" borderId="42" xfId="0" applyFont="1" applyFill="1" applyBorder="1" applyAlignment="1">
      <alignment vertical="center" wrapText="1"/>
    </xf>
    <xf numFmtId="0" fontId="31" fillId="0" borderId="28" xfId="0" applyFont="1" applyBorder="1"/>
    <xf numFmtId="0" fontId="31" fillId="0" borderId="5" xfId="0" applyFont="1" applyBorder="1"/>
    <xf numFmtId="0" fontId="31" fillId="0" borderId="29" xfId="0" applyFont="1" applyBorder="1"/>
    <xf numFmtId="0" fontId="29" fillId="4" borderId="26" xfId="0" applyFont="1" applyFill="1" applyBorder="1" applyAlignment="1">
      <alignment vertical="center" wrapText="1"/>
    </xf>
    <xf numFmtId="0" fontId="31" fillId="0" borderId="4" xfId="0" applyFont="1" applyBorder="1"/>
    <xf numFmtId="0" fontId="31" fillId="0" borderId="27" xfId="0" applyFont="1" applyBorder="1"/>
    <xf numFmtId="0" fontId="33" fillId="0" borderId="41" xfId="0" applyFont="1" applyBorder="1" applyAlignment="1">
      <alignment horizontal="left" vertical="center" wrapText="1"/>
    </xf>
    <xf numFmtId="0" fontId="31" fillId="0" borderId="22" xfId="0" applyFont="1" applyBorder="1" applyAlignment="1">
      <alignment horizontal="left"/>
    </xf>
    <xf numFmtId="0" fontId="31" fillId="0" borderId="23" xfId="0" applyFont="1" applyBorder="1" applyAlignment="1">
      <alignment horizontal="left"/>
    </xf>
    <xf numFmtId="0" fontId="29" fillId="2" borderId="20" xfId="0" applyFont="1" applyFill="1" applyBorder="1" applyAlignment="1">
      <alignment horizontal="center" wrapText="1"/>
    </xf>
    <xf numFmtId="0" fontId="29" fillId="2" borderId="0" xfId="0" applyFont="1" applyFill="1" applyBorder="1" applyAlignment="1">
      <alignment horizontal="center" wrapText="1"/>
    </xf>
    <xf numFmtId="0" fontId="23" fillId="5" borderId="12" xfId="0" applyFont="1" applyFill="1" applyBorder="1" applyAlignment="1">
      <alignment horizontal="center" vertical="center" wrapText="1"/>
    </xf>
    <xf numFmtId="0" fontId="26" fillId="0" borderId="13" xfId="0" applyFont="1" applyBorder="1"/>
    <xf numFmtId="0" fontId="26" fillId="0" borderId="14" xfId="0" applyFont="1" applyBorder="1"/>
    <xf numFmtId="0" fontId="22" fillId="3" borderId="15" xfId="0" applyFont="1" applyFill="1" applyBorder="1" applyAlignment="1">
      <alignment horizontal="center" vertical="center" wrapText="1"/>
    </xf>
    <xf numFmtId="0" fontId="26" fillId="0" borderId="11" xfId="0" applyFont="1" applyBorder="1"/>
    <xf numFmtId="0" fontId="19" fillId="5" borderId="12" xfId="0" applyFont="1" applyFill="1" applyBorder="1" applyAlignment="1">
      <alignment horizontal="center" vertical="center" wrapText="1"/>
    </xf>
    <xf numFmtId="0" fontId="35" fillId="0" borderId="13" xfId="0" applyFont="1" applyBorder="1"/>
    <xf numFmtId="0" fontId="35" fillId="0" borderId="14" xfId="0" applyFont="1" applyBorder="1"/>
    <xf numFmtId="0" fontId="21" fillId="3" borderId="15" xfId="0" applyFont="1" applyFill="1" applyBorder="1" applyAlignment="1">
      <alignment horizontal="center" vertical="center" wrapText="1"/>
    </xf>
    <xf numFmtId="0" fontId="35" fillId="0" borderId="11" xfId="0" applyFont="1" applyBorder="1"/>
    <xf numFmtId="0" fontId="5" fillId="5" borderId="1" xfId="0" applyFont="1" applyFill="1" applyBorder="1" applyAlignment="1">
      <alignment horizontal="center" vertical="center" wrapText="1"/>
    </xf>
    <xf numFmtId="0" fontId="1" fillId="0" borderId="2" xfId="0" applyFont="1" applyBorder="1"/>
    <xf numFmtId="0" fontId="1" fillId="0" borderId="3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20" fillId="3" borderId="15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Draft Gantt Chart - Doctor</a:t>
            </a:r>
            <a:r>
              <a:rPr lang="en-IN" sz="1400" b="0" i="0" baseline="0">
                <a:solidFill>
                  <a:srgbClr val="757575"/>
                </a:solidFill>
                <a:latin typeface="+mn-lt"/>
              </a:rPr>
              <a:t> Booking App</a:t>
            </a:r>
            <a:r>
              <a:rPr lang="en-IN" sz="1400" b="0" i="0">
                <a:solidFill>
                  <a:srgbClr val="757575"/>
                </a:solidFill>
                <a:latin typeface="+mn-lt"/>
              </a:rPr>
              <a:t>
Backend Technology - Node.js/PHP(Laravel)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4481300738591474"/>
          <c:y val="0.1456666096864353"/>
          <c:w val="0.83230418203603107"/>
          <c:h val="0.80321075588575908"/>
        </c:manualLayout>
      </c:layout>
      <c:barChart>
        <c:barDir val="bar"/>
        <c:grouping val="stacked"/>
        <c:varyColors val="1"/>
        <c:ser>
          <c:idx val="0"/>
          <c:order val="0"/>
          <c:tx>
            <c:v>Start_Date</c:v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3"/>
            <c:invertIfNegative val="1"/>
            <c:bubble3D val="0"/>
          </c:dPt>
          <c:dPt>
            <c:idx val="15"/>
            <c:invertIfNegative val="1"/>
            <c:bubble3D val="0"/>
          </c:dPt>
          <c:cat>
            <c:strRef>
              <c:f>'Gantt_Chart Summary'!$B$8:$B$18</c:f>
              <c:strCache>
                <c:ptCount val="11"/>
                <c:pt idx="0">
                  <c:v>FSD Creation and Approval</c:v>
                </c:pt>
                <c:pt idx="1">
                  <c:v>UI/UX (End User)</c:v>
                </c:pt>
                <c:pt idx="2">
                  <c:v>UI/UX (End User)</c:v>
                </c:pt>
                <c:pt idx="3">
                  <c:v>Website Design (End User)</c:v>
                </c:pt>
                <c:pt idx="4">
                  <c:v>End User_Mobile Application</c:v>
                </c:pt>
                <c:pt idx="5">
                  <c:v>End User_Mobile Application</c:v>
                </c:pt>
                <c:pt idx="6">
                  <c:v>End User_Website</c:v>
                </c:pt>
                <c:pt idx="7">
                  <c:v>API+Admin</c:v>
                </c:pt>
                <c:pt idx="8">
                  <c:v>QA Testing</c:v>
                </c:pt>
                <c:pt idx="9">
                  <c:v>UAT Testing</c:v>
                </c:pt>
                <c:pt idx="10">
                  <c:v>GO-LIVE</c:v>
                </c:pt>
              </c:strCache>
            </c:strRef>
          </c:cat>
          <c:val>
            <c:numRef>
              <c:f>'Gantt_Chart Summary'!$C$8:$C$18</c:f>
              <c:numCache>
                <c:formatCode>[$-C09]dd/mmm/yy</c:formatCode>
                <c:ptCount val="11"/>
                <c:pt idx="0">
                  <c:v>45233</c:v>
                </c:pt>
                <c:pt idx="1">
                  <c:v>45236</c:v>
                </c:pt>
                <c:pt idx="2">
                  <c:v>45236</c:v>
                </c:pt>
                <c:pt idx="3">
                  <c:v>45236</c:v>
                </c:pt>
                <c:pt idx="4">
                  <c:v>45252</c:v>
                </c:pt>
                <c:pt idx="5">
                  <c:v>45253</c:v>
                </c:pt>
                <c:pt idx="6">
                  <c:v>45268</c:v>
                </c:pt>
                <c:pt idx="7">
                  <c:v>45252</c:v>
                </c:pt>
                <c:pt idx="8">
                  <c:v>45260</c:v>
                </c:pt>
                <c:pt idx="9">
                  <c:v>45281</c:v>
                </c:pt>
                <c:pt idx="10">
                  <c:v>45348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v>Duration (days)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3"/>
            <c:invertIfNegative val="1"/>
            <c:bubble3D val="0"/>
          </c:dPt>
          <c:cat>
            <c:strRef>
              <c:f>'Gantt_Chart Summary'!$B$8:$B$18</c:f>
              <c:strCache>
                <c:ptCount val="11"/>
                <c:pt idx="0">
                  <c:v>FSD Creation and Approval</c:v>
                </c:pt>
                <c:pt idx="1">
                  <c:v>UI/UX (End User)</c:v>
                </c:pt>
                <c:pt idx="2">
                  <c:v>UI/UX (End User)</c:v>
                </c:pt>
                <c:pt idx="3">
                  <c:v>Website Design (End User)</c:v>
                </c:pt>
                <c:pt idx="4">
                  <c:v>End User_Mobile Application</c:v>
                </c:pt>
                <c:pt idx="5">
                  <c:v>End User_Mobile Application</c:v>
                </c:pt>
                <c:pt idx="6">
                  <c:v>End User_Website</c:v>
                </c:pt>
                <c:pt idx="7">
                  <c:v>API+Admin</c:v>
                </c:pt>
                <c:pt idx="8">
                  <c:v>QA Testing</c:v>
                </c:pt>
                <c:pt idx="9">
                  <c:v>UAT Testing</c:v>
                </c:pt>
                <c:pt idx="10">
                  <c:v>GO-LIVE</c:v>
                </c:pt>
              </c:strCache>
            </c:strRef>
          </c:cat>
          <c:val>
            <c:numRef>
              <c:f>'Gantt_Chart Summary'!$F$8:$F$18</c:f>
              <c:numCache>
                <c:formatCode>General</c:formatCode>
                <c:ptCount val="11"/>
                <c:pt idx="0">
                  <c:v>10</c:v>
                </c:pt>
                <c:pt idx="1">
                  <c:v>12</c:v>
                </c:pt>
                <c:pt idx="2">
                  <c:v>10</c:v>
                </c:pt>
                <c:pt idx="3">
                  <c:v>12</c:v>
                </c:pt>
                <c:pt idx="4">
                  <c:v>37.5</c:v>
                </c:pt>
                <c:pt idx="5">
                  <c:v>19.5</c:v>
                </c:pt>
                <c:pt idx="6">
                  <c:v>25</c:v>
                </c:pt>
                <c:pt idx="7">
                  <c:v>36</c:v>
                </c:pt>
                <c:pt idx="8">
                  <c:v>57</c:v>
                </c:pt>
                <c:pt idx="9">
                  <c:v>46</c:v>
                </c:pt>
                <c:pt idx="1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1141872"/>
        <c:axId val="221138736"/>
      </c:barChart>
      <c:catAx>
        <c:axId val="22114187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21138736"/>
        <c:crosses val="autoZero"/>
        <c:auto val="1"/>
        <c:lblAlgn val="ctr"/>
        <c:lblOffset val="100"/>
        <c:noMultiLvlLbl val="1"/>
      </c:catAx>
      <c:valAx>
        <c:axId val="221138736"/>
        <c:scaling>
          <c:orientation val="minMax"/>
          <c:min val="44942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d&quot; &quot;mmm&quot; &quot;yy" sourceLinked="0"/>
        <c:majorTickMark val="none"/>
        <c:minorTickMark val="none"/>
        <c:tickLblPos val="nextTo"/>
        <c:spPr>
          <a:ln>
            <a:solidFill/>
          </a:ln>
        </c:spPr>
        <c:txPr>
          <a:bodyPr rot="0"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21141872"/>
        <c:crosses val="max"/>
        <c:crossBetween val="between"/>
      </c:valAx>
    </c:plotArea>
    <c:legend>
      <c:legendPos val="t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Draft Gantt Chart - Appointment Booking Application
Backend Technology - Node.js/PHP(Laravel)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4481300738591474"/>
          <c:y val="0.1456666096864353"/>
          <c:w val="0.83230418203603107"/>
          <c:h val="0.80321075588575908"/>
        </c:manualLayout>
      </c:layout>
      <c:barChart>
        <c:barDir val="bar"/>
        <c:grouping val="stacked"/>
        <c:varyColors val="1"/>
        <c:ser>
          <c:idx val="0"/>
          <c:order val="0"/>
          <c:tx>
            <c:v>Start_Date</c:v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3"/>
            <c:invertIfNegative val="1"/>
            <c:bubble3D val="0"/>
          </c:dPt>
          <c:dPt>
            <c:idx val="15"/>
            <c:invertIfNegative val="1"/>
            <c:bubble3D val="0"/>
          </c:dPt>
          <c:cat>
            <c:strRef>
              <c:f>'[1]Gantt_Chart Summary'!$B$8:$B$18</c:f>
              <c:strCache>
                <c:ptCount val="11"/>
                <c:pt idx="0">
                  <c:v>FSD Creation and Approval</c:v>
                </c:pt>
                <c:pt idx="1">
                  <c:v>UI/UX (End User)</c:v>
                </c:pt>
                <c:pt idx="2">
                  <c:v>UI/UX (End User)</c:v>
                </c:pt>
                <c:pt idx="3">
                  <c:v>Website Design (End User)</c:v>
                </c:pt>
                <c:pt idx="4">
                  <c:v>End User_Mobile Application</c:v>
                </c:pt>
                <c:pt idx="5">
                  <c:v>End User_Mobile Application</c:v>
                </c:pt>
                <c:pt idx="6">
                  <c:v>End User_Website</c:v>
                </c:pt>
                <c:pt idx="7">
                  <c:v>API+Admin</c:v>
                </c:pt>
                <c:pt idx="8">
                  <c:v>QA Testing</c:v>
                </c:pt>
                <c:pt idx="9">
                  <c:v>UAT Testing</c:v>
                </c:pt>
                <c:pt idx="10">
                  <c:v>GO-LIVE</c:v>
                </c:pt>
              </c:strCache>
            </c:strRef>
          </c:cat>
          <c:val>
            <c:numRef>
              <c:f>'[1]Gantt_Chart Summary'!$C$8:$C$18</c:f>
              <c:numCache>
                <c:formatCode>General</c:formatCode>
                <c:ptCount val="11"/>
                <c:pt idx="0">
                  <c:v>45233</c:v>
                </c:pt>
                <c:pt idx="1">
                  <c:v>45236</c:v>
                </c:pt>
                <c:pt idx="2">
                  <c:v>45236</c:v>
                </c:pt>
                <c:pt idx="3">
                  <c:v>45236</c:v>
                </c:pt>
                <c:pt idx="4">
                  <c:v>45252</c:v>
                </c:pt>
                <c:pt idx="5">
                  <c:v>45253</c:v>
                </c:pt>
                <c:pt idx="6">
                  <c:v>45268</c:v>
                </c:pt>
                <c:pt idx="7">
                  <c:v>45252</c:v>
                </c:pt>
                <c:pt idx="8">
                  <c:v>45260</c:v>
                </c:pt>
                <c:pt idx="9">
                  <c:v>45281</c:v>
                </c:pt>
                <c:pt idx="10">
                  <c:v>45348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v>Duration (days)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3"/>
            <c:invertIfNegative val="1"/>
            <c:bubble3D val="0"/>
          </c:dPt>
          <c:cat>
            <c:strRef>
              <c:f>'[1]Gantt_Chart Summary'!$B$8:$B$18</c:f>
              <c:strCache>
                <c:ptCount val="11"/>
                <c:pt idx="0">
                  <c:v>FSD Creation and Approval</c:v>
                </c:pt>
                <c:pt idx="1">
                  <c:v>UI/UX (End User)</c:v>
                </c:pt>
                <c:pt idx="2">
                  <c:v>UI/UX (End User)</c:v>
                </c:pt>
                <c:pt idx="3">
                  <c:v>Website Design (End User)</c:v>
                </c:pt>
                <c:pt idx="4">
                  <c:v>End User_Mobile Application</c:v>
                </c:pt>
                <c:pt idx="5">
                  <c:v>End User_Mobile Application</c:v>
                </c:pt>
                <c:pt idx="6">
                  <c:v>End User_Website</c:v>
                </c:pt>
                <c:pt idx="7">
                  <c:v>API+Admin</c:v>
                </c:pt>
                <c:pt idx="8">
                  <c:v>QA Testing</c:v>
                </c:pt>
                <c:pt idx="9">
                  <c:v>UAT Testing</c:v>
                </c:pt>
                <c:pt idx="10">
                  <c:v>GO-LIVE</c:v>
                </c:pt>
              </c:strCache>
            </c:strRef>
          </c:cat>
          <c:val>
            <c:numRef>
              <c:f>'[1]Gantt_Chart Summary'!$F$8:$F$18</c:f>
              <c:numCache>
                <c:formatCode>General</c:formatCode>
                <c:ptCount val="11"/>
                <c:pt idx="0">
                  <c:v>10</c:v>
                </c:pt>
                <c:pt idx="1">
                  <c:v>12</c:v>
                </c:pt>
                <c:pt idx="2">
                  <c:v>10</c:v>
                </c:pt>
                <c:pt idx="3">
                  <c:v>12</c:v>
                </c:pt>
                <c:pt idx="4">
                  <c:v>37.5</c:v>
                </c:pt>
                <c:pt idx="5">
                  <c:v>19.5</c:v>
                </c:pt>
                <c:pt idx="6">
                  <c:v>25</c:v>
                </c:pt>
                <c:pt idx="7">
                  <c:v>36</c:v>
                </c:pt>
                <c:pt idx="8">
                  <c:v>57</c:v>
                </c:pt>
                <c:pt idx="9">
                  <c:v>46</c:v>
                </c:pt>
                <c:pt idx="1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0744536"/>
        <c:axId val="320747280"/>
      </c:barChart>
      <c:catAx>
        <c:axId val="32074453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20747280"/>
        <c:crosses val="autoZero"/>
        <c:auto val="1"/>
        <c:lblAlgn val="ctr"/>
        <c:lblOffset val="100"/>
        <c:noMultiLvlLbl val="1"/>
      </c:catAx>
      <c:valAx>
        <c:axId val="320747280"/>
        <c:scaling>
          <c:orientation val="minMax"/>
          <c:min val="45233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d&quot; &quot;mmm&quot; &quot;yy" sourceLinked="0"/>
        <c:majorTickMark val="none"/>
        <c:minorTickMark val="none"/>
        <c:tickLblPos val="nextTo"/>
        <c:spPr>
          <a:ln>
            <a:solidFill/>
          </a:ln>
        </c:spPr>
        <c:txPr>
          <a:bodyPr rot="0"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20744536"/>
        <c:crosses val="max"/>
        <c:crossBetween val="between"/>
      </c:valAx>
    </c:plotArea>
    <c:legend>
      <c:legendPos val="t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19050</xdr:colOff>
      <xdr:row>6</xdr:row>
      <xdr:rowOff>0</xdr:rowOff>
    </xdr:from>
    <xdr:ext cx="13620750" cy="480060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19050</xdr:colOff>
      <xdr:row>6</xdr:row>
      <xdr:rowOff>0</xdr:rowOff>
    </xdr:from>
    <xdr:ext cx="13620750" cy="4800600"/>
    <xdr:graphicFrame macro="">
      <xdr:nvGraphicFramePr>
        <xdr:cNvPr id="3" name="Chart 2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BS%20Doctor%20Booking%20App-Serge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ant Information "/>
      <sheetName val="UserType1_Mobile App"/>
      <sheetName val="UserType2_Mobile App"/>
      <sheetName val="UserType1_Website"/>
      <sheetName val="UserType2_Website"/>
      <sheetName val="WebPanel"/>
      <sheetName val="Sub-Admin"/>
      <sheetName val="Admin"/>
      <sheetName val="Gantt_Chart Summary"/>
    </sheetNames>
    <sheetDataSet>
      <sheetData sheetId="0">
        <row r="2">
          <cell r="E2" t="str">
            <v>Appointment Booking Application</v>
          </cell>
        </row>
        <row r="13">
          <cell r="C13" t="str">
            <v>End User</v>
          </cell>
        </row>
        <row r="14">
          <cell r="C14" t="str">
            <v>End User</v>
          </cell>
        </row>
      </sheetData>
      <sheetData sheetId="1">
        <row r="2">
          <cell r="D2">
            <v>37.5</v>
          </cell>
          <cell r="E2">
            <v>19.5</v>
          </cell>
        </row>
      </sheetData>
      <sheetData sheetId="2">
        <row r="2">
          <cell r="D2">
            <v>19.5</v>
          </cell>
          <cell r="E2">
            <v>9.5</v>
          </cell>
        </row>
      </sheetData>
      <sheetData sheetId="3">
        <row r="2">
          <cell r="D2">
            <v>25</v>
          </cell>
          <cell r="E2">
            <v>0</v>
          </cell>
        </row>
      </sheetData>
      <sheetData sheetId="4">
        <row r="2">
          <cell r="E2">
            <v>0</v>
          </cell>
        </row>
      </sheetData>
      <sheetData sheetId="5" refreshError="1"/>
      <sheetData sheetId="6" refreshError="1"/>
      <sheetData sheetId="7">
        <row r="2">
          <cell r="D2">
            <v>7</v>
          </cell>
        </row>
      </sheetData>
      <sheetData sheetId="8">
        <row r="8">
          <cell r="B8" t="str">
            <v>FSD Creation and Approval</v>
          </cell>
          <cell r="C8">
            <v>45233</v>
          </cell>
          <cell r="F8">
            <v>10</v>
          </cell>
        </row>
        <row r="9">
          <cell r="B9" t="str">
            <v>UI/UX (End User)</v>
          </cell>
          <cell r="C9">
            <v>45236</v>
          </cell>
          <cell r="F9">
            <v>12</v>
          </cell>
        </row>
        <row r="10">
          <cell r="B10" t="str">
            <v>UI/UX (End User)</v>
          </cell>
          <cell r="C10">
            <v>45236</v>
          </cell>
          <cell r="F10">
            <v>10</v>
          </cell>
        </row>
        <row r="11">
          <cell r="B11" t="str">
            <v>Website Design (End User)</v>
          </cell>
          <cell r="C11">
            <v>45236</v>
          </cell>
          <cell r="F11">
            <v>12</v>
          </cell>
        </row>
        <row r="12">
          <cell r="B12" t="str">
            <v>End User_Mobile Application</v>
          </cell>
          <cell r="C12">
            <v>45252</v>
          </cell>
          <cell r="F12">
            <v>37.5</v>
          </cell>
        </row>
        <row r="13">
          <cell r="B13" t="str">
            <v>End User_Mobile Application</v>
          </cell>
          <cell r="C13">
            <v>45253</v>
          </cell>
          <cell r="F13">
            <v>19.5</v>
          </cell>
        </row>
        <row r="14">
          <cell r="B14" t="str">
            <v>End User_Website</v>
          </cell>
          <cell r="C14">
            <v>45268</v>
          </cell>
          <cell r="F14">
            <v>25</v>
          </cell>
        </row>
        <row r="15">
          <cell r="B15" t="str">
            <v>API+Admin</v>
          </cell>
          <cell r="C15">
            <v>45252</v>
          </cell>
          <cell r="F15">
            <v>36</v>
          </cell>
        </row>
        <row r="16">
          <cell r="B16" t="str">
            <v>QA Testing</v>
          </cell>
          <cell r="C16">
            <v>45260</v>
          </cell>
          <cell r="F16">
            <v>57</v>
          </cell>
        </row>
        <row r="17">
          <cell r="B17" t="str">
            <v>UAT Testing</v>
          </cell>
          <cell r="C17">
            <v>45281</v>
          </cell>
          <cell r="F17">
            <v>46</v>
          </cell>
        </row>
        <row r="18">
          <cell r="B18" t="str">
            <v>GO-LIVE</v>
          </cell>
          <cell r="C18">
            <v>45348</v>
          </cell>
          <cell r="F18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80"/>
  <sheetViews>
    <sheetView workbookViewId="0">
      <selection activeCell="C24" sqref="C24"/>
    </sheetView>
  </sheetViews>
  <sheetFormatPr defaultColWidth="14.42578125" defaultRowHeight="15" customHeight="1"/>
  <cols>
    <col min="1" max="1" width="14.42578125" style="47" customWidth="1"/>
    <col min="2" max="2" width="22.7109375" style="47" customWidth="1"/>
    <col min="3" max="3" width="19.42578125" style="47" customWidth="1"/>
    <col min="4" max="4" width="63.140625" style="47" customWidth="1"/>
    <col min="5" max="6" width="14.42578125" style="47" customWidth="1"/>
    <col min="7" max="7" width="14.42578125" style="47"/>
    <col min="8" max="8" width="21.140625" style="47" customWidth="1"/>
    <col min="9" max="9" width="14.42578125" style="47"/>
    <col min="10" max="24" width="8.7109375" style="47" customWidth="1"/>
    <col min="25" max="16384" width="14.42578125" style="47"/>
  </cols>
  <sheetData>
    <row r="1" spans="1:24" ht="54.75" customHeight="1" thickBot="1">
      <c r="A1" s="165"/>
      <c r="B1" s="144" t="s">
        <v>63</v>
      </c>
      <c r="C1" s="145"/>
      <c r="D1" s="145"/>
      <c r="E1" s="145"/>
      <c r="F1" s="145"/>
      <c r="G1" s="145"/>
      <c r="H1" s="146"/>
    </row>
    <row r="2" spans="1:24" ht="20.25" customHeight="1">
      <c r="A2" s="166"/>
      <c r="B2" s="147" t="s">
        <v>0</v>
      </c>
      <c r="C2" s="134"/>
      <c r="D2" s="148"/>
      <c r="E2" s="133" t="s">
        <v>90</v>
      </c>
      <c r="F2" s="134"/>
      <c r="G2" s="134"/>
      <c r="H2" s="135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</row>
    <row r="3" spans="1:24" ht="15.75">
      <c r="A3" s="166"/>
      <c r="B3" s="149" t="s">
        <v>1</v>
      </c>
      <c r="C3" s="137"/>
      <c r="D3" s="150"/>
      <c r="E3" s="136" t="s">
        <v>64</v>
      </c>
      <c r="F3" s="137"/>
      <c r="G3" s="137"/>
      <c r="H3" s="138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</row>
    <row r="4" spans="1:24" ht="15.75">
      <c r="A4" s="166"/>
      <c r="B4" s="149" t="s">
        <v>2</v>
      </c>
      <c r="C4" s="137"/>
      <c r="D4" s="150"/>
      <c r="E4" s="136" t="s">
        <v>3</v>
      </c>
      <c r="F4" s="137"/>
      <c r="G4" s="137"/>
      <c r="H4" s="138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</row>
    <row r="5" spans="1:24" ht="16.5" thickBot="1">
      <c r="A5" s="166"/>
      <c r="B5" s="154" t="s">
        <v>4</v>
      </c>
      <c r="C5" s="142"/>
      <c r="D5" s="142"/>
      <c r="E5" s="142"/>
      <c r="F5" s="142"/>
      <c r="G5" s="142"/>
      <c r="H5" s="143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</row>
    <row r="6" spans="1:24" ht="15.75">
      <c r="A6" s="166"/>
      <c r="B6" s="155"/>
      <c r="C6" s="128"/>
      <c r="D6" s="128"/>
      <c r="E6" s="128"/>
      <c r="F6" s="128"/>
      <c r="G6" s="128"/>
      <c r="H6" s="129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</row>
    <row r="7" spans="1:24">
      <c r="A7" s="166"/>
      <c r="B7" s="156"/>
      <c r="C7" s="157"/>
      <c r="D7" s="157"/>
      <c r="E7" s="157"/>
      <c r="F7" s="157"/>
      <c r="G7" s="157"/>
      <c r="H7" s="158"/>
    </row>
    <row r="8" spans="1:24" ht="15.75" thickBot="1">
      <c r="A8" s="166"/>
      <c r="B8" s="159"/>
      <c r="C8" s="160"/>
      <c r="D8" s="160"/>
      <c r="E8" s="160"/>
      <c r="F8" s="160"/>
      <c r="G8" s="160"/>
      <c r="H8" s="161"/>
    </row>
    <row r="9" spans="1:24" ht="30.75" customHeight="1">
      <c r="A9" s="166"/>
      <c r="B9" s="119" t="s">
        <v>5</v>
      </c>
      <c r="C9" s="162" t="s">
        <v>6</v>
      </c>
      <c r="D9" s="163"/>
      <c r="E9" s="163"/>
      <c r="F9" s="163"/>
      <c r="G9" s="163"/>
      <c r="H9" s="164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</row>
    <row r="10" spans="1:24" ht="15.75">
      <c r="A10" s="166"/>
      <c r="B10" s="116" t="s">
        <v>7</v>
      </c>
      <c r="C10" s="151" t="s">
        <v>128</v>
      </c>
      <c r="D10" s="152"/>
      <c r="E10" s="152"/>
      <c r="F10" s="152"/>
      <c r="G10" s="152"/>
      <c r="H10" s="1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</row>
    <row r="11" spans="1:24" ht="32.25" thickBot="1">
      <c r="A11" s="166"/>
      <c r="B11" s="120" t="s">
        <v>8</v>
      </c>
      <c r="C11" s="124" t="s">
        <v>9</v>
      </c>
      <c r="D11" s="125"/>
      <c r="E11" s="125"/>
      <c r="F11" s="125"/>
      <c r="G11" s="125"/>
      <c r="H11" s="126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</row>
    <row r="12" spans="1:24" ht="15.75" thickBot="1">
      <c r="A12" s="166"/>
      <c r="B12" s="127"/>
      <c r="C12" s="128"/>
      <c r="D12" s="128"/>
      <c r="E12" s="128"/>
      <c r="F12" s="128"/>
      <c r="G12" s="128"/>
      <c r="H12" s="129"/>
    </row>
    <row r="13" spans="1:24" ht="20.25" customHeight="1">
      <c r="A13" s="166"/>
      <c r="B13" s="130" t="s">
        <v>10</v>
      </c>
      <c r="C13" s="118" t="s">
        <v>11</v>
      </c>
      <c r="D13" s="133" t="s">
        <v>12</v>
      </c>
      <c r="E13" s="134"/>
      <c r="F13" s="134"/>
      <c r="G13" s="134"/>
      <c r="H13" s="135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</row>
    <row r="14" spans="1:24" ht="20.25" customHeight="1">
      <c r="A14" s="166"/>
      <c r="B14" s="131"/>
      <c r="C14" s="54" t="s">
        <v>11</v>
      </c>
      <c r="D14" s="136" t="s">
        <v>13</v>
      </c>
      <c r="E14" s="137"/>
      <c r="F14" s="137"/>
      <c r="G14" s="137"/>
      <c r="H14" s="138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</row>
    <row r="15" spans="1:24" ht="20.25" customHeight="1">
      <c r="A15" s="166"/>
      <c r="B15" s="132"/>
      <c r="C15" s="54" t="s">
        <v>14</v>
      </c>
      <c r="D15" s="136" t="s">
        <v>15</v>
      </c>
      <c r="E15" s="137"/>
      <c r="F15" s="137"/>
      <c r="G15" s="137"/>
      <c r="H15" s="138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</row>
    <row r="16" spans="1:24" ht="18.75" customHeight="1">
      <c r="A16" s="166"/>
      <c r="B16" s="139" t="s">
        <v>16</v>
      </c>
      <c r="C16" s="54" t="s">
        <v>17</v>
      </c>
      <c r="D16" s="136" t="s">
        <v>65</v>
      </c>
      <c r="E16" s="137"/>
      <c r="F16" s="137"/>
      <c r="G16" s="137"/>
      <c r="H16" s="138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</row>
    <row r="17" spans="1:24" ht="18.75" customHeight="1">
      <c r="A17" s="166"/>
      <c r="B17" s="131"/>
      <c r="C17" s="54" t="s">
        <v>18</v>
      </c>
      <c r="D17" s="136" t="s">
        <v>19</v>
      </c>
      <c r="E17" s="137"/>
      <c r="F17" s="137"/>
      <c r="G17" s="137"/>
      <c r="H17" s="138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</row>
    <row r="18" spans="1:24" ht="15.75">
      <c r="A18" s="166"/>
      <c r="B18" s="131"/>
      <c r="C18" s="54" t="s">
        <v>14</v>
      </c>
      <c r="D18" s="136" t="s">
        <v>20</v>
      </c>
      <c r="E18" s="137"/>
      <c r="F18" s="137"/>
      <c r="G18" s="137"/>
      <c r="H18" s="138"/>
    </row>
    <row r="19" spans="1:24" ht="15.75" customHeight="1">
      <c r="A19" s="166"/>
      <c r="B19" s="131"/>
      <c r="C19" s="54" t="s">
        <v>21</v>
      </c>
      <c r="D19" s="136" t="s">
        <v>22</v>
      </c>
      <c r="E19" s="137"/>
      <c r="F19" s="137"/>
      <c r="G19" s="137"/>
      <c r="H19" s="138"/>
    </row>
    <row r="20" spans="1:24" ht="15.75" customHeight="1" thickBot="1">
      <c r="A20" s="166"/>
      <c r="B20" s="140"/>
      <c r="C20" s="117" t="s">
        <v>23</v>
      </c>
      <c r="D20" s="141" t="s">
        <v>24</v>
      </c>
      <c r="E20" s="142"/>
      <c r="F20" s="142"/>
      <c r="G20" s="142"/>
      <c r="H20" s="143"/>
    </row>
    <row r="21" spans="1:24" ht="15.75" customHeight="1">
      <c r="D21" s="48"/>
    </row>
    <row r="22" spans="1:24" ht="15.75" customHeight="1">
      <c r="D22" s="48"/>
    </row>
    <row r="23" spans="1:24" ht="15.75" customHeight="1">
      <c r="D23" s="48"/>
    </row>
    <row r="24" spans="1:24" ht="15.75" customHeight="1">
      <c r="D24" s="48"/>
    </row>
    <row r="25" spans="1:24" ht="15.75" customHeight="1">
      <c r="D25" s="48"/>
    </row>
    <row r="26" spans="1:24" ht="15.75" customHeight="1">
      <c r="D26" s="48"/>
    </row>
    <row r="27" spans="1:24" ht="15.75" customHeight="1">
      <c r="D27" s="48"/>
    </row>
    <row r="28" spans="1:24" ht="15.75" customHeight="1">
      <c r="D28" s="48"/>
    </row>
    <row r="29" spans="1:24" ht="15.75" customHeight="1">
      <c r="D29" s="48"/>
    </row>
    <row r="30" spans="1:24" ht="15.75" customHeight="1">
      <c r="D30" s="48"/>
    </row>
    <row r="31" spans="1:24" ht="15.75" customHeight="1">
      <c r="D31" s="48"/>
    </row>
    <row r="32" spans="1:24" ht="15.75" customHeight="1">
      <c r="D32" s="48"/>
    </row>
    <row r="33" spans="4:4" ht="15.75" customHeight="1">
      <c r="D33" s="48"/>
    </row>
    <row r="34" spans="4:4" ht="15.75" customHeight="1">
      <c r="D34" s="48"/>
    </row>
    <row r="35" spans="4:4" ht="15.75" customHeight="1">
      <c r="D35" s="48"/>
    </row>
    <row r="36" spans="4:4" ht="15.75" customHeight="1">
      <c r="D36" s="48"/>
    </row>
    <row r="37" spans="4:4" ht="15.75" customHeight="1">
      <c r="D37" s="48"/>
    </row>
    <row r="38" spans="4:4" ht="15.75" customHeight="1">
      <c r="D38" s="48"/>
    </row>
    <row r="39" spans="4:4" ht="15.75" customHeight="1">
      <c r="D39" s="48"/>
    </row>
    <row r="40" spans="4:4" ht="15.75" customHeight="1">
      <c r="D40" s="48"/>
    </row>
    <row r="41" spans="4:4" ht="15.75" customHeight="1">
      <c r="D41" s="48"/>
    </row>
    <row r="42" spans="4:4" ht="15.75" customHeight="1">
      <c r="D42" s="48"/>
    </row>
    <row r="43" spans="4:4" ht="15.75" customHeight="1">
      <c r="D43" s="48"/>
    </row>
    <row r="44" spans="4:4" ht="15.75" customHeight="1">
      <c r="D44" s="48"/>
    </row>
    <row r="45" spans="4:4" ht="15.75" customHeight="1">
      <c r="D45" s="48"/>
    </row>
    <row r="46" spans="4:4" ht="15.75" customHeight="1">
      <c r="D46" s="48"/>
    </row>
    <row r="47" spans="4:4" ht="15.75" customHeight="1">
      <c r="D47" s="48"/>
    </row>
    <row r="48" spans="4:4" ht="15.75" customHeight="1">
      <c r="D48" s="48"/>
    </row>
    <row r="49" spans="4:4" ht="15.75" customHeight="1">
      <c r="D49" s="48"/>
    </row>
    <row r="50" spans="4:4" ht="15.75" customHeight="1">
      <c r="D50" s="48"/>
    </row>
    <row r="51" spans="4:4" ht="15.75" customHeight="1">
      <c r="D51" s="48"/>
    </row>
    <row r="52" spans="4:4" ht="15.75" customHeight="1">
      <c r="D52" s="48"/>
    </row>
    <row r="53" spans="4:4" ht="15.75" customHeight="1">
      <c r="D53" s="48"/>
    </row>
    <row r="54" spans="4:4" ht="15.75" customHeight="1">
      <c r="D54" s="48"/>
    </row>
    <row r="55" spans="4:4" ht="15.75" customHeight="1">
      <c r="D55" s="48"/>
    </row>
    <row r="56" spans="4:4" ht="15.75" customHeight="1">
      <c r="D56" s="48"/>
    </row>
    <row r="57" spans="4:4" ht="15.75" customHeight="1">
      <c r="D57" s="48"/>
    </row>
    <row r="58" spans="4:4" ht="15.75" customHeight="1">
      <c r="D58" s="48"/>
    </row>
    <row r="59" spans="4:4" ht="15.75" customHeight="1">
      <c r="D59" s="48"/>
    </row>
    <row r="60" spans="4:4" ht="15.75" customHeight="1">
      <c r="D60" s="48"/>
    </row>
    <row r="61" spans="4:4" ht="15.75" customHeight="1">
      <c r="D61" s="48"/>
    </row>
    <row r="62" spans="4:4" ht="15.75" customHeight="1">
      <c r="D62" s="48"/>
    </row>
    <row r="63" spans="4:4" ht="15.75" customHeight="1">
      <c r="D63" s="48"/>
    </row>
    <row r="64" spans="4:4" ht="15.75" customHeight="1">
      <c r="D64" s="48"/>
    </row>
    <row r="65" spans="4:4" ht="15.75" customHeight="1">
      <c r="D65" s="48"/>
    </row>
    <row r="66" spans="4:4" ht="15.75" customHeight="1">
      <c r="D66" s="48"/>
    </row>
    <row r="67" spans="4:4" ht="15.75" customHeight="1">
      <c r="D67" s="48"/>
    </row>
    <row r="68" spans="4:4" ht="15.75" customHeight="1">
      <c r="D68" s="48"/>
    </row>
    <row r="69" spans="4:4" ht="15.75" customHeight="1">
      <c r="D69" s="48"/>
    </row>
    <row r="70" spans="4:4" ht="15.75" customHeight="1">
      <c r="D70" s="48"/>
    </row>
    <row r="71" spans="4:4" ht="15.75" customHeight="1">
      <c r="D71" s="48"/>
    </row>
    <row r="72" spans="4:4" ht="15.75" customHeight="1">
      <c r="D72" s="48"/>
    </row>
    <row r="73" spans="4:4" ht="15.75" customHeight="1">
      <c r="D73" s="48"/>
    </row>
    <row r="74" spans="4:4" ht="15.75" customHeight="1">
      <c r="D74" s="48"/>
    </row>
    <row r="75" spans="4:4" ht="15.75" customHeight="1">
      <c r="D75" s="48"/>
    </row>
    <row r="76" spans="4:4" ht="15.75" customHeight="1">
      <c r="D76" s="48"/>
    </row>
    <row r="77" spans="4:4" ht="15.75" customHeight="1">
      <c r="D77" s="48"/>
    </row>
    <row r="78" spans="4:4" ht="15.75" customHeight="1">
      <c r="D78" s="48"/>
    </row>
    <row r="79" spans="4:4" ht="15.75" customHeight="1">
      <c r="D79" s="48"/>
    </row>
    <row r="80" spans="4:4" ht="15.75" customHeight="1">
      <c r="D80" s="48"/>
    </row>
    <row r="81" spans="4:4" ht="15.75" customHeight="1">
      <c r="D81" s="48"/>
    </row>
    <row r="82" spans="4:4" ht="15.75" customHeight="1">
      <c r="D82" s="48"/>
    </row>
    <row r="83" spans="4:4" ht="15.75" customHeight="1">
      <c r="D83" s="48"/>
    </row>
    <row r="84" spans="4:4" ht="15.75" customHeight="1">
      <c r="D84" s="48"/>
    </row>
    <row r="85" spans="4:4" ht="15.75" customHeight="1">
      <c r="D85" s="48"/>
    </row>
    <row r="86" spans="4:4" ht="15.75" customHeight="1">
      <c r="D86" s="48"/>
    </row>
    <row r="87" spans="4:4" ht="15.75" customHeight="1">
      <c r="D87" s="48"/>
    </row>
    <row r="88" spans="4:4" ht="15.75" customHeight="1">
      <c r="D88" s="48"/>
    </row>
    <row r="89" spans="4:4" ht="15.75" customHeight="1">
      <c r="D89" s="48"/>
    </row>
    <row r="90" spans="4:4" ht="15.75" customHeight="1">
      <c r="D90" s="48"/>
    </row>
    <row r="91" spans="4:4" ht="15.75" customHeight="1">
      <c r="D91" s="48"/>
    </row>
    <row r="92" spans="4:4" ht="15.75" customHeight="1">
      <c r="D92" s="48"/>
    </row>
    <row r="93" spans="4:4" ht="15.75" customHeight="1">
      <c r="D93" s="48"/>
    </row>
    <row r="94" spans="4:4" ht="15.75" customHeight="1">
      <c r="D94" s="48"/>
    </row>
    <row r="95" spans="4:4" ht="15.75" customHeight="1">
      <c r="D95" s="48"/>
    </row>
    <row r="96" spans="4:4" ht="15.75" customHeight="1">
      <c r="D96" s="48"/>
    </row>
    <row r="97" spans="4:4" ht="15.75" customHeight="1">
      <c r="D97" s="48"/>
    </row>
    <row r="98" spans="4:4" ht="15.75" customHeight="1">
      <c r="D98" s="48"/>
    </row>
    <row r="99" spans="4:4" ht="15.75" customHeight="1">
      <c r="D99" s="48"/>
    </row>
    <row r="100" spans="4:4" ht="15.75" customHeight="1">
      <c r="D100" s="48"/>
    </row>
    <row r="101" spans="4:4" ht="15.75" customHeight="1">
      <c r="D101" s="48"/>
    </row>
    <row r="102" spans="4:4" ht="15.75" customHeight="1">
      <c r="D102" s="48"/>
    </row>
    <row r="103" spans="4:4" ht="15.75" customHeight="1">
      <c r="D103" s="48"/>
    </row>
    <row r="104" spans="4:4" ht="15.75" customHeight="1">
      <c r="D104" s="48"/>
    </row>
    <row r="105" spans="4:4" ht="15.75" customHeight="1">
      <c r="D105" s="48"/>
    </row>
    <row r="106" spans="4:4" ht="15.75" customHeight="1">
      <c r="D106" s="48"/>
    </row>
    <row r="107" spans="4:4" ht="15.75" customHeight="1">
      <c r="D107" s="48"/>
    </row>
    <row r="108" spans="4:4" ht="15.75" customHeight="1">
      <c r="D108" s="48"/>
    </row>
    <row r="109" spans="4:4" ht="15.75" customHeight="1">
      <c r="D109" s="48"/>
    </row>
    <row r="110" spans="4:4" ht="15.75" customHeight="1">
      <c r="D110" s="48"/>
    </row>
    <row r="111" spans="4:4" ht="15.75" customHeight="1">
      <c r="D111" s="48"/>
    </row>
    <row r="112" spans="4:4" ht="15.75" customHeight="1">
      <c r="D112" s="48"/>
    </row>
    <row r="113" spans="4:4" ht="15.75" customHeight="1">
      <c r="D113" s="48"/>
    </row>
    <row r="114" spans="4:4" ht="15.75" customHeight="1">
      <c r="D114" s="48"/>
    </row>
    <row r="115" spans="4:4" ht="15.75" customHeight="1">
      <c r="D115" s="48"/>
    </row>
    <row r="116" spans="4:4" ht="15.75" customHeight="1">
      <c r="D116" s="48"/>
    </row>
    <row r="117" spans="4:4" ht="15.75" customHeight="1">
      <c r="D117" s="48"/>
    </row>
    <row r="118" spans="4:4" ht="15.75" customHeight="1">
      <c r="D118" s="48"/>
    </row>
    <row r="119" spans="4:4" ht="15.75" customHeight="1">
      <c r="D119" s="48"/>
    </row>
    <row r="120" spans="4:4" ht="15.75" customHeight="1">
      <c r="D120" s="48"/>
    </row>
    <row r="121" spans="4:4" ht="15.75" customHeight="1">
      <c r="D121" s="48"/>
    </row>
    <row r="122" spans="4:4" ht="15.75" customHeight="1">
      <c r="D122" s="48"/>
    </row>
    <row r="123" spans="4:4" ht="15.75" customHeight="1">
      <c r="D123" s="48"/>
    </row>
    <row r="124" spans="4:4" ht="15.75" customHeight="1">
      <c r="D124" s="48"/>
    </row>
    <row r="125" spans="4:4" ht="15.75" customHeight="1">
      <c r="D125" s="48"/>
    </row>
    <row r="126" spans="4:4" ht="15.75" customHeight="1">
      <c r="D126" s="48"/>
    </row>
    <row r="127" spans="4:4" ht="15.75" customHeight="1">
      <c r="D127" s="48"/>
    </row>
    <row r="128" spans="4:4" ht="15.75" customHeight="1">
      <c r="D128" s="48"/>
    </row>
    <row r="129" spans="4:4" ht="15.75" customHeight="1">
      <c r="D129" s="48"/>
    </row>
    <row r="130" spans="4:4" ht="15.75" customHeight="1">
      <c r="D130" s="48"/>
    </row>
    <row r="131" spans="4:4" ht="15.75" customHeight="1">
      <c r="D131" s="48"/>
    </row>
    <row r="132" spans="4:4" ht="15.75" customHeight="1">
      <c r="D132" s="48"/>
    </row>
    <row r="133" spans="4:4" ht="15.75" customHeight="1">
      <c r="D133" s="48"/>
    </row>
    <row r="134" spans="4:4" ht="15.75" customHeight="1">
      <c r="D134" s="48"/>
    </row>
    <row r="135" spans="4:4" ht="15.75" customHeight="1">
      <c r="D135" s="48"/>
    </row>
    <row r="136" spans="4:4" ht="15.75" customHeight="1">
      <c r="D136" s="48"/>
    </row>
    <row r="137" spans="4:4" ht="15.75" customHeight="1">
      <c r="D137" s="48"/>
    </row>
    <row r="138" spans="4:4" ht="15.75" customHeight="1">
      <c r="D138" s="48"/>
    </row>
    <row r="139" spans="4:4" ht="15.75" customHeight="1">
      <c r="D139" s="48"/>
    </row>
    <row r="140" spans="4:4" ht="15.75" customHeight="1">
      <c r="D140" s="48"/>
    </row>
    <row r="141" spans="4:4" ht="15.75" customHeight="1">
      <c r="D141" s="48"/>
    </row>
    <row r="142" spans="4:4" ht="15.75" customHeight="1">
      <c r="D142" s="48"/>
    </row>
    <row r="143" spans="4:4" ht="15.75" customHeight="1">
      <c r="D143" s="48"/>
    </row>
    <row r="144" spans="4:4" ht="15.75" customHeight="1">
      <c r="D144" s="48"/>
    </row>
    <row r="145" spans="4:4" ht="15.75" customHeight="1">
      <c r="D145" s="48"/>
    </row>
    <row r="146" spans="4:4" ht="15.75" customHeight="1">
      <c r="D146" s="48"/>
    </row>
    <row r="147" spans="4:4" ht="15.75" customHeight="1">
      <c r="D147" s="48"/>
    </row>
    <row r="148" spans="4:4" ht="15.75" customHeight="1">
      <c r="D148" s="48"/>
    </row>
    <row r="149" spans="4:4" ht="15.75" customHeight="1">
      <c r="D149" s="48"/>
    </row>
    <row r="150" spans="4:4" ht="15.75" customHeight="1">
      <c r="D150" s="48"/>
    </row>
    <row r="151" spans="4:4" ht="15.75" customHeight="1">
      <c r="D151" s="48"/>
    </row>
    <row r="152" spans="4:4" ht="15.75" customHeight="1">
      <c r="D152" s="48"/>
    </row>
    <row r="153" spans="4:4" ht="15.75" customHeight="1">
      <c r="D153" s="48"/>
    </row>
    <row r="154" spans="4:4" ht="15.75" customHeight="1">
      <c r="D154" s="48"/>
    </row>
    <row r="155" spans="4:4" ht="15.75" customHeight="1">
      <c r="D155" s="48"/>
    </row>
    <row r="156" spans="4:4" ht="15.75" customHeight="1">
      <c r="D156" s="48"/>
    </row>
    <row r="157" spans="4:4" ht="15.75" customHeight="1">
      <c r="D157" s="48"/>
    </row>
    <row r="158" spans="4:4" ht="15.75" customHeight="1">
      <c r="D158" s="48"/>
    </row>
    <row r="159" spans="4:4" ht="15.75" customHeight="1">
      <c r="D159" s="48"/>
    </row>
    <row r="160" spans="4:4" ht="15.75" customHeight="1">
      <c r="D160" s="48"/>
    </row>
    <row r="161" spans="4:4" ht="15.75" customHeight="1">
      <c r="D161" s="48"/>
    </row>
    <row r="162" spans="4:4" ht="15.75" customHeight="1">
      <c r="D162" s="48"/>
    </row>
    <row r="163" spans="4:4" ht="15.75" customHeight="1">
      <c r="D163" s="48"/>
    </row>
    <row r="164" spans="4:4" ht="15.75" customHeight="1">
      <c r="D164" s="48"/>
    </row>
    <row r="165" spans="4:4" ht="15.75" customHeight="1">
      <c r="D165" s="48"/>
    </row>
    <row r="166" spans="4:4" ht="15.75" customHeight="1">
      <c r="D166" s="48"/>
    </row>
    <row r="167" spans="4:4" ht="15.75" customHeight="1">
      <c r="D167" s="48"/>
    </row>
    <row r="168" spans="4:4" ht="15.75" customHeight="1">
      <c r="D168" s="48"/>
    </row>
    <row r="169" spans="4:4" ht="15.75" customHeight="1">
      <c r="D169" s="48"/>
    </row>
    <row r="170" spans="4:4" ht="15.75" customHeight="1">
      <c r="D170" s="48"/>
    </row>
    <row r="171" spans="4:4" ht="15.75" customHeight="1">
      <c r="D171" s="48"/>
    </row>
    <row r="172" spans="4:4" ht="15.75" customHeight="1">
      <c r="D172" s="48"/>
    </row>
    <row r="173" spans="4:4" ht="15.75" customHeight="1">
      <c r="D173" s="48"/>
    </row>
    <row r="174" spans="4:4" ht="15.75" customHeight="1">
      <c r="D174" s="48"/>
    </row>
    <row r="175" spans="4:4" ht="15.75" customHeight="1">
      <c r="D175" s="48"/>
    </row>
    <row r="176" spans="4:4" ht="15.75" customHeight="1">
      <c r="D176" s="48"/>
    </row>
    <row r="177" spans="4:4" ht="15.75" customHeight="1">
      <c r="D177" s="48"/>
    </row>
    <row r="178" spans="4:4" ht="15.75" customHeight="1">
      <c r="D178" s="48"/>
    </row>
    <row r="179" spans="4:4" ht="15.75" customHeight="1">
      <c r="D179" s="48"/>
    </row>
    <row r="180" spans="4:4" ht="15.75" customHeight="1">
      <c r="D180" s="48"/>
    </row>
    <row r="181" spans="4:4" ht="15.75" customHeight="1">
      <c r="D181" s="48"/>
    </row>
    <row r="182" spans="4:4" ht="15.75" customHeight="1">
      <c r="D182" s="48"/>
    </row>
    <row r="183" spans="4:4" ht="15.75" customHeight="1">
      <c r="D183" s="48"/>
    </row>
    <row r="184" spans="4:4" ht="15.75" customHeight="1">
      <c r="D184" s="48"/>
    </row>
    <row r="185" spans="4:4" ht="15.75" customHeight="1">
      <c r="D185" s="48"/>
    </row>
    <row r="186" spans="4:4" ht="15.75" customHeight="1">
      <c r="D186" s="48"/>
    </row>
    <row r="187" spans="4:4" ht="15.75" customHeight="1">
      <c r="D187" s="48"/>
    </row>
    <row r="188" spans="4:4" ht="15.75" customHeight="1">
      <c r="D188" s="48"/>
    </row>
    <row r="189" spans="4:4" ht="15.75" customHeight="1">
      <c r="D189" s="48"/>
    </row>
    <row r="190" spans="4:4" ht="15.75" customHeight="1">
      <c r="D190" s="48"/>
    </row>
    <row r="191" spans="4:4" ht="15.75" customHeight="1">
      <c r="D191" s="48"/>
    </row>
    <row r="192" spans="4:4" ht="15.75" customHeight="1">
      <c r="D192" s="48"/>
    </row>
    <row r="193" spans="1:24" ht="15.75" customHeight="1">
      <c r="D193" s="48"/>
    </row>
    <row r="194" spans="1:24" ht="15.75" customHeight="1">
      <c r="D194" s="48"/>
    </row>
    <row r="195" spans="1:24" ht="15.75" customHeight="1">
      <c r="D195" s="48"/>
    </row>
    <row r="196" spans="1:24" ht="15.75" customHeight="1">
      <c r="D196" s="48"/>
    </row>
    <row r="197" spans="1:24" ht="15.75" customHeight="1">
      <c r="A197" s="55"/>
      <c r="B197" s="56"/>
      <c r="C197" s="57" t="s">
        <v>25</v>
      </c>
      <c r="D197" s="121" t="s">
        <v>26</v>
      </c>
      <c r="E197" s="122"/>
      <c r="F197" s="122"/>
      <c r="G197" s="122"/>
      <c r="H197" s="123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</row>
    <row r="198" spans="1:24" ht="15.75" customHeight="1">
      <c r="D198" s="48"/>
    </row>
    <row r="199" spans="1:24" ht="15.75" customHeight="1">
      <c r="D199" s="48"/>
    </row>
    <row r="200" spans="1:24" ht="15.75" customHeight="1">
      <c r="D200" s="48"/>
    </row>
    <row r="201" spans="1:24" ht="15.75" customHeight="1">
      <c r="D201" s="48"/>
    </row>
    <row r="202" spans="1:24" ht="15.75" customHeight="1">
      <c r="D202" s="48"/>
    </row>
    <row r="203" spans="1:24" ht="15.75" customHeight="1">
      <c r="D203" s="48"/>
    </row>
    <row r="204" spans="1:24" ht="15.75" customHeight="1">
      <c r="D204" s="48"/>
    </row>
    <row r="205" spans="1:24" ht="15.75" customHeight="1">
      <c r="D205" s="48"/>
    </row>
    <row r="206" spans="1:24" ht="15.75" customHeight="1">
      <c r="D206" s="48"/>
    </row>
    <row r="207" spans="1:24" ht="15.75" customHeight="1">
      <c r="D207" s="48"/>
    </row>
    <row r="208" spans="1:24" ht="15.75" customHeight="1">
      <c r="D208" s="48"/>
    </row>
    <row r="209" spans="4:4" ht="15.75" customHeight="1">
      <c r="D209" s="48"/>
    </row>
    <row r="210" spans="4:4" ht="15.75" customHeight="1">
      <c r="D210" s="48"/>
    </row>
    <row r="211" spans="4:4" ht="15.75" customHeight="1">
      <c r="D211" s="48"/>
    </row>
    <row r="212" spans="4:4" ht="15.75" customHeight="1">
      <c r="D212" s="48"/>
    </row>
    <row r="213" spans="4:4" ht="15.75" customHeight="1">
      <c r="D213" s="48"/>
    </row>
    <row r="214" spans="4:4" ht="15.75" customHeight="1">
      <c r="D214" s="48"/>
    </row>
    <row r="215" spans="4:4" ht="15.75" customHeight="1">
      <c r="D215" s="48"/>
    </row>
    <row r="216" spans="4:4" ht="15.75" customHeight="1">
      <c r="D216" s="48"/>
    </row>
    <row r="217" spans="4:4" ht="15.75" customHeight="1">
      <c r="D217" s="48"/>
    </row>
    <row r="218" spans="4:4" ht="15.75" customHeight="1">
      <c r="D218" s="48"/>
    </row>
    <row r="219" spans="4:4" ht="15.75" customHeight="1">
      <c r="D219" s="48"/>
    </row>
    <row r="220" spans="4:4" ht="15.75" customHeight="1">
      <c r="D220" s="48"/>
    </row>
    <row r="221" spans="4:4" ht="15.75" customHeight="1">
      <c r="D221" s="48"/>
    </row>
    <row r="222" spans="4:4" ht="15.75" customHeight="1">
      <c r="D222" s="48"/>
    </row>
    <row r="223" spans="4:4" ht="15.75" customHeight="1">
      <c r="D223" s="48"/>
    </row>
    <row r="224" spans="4:4" ht="15.75" customHeight="1">
      <c r="D224" s="48"/>
    </row>
    <row r="225" spans="4:4" ht="15.75" customHeight="1">
      <c r="D225" s="48"/>
    </row>
    <row r="226" spans="4:4" ht="15.75" customHeight="1">
      <c r="D226" s="48"/>
    </row>
    <row r="227" spans="4:4" ht="15.75" customHeight="1">
      <c r="D227" s="48"/>
    </row>
    <row r="228" spans="4:4" ht="15.75" customHeight="1">
      <c r="D228" s="48"/>
    </row>
    <row r="229" spans="4:4" ht="15.75" customHeight="1">
      <c r="D229" s="48"/>
    </row>
    <row r="230" spans="4:4" ht="15.75" customHeight="1">
      <c r="D230" s="48"/>
    </row>
    <row r="231" spans="4:4" ht="15.75" customHeight="1">
      <c r="D231" s="48"/>
    </row>
    <row r="232" spans="4:4" ht="15.75" customHeight="1">
      <c r="D232" s="48"/>
    </row>
    <row r="233" spans="4:4" ht="15.75" customHeight="1">
      <c r="D233" s="48"/>
    </row>
    <row r="234" spans="4:4" ht="15.75" customHeight="1">
      <c r="D234" s="48"/>
    </row>
    <row r="235" spans="4:4" ht="15.75" customHeight="1">
      <c r="D235" s="48"/>
    </row>
    <row r="236" spans="4:4" ht="15.75" customHeight="1">
      <c r="D236" s="48"/>
    </row>
    <row r="237" spans="4:4" ht="15.75" customHeight="1">
      <c r="D237" s="48"/>
    </row>
    <row r="238" spans="4:4" ht="15.75" customHeight="1">
      <c r="D238" s="48"/>
    </row>
    <row r="239" spans="4:4" ht="15.75" customHeight="1">
      <c r="D239" s="48"/>
    </row>
    <row r="240" spans="4:4" ht="15.75" customHeight="1">
      <c r="D240" s="48"/>
    </row>
    <row r="241" spans="4:4" ht="15.75" customHeight="1">
      <c r="D241" s="48"/>
    </row>
    <row r="242" spans="4:4" ht="15.75" customHeight="1">
      <c r="D242" s="48"/>
    </row>
    <row r="243" spans="4:4" ht="15.75" customHeight="1">
      <c r="D243" s="48"/>
    </row>
    <row r="244" spans="4:4" ht="15.75" customHeight="1">
      <c r="D244" s="48"/>
    </row>
    <row r="245" spans="4:4" ht="15.75" customHeight="1">
      <c r="D245" s="48"/>
    </row>
    <row r="246" spans="4:4" ht="15.75" customHeight="1">
      <c r="D246" s="48"/>
    </row>
    <row r="247" spans="4:4" ht="15.75" customHeight="1">
      <c r="D247" s="48"/>
    </row>
    <row r="248" spans="4:4" ht="15.75" customHeight="1">
      <c r="D248" s="48"/>
    </row>
    <row r="249" spans="4:4" ht="15.75" customHeight="1">
      <c r="D249" s="48"/>
    </row>
    <row r="250" spans="4:4" ht="15.75" customHeight="1">
      <c r="D250" s="48"/>
    </row>
    <row r="251" spans="4:4" ht="15.75" customHeight="1">
      <c r="D251" s="48"/>
    </row>
    <row r="252" spans="4:4" ht="15.75" customHeight="1">
      <c r="D252" s="48"/>
    </row>
    <row r="253" spans="4:4" ht="15.75" customHeight="1">
      <c r="D253" s="48"/>
    </row>
    <row r="254" spans="4:4" ht="15.75" customHeight="1">
      <c r="D254" s="48"/>
    </row>
    <row r="255" spans="4:4" ht="15.75" customHeight="1">
      <c r="D255" s="48"/>
    </row>
    <row r="256" spans="4:4" ht="15.75" customHeight="1">
      <c r="D256" s="48"/>
    </row>
    <row r="257" spans="4:4" ht="15.75" customHeight="1">
      <c r="D257" s="48"/>
    </row>
    <row r="258" spans="4:4" ht="15.75" customHeight="1">
      <c r="D258" s="48"/>
    </row>
    <row r="259" spans="4:4" ht="15.75" customHeight="1">
      <c r="D259" s="48"/>
    </row>
    <row r="260" spans="4:4" ht="15.75" customHeight="1">
      <c r="D260" s="48"/>
    </row>
    <row r="261" spans="4:4" ht="15.75" customHeight="1">
      <c r="D261" s="48"/>
    </row>
    <row r="262" spans="4:4" ht="15.75" customHeight="1">
      <c r="D262" s="48"/>
    </row>
    <row r="263" spans="4:4" ht="15.75" customHeight="1">
      <c r="D263" s="48"/>
    </row>
    <row r="264" spans="4:4" ht="15.75" customHeight="1">
      <c r="D264" s="48"/>
    </row>
    <row r="265" spans="4:4" ht="15.75" customHeight="1">
      <c r="D265" s="48"/>
    </row>
    <row r="266" spans="4:4" ht="15.75" customHeight="1">
      <c r="D266" s="48"/>
    </row>
    <row r="267" spans="4:4" ht="15.75" customHeight="1">
      <c r="D267" s="48"/>
    </row>
    <row r="268" spans="4:4" ht="15.75" customHeight="1">
      <c r="D268" s="48"/>
    </row>
    <row r="269" spans="4:4" ht="15.75" customHeight="1">
      <c r="D269" s="48"/>
    </row>
    <row r="270" spans="4:4" ht="15.75" customHeight="1">
      <c r="D270" s="48"/>
    </row>
    <row r="271" spans="4:4" ht="15.75" customHeight="1">
      <c r="D271" s="48"/>
    </row>
    <row r="272" spans="4:4" ht="15.75" customHeight="1">
      <c r="D272" s="48"/>
    </row>
    <row r="273" spans="4:4" ht="15.75" customHeight="1">
      <c r="D273" s="48"/>
    </row>
    <row r="274" spans="4:4" ht="15.75" customHeight="1">
      <c r="D274" s="48"/>
    </row>
    <row r="275" spans="4:4" ht="15.75" customHeight="1">
      <c r="D275" s="48"/>
    </row>
    <row r="276" spans="4:4" ht="15.75" customHeight="1">
      <c r="D276" s="48"/>
    </row>
    <row r="277" spans="4:4" ht="15.75" customHeight="1">
      <c r="D277" s="48"/>
    </row>
    <row r="278" spans="4:4" ht="15.75" customHeight="1">
      <c r="D278" s="48"/>
    </row>
    <row r="279" spans="4:4" ht="15.75" customHeight="1">
      <c r="D279" s="48"/>
    </row>
    <row r="280" spans="4:4" ht="15.75" customHeight="1">
      <c r="D280" s="48"/>
    </row>
    <row r="281" spans="4:4" ht="15.75" customHeight="1">
      <c r="D281" s="48"/>
    </row>
    <row r="282" spans="4:4" ht="15.75" customHeight="1">
      <c r="D282" s="48"/>
    </row>
    <row r="283" spans="4:4" ht="15.75" customHeight="1">
      <c r="D283" s="48"/>
    </row>
    <row r="284" spans="4:4" ht="15.75" customHeight="1">
      <c r="D284" s="48"/>
    </row>
    <row r="285" spans="4:4" ht="15.75" customHeight="1">
      <c r="D285" s="48"/>
    </row>
    <row r="286" spans="4:4" ht="15.75" customHeight="1">
      <c r="D286" s="48"/>
    </row>
    <row r="287" spans="4:4" ht="15.75" customHeight="1">
      <c r="D287" s="48"/>
    </row>
    <row r="288" spans="4:4" ht="15.75" customHeight="1">
      <c r="D288" s="48"/>
    </row>
    <row r="289" spans="4:4" ht="15.75" customHeight="1">
      <c r="D289" s="48"/>
    </row>
    <row r="290" spans="4:4" ht="15.75" customHeight="1">
      <c r="D290" s="48"/>
    </row>
    <row r="291" spans="4:4" ht="15.75" customHeight="1">
      <c r="D291" s="48"/>
    </row>
    <row r="292" spans="4:4" ht="15.75" customHeight="1">
      <c r="D292" s="48"/>
    </row>
    <row r="293" spans="4:4" ht="15.75" customHeight="1">
      <c r="D293" s="48"/>
    </row>
    <row r="294" spans="4:4" ht="15.75" customHeight="1">
      <c r="D294" s="48"/>
    </row>
    <row r="295" spans="4:4" ht="15.75" customHeight="1">
      <c r="D295" s="48"/>
    </row>
    <row r="296" spans="4:4" ht="15.75" customHeight="1">
      <c r="D296" s="48"/>
    </row>
    <row r="297" spans="4:4" ht="15.75" customHeight="1">
      <c r="D297" s="48"/>
    </row>
    <row r="298" spans="4:4" ht="15.75" customHeight="1">
      <c r="D298" s="48"/>
    </row>
    <row r="299" spans="4:4" ht="15.75" customHeight="1">
      <c r="D299" s="48"/>
    </row>
    <row r="300" spans="4:4" ht="15.75" customHeight="1">
      <c r="D300" s="48"/>
    </row>
    <row r="301" spans="4:4" ht="15.75" customHeight="1">
      <c r="D301" s="48"/>
    </row>
    <row r="302" spans="4:4" ht="15.75" customHeight="1">
      <c r="D302" s="48"/>
    </row>
    <row r="303" spans="4:4" ht="15.75" customHeight="1">
      <c r="D303" s="48"/>
    </row>
    <row r="304" spans="4:4" ht="15.75" customHeight="1">
      <c r="D304" s="48"/>
    </row>
    <row r="305" spans="4:4" ht="15.75" customHeight="1">
      <c r="D305" s="48"/>
    </row>
    <row r="306" spans="4:4" ht="15.75" customHeight="1">
      <c r="D306" s="48"/>
    </row>
    <row r="307" spans="4:4" ht="15.75" customHeight="1">
      <c r="D307" s="48"/>
    </row>
    <row r="308" spans="4:4" ht="15.75" customHeight="1">
      <c r="D308" s="48"/>
    </row>
    <row r="309" spans="4:4" ht="15.75" customHeight="1">
      <c r="D309" s="48"/>
    </row>
    <row r="310" spans="4:4" ht="15.75" customHeight="1">
      <c r="D310" s="48"/>
    </row>
    <row r="311" spans="4:4" ht="15.75" customHeight="1">
      <c r="D311" s="48"/>
    </row>
    <row r="312" spans="4:4" ht="15.75" customHeight="1">
      <c r="D312" s="48"/>
    </row>
    <row r="313" spans="4:4" ht="15.75" customHeight="1">
      <c r="D313" s="48"/>
    </row>
    <row r="314" spans="4:4" ht="15.75" customHeight="1">
      <c r="D314" s="48"/>
    </row>
    <row r="315" spans="4:4" ht="15.75" customHeight="1">
      <c r="D315" s="48"/>
    </row>
    <row r="316" spans="4:4" ht="15.75" customHeight="1">
      <c r="D316" s="48"/>
    </row>
    <row r="317" spans="4:4" ht="15.75" customHeight="1">
      <c r="D317" s="48"/>
    </row>
    <row r="318" spans="4:4" ht="15.75" customHeight="1">
      <c r="D318" s="48"/>
    </row>
    <row r="319" spans="4:4" ht="15.75" customHeight="1">
      <c r="D319" s="48"/>
    </row>
    <row r="320" spans="4:4" ht="15.75" customHeight="1">
      <c r="D320" s="48"/>
    </row>
    <row r="321" spans="4:4" ht="15.75" customHeight="1">
      <c r="D321" s="48"/>
    </row>
    <row r="322" spans="4:4" ht="15.75" customHeight="1">
      <c r="D322" s="48"/>
    </row>
    <row r="323" spans="4:4" ht="15.75" customHeight="1">
      <c r="D323" s="48"/>
    </row>
    <row r="324" spans="4:4" ht="15.75" customHeight="1">
      <c r="D324" s="48"/>
    </row>
    <row r="325" spans="4:4" ht="15.75" customHeight="1">
      <c r="D325" s="48"/>
    </row>
    <row r="326" spans="4:4" ht="15.75" customHeight="1">
      <c r="D326" s="48"/>
    </row>
    <row r="327" spans="4:4" ht="15.75" customHeight="1">
      <c r="D327" s="48"/>
    </row>
    <row r="328" spans="4:4" ht="15.75" customHeight="1">
      <c r="D328" s="48"/>
    </row>
    <row r="329" spans="4:4" ht="15.75" customHeight="1">
      <c r="D329" s="48"/>
    </row>
    <row r="330" spans="4:4" ht="15.75" customHeight="1">
      <c r="D330" s="48"/>
    </row>
    <row r="331" spans="4:4" ht="15.75" customHeight="1">
      <c r="D331" s="48"/>
    </row>
    <row r="332" spans="4:4" ht="15.75" customHeight="1">
      <c r="D332" s="48"/>
    </row>
    <row r="333" spans="4:4" ht="15.75" customHeight="1">
      <c r="D333" s="48"/>
    </row>
    <row r="334" spans="4:4" ht="15.75" customHeight="1">
      <c r="D334" s="48"/>
    </row>
    <row r="335" spans="4:4" ht="15.75" customHeight="1">
      <c r="D335" s="48"/>
    </row>
    <row r="336" spans="4:4" ht="15.75" customHeight="1">
      <c r="D336" s="48"/>
    </row>
    <row r="337" spans="4:4" ht="15.75" customHeight="1">
      <c r="D337" s="48"/>
    </row>
    <row r="338" spans="4:4" ht="15.75" customHeight="1">
      <c r="D338" s="48"/>
    </row>
    <row r="339" spans="4:4" ht="15.75" customHeight="1">
      <c r="D339" s="48"/>
    </row>
    <row r="340" spans="4:4" ht="15.75" customHeight="1">
      <c r="D340" s="48"/>
    </row>
    <row r="341" spans="4:4" ht="15.75" customHeight="1">
      <c r="D341" s="48"/>
    </row>
    <row r="342" spans="4:4" ht="15.75" customHeight="1">
      <c r="D342" s="48"/>
    </row>
    <row r="343" spans="4:4" ht="15.75" customHeight="1">
      <c r="D343" s="48"/>
    </row>
    <row r="344" spans="4:4" ht="15.75" customHeight="1">
      <c r="D344" s="48"/>
    </row>
    <row r="345" spans="4:4" ht="15.75" customHeight="1">
      <c r="D345" s="48"/>
    </row>
    <row r="346" spans="4:4" ht="15.75" customHeight="1">
      <c r="D346" s="48"/>
    </row>
    <row r="347" spans="4:4" ht="15.75" customHeight="1">
      <c r="D347" s="48"/>
    </row>
    <row r="348" spans="4:4" ht="15.75" customHeight="1">
      <c r="D348" s="48"/>
    </row>
    <row r="349" spans="4:4" ht="15.75" customHeight="1">
      <c r="D349" s="48"/>
    </row>
    <row r="350" spans="4:4" ht="15.75" customHeight="1">
      <c r="D350" s="48"/>
    </row>
    <row r="351" spans="4:4" ht="15.75" customHeight="1">
      <c r="D351" s="48"/>
    </row>
    <row r="352" spans="4:4" ht="15.75" customHeight="1">
      <c r="D352" s="48"/>
    </row>
    <row r="353" spans="4:4" ht="15.75" customHeight="1">
      <c r="D353" s="48"/>
    </row>
    <row r="354" spans="4:4" ht="15.75" customHeight="1">
      <c r="D354" s="48"/>
    </row>
    <row r="355" spans="4:4" ht="15.75" customHeight="1">
      <c r="D355" s="48"/>
    </row>
    <row r="356" spans="4:4" ht="15.75" customHeight="1">
      <c r="D356" s="48"/>
    </row>
    <row r="357" spans="4:4" ht="15.75" customHeight="1">
      <c r="D357" s="48"/>
    </row>
    <row r="358" spans="4:4" ht="15.75" customHeight="1">
      <c r="D358" s="48"/>
    </row>
    <row r="359" spans="4:4" ht="15.75" customHeight="1">
      <c r="D359" s="48"/>
    </row>
    <row r="360" spans="4:4" ht="15.75" customHeight="1">
      <c r="D360" s="48"/>
    </row>
    <row r="361" spans="4:4" ht="15.75" customHeight="1">
      <c r="D361" s="48"/>
    </row>
    <row r="362" spans="4:4" ht="15.75" customHeight="1">
      <c r="D362" s="48"/>
    </row>
    <row r="363" spans="4:4" ht="15.75" customHeight="1">
      <c r="D363" s="48"/>
    </row>
    <row r="364" spans="4:4" ht="15.75" customHeight="1">
      <c r="D364" s="48"/>
    </row>
    <row r="365" spans="4:4" ht="15.75" customHeight="1">
      <c r="D365" s="48"/>
    </row>
    <row r="366" spans="4:4" ht="15.75" customHeight="1">
      <c r="D366" s="48"/>
    </row>
    <row r="367" spans="4:4" ht="15.75" customHeight="1">
      <c r="D367" s="48"/>
    </row>
    <row r="368" spans="4:4" ht="15.75" customHeight="1">
      <c r="D368" s="48"/>
    </row>
    <row r="369" spans="4:4" ht="15.75" customHeight="1">
      <c r="D369" s="48"/>
    </row>
    <row r="370" spans="4:4" ht="15.75" customHeight="1">
      <c r="D370" s="48"/>
    </row>
    <row r="371" spans="4:4" ht="15.75" customHeight="1">
      <c r="D371" s="48"/>
    </row>
    <row r="372" spans="4:4" ht="15.75" customHeight="1">
      <c r="D372" s="48"/>
    </row>
    <row r="373" spans="4:4" ht="15.75" customHeight="1">
      <c r="D373" s="48"/>
    </row>
    <row r="374" spans="4:4" ht="15.75" customHeight="1">
      <c r="D374" s="48"/>
    </row>
    <row r="375" spans="4:4" ht="15.75" customHeight="1">
      <c r="D375" s="48"/>
    </row>
    <row r="376" spans="4:4" ht="15.75" customHeight="1">
      <c r="D376" s="48"/>
    </row>
    <row r="377" spans="4:4" ht="15.75" customHeight="1">
      <c r="D377" s="48"/>
    </row>
    <row r="378" spans="4:4" ht="15.75" customHeight="1">
      <c r="D378" s="48"/>
    </row>
    <row r="379" spans="4:4" ht="15.75" customHeight="1">
      <c r="D379" s="48"/>
    </row>
    <row r="380" spans="4:4" ht="15.75" customHeight="1">
      <c r="D380" s="48"/>
    </row>
    <row r="381" spans="4:4" ht="15.75" customHeight="1">
      <c r="D381" s="48"/>
    </row>
    <row r="382" spans="4:4" ht="15.75" customHeight="1">
      <c r="D382" s="48"/>
    </row>
    <row r="383" spans="4:4" ht="15.75" customHeight="1">
      <c r="D383" s="48"/>
    </row>
    <row r="384" spans="4:4" ht="15.75" customHeight="1">
      <c r="D384" s="48"/>
    </row>
    <row r="385" spans="4:4" ht="15.75" customHeight="1">
      <c r="D385" s="48"/>
    </row>
    <row r="386" spans="4:4" ht="15.75" customHeight="1">
      <c r="D386" s="48"/>
    </row>
    <row r="387" spans="4:4" ht="15.75" customHeight="1">
      <c r="D387" s="48"/>
    </row>
    <row r="388" spans="4:4" ht="15.75" customHeight="1">
      <c r="D388" s="48"/>
    </row>
    <row r="389" spans="4:4" ht="15.75" customHeight="1">
      <c r="D389" s="48"/>
    </row>
    <row r="390" spans="4:4" ht="15.75" customHeight="1">
      <c r="D390" s="48"/>
    </row>
    <row r="391" spans="4:4" ht="15.75" customHeight="1">
      <c r="D391" s="48"/>
    </row>
    <row r="392" spans="4:4" ht="15.75" customHeight="1">
      <c r="D392" s="48"/>
    </row>
    <row r="393" spans="4:4" ht="15.75" customHeight="1">
      <c r="D393" s="48"/>
    </row>
    <row r="394" spans="4:4" ht="15.75" customHeight="1">
      <c r="D394" s="48"/>
    </row>
    <row r="395" spans="4:4" ht="15.75" customHeight="1">
      <c r="D395" s="48"/>
    </row>
    <row r="396" spans="4:4" ht="15.75" customHeight="1">
      <c r="D396" s="48"/>
    </row>
    <row r="397" spans="4:4" ht="15.75" customHeight="1">
      <c r="D397" s="48"/>
    </row>
    <row r="398" spans="4:4" ht="15.75" customHeight="1"/>
    <row r="399" spans="4:4" ht="15.75" customHeight="1"/>
    <row r="400" spans="4:4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mergeCells count="26">
    <mergeCell ref="A1:A20"/>
    <mergeCell ref="B4:D4"/>
    <mergeCell ref="C10:H10"/>
    <mergeCell ref="E4:H4"/>
    <mergeCell ref="B5:H5"/>
    <mergeCell ref="B6:H7"/>
    <mergeCell ref="B8:H8"/>
    <mergeCell ref="C9:H9"/>
    <mergeCell ref="B1:H1"/>
    <mergeCell ref="B2:D2"/>
    <mergeCell ref="E2:H2"/>
    <mergeCell ref="B3:D3"/>
    <mergeCell ref="E3:H3"/>
    <mergeCell ref="D197:H197"/>
    <mergeCell ref="C11:H11"/>
    <mergeCell ref="B12:H12"/>
    <mergeCell ref="B13:B15"/>
    <mergeCell ref="D13:H13"/>
    <mergeCell ref="D14:H14"/>
    <mergeCell ref="D15:H15"/>
    <mergeCell ref="B16:B20"/>
    <mergeCell ref="D16:H16"/>
    <mergeCell ref="D17:H17"/>
    <mergeCell ref="D18:H18"/>
    <mergeCell ref="D19:H19"/>
    <mergeCell ref="D20:H2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workbookViewId="0">
      <selection sqref="A1:F1"/>
    </sheetView>
  </sheetViews>
  <sheetFormatPr defaultColWidth="14.42578125" defaultRowHeight="15.75"/>
  <cols>
    <col min="1" max="1" width="26.28515625" style="50" bestFit="1" customWidth="1"/>
    <col min="2" max="2" width="15.140625" style="49" bestFit="1" customWidth="1"/>
    <col min="3" max="3" width="80.7109375" style="49" bestFit="1" customWidth="1"/>
    <col min="4" max="4" width="26.5703125" style="50" bestFit="1" customWidth="1"/>
    <col min="5" max="5" width="25.140625" style="50" bestFit="1" customWidth="1"/>
    <col min="6" max="6" width="9.7109375" style="49" bestFit="1" customWidth="1"/>
    <col min="7" max="16384" width="14.42578125" style="49"/>
  </cols>
  <sheetData>
    <row r="1" spans="1:6">
      <c r="A1" s="167" t="s">
        <v>66</v>
      </c>
      <c r="B1" s="168"/>
      <c r="C1" s="168"/>
      <c r="D1" s="168"/>
      <c r="E1" s="168"/>
      <c r="F1" s="169"/>
    </row>
    <row r="2" spans="1:6">
      <c r="A2" s="170"/>
      <c r="B2" s="171"/>
      <c r="C2" s="171"/>
      <c r="D2" s="65">
        <f t="shared" ref="D2:F2" si="0">SUM(D4:D80)</f>
        <v>37.5</v>
      </c>
      <c r="E2" s="65">
        <f t="shared" si="0"/>
        <v>19.5</v>
      </c>
      <c r="F2" s="71">
        <f t="shared" si="0"/>
        <v>0</v>
      </c>
    </row>
    <row r="3" spans="1:6" ht="47.25">
      <c r="A3" s="72" t="s">
        <v>27</v>
      </c>
      <c r="B3" s="66" t="s">
        <v>28</v>
      </c>
      <c r="C3" s="66" t="s">
        <v>29</v>
      </c>
      <c r="D3" s="67" t="s">
        <v>78</v>
      </c>
      <c r="E3" s="66" t="s">
        <v>79</v>
      </c>
      <c r="F3" s="73" t="s">
        <v>80</v>
      </c>
    </row>
    <row r="4" spans="1:6" ht="31.5">
      <c r="A4" s="74" t="s">
        <v>67</v>
      </c>
      <c r="B4" s="68"/>
      <c r="C4" s="69" t="s">
        <v>126</v>
      </c>
      <c r="D4" s="70">
        <v>0.5</v>
      </c>
      <c r="E4" s="70"/>
      <c r="F4" s="75"/>
    </row>
    <row r="5" spans="1:6" ht="141.75">
      <c r="A5" s="74" t="s">
        <v>68</v>
      </c>
      <c r="B5" s="68"/>
      <c r="C5" s="69" t="s">
        <v>91</v>
      </c>
      <c r="D5" s="70">
        <v>1</v>
      </c>
      <c r="E5" s="70">
        <v>0.5</v>
      </c>
      <c r="F5" s="75"/>
    </row>
    <row r="6" spans="1:6" ht="94.5">
      <c r="A6" s="74" t="s">
        <v>69</v>
      </c>
      <c r="B6" s="68"/>
      <c r="C6" s="69" t="s">
        <v>92</v>
      </c>
      <c r="D6" s="70">
        <v>0.5</v>
      </c>
      <c r="E6" s="70">
        <v>0.5</v>
      </c>
      <c r="F6" s="75"/>
    </row>
    <row r="7" spans="1:6" ht="63">
      <c r="A7" s="74" t="s">
        <v>70</v>
      </c>
      <c r="B7" s="68"/>
      <c r="C7" s="69" t="s">
        <v>30</v>
      </c>
      <c r="D7" s="70">
        <v>0.5</v>
      </c>
      <c r="E7" s="70">
        <v>0.5</v>
      </c>
      <c r="F7" s="75"/>
    </row>
    <row r="8" spans="1:6" ht="157.5">
      <c r="A8" s="74" t="s">
        <v>71</v>
      </c>
      <c r="B8" s="68"/>
      <c r="C8" s="69" t="s">
        <v>93</v>
      </c>
      <c r="D8" s="70">
        <v>6</v>
      </c>
      <c r="E8" s="70">
        <v>3</v>
      </c>
      <c r="F8" s="75"/>
    </row>
    <row r="9" spans="1:6" ht="409.5">
      <c r="A9" s="74" t="s">
        <v>72</v>
      </c>
      <c r="B9" s="68"/>
      <c r="C9" s="69" t="s">
        <v>94</v>
      </c>
      <c r="D9" s="70">
        <v>20</v>
      </c>
      <c r="E9" s="70">
        <v>10</v>
      </c>
      <c r="F9" s="75"/>
    </row>
    <row r="10" spans="1:6" ht="220.5">
      <c r="A10" s="74" t="s">
        <v>73</v>
      </c>
      <c r="B10" s="68"/>
      <c r="C10" s="69" t="s">
        <v>95</v>
      </c>
      <c r="D10" s="70"/>
      <c r="E10" s="70"/>
      <c r="F10" s="75"/>
    </row>
    <row r="11" spans="1:6" ht="47.25">
      <c r="A11" s="74" t="s">
        <v>74</v>
      </c>
      <c r="B11" s="68"/>
      <c r="C11" s="69" t="s">
        <v>96</v>
      </c>
      <c r="D11" s="70">
        <v>2</v>
      </c>
      <c r="E11" s="70">
        <v>1</v>
      </c>
      <c r="F11" s="75"/>
    </row>
    <row r="12" spans="1:6" ht="31.5">
      <c r="A12" s="74" t="s">
        <v>75</v>
      </c>
      <c r="B12" s="68"/>
      <c r="C12" s="69" t="s">
        <v>127</v>
      </c>
      <c r="D12" s="70">
        <v>1</v>
      </c>
      <c r="E12" s="70">
        <v>1</v>
      </c>
      <c r="F12" s="75"/>
    </row>
    <row r="13" spans="1:6" ht="173.25">
      <c r="A13" s="76" t="s">
        <v>76</v>
      </c>
      <c r="B13" s="68"/>
      <c r="C13" s="69" t="s">
        <v>97</v>
      </c>
      <c r="D13" s="70">
        <v>2</v>
      </c>
      <c r="E13" s="70">
        <v>1</v>
      </c>
      <c r="F13" s="75"/>
    </row>
    <row r="14" spans="1:6" ht="158.25" thickBot="1">
      <c r="A14" s="77" t="s">
        <v>77</v>
      </c>
      <c r="B14" s="78"/>
      <c r="C14" s="79" t="s">
        <v>98</v>
      </c>
      <c r="D14" s="80">
        <v>4</v>
      </c>
      <c r="E14" s="80">
        <v>2</v>
      </c>
      <c r="F14" s="81"/>
    </row>
    <row r="15" spans="1:6">
      <c r="C15" s="51"/>
    </row>
    <row r="16" spans="1:6">
      <c r="C16" s="51"/>
    </row>
    <row r="17" spans="3:3">
      <c r="C17" s="51"/>
    </row>
    <row r="18" spans="3:3">
      <c r="C18" s="51"/>
    </row>
    <row r="19" spans="3:3">
      <c r="C19" s="51"/>
    </row>
    <row r="20" spans="3:3">
      <c r="C20" s="51"/>
    </row>
    <row r="21" spans="3:3">
      <c r="C21" s="51"/>
    </row>
    <row r="22" spans="3:3">
      <c r="C22" s="51"/>
    </row>
    <row r="23" spans="3:3">
      <c r="C23" s="51"/>
    </row>
    <row r="24" spans="3:3">
      <c r="C24" s="51"/>
    </row>
    <row r="25" spans="3:3">
      <c r="C25" s="51"/>
    </row>
    <row r="26" spans="3:3">
      <c r="C26" s="51"/>
    </row>
    <row r="27" spans="3:3">
      <c r="C27" s="51"/>
    </row>
    <row r="28" spans="3:3">
      <c r="C28" s="51"/>
    </row>
    <row r="29" spans="3:3">
      <c r="C29" s="51"/>
    </row>
    <row r="30" spans="3:3">
      <c r="C30" s="51"/>
    </row>
    <row r="31" spans="3:3">
      <c r="C31" s="51"/>
    </row>
    <row r="32" spans="3:3">
      <c r="C32" s="51"/>
    </row>
    <row r="33" spans="3:3">
      <c r="C33" s="51"/>
    </row>
    <row r="34" spans="3:3">
      <c r="C34" s="51"/>
    </row>
    <row r="35" spans="3:3">
      <c r="C35" s="51"/>
    </row>
    <row r="36" spans="3:3">
      <c r="C36" s="51"/>
    </row>
    <row r="37" spans="3:3">
      <c r="C37" s="51"/>
    </row>
    <row r="38" spans="3:3">
      <c r="C38" s="51"/>
    </row>
    <row r="39" spans="3:3">
      <c r="C39" s="51"/>
    </row>
    <row r="40" spans="3:3">
      <c r="C40" s="51"/>
    </row>
    <row r="41" spans="3:3">
      <c r="C41" s="51"/>
    </row>
    <row r="42" spans="3:3">
      <c r="C42" s="51"/>
    </row>
    <row r="43" spans="3:3">
      <c r="C43" s="51"/>
    </row>
    <row r="44" spans="3:3">
      <c r="C44" s="51"/>
    </row>
    <row r="45" spans="3:3">
      <c r="C45" s="51"/>
    </row>
    <row r="46" spans="3:3">
      <c r="C46" s="51"/>
    </row>
    <row r="47" spans="3:3">
      <c r="C47" s="51"/>
    </row>
    <row r="48" spans="3:3">
      <c r="C48" s="51"/>
    </row>
    <row r="49" spans="3:3">
      <c r="C49" s="51"/>
    </row>
    <row r="50" spans="3:3">
      <c r="C50" s="51"/>
    </row>
    <row r="51" spans="3:3">
      <c r="C51" s="51"/>
    </row>
    <row r="52" spans="3:3">
      <c r="C52" s="51"/>
    </row>
    <row r="53" spans="3:3">
      <c r="C53" s="51"/>
    </row>
    <row r="54" spans="3:3">
      <c r="C54" s="51"/>
    </row>
    <row r="55" spans="3:3">
      <c r="C55" s="51"/>
    </row>
    <row r="56" spans="3:3">
      <c r="C56" s="51"/>
    </row>
    <row r="57" spans="3:3">
      <c r="C57" s="51"/>
    </row>
    <row r="58" spans="3:3">
      <c r="C58" s="51"/>
    </row>
    <row r="59" spans="3:3">
      <c r="C59" s="51"/>
    </row>
    <row r="60" spans="3:3">
      <c r="C60" s="51"/>
    </row>
    <row r="61" spans="3:3">
      <c r="C61" s="51"/>
    </row>
    <row r="62" spans="3:3">
      <c r="C62" s="51"/>
    </row>
    <row r="63" spans="3:3">
      <c r="C63" s="51"/>
    </row>
    <row r="64" spans="3:3">
      <c r="C64" s="51"/>
    </row>
    <row r="65" spans="3:3">
      <c r="C65" s="51"/>
    </row>
    <row r="66" spans="3:3">
      <c r="C66" s="51"/>
    </row>
    <row r="67" spans="3:3">
      <c r="C67" s="51"/>
    </row>
    <row r="68" spans="3:3">
      <c r="C68" s="51"/>
    </row>
    <row r="69" spans="3:3">
      <c r="C69" s="51"/>
    </row>
    <row r="70" spans="3:3">
      <c r="C70" s="51"/>
    </row>
    <row r="71" spans="3:3">
      <c r="C71" s="51"/>
    </row>
    <row r="72" spans="3:3">
      <c r="C72" s="51"/>
    </row>
    <row r="73" spans="3:3">
      <c r="C73" s="51"/>
    </row>
    <row r="74" spans="3:3">
      <c r="C74" s="51"/>
    </row>
    <row r="75" spans="3:3">
      <c r="C75" s="51"/>
    </row>
    <row r="76" spans="3:3">
      <c r="C76" s="51"/>
    </row>
    <row r="77" spans="3:3">
      <c r="C77" s="51"/>
    </row>
    <row r="78" spans="3:3">
      <c r="C78" s="51"/>
    </row>
    <row r="79" spans="3:3">
      <c r="C79" s="51"/>
    </row>
    <row r="80" spans="3:3">
      <c r="C80" s="51"/>
    </row>
    <row r="81" spans="3:3">
      <c r="C81" s="51"/>
    </row>
    <row r="82" spans="3:3">
      <c r="C82" s="51"/>
    </row>
    <row r="83" spans="3:3">
      <c r="C83" s="51"/>
    </row>
    <row r="84" spans="3:3">
      <c r="C84" s="51"/>
    </row>
    <row r="85" spans="3:3">
      <c r="C85" s="51"/>
    </row>
    <row r="86" spans="3:3">
      <c r="C86" s="51"/>
    </row>
    <row r="87" spans="3:3">
      <c r="C87" s="51"/>
    </row>
    <row r="88" spans="3:3">
      <c r="C88" s="51"/>
    </row>
    <row r="89" spans="3:3">
      <c r="C89" s="51"/>
    </row>
    <row r="90" spans="3:3">
      <c r="C90" s="51"/>
    </row>
    <row r="91" spans="3:3">
      <c r="C91" s="51"/>
    </row>
    <row r="92" spans="3:3">
      <c r="C92" s="51"/>
    </row>
    <row r="93" spans="3:3">
      <c r="C93" s="51"/>
    </row>
    <row r="94" spans="3:3">
      <c r="C94" s="51"/>
    </row>
    <row r="95" spans="3:3">
      <c r="C95" s="51"/>
    </row>
    <row r="96" spans="3:3">
      <c r="C96" s="51"/>
    </row>
    <row r="97" spans="3:3">
      <c r="C97" s="51"/>
    </row>
    <row r="98" spans="3:3">
      <c r="C98" s="51"/>
    </row>
    <row r="99" spans="3:3">
      <c r="C99" s="51"/>
    </row>
    <row r="100" spans="3:3">
      <c r="C100" s="51"/>
    </row>
    <row r="101" spans="3:3">
      <c r="C101" s="51"/>
    </row>
    <row r="102" spans="3:3">
      <c r="C102" s="51"/>
    </row>
    <row r="103" spans="3:3">
      <c r="C103" s="51"/>
    </row>
    <row r="104" spans="3:3">
      <c r="C104" s="51"/>
    </row>
    <row r="105" spans="3:3">
      <c r="C105" s="51"/>
    </row>
    <row r="106" spans="3:3">
      <c r="C106" s="51"/>
    </row>
    <row r="107" spans="3:3">
      <c r="C107" s="51"/>
    </row>
    <row r="108" spans="3:3">
      <c r="C108" s="51"/>
    </row>
    <row r="109" spans="3:3">
      <c r="C109" s="51"/>
    </row>
    <row r="110" spans="3:3">
      <c r="C110" s="51"/>
    </row>
    <row r="111" spans="3:3">
      <c r="C111" s="51"/>
    </row>
    <row r="112" spans="3:3">
      <c r="C112" s="51"/>
    </row>
    <row r="113" spans="3:3">
      <c r="C113" s="51"/>
    </row>
    <row r="114" spans="3:3">
      <c r="C114" s="51"/>
    </row>
    <row r="115" spans="3:3">
      <c r="C115" s="51"/>
    </row>
    <row r="116" spans="3:3">
      <c r="C116" s="51"/>
    </row>
    <row r="117" spans="3:3">
      <c r="C117" s="51"/>
    </row>
    <row r="118" spans="3:3">
      <c r="C118" s="51"/>
    </row>
    <row r="119" spans="3:3">
      <c r="C119" s="51"/>
    </row>
    <row r="120" spans="3:3">
      <c r="C120" s="51"/>
    </row>
    <row r="121" spans="3:3">
      <c r="C121" s="51"/>
    </row>
    <row r="122" spans="3:3">
      <c r="C122" s="51"/>
    </row>
    <row r="123" spans="3:3">
      <c r="C123" s="51"/>
    </row>
    <row r="124" spans="3:3">
      <c r="C124" s="51"/>
    </row>
    <row r="125" spans="3:3">
      <c r="C125" s="51"/>
    </row>
    <row r="126" spans="3:3">
      <c r="C126" s="51"/>
    </row>
    <row r="127" spans="3:3">
      <c r="C127" s="51"/>
    </row>
    <row r="128" spans="3:3">
      <c r="C128" s="51"/>
    </row>
    <row r="129" spans="3:3">
      <c r="C129" s="51"/>
    </row>
    <row r="130" spans="3:3">
      <c r="C130" s="51"/>
    </row>
    <row r="131" spans="3:3">
      <c r="C131" s="51"/>
    </row>
    <row r="132" spans="3:3">
      <c r="C132" s="51"/>
    </row>
    <row r="133" spans="3:3">
      <c r="C133" s="51"/>
    </row>
    <row r="134" spans="3:3">
      <c r="C134" s="51"/>
    </row>
    <row r="135" spans="3:3">
      <c r="C135" s="51"/>
    </row>
    <row r="136" spans="3:3">
      <c r="C136" s="51"/>
    </row>
    <row r="137" spans="3:3">
      <c r="C137" s="51"/>
    </row>
    <row r="138" spans="3:3">
      <c r="C138" s="51"/>
    </row>
    <row r="139" spans="3:3">
      <c r="C139" s="51"/>
    </row>
    <row r="140" spans="3:3">
      <c r="C140" s="51"/>
    </row>
    <row r="141" spans="3:3">
      <c r="C141" s="51"/>
    </row>
    <row r="142" spans="3:3">
      <c r="C142" s="51"/>
    </row>
    <row r="143" spans="3:3">
      <c r="C143" s="51"/>
    </row>
    <row r="144" spans="3:3">
      <c r="C144" s="51"/>
    </row>
    <row r="145" spans="3:3">
      <c r="C145" s="51"/>
    </row>
    <row r="146" spans="3:3">
      <c r="C146" s="51"/>
    </row>
    <row r="147" spans="3:3">
      <c r="C147" s="51"/>
    </row>
    <row r="148" spans="3:3">
      <c r="C148" s="51"/>
    </row>
    <row r="149" spans="3:3">
      <c r="C149" s="51"/>
    </row>
    <row r="150" spans="3:3">
      <c r="C150" s="51"/>
    </row>
    <row r="151" spans="3:3">
      <c r="C151" s="51"/>
    </row>
    <row r="152" spans="3:3">
      <c r="C152" s="51"/>
    </row>
    <row r="153" spans="3:3">
      <c r="C153" s="51"/>
    </row>
    <row r="154" spans="3:3">
      <c r="C154" s="51"/>
    </row>
    <row r="155" spans="3:3">
      <c r="C155" s="51"/>
    </row>
    <row r="156" spans="3:3">
      <c r="C156" s="51"/>
    </row>
    <row r="157" spans="3:3">
      <c r="C157" s="51"/>
    </row>
    <row r="158" spans="3:3">
      <c r="C158" s="51"/>
    </row>
    <row r="159" spans="3:3">
      <c r="C159" s="51"/>
    </row>
    <row r="160" spans="3:3">
      <c r="C160" s="51"/>
    </row>
    <row r="161" spans="3:3">
      <c r="C161" s="51"/>
    </row>
    <row r="162" spans="3:3">
      <c r="C162" s="51"/>
    </row>
    <row r="163" spans="3:3">
      <c r="C163" s="51"/>
    </row>
    <row r="164" spans="3:3">
      <c r="C164" s="51"/>
    </row>
    <row r="165" spans="3:3">
      <c r="C165" s="51"/>
    </row>
    <row r="166" spans="3:3">
      <c r="C166" s="51"/>
    </row>
    <row r="167" spans="3:3">
      <c r="C167" s="51"/>
    </row>
    <row r="168" spans="3:3">
      <c r="C168" s="51"/>
    </row>
    <row r="169" spans="3:3">
      <c r="C169" s="51"/>
    </row>
    <row r="170" spans="3:3">
      <c r="C170" s="51"/>
    </row>
    <row r="171" spans="3:3">
      <c r="C171" s="51"/>
    </row>
    <row r="172" spans="3:3">
      <c r="C172" s="51"/>
    </row>
    <row r="173" spans="3:3">
      <c r="C173" s="51"/>
    </row>
    <row r="174" spans="3:3">
      <c r="C174" s="51"/>
    </row>
    <row r="175" spans="3:3">
      <c r="C175" s="51"/>
    </row>
    <row r="176" spans="3:3">
      <c r="C176" s="51"/>
    </row>
    <row r="177" spans="3:3">
      <c r="C177" s="51"/>
    </row>
    <row r="178" spans="3:3">
      <c r="C178" s="51"/>
    </row>
    <row r="179" spans="3:3">
      <c r="C179" s="51"/>
    </row>
    <row r="180" spans="3:3">
      <c r="C180" s="51"/>
    </row>
    <row r="181" spans="3:3">
      <c r="C181" s="51"/>
    </row>
    <row r="182" spans="3:3">
      <c r="C182" s="51"/>
    </row>
    <row r="183" spans="3:3">
      <c r="C183" s="51"/>
    </row>
    <row r="184" spans="3:3">
      <c r="C184" s="51"/>
    </row>
    <row r="185" spans="3:3">
      <c r="C185" s="51"/>
    </row>
    <row r="186" spans="3:3">
      <c r="C186" s="51"/>
    </row>
    <row r="187" spans="3:3">
      <c r="C187" s="51"/>
    </row>
    <row r="188" spans="3:3">
      <c r="C188" s="51"/>
    </row>
    <row r="189" spans="3:3">
      <c r="C189" s="51"/>
    </row>
    <row r="190" spans="3:3">
      <c r="C190" s="51"/>
    </row>
    <row r="191" spans="3:3">
      <c r="C191" s="51"/>
    </row>
    <row r="192" spans="3:3">
      <c r="C192" s="51"/>
    </row>
    <row r="193" spans="3:3">
      <c r="C193" s="51"/>
    </row>
    <row r="194" spans="3:3">
      <c r="C194" s="51"/>
    </row>
    <row r="195" spans="3:3">
      <c r="C195" s="51"/>
    </row>
    <row r="196" spans="3:3">
      <c r="C196" s="51"/>
    </row>
    <row r="197" spans="3:3">
      <c r="C197" s="51"/>
    </row>
    <row r="198" spans="3:3">
      <c r="C198" s="51"/>
    </row>
    <row r="199" spans="3:3">
      <c r="C199" s="51"/>
    </row>
    <row r="200" spans="3:3">
      <c r="C200" s="51"/>
    </row>
  </sheetData>
  <mergeCells count="2">
    <mergeCell ref="A1:F1"/>
    <mergeCell ref="A2:C2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7"/>
  <sheetViews>
    <sheetView workbookViewId="0">
      <selection sqref="A1:F1"/>
    </sheetView>
  </sheetViews>
  <sheetFormatPr defaultColWidth="14.42578125" defaultRowHeight="15.75"/>
  <cols>
    <col min="1" max="1" width="18.42578125" style="61" bestFit="1" customWidth="1"/>
    <col min="2" max="2" width="15.140625" style="58" bestFit="1" customWidth="1"/>
    <col min="3" max="3" width="68" style="58" bestFit="1" customWidth="1"/>
    <col min="4" max="4" width="26.5703125" style="61" bestFit="1" customWidth="1"/>
    <col min="5" max="5" width="25.140625" style="61" bestFit="1" customWidth="1"/>
    <col min="6" max="6" width="9.7109375" style="58" bestFit="1" customWidth="1"/>
    <col min="7" max="16384" width="14.42578125" style="58"/>
  </cols>
  <sheetData>
    <row r="1" spans="1:6">
      <c r="A1" s="172" t="s">
        <v>82</v>
      </c>
      <c r="B1" s="173"/>
      <c r="C1" s="173"/>
      <c r="D1" s="173"/>
      <c r="E1" s="173"/>
      <c r="F1" s="174"/>
    </row>
    <row r="2" spans="1:6">
      <c r="A2" s="175"/>
      <c r="B2" s="176"/>
      <c r="C2" s="176"/>
      <c r="D2" s="82">
        <f t="shared" ref="D2:F2" si="0">SUM(D4:D77)</f>
        <v>19.5</v>
      </c>
      <c r="E2" s="82">
        <f t="shared" si="0"/>
        <v>9.5</v>
      </c>
      <c r="F2" s="89">
        <f t="shared" si="0"/>
        <v>0</v>
      </c>
    </row>
    <row r="3" spans="1:6" ht="47.25">
      <c r="A3" s="90" t="s">
        <v>27</v>
      </c>
      <c r="B3" s="83" t="s">
        <v>28</v>
      </c>
      <c r="C3" s="83" t="s">
        <v>29</v>
      </c>
      <c r="D3" s="84" t="s">
        <v>83</v>
      </c>
      <c r="E3" s="83" t="s">
        <v>84</v>
      </c>
      <c r="F3" s="91" t="s">
        <v>85</v>
      </c>
    </row>
    <row r="4" spans="1:6" ht="31.5">
      <c r="A4" s="92" t="s">
        <v>67</v>
      </c>
      <c r="B4" s="85"/>
      <c r="C4" s="86" t="s">
        <v>126</v>
      </c>
      <c r="D4" s="87">
        <v>0.5</v>
      </c>
      <c r="E4" s="87"/>
      <c r="F4" s="93"/>
    </row>
    <row r="5" spans="1:6" ht="173.25">
      <c r="A5" s="92" t="s">
        <v>106</v>
      </c>
      <c r="B5" s="85"/>
      <c r="C5" s="86" t="s">
        <v>99</v>
      </c>
      <c r="D5" s="87">
        <v>1</v>
      </c>
      <c r="E5" s="87">
        <v>0.5</v>
      </c>
      <c r="F5" s="93"/>
    </row>
    <row r="6" spans="1:6" ht="94.5">
      <c r="A6" s="92" t="s">
        <v>105</v>
      </c>
      <c r="B6" s="85"/>
      <c r="C6" s="86" t="s">
        <v>100</v>
      </c>
      <c r="D6" s="87">
        <v>0.5</v>
      </c>
      <c r="E6" s="87">
        <v>0.5</v>
      </c>
      <c r="F6" s="93"/>
    </row>
    <row r="7" spans="1:6" ht="78.75">
      <c r="A7" s="92" t="s">
        <v>70</v>
      </c>
      <c r="B7" s="85"/>
      <c r="C7" s="86" t="s">
        <v>101</v>
      </c>
      <c r="D7" s="87">
        <v>0.5</v>
      </c>
      <c r="E7" s="87">
        <v>0.5</v>
      </c>
      <c r="F7" s="93"/>
    </row>
    <row r="8" spans="1:6" ht="189">
      <c r="A8" s="94" t="s">
        <v>76</v>
      </c>
      <c r="B8" s="85"/>
      <c r="C8" s="86" t="s">
        <v>102</v>
      </c>
      <c r="D8" s="87">
        <v>2</v>
      </c>
      <c r="E8" s="87">
        <v>1</v>
      </c>
      <c r="F8" s="93"/>
    </row>
    <row r="9" spans="1:6" ht="158.25" thickBot="1">
      <c r="A9" s="95" t="s">
        <v>104</v>
      </c>
      <c r="B9" s="96"/>
      <c r="C9" s="97" t="s">
        <v>103</v>
      </c>
      <c r="D9" s="98">
        <v>15</v>
      </c>
      <c r="E9" s="98">
        <v>7</v>
      </c>
      <c r="F9" s="99"/>
    </row>
    <row r="10" spans="1:6">
      <c r="C10" s="59"/>
    </row>
    <row r="11" spans="1:6">
      <c r="C11" s="59"/>
    </row>
    <row r="12" spans="1:6">
      <c r="C12" s="59"/>
    </row>
    <row r="13" spans="1:6">
      <c r="C13" s="59"/>
    </row>
    <row r="14" spans="1:6">
      <c r="C14" s="59"/>
    </row>
    <row r="15" spans="1:6">
      <c r="C15" s="59"/>
    </row>
    <row r="16" spans="1:6">
      <c r="C16" s="59"/>
    </row>
    <row r="17" spans="3:3">
      <c r="C17" s="59"/>
    </row>
    <row r="18" spans="3:3">
      <c r="C18" s="59"/>
    </row>
    <row r="19" spans="3:3">
      <c r="C19" s="59"/>
    </row>
    <row r="20" spans="3:3">
      <c r="C20" s="59"/>
    </row>
    <row r="21" spans="3:3">
      <c r="C21" s="59"/>
    </row>
    <row r="22" spans="3:3">
      <c r="C22" s="59"/>
    </row>
    <row r="23" spans="3:3">
      <c r="C23" s="59"/>
    </row>
    <row r="24" spans="3:3">
      <c r="C24" s="59"/>
    </row>
    <row r="25" spans="3:3">
      <c r="C25" s="59"/>
    </row>
    <row r="26" spans="3:3">
      <c r="C26" s="59"/>
    </row>
    <row r="27" spans="3:3">
      <c r="C27" s="59"/>
    </row>
    <row r="28" spans="3:3">
      <c r="C28" s="59"/>
    </row>
    <row r="29" spans="3:3">
      <c r="C29" s="59"/>
    </row>
    <row r="30" spans="3:3">
      <c r="C30" s="59"/>
    </row>
    <row r="31" spans="3:3">
      <c r="C31" s="59"/>
    </row>
    <row r="32" spans="3:3">
      <c r="C32" s="59"/>
    </row>
    <row r="33" spans="3:3">
      <c r="C33" s="59"/>
    </row>
    <row r="34" spans="3:3">
      <c r="C34" s="59"/>
    </row>
    <row r="35" spans="3:3">
      <c r="C35" s="59"/>
    </row>
    <row r="36" spans="3:3">
      <c r="C36" s="59"/>
    </row>
    <row r="37" spans="3:3">
      <c r="C37" s="59"/>
    </row>
    <row r="38" spans="3:3">
      <c r="C38" s="59"/>
    </row>
    <row r="39" spans="3:3">
      <c r="C39" s="59"/>
    </row>
    <row r="40" spans="3:3">
      <c r="C40" s="59"/>
    </row>
    <row r="41" spans="3:3">
      <c r="C41" s="59"/>
    </row>
    <row r="42" spans="3:3">
      <c r="C42" s="59"/>
    </row>
    <row r="43" spans="3:3">
      <c r="C43" s="59"/>
    </row>
    <row r="44" spans="3:3">
      <c r="C44" s="59"/>
    </row>
    <row r="45" spans="3:3">
      <c r="C45" s="59"/>
    </row>
    <row r="46" spans="3:3">
      <c r="C46" s="59"/>
    </row>
    <row r="47" spans="3:3">
      <c r="C47" s="59"/>
    </row>
    <row r="48" spans="3:3">
      <c r="C48" s="59"/>
    </row>
    <row r="49" spans="3:3">
      <c r="C49" s="59"/>
    </row>
    <row r="50" spans="3:3">
      <c r="C50" s="59"/>
    </row>
    <row r="51" spans="3:3">
      <c r="C51" s="59"/>
    </row>
    <row r="52" spans="3:3">
      <c r="C52" s="59"/>
    </row>
    <row r="53" spans="3:3">
      <c r="C53" s="59"/>
    </row>
    <row r="54" spans="3:3">
      <c r="C54" s="59"/>
    </row>
    <row r="55" spans="3:3">
      <c r="C55" s="59"/>
    </row>
    <row r="56" spans="3:3">
      <c r="C56" s="59"/>
    </row>
    <row r="57" spans="3:3">
      <c r="C57" s="59"/>
    </row>
    <row r="58" spans="3:3">
      <c r="C58" s="59"/>
    </row>
    <row r="59" spans="3:3">
      <c r="C59" s="59"/>
    </row>
    <row r="60" spans="3:3">
      <c r="C60" s="59"/>
    </row>
    <row r="61" spans="3:3">
      <c r="C61" s="59"/>
    </row>
    <row r="62" spans="3:3">
      <c r="C62" s="59"/>
    </row>
    <row r="63" spans="3:3">
      <c r="C63" s="59"/>
    </row>
    <row r="64" spans="3:3">
      <c r="C64" s="59"/>
    </row>
    <row r="65" spans="3:3">
      <c r="C65" s="59"/>
    </row>
    <row r="66" spans="3:3">
      <c r="C66" s="59"/>
    </row>
    <row r="67" spans="3:3">
      <c r="C67" s="59"/>
    </row>
    <row r="68" spans="3:3">
      <c r="C68" s="59"/>
    </row>
    <row r="69" spans="3:3">
      <c r="C69" s="59"/>
    </row>
    <row r="70" spans="3:3">
      <c r="C70" s="59"/>
    </row>
    <row r="71" spans="3:3">
      <c r="C71" s="59"/>
    </row>
    <row r="72" spans="3:3">
      <c r="C72" s="59"/>
    </row>
    <row r="73" spans="3:3">
      <c r="C73" s="59"/>
    </row>
    <row r="74" spans="3:3">
      <c r="C74" s="59"/>
    </row>
    <row r="75" spans="3:3">
      <c r="C75" s="59"/>
    </row>
    <row r="76" spans="3:3">
      <c r="C76" s="59"/>
    </row>
    <row r="77" spans="3:3">
      <c r="C77" s="59"/>
    </row>
    <row r="78" spans="3:3">
      <c r="C78" s="59"/>
    </row>
    <row r="79" spans="3:3">
      <c r="C79" s="59"/>
    </row>
    <row r="80" spans="3:3">
      <c r="C80" s="59"/>
    </row>
    <row r="81" spans="3:3">
      <c r="C81" s="59"/>
    </row>
    <row r="82" spans="3:3">
      <c r="C82" s="59"/>
    </row>
    <row r="83" spans="3:3">
      <c r="C83" s="59"/>
    </row>
    <row r="84" spans="3:3">
      <c r="C84" s="59"/>
    </row>
    <row r="85" spans="3:3">
      <c r="C85" s="59"/>
    </row>
    <row r="86" spans="3:3">
      <c r="C86" s="59"/>
    </row>
    <row r="87" spans="3:3">
      <c r="C87" s="59"/>
    </row>
    <row r="88" spans="3:3">
      <c r="C88" s="59"/>
    </row>
    <row r="89" spans="3:3">
      <c r="C89" s="59"/>
    </row>
    <row r="90" spans="3:3">
      <c r="C90" s="59"/>
    </row>
    <row r="91" spans="3:3">
      <c r="C91" s="59"/>
    </row>
    <row r="92" spans="3:3">
      <c r="C92" s="59"/>
    </row>
    <row r="93" spans="3:3">
      <c r="C93" s="59"/>
    </row>
    <row r="94" spans="3:3">
      <c r="C94" s="59"/>
    </row>
    <row r="95" spans="3:3">
      <c r="C95" s="59"/>
    </row>
    <row r="96" spans="3:3">
      <c r="C96" s="59"/>
    </row>
    <row r="97" spans="3:3">
      <c r="C97" s="59"/>
    </row>
    <row r="98" spans="3:3">
      <c r="C98" s="59"/>
    </row>
    <row r="99" spans="3:3">
      <c r="C99" s="59"/>
    </row>
    <row r="100" spans="3:3">
      <c r="C100" s="59"/>
    </row>
    <row r="101" spans="3:3">
      <c r="C101" s="59"/>
    </row>
    <row r="102" spans="3:3">
      <c r="C102" s="59"/>
    </row>
    <row r="103" spans="3:3">
      <c r="C103" s="59"/>
    </row>
    <row r="104" spans="3:3">
      <c r="C104" s="59"/>
    </row>
    <row r="105" spans="3:3">
      <c r="C105" s="59"/>
    </row>
    <row r="106" spans="3:3">
      <c r="C106" s="59"/>
    </row>
    <row r="107" spans="3:3">
      <c r="C107" s="59"/>
    </row>
    <row r="108" spans="3:3">
      <c r="C108" s="59"/>
    </row>
    <row r="109" spans="3:3">
      <c r="C109" s="59"/>
    </row>
    <row r="110" spans="3:3">
      <c r="C110" s="59"/>
    </row>
    <row r="111" spans="3:3">
      <c r="C111" s="59"/>
    </row>
    <row r="112" spans="3:3">
      <c r="C112" s="59"/>
    </row>
    <row r="113" spans="3:3">
      <c r="C113" s="59"/>
    </row>
    <row r="114" spans="3:3">
      <c r="C114" s="59"/>
    </row>
    <row r="115" spans="3:3">
      <c r="C115" s="59"/>
    </row>
    <row r="116" spans="3:3">
      <c r="C116" s="59"/>
    </row>
    <row r="117" spans="3:3">
      <c r="C117" s="59"/>
    </row>
    <row r="118" spans="3:3">
      <c r="C118" s="59"/>
    </row>
    <row r="119" spans="3:3">
      <c r="C119" s="59"/>
    </row>
    <row r="120" spans="3:3">
      <c r="C120" s="59"/>
    </row>
    <row r="121" spans="3:3">
      <c r="C121" s="59"/>
    </row>
    <row r="122" spans="3:3">
      <c r="C122" s="59"/>
    </row>
    <row r="123" spans="3:3">
      <c r="C123" s="59"/>
    </row>
    <row r="124" spans="3:3">
      <c r="C124" s="59"/>
    </row>
    <row r="125" spans="3:3">
      <c r="C125" s="59"/>
    </row>
    <row r="126" spans="3:3">
      <c r="C126" s="59"/>
    </row>
    <row r="127" spans="3:3">
      <c r="C127" s="59"/>
    </row>
    <row r="128" spans="3:3">
      <c r="C128" s="59"/>
    </row>
    <row r="129" spans="3:3">
      <c r="C129" s="59"/>
    </row>
    <row r="130" spans="3:3">
      <c r="C130" s="59"/>
    </row>
    <row r="131" spans="3:3">
      <c r="C131" s="59"/>
    </row>
    <row r="132" spans="3:3">
      <c r="C132" s="59"/>
    </row>
    <row r="133" spans="3:3">
      <c r="C133" s="59"/>
    </row>
    <row r="134" spans="3:3">
      <c r="C134" s="59"/>
    </row>
    <row r="135" spans="3:3">
      <c r="C135" s="59"/>
    </row>
    <row r="136" spans="3:3">
      <c r="C136" s="59"/>
    </row>
    <row r="137" spans="3:3">
      <c r="C137" s="59"/>
    </row>
    <row r="138" spans="3:3">
      <c r="C138" s="59"/>
    </row>
    <row r="139" spans="3:3">
      <c r="C139" s="59"/>
    </row>
    <row r="140" spans="3:3">
      <c r="C140" s="59"/>
    </row>
    <row r="141" spans="3:3">
      <c r="C141" s="59"/>
    </row>
    <row r="142" spans="3:3">
      <c r="C142" s="59"/>
    </row>
    <row r="143" spans="3:3">
      <c r="C143" s="59"/>
    </row>
    <row r="144" spans="3:3">
      <c r="C144" s="59"/>
    </row>
    <row r="145" spans="3:3">
      <c r="C145" s="59"/>
    </row>
    <row r="146" spans="3:3">
      <c r="C146" s="59"/>
    </row>
    <row r="147" spans="3:3">
      <c r="C147" s="59"/>
    </row>
    <row r="148" spans="3:3">
      <c r="C148" s="59"/>
    </row>
    <row r="149" spans="3:3">
      <c r="C149" s="59"/>
    </row>
    <row r="150" spans="3:3">
      <c r="C150" s="59"/>
    </row>
    <row r="151" spans="3:3">
      <c r="C151" s="59"/>
    </row>
    <row r="152" spans="3:3">
      <c r="C152" s="59"/>
    </row>
    <row r="153" spans="3:3">
      <c r="C153" s="59"/>
    </row>
    <row r="154" spans="3:3">
      <c r="C154" s="59"/>
    </row>
    <row r="155" spans="3:3">
      <c r="C155" s="59"/>
    </row>
    <row r="156" spans="3:3">
      <c r="C156" s="59"/>
    </row>
    <row r="157" spans="3:3">
      <c r="C157" s="59"/>
    </row>
    <row r="158" spans="3:3">
      <c r="C158" s="59"/>
    </row>
    <row r="159" spans="3:3">
      <c r="C159" s="59"/>
    </row>
    <row r="160" spans="3:3">
      <c r="C160" s="59"/>
    </row>
    <row r="161" spans="3:3">
      <c r="C161" s="59"/>
    </row>
    <row r="162" spans="3:3">
      <c r="C162" s="59"/>
    </row>
    <row r="163" spans="3:3">
      <c r="C163" s="59"/>
    </row>
    <row r="164" spans="3:3">
      <c r="C164" s="59"/>
    </row>
    <row r="165" spans="3:3">
      <c r="C165" s="59"/>
    </row>
    <row r="166" spans="3:3">
      <c r="C166" s="59"/>
    </row>
    <row r="167" spans="3:3">
      <c r="C167" s="59"/>
    </row>
    <row r="168" spans="3:3">
      <c r="C168" s="59"/>
    </row>
    <row r="169" spans="3:3">
      <c r="C169" s="59"/>
    </row>
    <row r="170" spans="3:3">
      <c r="C170" s="59"/>
    </row>
    <row r="171" spans="3:3">
      <c r="C171" s="59"/>
    </row>
    <row r="172" spans="3:3">
      <c r="C172" s="59"/>
    </row>
    <row r="173" spans="3:3">
      <c r="C173" s="59"/>
    </row>
    <row r="174" spans="3:3">
      <c r="C174" s="59"/>
    </row>
    <row r="175" spans="3:3">
      <c r="C175" s="59"/>
    </row>
    <row r="176" spans="3:3">
      <c r="C176" s="59"/>
    </row>
    <row r="177" spans="3:3">
      <c r="C177" s="59"/>
    </row>
    <row r="178" spans="3:3">
      <c r="C178" s="59"/>
    </row>
    <row r="179" spans="3:3">
      <c r="C179" s="59"/>
    </row>
    <row r="180" spans="3:3">
      <c r="C180" s="59"/>
    </row>
    <row r="181" spans="3:3">
      <c r="C181" s="59"/>
    </row>
    <row r="182" spans="3:3">
      <c r="C182" s="59"/>
    </row>
    <row r="183" spans="3:3">
      <c r="C183" s="59"/>
    </row>
    <row r="184" spans="3:3">
      <c r="C184" s="59"/>
    </row>
    <row r="185" spans="3:3">
      <c r="C185" s="59"/>
    </row>
    <row r="186" spans="3:3">
      <c r="C186" s="59"/>
    </row>
    <row r="187" spans="3:3">
      <c r="C187" s="59"/>
    </row>
    <row r="188" spans="3:3">
      <c r="C188" s="59"/>
    </row>
    <row r="189" spans="3:3">
      <c r="C189" s="59"/>
    </row>
    <row r="190" spans="3:3">
      <c r="C190" s="59"/>
    </row>
    <row r="191" spans="3:3">
      <c r="C191" s="59"/>
    </row>
    <row r="192" spans="3:3">
      <c r="C192" s="59"/>
    </row>
    <row r="193" spans="3:3">
      <c r="C193" s="59"/>
    </row>
    <row r="194" spans="3:3">
      <c r="C194" s="59"/>
    </row>
    <row r="195" spans="3:3">
      <c r="C195" s="59"/>
    </row>
    <row r="196" spans="3:3">
      <c r="C196" s="59"/>
    </row>
    <row r="197" spans="3:3">
      <c r="C197" s="59"/>
    </row>
  </sheetData>
  <mergeCells count="2">
    <mergeCell ref="A1:F1"/>
    <mergeCell ref="A2:C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workbookViewId="0">
      <selection activeCell="A13" sqref="A13"/>
    </sheetView>
  </sheetViews>
  <sheetFormatPr defaultColWidth="14.42578125" defaultRowHeight="15.75"/>
  <cols>
    <col min="1" max="1" width="26.28515625" style="61" bestFit="1" customWidth="1"/>
    <col min="2" max="2" width="15.140625" style="58" bestFit="1" customWidth="1"/>
    <col min="3" max="3" width="81.85546875" style="58" bestFit="1" customWidth="1"/>
    <col min="4" max="4" width="23.42578125" style="61" bestFit="1" customWidth="1"/>
    <col min="5" max="5" width="25.140625" style="58" bestFit="1" customWidth="1"/>
    <col min="6" max="6" width="9.7109375" style="58" bestFit="1" customWidth="1"/>
    <col min="7" max="24" width="8.7109375" style="58" customWidth="1"/>
    <col min="25" max="16384" width="14.42578125" style="58"/>
  </cols>
  <sheetData>
    <row r="1" spans="1:6">
      <c r="A1" s="172" t="s">
        <v>81</v>
      </c>
      <c r="B1" s="173"/>
      <c r="C1" s="173"/>
      <c r="D1" s="173"/>
      <c r="E1" s="173"/>
      <c r="F1" s="174"/>
    </row>
    <row r="2" spans="1:6">
      <c r="A2" s="175"/>
      <c r="B2" s="176"/>
      <c r="C2" s="176"/>
      <c r="D2" s="82">
        <f t="shared" ref="D2:F2" si="0">SUM(D4:D81)</f>
        <v>25</v>
      </c>
      <c r="E2" s="82">
        <f t="shared" si="0"/>
        <v>0</v>
      </c>
      <c r="F2" s="89">
        <f t="shared" si="0"/>
        <v>0</v>
      </c>
    </row>
    <row r="3" spans="1:6" ht="47.25">
      <c r="A3" s="90" t="s">
        <v>27</v>
      </c>
      <c r="B3" s="83" t="s">
        <v>28</v>
      </c>
      <c r="C3" s="83" t="s">
        <v>29</v>
      </c>
      <c r="D3" s="84" t="s">
        <v>86</v>
      </c>
      <c r="E3" s="83" t="s">
        <v>87</v>
      </c>
      <c r="F3" s="91" t="s">
        <v>85</v>
      </c>
    </row>
    <row r="4" spans="1:6" ht="157.5">
      <c r="A4" s="92" t="s">
        <v>107</v>
      </c>
      <c r="B4" s="88"/>
      <c r="C4" s="100" t="s">
        <v>109</v>
      </c>
      <c r="D4" s="87">
        <v>3</v>
      </c>
      <c r="E4" s="100"/>
      <c r="F4" s="93"/>
    </row>
    <row r="5" spans="1:6" ht="126">
      <c r="A5" s="92" t="s">
        <v>68</v>
      </c>
      <c r="B5" s="88"/>
      <c r="C5" s="100" t="s">
        <v>110</v>
      </c>
      <c r="D5" s="87">
        <v>2</v>
      </c>
      <c r="E5" s="100"/>
      <c r="F5" s="93"/>
    </row>
    <row r="6" spans="1:6" ht="94.5">
      <c r="A6" s="92" t="s">
        <v>69</v>
      </c>
      <c r="B6" s="88"/>
      <c r="C6" s="100" t="s">
        <v>111</v>
      </c>
      <c r="D6" s="87">
        <v>1</v>
      </c>
      <c r="E6" s="100"/>
      <c r="F6" s="93"/>
    </row>
    <row r="7" spans="1:6" ht="63">
      <c r="A7" s="92" t="s">
        <v>70</v>
      </c>
      <c r="B7" s="88"/>
      <c r="C7" s="100" t="s">
        <v>112</v>
      </c>
      <c r="D7" s="87">
        <v>1</v>
      </c>
      <c r="E7" s="100"/>
      <c r="F7" s="93"/>
    </row>
    <row r="8" spans="1:6" ht="409.5">
      <c r="A8" s="92" t="s">
        <v>72</v>
      </c>
      <c r="B8" s="88"/>
      <c r="C8" s="100" t="s">
        <v>113</v>
      </c>
      <c r="D8" s="87">
        <v>12</v>
      </c>
      <c r="E8" s="100"/>
      <c r="F8" s="93"/>
    </row>
    <row r="9" spans="1:6" ht="189">
      <c r="A9" s="92" t="s">
        <v>73</v>
      </c>
      <c r="B9" s="88"/>
      <c r="C9" s="100" t="s">
        <v>114</v>
      </c>
      <c r="D9" s="87"/>
      <c r="E9" s="100"/>
      <c r="F9" s="93"/>
    </row>
    <row r="10" spans="1:6" ht="47.25">
      <c r="A10" s="92" t="s">
        <v>74</v>
      </c>
      <c r="B10" s="88"/>
      <c r="C10" s="100" t="s">
        <v>115</v>
      </c>
      <c r="D10" s="87">
        <v>1</v>
      </c>
      <c r="E10" s="100"/>
      <c r="F10" s="93"/>
    </row>
    <row r="11" spans="1:6">
      <c r="A11" s="92" t="s">
        <v>75</v>
      </c>
      <c r="B11" s="88"/>
      <c r="C11" s="100" t="s">
        <v>116</v>
      </c>
      <c r="D11" s="87">
        <v>1</v>
      </c>
      <c r="E11" s="100"/>
      <c r="F11" s="93"/>
    </row>
    <row r="12" spans="1:6" ht="141.75">
      <c r="A12" s="94" t="s">
        <v>76</v>
      </c>
      <c r="B12" s="101"/>
      <c r="C12" s="100" t="s">
        <v>117</v>
      </c>
      <c r="D12" s="87">
        <v>2</v>
      </c>
      <c r="E12" s="100"/>
      <c r="F12" s="93"/>
    </row>
    <row r="13" spans="1:6" ht="158.25" thickBot="1">
      <c r="A13" s="95" t="s">
        <v>108</v>
      </c>
      <c r="B13" s="102"/>
      <c r="C13" s="105" t="s">
        <v>118</v>
      </c>
      <c r="D13" s="103">
        <v>2</v>
      </c>
      <c r="E13" s="104"/>
      <c r="F13" s="99"/>
    </row>
    <row r="14" spans="1:6">
      <c r="C14" s="59"/>
      <c r="E14" s="59"/>
    </row>
    <row r="15" spans="1:6">
      <c r="C15" s="59"/>
      <c r="E15" s="59"/>
    </row>
    <row r="16" spans="1:6">
      <c r="C16" s="59"/>
      <c r="E16" s="59"/>
    </row>
    <row r="17" spans="3:5">
      <c r="C17" s="59"/>
      <c r="E17" s="59"/>
    </row>
    <row r="18" spans="3:5">
      <c r="C18" s="59"/>
      <c r="E18" s="59"/>
    </row>
    <row r="19" spans="3:5">
      <c r="C19" s="59"/>
      <c r="E19" s="59"/>
    </row>
    <row r="20" spans="3:5">
      <c r="C20" s="59"/>
      <c r="E20" s="59"/>
    </row>
    <row r="21" spans="3:5">
      <c r="C21" s="59"/>
      <c r="E21" s="59"/>
    </row>
    <row r="22" spans="3:5">
      <c r="C22" s="59"/>
      <c r="E22" s="59"/>
    </row>
    <row r="23" spans="3:5">
      <c r="C23" s="59"/>
      <c r="E23" s="59"/>
    </row>
    <row r="24" spans="3:5">
      <c r="C24" s="59"/>
      <c r="E24" s="59"/>
    </row>
    <row r="25" spans="3:5">
      <c r="C25" s="59"/>
      <c r="E25" s="59"/>
    </row>
    <row r="26" spans="3:5">
      <c r="C26" s="59"/>
      <c r="E26" s="59"/>
    </row>
    <row r="27" spans="3:5">
      <c r="C27" s="59"/>
      <c r="E27" s="59"/>
    </row>
    <row r="28" spans="3:5">
      <c r="C28" s="59"/>
      <c r="E28" s="59"/>
    </row>
    <row r="29" spans="3:5">
      <c r="C29" s="59"/>
      <c r="E29" s="59"/>
    </row>
    <row r="30" spans="3:5">
      <c r="C30" s="59"/>
      <c r="E30" s="59"/>
    </row>
    <row r="31" spans="3:5">
      <c r="C31" s="59"/>
      <c r="E31" s="59"/>
    </row>
    <row r="32" spans="3:5">
      <c r="C32" s="59"/>
      <c r="E32" s="59"/>
    </row>
    <row r="33" spans="3:5">
      <c r="C33" s="59"/>
      <c r="E33" s="59"/>
    </row>
    <row r="34" spans="3:5">
      <c r="C34" s="59"/>
      <c r="E34" s="59"/>
    </row>
    <row r="35" spans="3:5">
      <c r="C35" s="59"/>
      <c r="E35" s="59"/>
    </row>
    <row r="36" spans="3:5">
      <c r="C36" s="59"/>
      <c r="E36" s="59"/>
    </row>
    <row r="37" spans="3:5">
      <c r="C37" s="59"/>
      <c r="E37" s="59"/>
    </row>
    <row r="38" spans="3:5">
      <c r="C38" s="59"/>
      <c r="E38" s="59"/>
    </row>
    <row r="39" spans="3:5">
      <c r="C39" s="59"/>
      <c r="E39" s="59"/>
    </row>
    <row r="40" spans="3:5">
      <c r="C40" s="59"/>
      <c r="E40" s="59"/>
    </row>
    <row r="41" spans="3:5">
      <c r="C41" s="59"/>
      <c r="E41" s="59"/>
    </row>
    <row r="42" spans="3:5">
      <c r="C42" s="59"/>
      <c r="E42" s="59"/>
    </row>
    <row r="43" spans="3:5">
      <c r="C43" s="59"/>
      <c r="E43" s="59"/>
    </row>
    <row r="44" spans="3:5">
      <c r="C44" s="59"/>
      <c r="E44" s="59"/>
    </row>
    <row r="45" spans="3:5">
      <c r="C45" s="59"/>
      <c r="E45" s="59"/>
    </row>
    <row r="46" spans="3:5">
      <c r="C46" s="59"/>
      <c r="E46" s="59"/>
    </row>
    <row r="47" spans="3:5">
      <c r="C47" s="59"/>
      <c r="E47" s="59"/>
    </row>
    <row r="48" spans="3:5">
      <c r="C48" s="59"/>
      <c r="E48" s="59"/>
    </row>
    <row r="49" spans="3:5">
      <c r="C49" s="59"/>
      <c r="E49" s="59"/>
    </row>
    <row r="50" spans="3:5">
      <c r="C50" s="59"/>
      <c r="E50" s="59"/>
    </row>
    <row r="51" spans="3:5">
      <c r="C51" s="59"/>
      <c r="E51" s="59"/>
    </row>
    <row r="52" spans="3:5">
      <c r="C52" s="59"/>
      <c r="E52" s="59"/>
    </row>
    <row r="53" spans="3:5">
      <c r="C53" s="59"/>
      <c r="E53" s="59"/>
    </row>
    <row r="54" spans="3:5">
      <c r="C54" s="59"/>
      <c r="E54" s="59"/>
    </row>
    <row r="55" spans="3:5">
      <c r="C55" s="59"/>
      <c r="E55" s="59"/>
    </row>
    <row r="56" spans="3:5">
      <c r="C56" s="59"/>
      <c r="E56" s="59"/>
    </row>
    <row r="57" spans="3:5">
      <c r="C57" s="59"/>
      <c r="E57" s="59"/>
    </row>
    <row r="58" spans="3:5">
      <c r="C58" s="59"/>
      <c r="E58" s="59"/>
    </row>
    <row r="59" spans="3:5">
      <c r="C59" s="59"/>
      <c r="E59" s="59"/>
    </row>
    <row r="60" spans="3:5">
      <c r="C60" s="59"/>
      <c r="E60" s="59"/>
    </row>
    <row r="61" spans="3:5">
      <c r="C61" s="59"/>
      <c r="E61" s="59"/>
    </row>
    <row r="62" spans="3:5">
      <c r="C62" s="59"/>
      <c r="E62" s="59"/>
    </row>
    <row r="63" spans="3:5">
      <c r="C63" s="59"/>
      <c r="E63" s="59"/>
    </row>
    <row r="64" spans="3:5">
      <c r="C64" s="59"/>
      <c r="E64" s="59"/>
    </row>
    <row r="65" spans="3:5">
      <c r="C65" s="59"/>
      <c r="E65" s="59"/>
    </row>
    <row r="66" spans="3:5">
      <c r="C66" s="59"/>
      <c r="E66" s="59"/>
    </row>
    <row r="67" spans="3:5">
      <c r="C67" s="59"/>
      <c r="E67" s="59"/>
    </row>
    <row r="68" spans="3:5">
      <c r="C68" s="59"/>
      <c r="E68" s="59"/>
    </row>
    <row r="69" spans="3:5">
      <c r="C69" s="59"/>
      <c r="E69" s="59"/>
    </row>
    <row r="70" spans="3:5">
      <c r="C70" s="59"/>
      <c r="E70" s="59"/>
    </row>
    <row r="71" spans="3:5">
      <c r="C71" s="59"/>
      <c r="E71" s="59"/>
    </row>
    <row r="72" spans="3:5">
      <c r="C72" s="59"/>
      <c r="E72" s="59"/>
    </row>
    <row r="73" spans="3:5">
      <c r="C73" s="59"/>
      <c r="E73" s="59"/>
    </row>
    <row r="74" spans="3:5">
      <c r="C74" s="59"/>
      <c r="E74" s="59"/>
    </row>
    <row r="75" spans="3:5">
      <c r="C75" s="59"/>
      <c r="E75" s="59"/>
    </row>
    <row r="76" spans="3:5">
      <c r="C76" s="59"/>
      <c r="E76" s="59"/>
    </row>
    <row r="77" spans="3:5">
      <c r="C77" s="59"/>
      <c r="E77" s="59"/>
    </row>
    <row r="78" spans="3:5">
      <c r="C78" s="59"/>
      <c r="E78" s="59"/>
    </row>
    <row r="79" spans="3:5">
      <c r="C79" s="59"/>
      <c r="E79" s="59"/>
    </row>
    <row r="80" spans="3:5">
      <c r="C80" s="59"/>
      <c r="E80" s="59"/>
    </row>
    <row r="81" spans="3:5">
      <c r="C81" s="59"/>
      <c r="E81" s="59"/>
    </row>
    <row r="82" spans="3:5">
      <c r="C82" s="59"/>
      <c r="E82" s="59"/>
    </row>
    <row r="83" spans="3:5">
      <c r="C83" s="59"/>
      <c r="E83" s="59"/>
    </row>
    <row r="84" spans="3:5">
      <c r="C84" s="59"/>
      <c r="E84" s="59"/>
    </row>
    <row r="85" spans="3:5">
      <c r="C85" s="59"/>
      <c r="E85" s="59"/>
    </row>
    <row r="86" spans="3:5">
      <c r="C86" s="59"/>
      <c r="E86" s="59"/>
    </row>
    <row r="87" spans="3:5">
      <c r="C87" s="59"/>
      <c r="E87" s="59"/>
    </row>
    <row r="88" spans="3:5">
      <c r="C88" s="59"/>
      <c r="E88" s="59"/>
    </row>
    <row r="89" spans="3:5">
      <c r="C89" s="59"/>
      <c r="E89" s="59"/>
    </row>
    <row r="90" spans="3:5">
      <c r="C90" s="59"/>
      <c r="E90" s="59"/>
    </row>
    <row r="91" spans="3:5">
      <c r="C91" s="59"/>
      <c r="E91" s="59"/>
    </row>
    <row r="92" spans="3:5">
      <c r="C92" s="59"/>
      <c r="E92" s="59"/>
    </row>
    <row r="93" spans="3:5">
      <c r="C93" s="59"/>
      <c r="E93" s="59"/>
    </row>
    <row r="94" spans="3:5">
      <c r="C94" s="59"/>
      <c r="E94" s="59"/>
    </row>
    <row r="95" spans="3:5">
      <c r="C95" s="59"/>
      <c r="E95" s="59"/>
    </row>
    <row r="96" spans="3:5">
      <c r="C96" s="59"/>
      <c r="E96" s="59"/>
    </row>
    <row r="97" spans="3:5">
      <c r="C97" s="59"/>
      <c r="E97" s="59"/>
    </row>
    <row r="98" spans="3:5">
      <c r="C98" s="59"/>
      <c r="E98" s="59"/>
    </row>
    <row r="99" spans="3:5">
      <c r="C99" s="59"/>
      <c r="E99" s="59"/>
    </row>
    <row r="100" spans="3:5">
      <c r="C100" s="59"/>
      <c r="E100" s="59"/>
    </row>
    <row r="101" spans="3:5">
      <c r="C101" s="59"/>
      <c r="E101" s="59"/>
    </row>
    <row r="102" spans="3:5">
      <c r="C102" s="59"/>
      <c r="E102" s="59"/>
    </row>
    <row r="103" spans="3:5">
      <c r="C103" s="59"/>
      <c r="E103" s="59"/>
    </row>
    <row r="104" spans="3:5">
      <c r="C104" s="59"/>
      <c r="E104" s="59"/>
    </row>
    <row r="105" spans="3:5">
      <c r="C105" s="59"/>
      <c r="E105" s="59"/>
    </row>
    <row r="106" spans="3:5">
      <c r="C106" s="59"/>
      <c r="E106" s="59"/>
    </row>
    <row r="107" spans="3:5">
      <c r="C107" s="59"/>
      <c r="E107" s="59"/>
    </row>
    <row r="108" spans="3:5">
      <c r="C108" s="59"/>
      <c r="E108" s="59"/>
    </row>
    <row r="109" spans="3:5">
      <c r="C109" s="59"/>
      <c r="E109" s="59"/>
    </row>
    <row r="110" spans="3:5">
      <c r="C110" s="59"/>
      <c r="E110" s="59"/>
    </row>
    <row r="111" spans="3:5">
      <c r="C111" s="59"/>
      <c r="E111" s="59"/>
    </row>
    <row r="112" spans="3:5">
      <c r="C112" s="59"/>
      <c r="E112" s="59"/>
    </row>
    <row r="113" spans="3:5">
      <c r="C113" s="59"/>
      <c r="E113" s="59"/>
    </row>
    <row r="114" spans="3:5">
      <c r="C114" s="59"/>
      <c r="E114" s="59"/>
    </row>
    <row r="115" spans="3:5">
      <c r="C115" s="59"/>
      <c r="E115" s="59"/>
    </row>
    <row r="116" spans="3:5">
      <c r="C116" s="59"/>
      <c r="E116" s="59"/>
    </row>
    <row r="117" spans="3:5">
      <c r="C117" s="59"/>
      <c r="E117" s="59"/>
    </row>
    <row r="118" spans="3:5">
      <c r="C118" s="59"/>
      <c r="E118" s="59"/>
    </row>
    <row r="119" spans="3:5">
      <c r="C119" s="59"/>
      <c r="E119" s="59"/>
    </row>
    <row r="120" spans="3:5">
      <c r="C120" s="59"/>
      <c r="E120" s="59"/>
    </row>
    <row r="121" spans="3:5">
      <c r="C121" s="59"/>
      <c r="E121" s="59"/>
    </row>
    <row r="122" spans="3:5">
      <c r="C122" s="59"/>
      <c r="E122" s="59"/>
    </row>
    <row r="123" spans="3:5">
      <c r="C123" s="59"/>
      <c r="E123" s="59"/>
    </row>
    <row r="124" spans="3:5">
      <c r="C124" s="59"/>
      <c r="E124" s="59"/>
    </row>
    <row r="125" spans="3:5">
      <c r="C125" s="59"/>
      <c r="E125" s="59"/>
    </row>
    <row r="126" spans="3:5">
      <c r="C126" s="59"/>
      <c r="E126" s="59"/>
    </row>
    <row r="127" spans="3:5">
      <c r="C127" s="59"/>
      <c r="E127" s="59"/>
    </row>
    <row r="128" spans="3:5">
      <c r="C128" s="59"/>
      <c r="E128" s="59"/>
    </row>
    <row r="129" spans="3:5">
      <c r="C129" s="59"/>
      <c r="E129" s="59"/>
    </row>
    <row r="130" spans="3:5">
      <c r="C130" s="59"/>
      <c r="E130" s="59"/>
    </row>
    <row r="131" spans="3:5">
      <c r="C131" s="59"/>
      <c r="E131" s="59"/>
    </row>
    <row r="132" spans="3:5">
      <c r="C132" s="59"/>
      <c r="E132" s="59"/>
    </row>
    <row r="133" spans="3:5">
      <c r="C133" s="59"/>
      <c r="E133" s="59"/>
    </row>
    <row r="134" spans="3:5">
      <c r="C134" s="59"/>
      <c r="E134" s="59"/>
    </row>
    <row r="135" spans="3:5">
      <c r="C135" s="59"/>
      <c r="E135" s="59"/>
    </row>
    <row r="136" spans="3:5">
      <c r="C136" s="59"/>
      <c r="E136" s="59"/>
    </row>
    <row r="137" spans="3:5">
      <c r="C137" s="59"/>
      <c r="E137" s="59"/>
    </row>
    <row r="138" spans="3:5">
      <c r="C138" s="59"/>
      <c r="E138" s="59"/>
    </row>
    <row r="139" spans="3:5">
      <c r="C139" s="59"/>
      <c r="E139" s="59"/>
    </row>
    <row r="140" spans="3:5">
      <c r="C140" s="59"/>
      <c r="E140" s="59"/>
    </row>
    <row r="141" spans="3:5">
      <c r="C141" s="59"/>
      <c r="E141" s="59"/>
    </row>
    <row r="142" spans="3:5">
      <c r="C142" s="59"/>
      <c r="E142" s="59"/>
    </row>
    <row r="143" spans="3:5">
      <c r="C143" s="59"/>
      <c r="E143" s="59"/>
    </row>
    <row r="144" spans="3:5">
      <c r="C144" s="59"/>
      <c r="E144" s="59"/>
    </row>
    <row r="145" spans="3:5">
      <c r="C145" s="59"/>
      <c r="E145" s="59"/>
    </row>
    <row r="146" spans="3:5">
      <c r="C146" s="59"/>
      <c r="E146" s="59"/>
    </row>
    <row r="147" spans="3:5">
      <c r="C147" s="59"/>
      <c r="E147" s="59"/>
    </row>
    <row r="148" spans="3:5">
      <c r="C148" s="59"/>
      <c r="E148" s="59"/>
    </row>
    <row r="149" spans="3:5">
      <c r="C149" s="59"/>
      <c r="E149" s="59"/>
    </row>
    <row r="150" spans="3:5">
      <c r="C150" s="59"/>
      <c r="E150" s="59"/>
    </row>
    <row r="151" spans="3:5">
      <c r="C151" s="59"/>
      <c r="E151" s="59"/>
    </row>
    <row r="152" spans="3:5">
      <c r="C152" s="59"/>
      <c r="E152" s="59"/>
    </row>
    <row r="153" spans="3:5">
      <c r="C153" s="59"/>
      <c r="E153" s="59"/>
    </row>
    <row r="154" spans="3:5">
      <c r="C154" s="59"/>
      <c r="E154" s="59"/>
    </row>
    <row r="155" spans="3:5">
      <c r="C155" s="59"/>
      <c r="E155" s="59"/>
    </row>
    <row r="156" spans="3:5">
      <c r="C156" s="59"/>
      <c r="E156" s="59"/>
    </row>
    <row r="157" spans="3:5">
      <c r="C157" s="59"/>
      <c r="E157" s="59"/>
    </row>
    <row r="158" spans="3:5">
      <c r="C158" s="59"/>
      <c r="E158" s="59"/>
    </row>
    <row r="159" spans="3:5">
      <c r="C159" s="59"/>
      <c r="E159" s="59"/>
    </row>
    <row r="160" spans="3:5">
      <c r="C160" s="59"/>
      <c r="E160" s="59"/>
    </row>
    <row r="161" spans="3:5">
      <c r="C161" s="59"/>
      <c r="E161" s="59"/>
    </row>
    <row r="162" spans="3:5">
      <c r="C162" s="59"/>
      <c r="E162" s="59"/>
    </row>
    <row r="163" spans="3:5">
      <c r="C163" s="59"/>
      <c r="E163" s="59"/>
    </row>
    <row r="164" spans="3:5">
      <c r="C164" s="59"/>
      <c r="E164" s="59"/>
    </row>
    <row r="165" spans="3:5">
      <c r="C165" s="59"/>
      <c r="E165" s="59"/>
    </row>
    <row r="166" spans="3:5">
      <c r="C166" s="59"/>
      <c r="E166" s="59"/>
    </row>
    <row r="167" spans="3:5">
      <c r="C167" s="59"/>
      <c r="E167" s="59"/>
    </row>
    <row r="168" spans="3:5">
      <c r="C168" s="59"/>
      <c r="E168" s="59"/>
    </row>
    <row r="169" spans="3:5">
      <c r="C169" s="59"/>
      <c r="E169" s="59"/>
    </row>
    <row r="170" spans="3:5">
      <c r="C170" s="59"/>
      <c r="E170" s="59"/>
    </row>
    <row r="171" spans="3:5">
      <c r="C171" s="59"/>
      <c r="E171" s="59"/>
    </row>
    <row r="172" spans="3:5">
      <c r="C172" s="59"/>
      <c r="E172" s="59"/>
    </row>
    <row r="173" spans="3:5">
      <c r="C173" s="59"/>
      <c r="E173" s="59"/>
    </row>
    <row r="174" spans="3:5">
      <c r="C174" s="59"/>
      <c r="E174" s="59"/>
    </row>
    <row r="175" spans="3:5">
      <c r="C175" s="59"/>
      <c r="E175" s="59"/>
    </row>
    <row r="176" spans="3:5">
      <c r="C176" s="59"/>
      <c r="E176" s="59"/>
    </row>
    <row r="177" spans="3:5">
      <c r="C177" s="59"/>
      <c r="E177" s="59"/>
    </row>
    <row r="178" spans="3:5">
      <c r="C178" s="59"/>
      <c r="E178" s="59"/>
    </row>
    <row r="179" spans="3:5">
      <c r="C179" s="59"/>
      <c r="E179" s="59"/>
    </row>
    <row r="180" spans="3:5">
      <c r="C180" s="59"/>
      <c r="E180" s="59"/>
    </row>
    <row r="181" spans="3:5">
      <c r="C181" s="59"/>
      <c r="E181" s="59"/>
    </row>
    <row r="182" spans="3:5">
      <c r="C182" s="59"/>
      <c r="E182" s="59"/>
    </row>
    <row r="183" spans="3:5">
      <c r="C183" s="59"/>
      <c r="E183" s="59"/>
    </row>
    <row r="184" spans="3:5">
      <c r="C184" s="59"/>
      <c r="E184" s="59"/>
    </row>
    <row r="185" spans="3:5">
      <c r="C185" s="59"/>
      <c r="E185" s="59"/>
    </row>
    <row r="186" spans="3:5">
      <c r="C186" s="59"/>
      <c r="E186" s="59"/>
    </row>
    <row r="187" spans="3:5">
      <c r="C187" s="59"/>
      <c r="E187" s="59"/>
    </row>
    <row r="188" spans="3:5">
      <c r="C188" s="59"/>
      <c r="E188" s="59"/>
    </row>
    <row r="189" spans="3:5">
      <c r="C189" s="59"/>
      <c r="E189" s="59"/>
    </row>
    <row r="190" spans="3:5">
      <c r="C190" s="59"/>
      <c r="E190" s="59"/>
    </row>
    <row r="191" spans="3:5">
      <c r="C191" s="59"/>
      <c r="E191" s="59"/>
    </row>
    <row r="192" spans="3:5">
      <c r="C192" s="59"/>
      <c r="E192" s="59"/>
    </row>
    <row r="193" spans="3:5">
      <c r="C193" s="59"/>
      <c r="E193" s="59"/>
    </row>
    <row r="194" spans="3:5">
      <c r="C194" s="59"/>
      <c r="E194" s="59"/>
    </row>
    <row r="195" spans="3:5">
      <c r="C195" s="59"/>
      <c r="E195" s="59"/>
    </row>
    <row r="196" spans="3:5">
      <c r="C196" s="59"/>
      <c r="E196" s="59"/>
    </row>
    <row r="197" spans="3:5">
      <c r="C197" s="59"/>
      <c r="E197" s="59"/>
    </row>
    <row r="198" spans="3:5">
      <c r="C198" s="59"/>
      <c r="E198" s="59"/>
    </row>
    <row r="199" spans="3:5">
      <c r="C199" s="59"/>
      <c r="E199" s="59"/>
    </row>
    <row r="200" spans="3:5">
      <c r="C200" s="59"/>
      <c r="E200" s="59"/>
    </row>
    <row r="201" spans="3:5">
      <c r="C201" s="59"/>
      <c r="E201" s="59"/>
    </row>
  </sheetData>
  <mergeCells count="2">
    <mergeCell ref="A1:F1"/>
    <mergeCell ref="A2:C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/>
  </sheetViews>
  <sheetFormatPr defaultColWidth="14.42578125" defaultRowHeight="15" customHeight="1"/>
  <cols>
    <col min="1" max="1" width="17.42578125" customWidth="1"/>
    <col min="2" max="2" width="21.42578125" customWidth="1"/>
    <col min="3" max="3" width="68.7109375" customWidth="1"/>
    <col min="4" max="4" width="27.28515625" customWidth="1"/>
    <col min="5" max="5" width="32.5703125" customWidth="1"/>
    <col min="6" max="6" width="29.140625" customWidth="1"/>
    <col min="7" max="24" width="8.7109375" customWidth="1"/>
  </cols>
  <sheetData>
    <row r="1" spans="1:6">
      <c r="A1" s="177" t="s">
        <v>31</v>
      </c>
      <c r="B1" s="178"/>
      <c r="C1" s="178"/>
      <c r="D1" s="178"/>
      <c r="E1" s="178"/>
      <c r="F1" s="179"/>
    </row>
    <row r="2" spans="1:6" ht="15.75">
      <c r="A2" s="180"/>
      <c r="B2" s="178"/>
      <c r="C2" s="179"/>
      <c r="D2" s="4">
        <f t="shared" ref="D2:F2" si="0">SUM(D4:D100)</f>
        <v>0</v>
      </c>
      <c r="E2" s="4">
        <f t="shared" si="0"/>
        <v>0</v>
      </c>
      <c r="F2" s="4">
        <f t="shared" si="0"/>
        <v>0</v>
      </c>
    </row>
    <row r="3" spans="1:6" ht="51.75">
      <c r="A3" s="5" t="s">
        <v>27</v>
      </c>
      <c r="B3" s="5" t="s">
        <v>28</v>
      </c>
      <c r="C3" s="6" t="s">
        <v>29</v>
      </c>
      <c r="D3" s="13" t="s">
        <v>32</v>
      </c>
      <c r="E3" s="7" t="s">
        <v>33</v>
      </c>
      <c r="F3" s="7" t="s">
        <v>34</v>
      </c>
    </row>
    <row r="4" spans="1:6" ht="15.75">
      <c r="A4" s="1"/>
      <c r="B4" s="1"/>
      <c r="C4" s="8"/>
      <c r="D4" s="8"/>
      <c r="E4" s="8"/>
      <c r="F4" s="9"/>
    </row>
    <row r="5" spans="1:6" ht="15.75">
      <c r="A5" s="1"/>
      <c r="B5" s="1"/>
      <c r="C5" s="8"/>
      <c r="D5" s="8"/>
      <c r="E5" s="8"/>
      <c r="F5" s="9"/>
    </row>
    <row r="6" spans="1:6" ht="15.75">
      <c r="A6" s="1"/>
      <c r="B6" s="1"/>
      <c r="C6" s="8"/>
      <c r="D6" s="8"/>
      <c r="E6" s="8"/>
      <c r="F6" s="9"/>
    </row>
    <row r="7" spans="1:6" ht="15.75">
      <c r="A7" s="1"/>
      <c r="B7" s="1"/>
      <c r="C7" s="8"/>
      <c r="D7" s="8"/>
      <c r="E7" s="8"/>
      <c r="F7" s="9"/>
    </row>
    <row r="8" spans="1:6" ht="15.75">
      <c r="A8" s="1"/>
      <c r="B8" s="1"/>
      <c r="C8" s="8"/>
      <c r="D8" s="8"/>
      <c r="E8" s="8"/>
      <c r="F8" s="9"/>
    </row>
    <row r="9" spans="1:6" ht="15.75">
      <c r="A9" s="1"/>
      <c r="B9" s="1"/>
      <c r="C9" s="8"/>
      <c r="D9" s="8"/>
      <c r="E9" s="8"/>
      <c r="F9" s="9"/>
    </row>
    <row r="10" spans="1:6" ht="15.75">
      <c r="A10" s="1"/>
      <c r="B10" s="1"/>
      <c r="C10" s="8"/>
      <c r="D10" s="8"/>
      <c r="E10" s="8"/>
      <c r="F10" s="9"/>
    </row>
    <row r="11" spans="1:6" ht="15.75">
      <c r="A11" s="1"/>
      <c r="B11" s="1"/>
      <c r="C11" s="8"/>
      <c r="D11" s="8"/>
      <c r="E11" s="8"/>
      <c r="F11" s="9"/>
    </row>
    <row r="12" spans="1:6" ht="15.75">
      <c r="A12" s="1"/>
      <c r="B12" s="10"/>
      <c r="C12" s="8"/>
      <c r="D12" s="8"/>
      <c r="E12" s="8"/>
      <c r="F12" s="9"/>
    </row>
    <row r="13" spans="1:6" ht="15.75">
      <c r="A13" s="11"/>
      <c r="B13" s="1"/>
      <c r="C13" s="8"/>
      <c r="D13" s="8"/>
      <c r="E13" s="8"/>
      <c r="F13" s="9"/>
    </row>
    <row r="14" spans="1:6" ht="15.75">
      <c r="A14" s="11"/>
      <c r="B14" s="1"/>
      <c r="C14" s="8"/>
      <c r="D14" s="8"/>
      <c r="E14" s="8"/>
      <c r="F14" s="9"/>
    </row>
    <row r="15" spans="1:6" ht="15.75">
      <c r="A15" s="11"/>
      <c r="B15" s="1"/>
      <c r="C15" s="8"/>
      <c r="D15" s="8"/>
      <c r="E15" s="8"/>
      <c r="F15" s="9"/>
    </row>
    <row r="16" spans="1:6" ht="15.75">
      <c r="A16" s="11"/>
      <c r="B16" s="1"/>
      <c r="C16" s="8"/>
      <c r="D16" s="8"/>
      <c r="E16" s="8"/>
      <c r="F16" s="9"/>
    </row>
    <row r="17" spans="1:24" ht="15.75">
      <c r="A17" s="11"/>
      <c r="B17" s="1"/>
      <c r="C17" s="8"/>
      <c r="D17" s="8"/>
      <c r="E17" s="8"/>
      <c r="F17" s="9"/>
    </row>
    <row r="18" spans="1:24" ht="15.75">
      <c r="A18" s="1"/>
      <c r="B18" s="1"/>
      <c r="C18" s="8"/>
      <c r="D18" s="8"/>
      <c r="E18" s="8"/>
      <c r="F18" s="9"/>
    </row>
    <row r="19" spans="1:24" ht="15.75">
      <c r="A19" s="1"/>
      <c r="B19" s="1"/>
      <c r="C19" s="8"/>
      <c r="D19" s="8"/>
      <c r="E19" s="8"/>
      <c r="F19" s="9"/>
    </row>
    <row r="20" spans="1:24" ht="15.75">
      <c r="A20" s="1"/>
      <c r="B20" s="1"/>
      <c r="C20" s="8"/>
      <c r="D20" s="8"/>
      <c r="E20" s="8"/>
      <c r="F20" s="9"/>
      <c r="X20" s="3"/>
    </row>
    <row r="21" spans="1:24" ht="15.75" customHeight="1">
      <c r="A21" s="1"/>
      <c r="B21" s="1"/>
      <c r="C21" s="8"/>
      <c r="D21" s="8"/>
      <c r="E21" s="8"/>
      <c r="F21" s="9"/>
    </row>
    <row r="22" spans="1:24" ht="15.75" customHeight="1">
      <c r="A22" s="1"/>
      <c r="B22" s="1"/>
      <c r="C22" s="8"/>
      <c r="D22" s="8"/>
      <c r="E22" s="8"/>
      <c r="F22" s="9"/>
    </row>
    <row r="23" spans="1:24" ht="15.75" customHeight="1">
      <c r="A23" s="1"/>
      <c r="B23" s="1"/>
      <c r="C23" s="8"/>
      <c r="D23" s="8"/>
      <c r="E23" s="8"/>
      <c r="F23" s="9"/>
    </row>
    <row r="24" spans="1:24" ht="15.75" customHeight="1">
      <c r="A24" s="1"/>
      <c r="B24" s="1"/>
      <c r="C24" s="8"/>
      <c r="D24" s="8"/>
      <c r="E24" s="8"/>
      <c r="F24" s="1"/>
    </row>
    <row r="25" spans="1:24" ht="15.75" customHeight="1">
      <c r="A25" s="1"/>
      <c r="B25" s="1"/>
      <c r="C25" s="8"/>
      <c r="D25" s="8"/>
      <c r="E25" s="8"/>
      <c r="F25" s="1"/>
    </row>
    <row r="26" spans="1:24" ht="15.75" customHeight="1">
      <c r="A26" s="1"/>
      <c r="B26" s="10"/>
      <c r="C26" s="8"/>
      <c r="D26" s="8"/>
      <c r="E26" s="8"/>
      <c r="F26" s="1"/>
    </row>
    <row r="27" spans="1:24" ht="15.75" customHeight="1">
      <c r="A27" s="11"/>
      <c r="B27" s="1"/>
      <c r="C27" s="8"/>
      <c r="D27" s="8"/>
      <c r="E27" s="8"/>
      <c r="F27" s="1"/>
    </row>
    <row r="28" spans="1:24" ht="15.75" customHeight="1">
      <c r="A28" s="11"/>
      <c r="B28" s="1"/>
      <c r="C28" s="8"/>
      <c r="D28" s="8"/>
      <c r="E28" s="8"/>
      <c r="F28" s="1"/>
    </row>
    <row r="29" spans="1:24" ht="15.75" customHeight="1">
      <c r="A29" s="11"/>
      <c r="B29" s="1"/>
      <c r="C29" s="8"/>
      <c r="D29" s="8"/>
      <c r="E29" s="8"/>
      <c r="F29" s="1"/>
    </row>
    <row r="30" spans="1:24" ht="15.75" customHeight="1">
      <c r="A30" s="11"/>
      <c r="B30" s="1"/>
      <c r="C30" s="8"/>
      <c r="D30" s="8"/>
      <c r="E30" s="8"/>
      <c r="F30" s="1"/>
    </row>
    <row r="31" spans="1:24" ht="15.75" customHeight="1">
      <c r="A31" s="11"/>
      <c r="B31" s="1"/>
      <c r="C31" s="8"/>
      <c r="D31" s="8"/>
      <c r="E31" s="8"/>
      <c r="F31" s="1"/>
    </row>
    <row r="32" spans="1:24" ht="15.75" customHeight="1">
      <c r="C32" s="12"/>
      <c r="D32" s="12"/>
      <c r="E32" s="12"/>
    </row>
    <row r="33" spans="3:5" ht="15.75" customHeight="1">
      <c r="C33" s="12"/>
      <c r="D33" s="12"/>
      <c r="E33" s="12"/>
    </row>
    <row r="34" spans="3:5" ht="15.75" customHeight="1">
      <c r="C34" s="12"/>
      <c r="D34" s="12"/>
      <c r="E34" s="12"/>
    </row>
    <row r="35" spans="3:5" ht="15.75" customHeight="1">
      <c r="C35" s="12"/>
      <c r="D35" s="12"/>
      <c r="E35" s="12"/>
    </row>
    <row r="36" spans="3:5" ht="15.75" customHeight="1">
      <c r="C36" s="12"/>
      <c r="D36" s="12"/>
      <c r="E36" s="12"/>
    </row>
    <row r="37" spans="3:5" ht="15.75" customHeight="1">
      <c r="C37" s="12"/>
      <c r="D37" s="12"/>
      <c r="E37" s="12"/>
    </row>
    <row r="38" spans="3:5" ht="15.75" customHeight="1">
      <c r="C38" s="12"/>
      <c r="D38" s="12"/>
      <c r="E38" s="12"/>
    </row>
    <row r="39" spans="3:5" ht="15.75" customHeight="1">
      <c r="C39" s="12"/>
      <c r="D39" s="12"/>
      <c r="E39" s="12"/>
    </row>
    <row r="40" spans="3:5" ht="15.75" customHeight="1">
      <c r="C40" s="12"/>
      <c r="D40" s="12"/>
      <c r="E40" s="12"/>
    </row>
    <row r="41" spans="3:5" ht="15.75" customHeight="1">
      <c r="C41" s="12"/>
      <c r="D41" s="12"/>
      <c r="E41" s="12"/>
    </row>
    <row r="42" spans="3:5" ht="15.75" customHeight="1">
      <c r="C42" s="12"/>
      <c r="D42" s="12"/>
      <c r="E42" s="12"/>
    </row>
    <row r="43" spans="3:5" ht="15.75" customHeight="1">
      <c r="C43" s="12"/>
      <c r="D43" s="12"/>
      <c r="E43" s="12"/>
    </row>
    <row r="44" spans="3:5" ht="15.75" customHeight="1">
      <c r="C44" s="12"/>
      <c r="D44" s="12"/>
      <c r="E44" s="12"/>
    </row>
    <row r="45" spans="3:5" ht="15.75" customHeight="1">
      <c r="C45" s="12"/>
      <c r="D45" s="12"/>
      <c r="E45" s="12"/>
    </row>
    <row r="46" spans="3:5" ht="15.75" customHeight="1">
      <c r="C46" s="12"/>
      <c r="D46" s="12"/>
      <c r="E46" s="12"/>
    </row>
    <row r="47" spans="3:5" ht="15.75" customHeight="1">
      <c r="C47" s="12"/>
      <c r="D47" s="12"/>
      <c r="E47" s="12"/>
    </row>
    <row r="48" spans="3:5" ht="15.75" customHeight="1">
      <c r="C48" s="12"/>
      <c r="D48" s="12"/>
      <c r="E48" s="12"/>
    </row>
    <row r="49" spans="3:5" ht="15.75" customHeight="1">
      <c r="C49" s="12"/>
      <c r="D49" s="12"/>
      <c r="E49" s="12"/>
    </row>
    <row r="50" spans="3:5" ht="15.75" customHeight="1">
      <c r="C50" s="12"/>
      <c r="D50" s="12"/>
      <c r="E50" s="12"/>
    </row>
    <row r="51" spans="3:5" ht="15.75" customHeight="1">
      <c r="C51" s="12"/>
      <c r="D51" s="12"/>
      <c r="E51" s="12"/>
    </row>
    <row r="52" spans="3:5" ht="15.75" customHeight="1">
      <c r="C52" s="12"/>
      <c r="D52" s="12"/>
      <c r="E52" s="12"/>
    </row>
    <row r="53" spans="3:5" ht="15.75" customHeight="1">
      <c r="C53" s="12"/>
      <c r="D53" s="12"/>
      <c r="E53" s="12"/>
    </row>
    <row r="54" spans="3:5" ht="15.75" customHeight="1">
      <c r="C54" s="12"/>
      <c r="D54" s="12"/>
      <c r="E54" s="12"/>
    </row>
    <row r="55" spans="3:5" ht="15.75" customHeight="1">
      <c r="C55" s="12"/>
      <c r="D55" s="12"/>
      <c r="E55" s="12"/>
    </row>
    <row r="56" spans="3:5" ht="15.75" customHeight="1">
      <c r="C56" s="12"/>
      <c r="D56" s="12"/>
      <c r="E56" s="12"/>
    </row>
    <row r="57" spans="3:5" ht="15.75" customHeight="1">
      <c r="C57" s="12"/>
      <c r="D57" s="12"/>
      <c r="E57" s="12"/>
    </row>
    <row r="58" spans="3:5" ht="15.75" customHeight="1">
      <c r="C58" s="12"/>
      <c r="D58" s="12"/>
      <c r="E58" s="12"/>
    </row>
    <row r="59" spans="3:5" ht="15.75" customHeight="1">
      <c r="C59" s="12"/>
      <c r="D59" s="12"/>
      <c r="E59" s="12"/>
    </row>
    <row r="60" spans="3:5" ht="15.75" customHeight="1">
      <c r="C60" s="12"/>
      <c r="D60" s="12"/>
      <c r="E60" s="12"/>
    </row>
    <row r="61" spans="3:5" ht="15.75" customHeight="1">
      <c r="C61" s="12"/>
      <c r="D61" s="12"/>
      <c r="E61" s="12"/>
    </row>
    <row r="62" spans="3:5" ht="15.75" customHeight="1">
      <c r="C62" s="12"/>
      <c r="D62" s="12"/>
      <c r="E62" s="12"/>
    </row>
    <row r="63" spans="3:5" ht="15.75" customHeight="1">
      <c r="C63" s="12"/>
      <c r="D63" s="12"/>
      <c r="E63" s="12"/>
    </row>
    <row r="64" spans="3:5" ht="15.75" customHeight="1">
      <c r="C64" s="12"/>
      <c r="D64" s="12"/>
      <c r="E64" s="12"/>
    </row>
    <row r="65" spans="3:5" ht="15.75" customHeight="1">
      <c r="C65" s="12"/>
      <c r="D65" s="12"/>
      <c r="E65" s="12"/>
    </row>
    <row r="66" spans="3:5" ht="15.75" customHeight="1">
      <c r="C66" s="12"/>
      <c r="D66" s="12"/>
      <c r="E66" s="12"/>
    </row>
    <row r="67" spans="3:5" ht="15.75" customHeight="1">
      <c r="C67" s="12"/>
      <c r="D67" s="12"/>
      <c r="E67" s="12"/>
    </row>
    <row r="68" spans="3:5" ht="15.75" customHeight="1">
      <c r="C68" s="12"/>
      <c r="D68" s="12"/>
      <c r="E68" s="12"/>
    </row>
    <row r="69" spans="3:5" ht="15.75" customHeight="1">
      <c r="C69" s="12"/>
      <c r="D69" s="12"/>
      <c r="E69" s="12"/>
    </row>
    <row r="70" spans="3:5" ht="15.75" customHeight="1">
      <c r="C70" s="12"/>
      <c r="D70" s="12"/>
      <c r="E70" s="12"/>
    </row>
    <row r="71" spans="3:5" ht="15.75" customHeight="1">
      <c r="C71" s="12"/>
      <c r="D71" s="12"/>
      <c r="E71" s="12"/>
    </row>
    <row r="72" spans="3:5" ht="15.75" customHeight="1">
      <c r="C72" s="12"/>
      <c r="D72" s="12"/>
      <c r="E72" s="12"/>
    </row>
    <row r="73" spans="3:5" ht="15.75" customHeight="1">
      <c r="C73" s="12"/>
      <c r="D73" s="12"/>
      <c r="E73" s="12"/>
    </row>
    <row r="74" spans="3:5" ht="15.75" customHeight="1">
      <c r="C74" s="12"/>
      <c r="D74" s="12"/>
      <c r="E74" s="12"/>
    </row>
    <row r="75" spans="3:5" ht="15.75" customHeight="1">
      <c r="C75" s="12"/>
      <c r="D75" s="12"/>
      <c r="E75" s="12"/>
    </row>
    <row r="76" spans="3:5" ht="15.75" customHeight="1">
      <c r="C76" s="12"/>
      <c r="D76" s="12"/>
      <c r="E76" s="12"/>
    </row>
    <row r="77" spans="3:5" ht="15.75" customHeight="1">
      <c r="C77" s="12"/>
      <c r="D77" s="12"/>
      <c r="E77" s="12"/>
    </row>
    <row r="78" spans="3:5" ht="15.75" customHeight="1">
      <c r="C78" s="12"/>
      <c r="D78" s="12"/>
      <c r="E78" s="12"/>
    </row>
    <row r="79" spans="3:5" ht="15.75" customHeight="1">
      <c r="C79" s="12"/>
      <c r="D79" s="12"/>
      <c r="E79" s="12"/>
    </row>
    <row r="80" spans="3:5" ht="15.75" customHeight="1">
      <c r="C80" s="12"/>
      <c r="D80" s="12"/>
      <c r="E80" s="12"/>
    </row>
    <row r="81" spans="3:5" ht="15.75" customHeight="1">
      <c r="C81" s="12"/>
      <c r="D81" s="12"/>
      <c r="E81" s="12"/>
    </row>
    <row r="82" spans="3:5" ht="15.75" customHeight="1">
      <c r="C82" s="12"/>
      <c r="D82" s="12"/>
      <c r="E82" s="12"/>
    </row>
    <row r="83" spans="3:5" ht="15.75" customHeight="1">
      <c r="C83" s="12"/>
      <c r="D83" s="12"/>
      <c r="E83" s="12"/>
    </row>
    <row r="84" spans="3:5" ht="15.75" customHeight="1">
      <c r="C84" s="12"/>
      <c r="D84" s="12"/>
      <c r="E84" s="12"/>
    </row>
    <row r="85" spans="3:5" ht="15.75" customHeight="1">
      <c r="C85" s="12"/>
      <c r="D85" s="12"/>
      <c r="E85" s="12"/>
    </row>
    <row r="86" spans="3:5" ht="15.75" customHeight="1">
      <c r="C86" s="12"/>
      <c r="D86" s="12"/>
      <c r="E86" s="12"/>
    </row>
    <row r="87" spans="3:5" ht="15.75" customHeight="1">
      <c r="C87" s="12"/>
      <c r="D87" s="12"/>
      <c r="E87" s="12"/>
    </row>
    <row r="88" spans="3:5" ht="15.75" customHeight="1">
      <c r="C88" s="12"/>
      <c r="D88" s="12"/>
      <c r="E88" s="12"/>
    </row>
    <row r="89" spans="3:5" ht="15.75" customHeight="1">
      <c r="C89" s="12"/>
      <c r="D89" s="12"/>
      <c r="E89" s="12"/>
    </row>
    <row r="90" spans="3:5" ht="15.75" customHeight="1">
      <c r="C90" s="12"/>
      <c r="D90" s="12"/>
      <c r="E90" s="12"/>
    </row>
    <row r="91" spans="3:5" ht="15.75" customHeight="1">
      <c r="C91" s="12"/>
      <c r="D91" s="12"/>
      <c r="E91" s="12"/>
    </row>
    <row r="92" spans="3:5" ht="15.75" customHeight="1">
      <c r="C92" s="12"/>
      <c r="D92" s="12"/>
      <c r="E92" s="12"/>
    </row>
    <row r="93" spans="3:5" ht="15.75" customHeight="1">
      <c r="C93" s="12"/>
      <c r="D93" s="12"/>
      <c r="E93" s="12"/>
    </row>
    <row r="94" spans="3:5" ht="15.75" customHeight="1">
      <c r="C94" s="12"/>
      <c r="D94" s="12"/>
      <c r="E94" s="12"/>
    </row>
    <row r="95" spans="3:5" ht="15.75" customHeight="1">
      <c r="C95" s="12"/>
      <c r="D95" s="12"/>
      <c r="E95" s="12"/>
    </row>
    <row r="96" spans="3:5" ht="15.75" customHeight="1">
      <c r="C96" s="12"/>
      <c r="D96" s="12"/>
      <c r="E96" s="12"/>
    </row>
    <row r="97" spans="3:5" ht="15.75" customHeight="1">
      <c r="C97" s="12"/>
      <c r="D97" s="12"/>
      <c r="E97" s="12"/>
    </row>
    <row r="98" spans="3:5" ht="15.75" customHeight="1">
      <c r="C98" s="12"/>
      <c r="D98" s="12"/>
      <c r="E98" s="12"/>
    </row>
    <row r="99" spans="3:5" ht="15.75" customHeight="1">
      <c r="C99" s="12"/>
      <c r="D99" s="12"/>
      <c r="E99" s="12"/>
    </row>
    <row r="100" spans="3:5" ht="15.75" customHeight="1">
      <c r="C100" s="12"/>
      <c r="D100" s="12"/>
      <c r="E100" s="12"/>
    </row>
    <row r="101" spans="3:5" ht="15.75" customHeight="1">
      <c r="C101" s="12"/>
      <c r="D101" s="12"/>
      <c r="E101" s="12"/>
    </row>
    <row r="102" spans="3:5" ht="15.75" customHeight="1">
      <c r="C102" s="12"/>
      <c r="D102" s="12"/>
      <c r="E102" s="12"/>
    </row>
    <row r="103" spans="3:5" ht="15.75" customHeight="1">
      <c r="C103" s="12"/>
      <c r="D103" s="12"/>
      <c r="E103" s="12"/>
    </row>
    <row r="104" spans="3:5" ht="15.75" customHeight="1">
      <c r="C104" s="12"/>
      <c r="D104" s="12"/>
      <c r="E104" s="12"/>
    </row>
    <row r="105" spans="3:5" ht="15.75" customHeight="1">
      <c r="C105" s="12"/>
      <c r="D105" s="12"/>
      <c r="E105" s="12"/>
    </row>
    <row r="106" spans="3:5" ht="15.75" customHeight="1">
      <c r="C106" s="12"/>
      <c r="D106" s="12"/>
      <c r="E106" s="12"/>
    </row>
    <row r="107" spans="3:5" ht="15.75" customHeight="1">
      <c r="C107" s="12"/>
      <c r="D107" s="12"/>
      <c r="E107" s="12"/>
    </row>
    <row r="108" spans="3:5" ht="15.75" customHeight="1">
      <c r="C108" s="12"/>
      <c r="D108" s="12"/>
      <c r="E108" s="12"/>
    </row>
    <row r="109" spans="3:5" ht="15.75" customHeight="1">
      <c r="C109" s="12"/>
      <c r="D109" s="12"/>
      <c r="E109" s="12"/>
    </row>
    <row r="110" spans="3:5" ht="15.75" customHeight="1">
      <c r="C110" s="12"/>
      <c r="D110" s="12"/>
      <c r="E110" s="12"/>
    </row>
    <row r="111" spans="3:5" ht="15.75" customHeight="1">
      <c r="C111" s="12"/>
      <c r="D111" s="12"/>
      <c r="E111" s="12"/>
    </row>
    <row r="112" spans="3:5" ht="15.75" customHeight="1">
      <c r="C112" s="12"/>
      <c r="D112" s="12"/>
      <c r="E112" s="12"/>
    </row>
    <row r="113" spans="3:5" ht="15.75" customHeight="1">
      <c r="C113" s="12"/>
      <c r="D113" s="12"/>
      <c r="E113" s="12"/>
    </row>
    <row r="114" spans="3:5" ht="15.75" customHeight="1">
      <c r="C114" s="12"/>
      <c r="D114" s="12"/>
      <c r="E114" s="12"/>
    </row>
    <row r="115" spans="3:5" ht="15.75" customHeight="1">
      <c r="C115" s="12"/>
      <c r="D115" s="12"/>
      <c r="E115" s="12"/>
    </row>
    <row r="116" spans="3:5" ht="15.75" customHeight="1">
      <c r="C116" s="12"/>
      <c r="D116" s="12"/>
      <c r="E116" s="12"/>
    </row>
    <row r="117" spans="3:5" ht="15.75" customHeight="1">
      <c r="C117" s="12"/>
      <c r="D117" s="12"/>
      <c r="E117" s="12"/>
    </row>
    <row r="118" spans="3:5" ht="15.75" customHeight="1">
      <c r="C118" s="12"/>
      <c r="D118" s="12"/>
      <c r="E118" s="12"/>
    </row>
    <row r="119" spans="3:5" ht="15.75" customHeight="1">
      <c r="C119" s="12"/>
      <c r="D119" s="12"/>
      <c r="E119" s="12"/>
    </row>
    <row r="120" spans="3:5" ht="15.75" customHeight="1">
      <c r="C120" s="12"/>
      <c r="D120" s="12"/>
      <c r="E120" s="12"/>
    </row>
    <row r="121" spans="3:5" ht="15.75" customHeight="1">
      <c r="C121" s="12"/>
      <c r="D121" s="12"/>
      <c r="E121" s="12"/>
    </row>
    <row r="122" spans="3:5" ht="15.75" customHeight="1">
      <c r="C122" s="12"/>
      <c r="D122" s="12"/>
      <c r="E122" s="12"/>
    </row>
    <row r="123" spans="3:5" ht="15.75" customHeight="1">
      <c r="C123" s="12"/>
      <c r="D123" s="12"/>
      <c r="E123" s="12"/>
    </row>
    <row r="124" spans="3:5" ht="15.75" customHeight="1">
      <c r="C124" s="12"/>
      <c r="D124" s="12"/>
      <c r="E124" s="12"/>
    </row>
    <row r="125" spans="3:5" ht="15.75" customHeight="1">
      <c r="C125" s="12"/>
      <c r="D125" s="12"/>
      <c r="E125" s="12"/>
    </row>
    <row r="126" spans="3:5" ht="15.75" customHeight="1">
      <c r="C126" s="12"/>
      <c r="D126" s="12"/>
      <c r="E126" s="12"/>
    </row>
    <row r="127" spans="3:5" ht="15.75" customHeight="1">
      <c r="C127" s="12"/>
      <c r="D127" s="12"/>
      <c r="E127" s="12"/>
    </row>
    <row r="128" spans="3:5" ht="15.75" customHeight="1">
      <c r="C128" s="12"/>
      <c r="D128" s="12"/>
      <c r="E128" s="12"/>
    </row>
    <row r="129" spans="3:5" ht="15.75" customHeight="1">
      <c r="C129" s="12"/>
      <c r="D129" s="12"/>
      <c r="E129" s="12"/>
    </row>
    <row r="130" spans="3:5" ht="15.75" customHeight="1">
      <c r="C130" s="12"/>
      <c r="D130" s="12"/>
      <c r="E130" s="12"/>
    </row>
    <row r="131" spans="3:5" ht="15.75" customHeight="1">
      <c r="C131" s="12"/>
      <c r="D131" s="12"/>
      <c r="E131" s="12"/>
    </row>
    <row r="132" spans="3:5" ht="15.75" customHeight="1">
      <c r="C132" s="12"/>
      <c r="D132" s="12"/>
      <c r="E132" s="12"/>
    </row>
    <row r="133" spans="3:5" ht="15.75" customHeight="1">
      <c r="C133" s="12"/>
      <c r="D133" s="12"/>
      <c r="E133" s="12"/>
    </row>
    <row r="134" spans="3:5" ht="15.75" customHeight="1">
      <c r="C134" s="12"/>
      <c r="D134" s="12"/>
      <c r="E134" s="12"/>
    </row>
    <row r="135" spans="3:5" ht="15.75" customHeight="1">
      <c r="C135" s="12"/>
      <c r="D135" s="12"/>
      <c r="E135" s="12"/>
    </row>
    <row r="136" spans="3:5" ht="15.75" customHeight="1">
      <c r="C136" s="12"/>
      <c r="D136" s="12"/>
      <c r="E136" s="12"/>
    </row>
    <row r="137" spans="3:5" ht="15.75" customHeight="1">
      <c r="C137" s="12"/>
      <c r="D137" s="12"/>
      <c r="E137" s="12"/>
    </row>
    <row r="138" spans="3:5" ht="15.75" customHeight="1">
      <c r="C138" s="12"/>
      <c r="D138" s="12"/>
      <c r="E138" s="12"/>
    </row>
    <row r="139" spans="3:5" ht="15.75" customHeight="1">
      <c r="C139" s="12"/>
      <c r="D139" s="12"/>
      <c r="E139" s="12"/>
    </row>
    <row r="140" spans="3:5" ht="15.75" customHeight="1">
      <c r="C140" s="12"/>
      <c r="D140" s="12"/>
      <c r="E140" s="12"/>
    </row>
    <row r="141" spans="3:5" ht="15.75" customHeight="1">
      <c r="C141" s="12"/>
      <c r="D141" s="12"/>
      <c r="E141" s="12"/>
    </row>
    <row r="142" spans="3:5" ht="15.75" customHeight="1">
      <c r="C142" s="12"/>
      <c r="D142" s="12"/>
      <c r="E142" s="12"/>
    </row>
    <row r="143" spans="3:5" ht="15.75" customHeight="1">
      <c r="C143" s="12"/>
      <c r="D143" s="12"/>
      <c r="E143" s="12"/>
    </row>
    <row r="144" spans="3:5" ht="15.75" customHeight="1">
      <c r="C144" s="12"/>
      <c r="D144" s="12"/>
      <c r="E144" s="12"/>
    </row>
    <row r="145" spans="3:5" ht="15.75" customHeight="1">
      <c r="C145" s="12"/>
      <c r="D145" s="12"/>
      <c r="E145" s="12"/>
    </row>
    <row r="146" spans="3:5" ht="15.75" customHeight="1">
      <c r="C146" s="12"/>
      <c r="D146" s="12"/>
      <c r="E146" s="12"/>
    </row>
    <row r="147" spans="3:5" ht="15.75" customHeight="1">
      <c r="C147" s="12"/>
      <c r="D147" s="12"/>
      <c r="E147" s="12"/>
    </row>
    <row r="148" spans="3:5" ht="15.75" customHeight="1">
      <c r="C148" s="12"/>
      <c r="D148" s="12"/>
      <c r="E148" s="12"/>
    </row>
    <row r="149" spans="3:5" ht="15.75" customHeight="1">
      <c r="C149" s="12"/>
      <c r="D149" s="12"/>
      <c r="E149" s="12"/>
    </row>
    <row r="150" spans="3:5" ht="15.75" customHeight="1">
      <c r="C150" s="12"/>
      <c r="D150" s="12"/>
      <c r="E150" s="12"/>
    </row>
    <row r="151" spans="3:5" ht="15.75" customHeight="1">
      <c r="C151" s="12"/>
      <c r="D151" s="12"/>
      <c r="E151" s="12"/>
    </row>
    <row r="152" spans="3:5" ht="15.75" customHeight="1">
      <c r="C152" s="12"/>
      <c r="D152" s="12"/>
      <c r="E152" s="12"/>
    </row>
    <row r="153" spans="3:5" ht="15.75" customHeight="1">
      <c r="C153" s="12"/>
      <c r="D153" s="12"/>
      <c r="E153" s="12"/>
    </row>
    <row r="154" spans="3:5" ht="15.75" customHeight="1">
      <c r="C154" s="12"/>
      <c r="D154" s="12"/>
      <c r="E154" s="12"/>
    </row>
    <row r="155" spans="3:5" ht="15.75" customHeight="1">
      <c r="C155" s="12"/>
      <c r="D155" s="12"/>
      <c r="E155" s="12"/>
    </row>
    <row r="156" spans="3:5" ht="15.75" customHeight="1">
      <c r="C156" s="12"/>
      <c r="D156" s="12"/>
      <c r="E156" s="12"/>
    </row>
    <row r="157" spans="3:5" ht="15.75" customHeight="1">
      <c r="C157" s="12"/>
      <c r="D157" s="12"/>
      <c r="E157" s="12"/>
    </row>
    <row r="158" spans="3:5" ht="15.75" customHeight="1">
      <c r="C158" s="12"/>
      <c r="D158" s="12"/>
      <c r="E158" s="12"/>
    </row>
    <row r="159" spans="3:5" ht="15.75" customHeight="1">
      <c r="C159" s="12"/>
      <c r="D159" s="12"/>
      <c r="E159" s="12"/>
    </row>
    <row r="160" spans="3:5" ht="15.75" customHeight="1">
      <c r="C160" s="12"/>
      <c r="D160" s="12"/>
      <c r="E160" s="12"/>
    </row>
    <row r="161" spans="3:5" ht="15.75" customHeight="1">
      <c r="C161" s="12"/>
      <c r="D161" s="12"/>
      <c r="E161" s="12"/>
    </row>
    <row r="162" spans="3:5" ht="15.75" customHeight="1">
      <c r="C162" s="12"/>
      <c r="D162" s="12"/>
      <c r="E162" s="12"/>
    </row>
    <row r="163" spans="3:5" ht="15.75" customHeight="1">
      <c r="C163" s="12"/>
      <c r="D163" s="12"/>
      <c r="E163" s="12"/>
    </row>
    <row r="164" spans="3:5" ht="15.75" customHeight="1">
      <c r="C164" s="12"/>
      <c r="D164" s="12"/>
      <c r="E164" s="12"/>
    </row>
    <row r="165" spans="3:5" ht="15.75" customHeight="1">
      <c r="C165" s="12"/>
      <c r="D165" s="12"/>
      <c r="E165" s="12"/>
    </row>
    <row r="166" spans="3:5" ht="15.75" customHeight="1">
      <c r="C166" s="12"/>
      <c r="D166" s="12"/>
      <c r="E166" s="12"/>
    </row>
    <row r="167" spans="3:5" ht="15.75" customHeight="1">
      <c r="C167" s="12"/>
      <c r="D167" s="12"/>
      <c r="E167" s="12"/>
    </row>
    <row r="168" spans="3:5" ht="15.75" customHeight="1">
      <c r="C168" s="12"/>
      <c r="D168" s="12"/>
      <c r="E168" s="12"/>
    </row>
    <row r="169" spans="3:5" ht="15.75" customHeight="1">
      <c r="C169" s="12"/>
      <c r="D169" s="12"/>
      <c r="E169" s="12"/>
    </row>
    <row r="170" spans="3:5" ht="15.75" customHeight="1">
      <c r="C170" s="12"/>
      <c r="D170" s="12"/>
      <c r="E170" s="12"/>
    </row>
    <row r="171" spans="3:5" ht="15.75" customHeight="1">
      <c r="C171" s="12"/>
      <c r="D171" s="12"/>
      <c r="E171" s="12"/>
    </row>
    <row r="172" spans="3:5" ht="15.75" customHeight="1">
      <c r="C172" s="12"/>
      <c r="D172" s="12"/>
      <c r="E172" s="12"/>
    </row>
    <row r="173" spans="3:5" ht="15.75" customHeight="1">
      <c r="C173" s="12"/>
      <c r="D173" s="12"/>
      <c r="E173" s="12"/>
    </row>
    <row r="174" spans="3:5" ht="15.75" customHeight="1">
      <c r="C174" s="12"/>
      <c r="D174" s="12"/>
      <c r="E174" s="12"/>
    </row>
    <row r="175" spans="3:5" ht="15.75" customHeight="1">
      <c r="C175" s="12"/>
      <c r="D175" s="12"/>
      <c r="E175" s="12"/>
    </row>
    <row r="176" spans="3:5" ht="15.75" customHeight="1">
      <c r="C176" s="12"/>
      <c r="D176" s="12"/>
      <c r="E176" s="12"/>
    </row>
    <row r="177" spans="3:5" ht="15.75" customHeight="1">
      <c r="C177" s="12"/>
      <c r="D177" s="12"/>
      <c r="E177" s="12"/>
    </row>
    <row r="178" spans="3:5" ht="15.75" customHeight="1">
      <c r="C178" s="12"/>
      <c r="D178" s="12"/>
      <c r="E178" s="12"/>
    </row>
    <row r="179" spans="3:5" ht="15.75" customHeight="1">
      <c r="C179" s="12"/>
      <c r="D179" s="12"/>
      <c r="E179" s="12"/>
    </row>
    <row r="180" spans="3:5" ht="15.75" customHeight="1">
      <c r="C180" s="12"/>
      <c r="D180" s="12"/>
      <c r="E180" s="12"/>
    </row>
    <row r="181" spans="3:5" ht="15.75" customHeight="1">
      <c r="C181" s="12"/>
      <c r="D181" s="12"/>
      <c r="E181" s="12"/>
    </row>
    <row r="182" spans="3:5" ht="15.75" customHeight="1">
      <c r="C182" s="12"/>
      <c r="D182" s="12"/>
      <c r="E182" s="12"/>
    </row>
    <row r="183" spans="3:5" ht="15.75" customHeight="1">
      <c r="C183" s="12"/>
      <c r="D183" s="12"/>
      <c r="E183" s="12"/>
    </row>
    <row r="184" spans="3:5" ht="15.75" customHeight="1">
      <c r="C184" s="12"/>
      <c r="D184" s="12"/>
      <c r="E184" s="12"/>
    </row>
    <row r="185" spans="3:5" ht="15.75" customHeight="1">
      <c r="C185" s="12"/>
      <c r="D185" s="12"/>
      <c r="E185" s="12"/>
    </row>
    <row r="186" spans="3:5" ht="15.75" customHeight="1">
      <c r="C186" s="12"/>
      <c r="D186" s="12"/>
      <c r="E186" s="12"/>
    </row>
    <row r="187" spans="3:5" ht="15.75" customHeight="1">
      <c r="C187" s="12"/>
      <c r="D187" s="12"/>
      <c r="E187" s="12"/>
    </row>
    <row r="188" spans="3:5" ht="15.75" customHeight="1">
      <c r="C188" s="12"/>
      <c r="D188" s="12"/>
      <c r="E188" s="12"/>
    </row>
    <row r="189" spans="3:5" ht="15.75" customHeight="1">
      <c r="C189" s="12"/>
      <c r="D189" s="12"/>
      <c r="E189" s="12"/>
    </row>
    <row r="190" spans="3:5" ht="15.75" customHeight="1">
      <c r="C190" s="12"/>
      <c r="D190" s="12"/>
      <c r="E190" s="12"/>
    </row>
    <row r="191" spans="3:5" ht="15.75" customHeight="1">
      <c r="C191" s="12"/>
      <c r="D191" s="12"/>
      <c r="E191" s="12"/>
    </row>
    <row r="192" spans="3:5" ht="15.75" customHeight="1">
      <c r="C192" s="12"/>
      <c r="D192" s="12"/>
      <c r="E192" s="12"/>
    </row>
    <row r="193" spans="3:5" ht="15.75" customHeight="1">
      <c r="C193" s="12"/>
      <c r="D193" s="12"/>
      <c r="E193" s="12"/>
    </row>
    <row r="194" spans="3:5" ht="15.75" customHeight="1">
      <c r="C194" s="12"/>
      <c r="D194" s="12"/>
      <c r="E194" s="12"/>
    </row>
    <row r="195" spans="3:5" ht="15.75" customHeight="1">
      <c r="C195" s="12"/>
      <c r="D195" s="12"/>
      <c r="E195" s="12"/>
    </row>
    <row r="196" spans="3:5" ht="15.75" customHeight="1">
      <c r="C196" s="12"/>
      <c r="D196" s="12"/>
      <c r="E196" s="12"/>
    </row>
    <row r="197" spans="3:5" ht="15.75" customHeight="1">
      <c r="C197" s="12"/>
      <c r="D197" s="12"/>
      <c r="E197" s="12"/>
    </row>
    <row r="198" spans="3:5" ht="15.75" customHeight="1">
      <c r="C198" s="12"/>
      <c r="D198" s="12"/>
      <c r="E198" s="12"/>
    </row>
    <row r="199" spans="3:5" ht="15.75" customHeight="1">
      <c r="C199" s="12"/>
      <c r="D199" s="12"/>
      <c r="E199" s="12"/>
    </row>
    <row r="200" spans="3:5" ht="15.75" customHeight="1">
      <c r="C200" s="12"/>
      <c r="D200" s="12"/>
      <c r="E200" s="12"/>
    </row>
    <row r="201" spans="3:5" ht="15.75" customHeight="1">
      <c r="C201" s="12"/>
      <c r="D201" s="12"/>
      <c r="E201" s="12"/>
    </row>
    <row r="202" spans="3:5" ht="15.75" customHeight="1">
      <c r="C202" s="12"/>
      <c r="D202" s="12"/>
      <c r="E202" s="12"/>
    </row>
    <row r="203" spans="3:5" ht="15.75" customHeight="1">
      <c r="C203" s="12"/>
      <c r="D203" s="12"/>
      <c r="E203" s="12"/>
    </row>
    <row r="204" spans="3:5" ht="15.75" customHeight="1">
      <c r="C204" s="12"/>
      <c r="D204" s="12"/>
      <c r="E204" s="12"/>
    </row>
    <row r="205" spans="3:5" ht="15.75" customHeight="1">
      <c r="C205" s="12"/>
      <c r="D205" s="12"/>
      <c r="E205" s="12"/>
    </row>
    <row r="206" spans="3:5" ht="15.75" customHeight="1">
      <c r="C206" s="12"/>
      <c r="D206" s="12"/>
      <c r="E206" s="12"/>
    </row>
    <row r="207" spans="3:5" ht="15.75" customHeight="1">
      <c r="C207" s="12"/>
      <c r="D207" s="12"/>
      <c r="E207" s="12"/>
    </row>
    <row r="208" spans="3:5" ht="15.75" customHeight="1">
      <c r="C208" s="12"/>
      <c r="D208" s="12"/>
      <c r="E208" s="12"/>
    </row>
    <row r="209" spans="3:5" ht="15.75" customHeight="1">
      <c r="C209" s="12"/>
      <c r="D209" s="12"/>
      <c r="E209" s="12"/>
    </row>
    <row r="210" spans="3:5" ht="15.75" customHeight="1">
      <c r="C210" s="12"/>
      <c r="D210" s="12"/>
      <c r="E210" s="12"/>
    </row>
    <row r="211" spans="3:5" ht="15.75" customHeight="1">
      <c r="C211" s="12"/>
      <c r="D211" s="12"/>
      <c r="E211" s="12"/>
    </row>
    <row r="212" spans="3:5" ht="15.75" customHeight="1">
      <c r="C212" s="12"/>
      <c r="D212" s="12"/>
      <c r="E212" s="12"/>
    </row>
    <row r="213" spans="3:5" ht="15.75" customHeight="1">
      <c r="C213" s="12"/>
      <c r="D213" s="12"/>
      <c r="E213" s="12"/>
    </row>
    <row r="214" spans="3:5" ht="15.75" customHeight="1">
      <c r="C214" s="12"/>
      <c r="D214" s="12"/>
      <c r="E214" s="12"/>
    </row>
    <row r="215" spans="3:5" ht="15.75" customHeight="1">
      <c r="C215" s="12"/>
      <c r="D215" s="12"/>
      <c r="E215" s="12"/>
    </row>
    <row r="216" spans="3:5" ht="15.75" customHeight="1">
      <c r="C216" s="12"/>
      <c r="D216" s="12"/>
      <c r="E216" s="12"/>
    </row>
    <row r="217" spans="3:5" ht="15.75" customHeight="1">
      <c r="C217" s="12"/>
      <c r="D217" s="12"/>
      <c r="E217" s="12"/>
    </row>
    <row r="218" spans="3:5" ht="15.75" customHeight="1">
      <c r="C218" s="12"/>
      <c r="D218" s="12"/>
      <c r="E218" s="12"/>
    </row>
    <row r="219" spans="3:5" ht="15.75" customHeight="1">
      <c r="C219" s="12"/>
      <c r="D219" s="12"/>
      <c r="E219" s="12"/>
    </row>
    <row r="220" spans="3:5" ht="15.75" customHeight="1">
      <c r="C220" s="12"/>
      <c r="D220" s="12"/>
      <c r="E220" s="12"/>
    </row>
    <row r="221" spans="3:5" ht="15.75" customHeight="1"/>
    <row r="222" spans="3:5" ht="15.75" customHeight="1"/>
    <row r="223" spans="3:5" ht="15.75" customHeight="1"/>
    <row r="224" spans="3: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F1"/>
    <mergeCell ref="A2:C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workbookViewId="0"/>
  </sheetViews>
  <sheetFormatPr defaultColWidth="14.42578125" defaultRowHeight="15" customHeight="1"/>
  <cols>
    <col min="1" max="1" width="29.42578125" customWidth="1"/>
    <col min="2" max="2" width="36.85546875" customWidth="1"/>
    <col min="3" max="3" width="32.42578125" customWidth="1"/>
    <col min="4" max="5" width="31.140625" customWidth="1"/>
    <col min="6" max="17" width="8.7109375" customWidth="1"/>
  </cols>
  <sheetData>
    <row r="1" spans="1:5">
      <c r="A1" s="177" t="s">
        <v>35</v>
      </c>
      <c r="B1" s="178"/>
      <c r="C1" s="178"/>
      <c r="D1" s="178"/>
      <c r="E1" s="179"/>
    </row>
    <row r="2" spans="1:5" ht="15.75">
      <c r="A2" s="180"/>
      <c r="B2" s="178"/>
      <c r="C2" s="179"/>
      <c r="D2" s="4">
        <f t="shared" ref="D2:E2" si="0">SUM(D4:D100)</f>
        <v>0</v>
      </c>
      <c r="E2" s="4">
        <f t="shared" si="0"/>
        <v>0</v>
      </c>
    </row>
    <row r="3" spans="1:5" ht="51.75">
      <c r="A3" s="5" t="s">
        <v>27</v>
      </c>
      <c r="B3" s="5" t="s">
        <v>28</v>
      </c>
      <c r="C3" s="6" t="s">
        <v>29</v>
      </c>
      <c r="D3" s="7" t="s">
        <v>36</v>
      </c>
      <c r="E3" s="7" t="s">
        <v>37</v>
      </c>
    </row>
    <row r="4" spans="1:5" ht="15.75">
      <c r="A4" s="1"/>
      <c r="B4" s="1"/>
      <c r="C4" s="8"/>
      <c r="D4" s="1"/>
      <c r="E4" s="1"/>
    </row>
    <row r="5" spans="1:5" ht="15.75">
      <c r="A5" s="1"/>
      <c r="B5" s="1"/>
      <c r="C5" s="8"/>
      <c r="D5" s="1"/>
      <c r="E5" s="1"/>
    </row>
    <row r="6" spans="1:5" ht="15.75">
      <c r="A6" s="1"/>
      <c r="B6" s="1"/>
      <c r="C6" s="8"/>
      <c r="D6" s="1"/>
      <c r="E6" s="1"/>
    </row>
    <row r="7" spans="1:5" ht="15.75">
      <c r="A7" s="1"/>
      <c r="B7" s="1"/>
      <c r="C7" s="8"/>
      <c r="D7" s="1"/>
      <c r="E7" s="1"/>
    </row>
    <row r="8" spans="1:5" ht="15.75">
      <c r="A8" s="1"/>
      <c r="B8" s="1"/>
      <c r="C8" s="8"/>
      <c r="D8" s="1"/>
      <c r="E8" s="1"/>
    </row>
    <row r="9" spans="1:5" ht="15.75">
      <c r="A9" s="1"/>
      <c r="B9" s="1"/>
      <c r="C9" s="8"/>
      <c r="D9" s="1"/>
      <c r="E9" s="1"/>
    </row>
    <row r="10" spans="1:5" ht="15.75">
      <c r="A10" s="1"/>
      <c r="B10" s="1"/>
      <c r="C10" s="8"/>
      <c r="D10" s="1"/>
      <c r="E10" s="1"/>
    </row>
    <row r="11" spans="1:5" ht="15.75">
      <c r="A11" s="1"/>
      <c r="B11" s="1"/>
      <c r="C11" s="8"/>
      <c r="D11" s="1"/>
      <c r="E11" s="9"/>
    </row>
    <row r="12" spans="1:5" ht="15.75">
      <c r="A12" s="1"/>
      <c r="B12" s="10"/>
      <c r="C12" s="8"/>
      <c r="D12" s="1"/>
      <c r="E12" s="1"/>
    </row>
    <row r="13" spans="1:5" ht="15.75">
      <c r="A13" s="11"/>
      <c r="B13" s="1"/>
      <c r="C13" s="8"/>
      <c r="D13" s="1"/>
      <c r="E13" s="1"/>
    </row>
    <row r="14" spans="1:5" ht="15.75">
      <c r="A14" s="11"/>
      <c r="B14" s="1"/>
      <c r="C14" s="8"/>
      <c r="D14" s="1"/>
      <c r="E14" s="1"/>
    </row>
    <row r="15" spans="1:5" ht="15.75">
      <c r="A15" s="11"/>
      <c r="B15" s="1"/>
      <c r="C15" s="8"/>
      <c r="D15" s="1"/>
      <c r="E15" s="1"/>
    </row>
    <row r="16" spans="1:5" ht="15.75">
      <c r="A16" s="11"/>
      <c r="B16" s="1"/>
      <c r="C16" s="8"/>
      <c r="D16" s="1"/>
      <c r="E16" s="1"/>
    </row>
    <row r="17" spans="1:17" ht="15.75">
      <c r="A17" s="11"/>
      <c r="B17" s="1"/>
      <c r="C17" s="8"/>
      <c r="D17" s="1"/>
      <c r="E17" s="1"/>
    </row>
    <row r="18" spans="1:17" ht="15.75">
      <c r="A18" s="1"/>
      <c r="B18" s="1"/>
      <c r="C18" s="8"/>
      <c r="D18" s="1"/>
      <c r="E18" s="1"/>
    </row>
    <row r="19" spans="1:17" ht="15.75">
      <c r="A19" s="1"/>
      <c r="B19" s="1"/>
      <c r="C19" s="8"/>
      <c r="D19" s="1"/>
      <c r="E19" s="1"/>
    </row>
    <row r="20" spans="1:17" ht="15.75">
      <c r="A20" s="1"/>
      <c r="B20" s="1"/>
      <c r="C20" s="8"/>
      <c r="D20" s="1"/>
      <c r="E20" s="1"/>
      <c r="Q20" s="3"/>
    </row>
    <row r="21" spans="1:17" ht="15.75" customHeight="1">
      <c r="A21" s="1"/>
      <c r="B21" s="1"/>
      <c r="C21" s="8"/>
      <c r="D21" s="1"/>
      <c r="E21" s="1"/>
    </row>
    <row r="22" spans="1:17" ht="15.75" customHeight="1">
      <c r="A22" s="1"/>
      <c r="B22" s="1"/>
      <c r="C22" s="8"/>
      <c r="D22" s="1"/>
      <c r="E22" s="1"/>
    </row>
    <row r="23" spans="1:17" ht="15.75" customHeight="1">
      <c r="A23" s="1"/>
      <c r="B23" s="1"/>
      <c r="C23" s="8"/>
      <c r="D23" s="1"/>
      <c r="E23" s="1"/>
    </row>
    <row r="24" spans="1:17" ht="15.75" customHeight="1">
      <c r="A24" s="1"/>
      <c r="B24" s="1"/>
      <c r="C24" s="8"/>
      <c r="D24" s="1"/>
      <c r="E24" s="1"/>
    </row>
    <row r="25" spans="1:17" ht="15.75" customHeight="1">
      <c r="A25" s="1"/>
      <c r="B25" s="1"/>
      <c r="C25" s="8"/>
      <c r="D25" s="1"/>
      <c r="E25" s="1"/>
    </row>
    <row r="26" spans="1:17" ht="15.75" customHeight="1">
      <c r="A26" s="1"/>
      <c r="B26" s="10"/>
      <c r="C26" s="8"/>
      <c r="D26" s="1"/>
      <c r="E26" s="1"/>
    </row>
    <row r="27" spans="1:17" ht="15.75" customHeight="1">
      <c r="A27" s="11"/>
      <c r="B27" s="1"/>
      <c r="C27" s="8"/>
      <c r="D27" s="1"/>
      <c r="E27" s="1"/>
    </row>
    <row r="28" spans="1:17" ht="15.75" customHeight="1">
      <c r="A28" s="11"/>
      <c r="B28" s="1"/>
      <c r="C28" s="8"/>
      <c r="D28" s="1"/>
      <c r="E28" s="1"/>
    </row>
    <row r="29" spans="1:17" ht="15.75" customHeight="1">
      <c r="A29" s="11"/>
      <c r="B29" s="1"/>
      <c r="C29" s="8"/>
      <c r="D29" s="1"/>
      <c r="E29" s="1"/>
    </row>
    <row r="30" spans="1:17" ht="15.75" customHeight="1">
      <c r="A30" s="11"/>
      <c r="B30" s="1"/>
      <c r="C30" s="8"/>
      <c r="D30" s="1"/>
      <c r="E30" s="1"/>
    </row>
    <row r="31" spans="1:17" ht="15.75" customHeight="1">
      <c r="A31" s="11"/>
      <c r="B31" s="1"/>
      <c r="C31" s="8"/>
      <c r="D31" s="1"/>
      <c r="E31" s="1"/>
    </row>
    <row r="32" spans="1:1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E1"/>
    <mergeCell ref="A2:C2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workbookViewId="0"/>
  </sheetViews>
  <sheetFormatPr defaultColWidth="14.42578125" defaultRowHeight="15" customHeight="1"/>
  <cols>
    <col min="1" max="1" width="17.42578125" customWidth="1"/>
    <col min="2" max="2" width="21.42578125" customWidth="1"/>
    <col min="3" max="3" width="68.7109375" customWidth="1"/>
    <col min="4" max="5" width="27.7109375" customWidth="1"/>
    <col min="6" max="23" width="8.7109375" customWidth="1"/>
  </cols>
  <sheetData>
    <row r="1" spans="1:5" ht="25.5" customHeight="1">
      <c r="A1" s="177" t="s">
        <v>38</v>
      </c>
      <c r="B1" s="178"/>
      <c r="C1" s="178"/>
      <c r="D1" s="178"/>
      <c r="E1" s="179"/>
    </row>
    <row r="2" spans="1:5" ht="16.5" customHeight="1">
      <c r="A2" s="180"/>
      <c r="B2" s="178"/>
      <c r="C2" s="179"/>
      <c r="D2" s="4">
        <f t="shared" ref="D2:E2" si="0">SUM(D4:D100)</f>
        <v>0</v>
      </c>
      <c r="E2" s="4">
        <f t="shared" si="0"/>
        <v>0</v>
      </c>
    </row>
    <row r="3" spans="1:5" ht="51.75">
      <c r="A3" s="5" t="s">
        <v>27</v>
      </c>
      <c r="B3" s="5" t="s">
        <v>28</v>
      </c>
      <c r="C3" s="6" t="s">
        <v>29</v>
      </c>
      <c r="D3" s="7" t="s">
        <v>39</v>
      </c>
      <c r="E3" s="7" t="s">
        <v>40</v>
      </c>
    </row>
    <row r="4" spans="1:5" ht="15.75">
      <c r="A4" s="1"/>
      <c r="B4" s="1"/>
      <c r="C4" s="8"/>
      <c r="D4" s="1"/>
      <c r="E4" s="1"/>
    </row>
    <row r="5" spans="1:5" ht="15.75">
      <c r="A5" s="1"/>
      <c r="B5" s="1"/>
      <c r="C5" s="8"/>
      <c r="D5" s="1"/>
      <c r="E5" s="1"/>
    </row>
    <row r="6" spans="1:5" ht="15.75">
      <c r="A6" s="1"/>
      <c r="B6" s="1"/>
      <c r="C6" s="8"/>
      <c r="D6" s="1"/>
      <c r="E6" s="1"/>
    </row>
    <row r="7" spans="1:5" ht="15.75">
      <c r="A7" s="1"/>
      <c r="B7" s="1"/>
      <c r="C7" s="8"/>
      <c r="D7" s="1"/>
      <c r="E7" s="1"/>
    </row>
    <row r="8" spans="1:5" ht="15.75">
      <c r="A8" s="1"/>
      <c r="B8" s="1"/>
      <c r="C8" s="8"/>
      <c r="D8" s="1"/>
      <c r="E8" s="1"/>
    </row>
    <row r="9" spans="1:5" ht="15.75">
      <c r="A9" s="1"/>
      <c r="B9" s="1"/>
      <c r="C9" s="8"/>
      <c r="D9" s="1"/>
      <c r="E9" s="1"/>
    </row>
    <row r="10" spans="1:5" ht="15.75">
      <c r="A10" s="1"/>
      <c r="B10" s="1"/>
      <c r="C10" s="8"/>
      <c r="D10" s="1"/>
      <c r="E10" s="1"/>
    </row>
    <row r="11" spans="1:5" ht="15.75">
      <c r="A11" s="1"/>
      <c r="B11" s="1"/>
      <c r="C11" s="8"/>
      <c r="D11" s="1"/>
      <c r="E11" s="1"/>
    </row>
    <row r="12" spans="1:5" ht="15.75">
      <c r="A12" s="1"/>
      <c r="B12" s="10"/>
      <c r="C12" s="8"/>
      <c r="D12" s="1"/>
      <c r="E12" s="1"/>
    </row>
    <row r="13" spans="1:5" ht="15.75">
      <c r="A13" s="11"/>
      <c r="B13" s="1"/>
      <c r="C13" s="8"/>
      <c r="D13" s="1"/>
      <c r="E13" s="1"/>
    </row>
    <row r="14" spans="1:5" ht="15.75">
      <c r="A14" s="11"/>
      <c r="B14" s="1"/>
      <c r="C14" s="8"/>
      <c r="D14" s="1"/>
      <c r="E14" s="1"/>
    </row>
    <row r="15" spans="1:5" ht="15.75">
      <c r="A15" s="11"/>
      <c r="B15" s="1"/>
      <c r="C15" s="8"/>
      <c r="D15" s="1"/>
      <c r="E15" s="1"/>
    </row>
    <row r="16" spans="1:5" ht="15.75">
      <c r="A16" s="11"/>
      <c r="B16" s="1"/>
      <c r="C16" s="8"/>
      <c r="D16" s="1"/>
      <c r="E16" s="1"/>
    </row>
    <row r="17" spans="1:23" ht="15.75">
      <c r="A17" s="11"/>
      <c r="B17" s="1"/>
      <c r="C17" s="8"/>
      <c r="D17" s="1"/>
      <c r="E17" s="1"/>
    </row>
    <row r="18" spans="1:23" ht="15.75">
      <c r="A18" s="1"/>
      <c r="B18" s="1"/>
      <c r="C18" s="8"/>
      <c r="D18" s="1"/>
      <c r="E18" s="1"/>
    </row>
    <row r="19" spans="1:23" ht="15.75">
      <c r="A19" s="1"/>
      <c r="B19" s="1"/>
      <c r="C19" s="8"/>
      <c r="D19" s="1"/>
      <c r="E19" s="1"/>
    </row>
    <row r="20" spans="1:23" ht="15.75">
      <c r="A20" s="1"/>
      <c r="B20" s="1"/>
      <c r="C20" s="8"/>
      <c r="D20" s="1"/>
      <c r="E20" s="1"/>
      <c r="W20" s="3"/>
    </row>
    <row r="21" spans="1:23" ht="15.75" customHeight="1">
      <c r="A21" s="1"/>
      <c r="B21" s="1"/>
      <c r="C21" s="8"/>
      <c r="D21" s="1"/>
      <c r="E21" s="1"/>
    </row>
    <row r="22" spans="1:23" ht="15.75" customHeight="1">
      <c r="A22" s="1"/>
      <c r="B22" s="1"/>
      <c r="C22" s="8"/>
      <c r="D22" s="1"/>
      <c r="E22" s="1"/>
    </row>
    <row r="23" spans="1:23" ht="15.75" customHeight="1">
      <c r="A23" s="1"/>
      <c r="B23" s="1"/>
      <c r="C23" s="8"/>
      <c r="D23" s="1"/>
      <c r="E23" s="1"/>
    </row>
    <row r="24" spans="1:23" ht="15.75" customHeight="1">
      <c r="A24" s="1"/>
      <c r="B24" s="1"/>
      <c r="C24" s="8"/>
      <c r="D24" s="1"/>
      <c r="E24" s="1"/>
    </row>
    <row r="25" spans="1:23" ht="15.75" customHeight="1">
      <c r="A25" s="1"/>
      <c r="B25" s="1"/>
      <c r="C25" s="8"/>
      <c r="D25" s="1"/>
      <c r="E25" s="1"/>
    </row>
    <row r="26" spans="1:23" ht="15.75" customHeight="1">
      <c r="A26" s="1"/>
      <c r="B26" s="10"/>
      <c r="C26" s="8"/>
      <c r="D26" s="1"/>
      <c r="E26" s="1"/>
    </row>
    <row r="27" spans="1:23" ht="15.75" customHeight="1">
      <c r="A27" s="11"/>
      <c r="B27" s="1"/>
      <c r="C27" s="8"/>
      <c r="D27" s="1"/>
      <c r="E27" s="1"/>
    </row>
    <row r="28" spans="1:23" ht="15.75" customHeight="1">
      <c r="A28" s="11"/>
      <c r="B28" s="1"/>
      <c r="C28" s="8"/>
      <c r="D28" s="1"/>
      <c r="E28" s="1"/>
    </row>
    <row r="29" spans="1:23" ht="15.75" customHeight="1">
      <c r="A29" s="11"/>
      <c r="B29" s="1"/>
      <c r="C29" s="8"/>
      <c r="D29" s="1"/>
      <c r="E29" s="1"/>
    </row>
    <row r="30" spans="1:23" ht="15.75" customHeight="1">
      <c r="A30" s="11"/>
      <c r="B30" s="1"/>
      <c r="C30" s="8"/>
      <c r="D30" s="1"/>
      <c r="E30" s="1"/>
    </row>
    <row r="31" spans="1:23" ht="15.75" customHeight="1">
      <c r="A31" s="11"/>
      <c r="B31" s="1"/>
      <c r="C31" s="8"/>
      <c r="D31" s="1"/>
      <c r="E31" s="1"/>
    </row>
    <row r="32" spans="1:23" ht="15.75" customHeight="1">
      <c r="C32" s="12"/>
      <c r="D32" s="12"/>
      <c r="E32" s="12"/>
    </row>
    <row r="33" spans="3:5" ht="15.75" customHeight="1">
      <c r="C33" s="12"/>
      <c r="D33" s="12"/>
      <c r="E33" s="12"/>
    </row>
    <row r="34" spans="3:5" ht="15.75" customHeight="1">
      <c r="C34" s="12"/>
      <c r="D34" s="12"/>
      <c r="E34" s="12"/>
    </row>
    <row r="35" spans="3:5" ht="15.75" customHeight="1">
      <c r="C35" s="12"/>
      <c r="D35" s="12"/>
      <c r="E35" s="12"/>
    </row>
    <row r="36" spans="3:5" ht="15.75" customHeight="1">
      <c r="C36" s="12"/>
      <c r="D36" s="12"/>
      <c r="E36" s="12"/>
    </row>
    <row r="37" spans="3:5" ht="15.75" customHeight="1">
      <c r="C37" s="12"/>
      <c r="D37" s="12"/>
      <c r="E37" s="12"/>
    </row>
    <row r="38" spans="3:5" ht="15.75" customHeight="1">
      <c r="C38" s="12"/>
      <c r="D38" s="12"/>
      <c r="E38" s="12"/>
    </row>
    <row r="39" spans="3:5" ht="15.75" customHeight="1">
      <c r="C39" s="12"/>
      <c r="D39" s="12"/>
      <c r="E39" s="12"/>
    </row>
    <row r="40" spans="3:5" ht="15.75" customHeight="1">
      <c r="C40" s="12"/>
      <c r="D40" s="12"/>
      <c r="E40" s="12"/>
    </row>
    <row r="41" spans="3:5" ht="15.75" customHeight="1">
      <c r="C41" s="12"/>
      <c r="D41" s="12"/>
      <c r="E41" s="12"/>
    </row>
    <row r="42" spans="3:5" ht="15.75" customHeight="1">
      <c r="C42" s="12"/>
      <c r="D42" s="12"/>
      <c r="E42" s="12"/>
    </row>
    <row r="43" spans="3:5" ht="15.75" customHeight="1">
      <c r="C43" s="12"/>
      <c r="D43" s="12"/>
      <c r="E43" s="12"/>
    </row>
    <row r="44" spans="3:5" ht="15.75" customHeight="1">
      <c r="C44" s="12"/>
      <c r="D44" s="12"/>
      <c r="E44" s="12"/>
    </row>
    <row r="45" spans="3:5" ht="15.75" customHeight="1">
      <c r="C45" s="12"/>
      <c r="D45" s="12"/>
      <c r="E45" s="12"/>
    </row>
    <row r="46" spans="3:5" ht="15.75" customHeight="1">
      <c r="C46" s="12"/>
      <c r="D46" s="12"/>
      <c r="E46" s="12"/>
    </row>
    <row r="47" spans="3:5" ht="15.75" customHeight="1">
      <c r="C47" s="12"/>
      <c r="D47" s="12"/>
      <c r="E47" s="12"/>
    </row>
    <row r="48" spans="3:5" ht="15.75" customHeight="1">
      <c r="C48" s="12"/>
      <c r="D48" s="12"/>
      <c r="E48" s="12"/>
    </row>
    <row r="49" spans="3:5" ht="15.75" customHeight="1">
      <c r="C49" s="12"/>
      <c r="D49" s="12"/>
      <c r="E49" s="12"/>
    </row>
    <row r="50" spans="3:5" ht="15.75" customHeight="1">
      <c r="C50" s="12"/>
      <c r="D50" s="12"/>
      <c r="E50" s="12"/>
    </row>
    <row r="51" spans="3:5" ht="15.75" customHeight="1">
      <c r="C51" s="12"/>
      <c r="D51" s="12"/>
      <c r="E51" s="12"/>
    </row>
    <row r="52" spans="3:5" ht="15.75" customHeight="1">
      <c r="C52" s="12"/>
      <c r="D52" s="12"/>
      <c r="E52" s="12"/>
    </row>
    <row r="53" spans="3:5" ht="15.75" customHeight="1">
      <c r="C53" s="12"/>
      <c r="D53" s="12"/>
      <c r="E53" s="12"/>
    </row>
    <row r="54" spans="3:5" ht="15.75" customHeight="1">
      <c r="C54" s="12"/>
      <c r="D54" s="12"/>
      <c r="E54" s="12"/>
    </row>
    <row r="55" spans="3:5" ht="15.75" customHeight="1">
      <c r="C55" s="12"/>
      <c r="D55" s="12"/>
      <c r="E55" s="12"/>
    </row>
    <row r="56" spans="3:5" ht="15.75" customHeight="1">
      <c r="C56" s="12"/>
      <c r="D56" s="12"/>
      <c r="E56" s="12"/>
    </row>
    <row r="57" spans="3:5" ht="15.75" customHeight="1">
      <c r="C57" s="12"/>
      <c r="D57" s="12"/>
      <c r="E57" s="12"/>
    </row>
    <row r="58" spans="3:5" ht="15.75" customHeight="1">
      <c r="C58" s="12"/>
      <c r="D58" s="12"/>
      <c r="E58" s="12"/>
    </row>
    <row r="59" spans="3:5" ht="15.75" customHeight="1">
      <c r="C59" s="12"/>
      <c r="D59" s="12"/>
      <c r="E59" s="12"/>
    </row>
    <row r="60" spans="3:5" ht="15.75" customHeight="1">
      <c r="C60" s="12"/>
      <c r="D60" s="12"/>
      <c r="E60" s="12"/>
    </row>
    <row r="61" spans="3:5" ht="15.75" customHeight="1">
      <c r="C61" s="12"/>
      <c r="D61" s="12"/>
      <c r="E61" s="12"/>
    </row>
    <row r="62" spans="3:5" ht="15.75" customHeight="1">
      <c r="C62" s="12"/>
      <c r="D62" s="12"/>
      <c r="E62" s="12"/>
    </row>
    <row r="63" spans="3:5" ht="15.75" customHeight="1">
      <c r="C63" s="12"/>
      <c r="D63" s="12"/>
      <c r="E63" s="12"/>
    </row>
    <row r="64" spans="3:5" ht="15.75" customHeight="1">
      <c r="C64" s="12"/>
      <c r="D64" s="12"/>
      <c r="E64" s="12"/>
    </row>
    <row r="65" spans="3:5" ht="15.75" customHeight="1">
      <c r="C65" s="12"/>
      <c r="D65" s="12"/>
      <c r="E65" s="12"/>
    </row>
    <row r="66" spans="3:5" ht="15.75" customHeight="1">
      <c r="C66" s="12"/>
      <c r="D66" s="12"/>
      <c r="E66" s="12"/>
    </row>
    <row r="67" spans="3:5" ht="15.75" customHeight="1">
      <c r="C67" s="12"/>
      <c r="D67" s="12"/>
      <c r="E67" s="12"/>
    </row>
    <row r="68" spans="3:5" ht="15.75" customHeight="1">
      <c r="C68" s="12"/>
      <c r="D68" s="12"/>
      <c r="E68" s="12"/>
    </row>
    <row r="69" spans="3:5" ht="15.75" customHeight="1">
      <c r="C69" s="12"/>
      <c r="D69" s="12"/>
      <c r="E69" s="12"/>
    </row>
    <row r="70" spans="3:5" ht="15.75" customHeight="1">
      <c r="C70" s="12"/>
      <c r="D70" s="12"/>
      <c r="E70" s="12"/>
    </row>
    <row r="71" spans="3:5" ht="15.75" customHeight="1">
      <c r="C71" s="12"/>
      <c r="D71" s="12"/>
      <c r="E71" s="12"/>
    </row>
    <row r="72" spans="3:5" ht="15.75" customHeight="1">
      <c r="C72" s="12"/>
      <c r="D72" s="12"/>
      <c r="E72" s="12"/>
    </row>
    <row r="73" spans="3:5" ht="15.75" customHeight="1">
      <c r="C73" s="12"/>
      <c r="D73" s="12"/>
      <c r="E73" s="12"/>
    </row>
    <row r="74" spans="3:5" ht="15.75" customHeight="1">
      <c r="C74" s="12"/>
      <c r="D74" s="12"/>
      <c r="E74" s="12"/>
    </row>
    <row r="75" spans="3:5" ht="15.75" customHeight="1">
      <c r="C75" s="12"/>
      <c r="D75" s="12"/>
      <c r="E75" s="12"/>
    </row>
    <row r="76" spans="3:5" ht="15.75" customHeight="1">
      <c r="C76" s="12"/>
      <c r="D76" s="12"/>
      <c r="E76" s="12"/>
    </row>
    <row r="77" spans="3:5" ht="15.75" customHeight="1">
      <c r="C77" s="12"/>
      <c r="D77" s="12"/>
      <c r="E77" s="12"/>
    </row>
    <row r="78" spans="3:5" ht="15.75" customHeight="1">
      <c r="C78" s="12"/>
      <c r="D78" s="12"/>
      <c r="E78" s="12"/>
    </row>
    <row r="79" spans="3:5" ht="15.75" customHeight="1">
      <c r="C79" s="12"/>
      <c r="D79" s="12"/>
      <c r="E79" s="12"/>
    </row>
    <row r="80" spans="3:5" ht="15.75" customHeight="1">
      <c r="C80" s="12"/>
      <c r="D80" s="12"/>
      <c r="E80" s="12"/>
    </row>
    <row r="81" spans="3:5" ht="15.75" customHeight="1">
      <c r="C81" s="12"/>
      <c r="D81" s="12"/>
      <c r="E81" s="12"/>
    </row>
    <row r="82" spans="3:5" ht="15.75" customHeight="1">
      <c r="C82" s="12"/>
      <c r="D82" s="12"/>
      <c r="E82" s="12"/>
    </row>
    <row r="83" spans="3:5" ht="15.75" customHeight="1">
      <c r="C83" s="12"/>
      <c r="D83" s="12"/>
      <c r="E83" s="12"/>
    </row>
    <row r="84" spans="3:5" ht="15.75" customHeight="1">
      <c r="C84" s="12"/>
      <c r="D84" s="12"/>
      <c r="E84" s="12"/>
    </row>
    <row r="85" spans="3:5" ht="15.75" customHeight="1">
      <c r="C85" s="12"/>
      <c r="D85" s="12"/>
      <c r="E85" s="12"/>
    </row>
    <row r="86" spans="3:5" ht="15.75" customHeight="1">
      <c r="C86" s="12"/>
      <c r="D86" s="12"/>
      <c r="E86" s="12"/>
    </row>
    <row r="87" spans="3:5" ht="15.75" customHeight="1">
      <c r="C87" s="12"/>
      <c r="D87" s="12"/>
      <c r="E87" s="12"/>
    </row>
    <row r="88" spans="3:5" ht="15.75" customHeight="1">
      <c r="C88" s="12"/>
      <c r="D88" s="12"/>
      <c r="E88" s="12"/>
    </row>
    <row r="89" spans="3:5" ht="15.75" customHeight="1">
      <c r="C89" s="12"/>
      <c r="D89" s="12"/>
      <c r="E89" s="12"/>
    </row>
    <row r="90" spans="3:5" ht="15.75" customHeight="1">
      <c r="C90" s="12"/>
      <c r="D90" s="12"/>
      <c r="E90" s="12"/>
    </row>
    <row r="91" spans="3:5" ht="15.75" customHeight="1">
      <c r="C91" s="12"/>
      <c r="D91" s="12"/>
      <c r="E91" s="12"/>
    </row>
    <row r="92" spans="3:5" ht="15.75" customHeight="1">
      <c r="C92" s="12"/>
      <c r="D92" s="12"/>
      <c r="E92" s="12"/>
    </row>
    <row r="93" spans="3:5" ht="15.75" customHeight="1">
      <c r="C93" s="12"/>
      <c r="D93" s="12"/>
      <c r="E93" s="12"/>
    </row>
    <row r="94" spans="3:5" ht="15.75" customHeight="1">
      <c r="C94" s="12"/>
      <c r="D94" s="12"/>
      <c r="E94" s="12"/>
    </row>
    <row r="95" spans="3:5" ht="15.75" customHeight="1">
      <c r="C95" s="12"/>
      <c r="D95" s="12"/>
      <c r="E95" s="12"/>
    </row>
    <row r="96" spans="3:5" ht="15.75" customHeight="1">
      <c r="C96" s="12"/>
      <c r="D96" s="12"/>
      <c r="E96" s="12"/>
    </row>
    <row r="97" spans="3:5" ht="15.75" customHeight="1">
      <c r="C97" s="12"/>
      <c r="D97" s="12"/>
      <c r="E97" s="12"/>
    </row>
    <row r="98" spans="3:5" ht="15.75" customHeight="1">
      <c r="C98" s="12"/>
      <c r="D98" s="12"/>
      <c r="E98" s="12"/>
    </row>
    <row r="99" spans="3:5" ht="15.75" customHeight="1">
      <c r="C99" s="12"/>
      <c r="D99" s="12"/>
      <c r="E99" s="12"/>
    </row>
    <row r="100" spans="3:5" ht="15.75" customHeight="1">
      <c r="C100" s="12"/>
      <c r="D100" s="12"/>
      <c r="E100" s="12"/>
    </row>
    <row r="101" spans="3:5" ht="15.75" customHeight="1">
      <c r="C101" s="12"/>
      <c r="D101" s="12"/>
      <c r="E101" s="12"/>
    </row>
    <row r="102" spans="3:5" ht="15.75" customHeight="1">
      <c r="C102" s="12"/>
      <c r="D102" s="12"/>
      <c r="E102" s="12"/>
    </row>
    <row r="103" spans="3:5" ht="15.75" customHeight="1">
      <c r="C103" s="12"/>
      <c r="D103" s="12"/>
      <c r="E103" s="12"/>
    </row>
    <row r="104" spans="3:5" ht="15.75" customHeight="1">
      <c r="C104" s="12"/>
      <c r="D104" s="12"/>
      <c r="E104" s="12"/>
    </row>
    <row r="105" spans="3:5" ht="15.75" customHeight="1">
      <c r="C105" s="12"/>
      <c r="D105" s="12"/>
      <c r="E105" s="12"/>
    </row>
    <row r="106" spans="3:5" ht="15.75" customHeight="1">
      <c r="C106" s="12"/>
      <c r="D106" s="12"/>
      <c r="E106" s="12"/>
    </row>
    <row r="107" spans="3:5" ht="15.75" customHeight="1">
      <c r="C107" s="12"/>
      <c r="D107" s="12"/>
      <c r="E107" s="12"/>
    </row>
    <row r="108" spans="3:5" ht="15.75" customHeight="1">
      <c r="C108" s="12"/>
      <c r="D108" s="12"/>
      <c r="E108" s="12"/>
    </row>
    <row r="109" spans="3:5" ht="15.75" customHeight="1">
      <c r="C109" s="12"/>
      <c r="D109" s="12"/>
      <c r="E109" s="12"/>
    </row>
    <row r="110" spans="3:5" ht="15.75" customHeight="1">
      <c r="C110" s="12"/>
      <c r="D110" s="12"/>
      <c r="E110" s="12"/>
    </row>
    <row r="111" spans="3:5" ht="15.75" customHeight="1">
      <c r="C111" s="12"/>
      <c r="D111" s="12"/>
      <c r="E111" s="12"/>
    </row>
    <row r="112" spans="3:5" ht="15.75" customHeight="1">
      <c r="C112" s="12"/>
      <c r="D112" s="12"/>
      <c r="E112" s="12"/>
    </row>
    <row r="113" spans="3:5" ht="15.75" customHeight="1">
      <c r="C113" s="12"/>
      <c r="D113" s="12"/>
      <c r="E113" s="12"/>
    </row>
    <row r="114" spans="3:5" ht="15.75" customHeight="1">
      <c r="C114" s="12"/>
      <c r="D114" s="12"/>
      <c r="E114" s="12"/>
    </row>
    <row r="115" spans="3:5" ht="15.75" customHeight="1">
      <c r="C115" s="12"/>
      <c r="D115" s="12"/>
      <c r="E115" s="12"/>
    </row>
    <row r="116" spans="3:5" ht="15.75" customHeight="1">
      <c r="C116" s="12"/>
      <c r="D116" s="12"/>
      <c r="E116" s="12"/>
    </row>
    <row r="117" spans="3:5" ht="15.75" customHeight="1">
      <c r="C117" s="12"/>
      <c r="D117" s="12"/>
      <c r="E117" s="12"/>
    </row>
    <row r="118" spans="3:5" ht="15.75" customHeight="1">
      <c r="C118" s="12"/>
      <c r="D118" s="12"/>
      <c r="E118" s="12"/>
    </row>
    <row r="119" spans="3:5" ht="15.75" customHeight="1">
      <c r="C119" s="12"/>
      <c r="D119" s="12"/>
      <c r="E119" s="12"/>
    </row>
    <row r="120" spans="3:5" ht="15.75" customHeight="1">
      <c r="C120" s="12"/>
      <c r="D120" s="12"/>
      <c r="E120" s="12"/>
    </row>
    <row r="121" spans="3:5" ht="15.75" customHeight="1">
      <c r="C121" s="12"/>
      <c r="D121" s="12"/>
      <c r="E121" s="12"/>
    </row>
    <row r="122" spans="3:5" ht="15.75" customHeight="1">
      <c r="C122" s="12"/>
      <c r="D122" s="12"/>
      <c r="E122" s="12"/>
    </row>
    <row r="123" spans="3:5" ht="15.75" customHeight="1">
      <c r="C123" s="12"/>
      <c r="D123" s="12"/>
      <c r="E123" s="12"/>
    </row>
    <row r="124" spans="3:5" ht="15.75" customHeight="1">
      <c r="C124" s="12"/>
      <c r="D124" s="12"/>
      <c r="E124" s="12"/>
    </row>
    <row r="125" spans="3:5" ht="15.75" customHeight="1">
      <c r="C125" s="12"/>
      <c r="D125" s="12"/>
      <c r="E125" s="12"/>
    </row>
    <row r="126" spans="3:5" ht="15.75" customHeight="1">
      <c r="C126" s="12"/>
      <c r="D126" s="12"/>
      <c r="E126" s="12"/>
    </row>
    <row r="127" spans="3:5" ht="15.75" customHeight="1">
      <c r="C127" s="12"/>
      <c r="D127" s="12"/>
      <c r="E127" s="12"/>
    </row>
    <row r="128" spans="3:5" ht="15.75" customHeight="1">
      <c r="C128" s="12"/>
      <c r="D128" s="12"/>
      <c r="E128" s="12"/>
    </row>
    <row r="129" spans="3:5" ht="15.75" customHeight="1">
      <c r="C129" s="12"/>
      <c r="D129" s="12"/>
      <c r="E129" s="12"/>
    </row>
    <row r="130" spans="3:5" ht="15.75" customHeight="1">
      <c r="C130" s="12"/>
      <c r="D130" s="12"/>
      <c r="E130" s="12"/>
    </row>
    <row r="131" spans="3:5" ht="15.75" customHeight="1">
      <c r="C131" s="12"/>
      <c r="D131" s="12"/>
      <c r="E131" s="12"/>
    </row>
    <row r="132" spans="3:5" ht="15.75" customHeight="1">
      <c r="C132" s="12"/>
      <c r="D132" s="12"/>
      <c r="E132" s="12"/>
    </row>
    <row r="133" spans="3:5" ht="15.75" customHeight="1">
      <c r="C133" s="12"/>
      <c r="D133" s="12"/>
      <c r="E133" s="12"/>
    </row>
    <row r="134" spans="3:5" ht="15.75" customHeight="1">
      <c r="C134" s="12"/>
      <c r="D134" s="12"/>
      <c r="E134" s="12"/>
    </row>
    <row r="135" spans="3:5" ht="15.75" customHeight="1">
      <c r="C135" s="12"/>
      <c r="D135" s="12"/>
      <c r="E135" s="12"/>
    </row>
    <row r="136" spans="3:5" ht="15.75" customHeight="1">
      <c r="C136" s="12"/>
      <c r="D136" s="12"/>
      <c r="E136" s="12"/>
    </row>
    <row r="137" spans="3:5" ht="15.75" customHeight="1">
      <c r="C137" s="12"/>
      <c r="D137" s="12"/>
      <c r="E137" s="12"/>
    </row>
    <row r="138" spans="3:5" ht="15.75" customHeight="1">
      <c r="C138" s="12"/>
      <c r="D138" s="12"/>
      <c r="E138" s="12"/>
    </row>
    <row r="139" spans="3:5" ht="15.75" customHeight="1">
      <c r="C139" s="12"/>
      <c r="D139" s="12"/>
      <c r="E139" s="12"/>
    </row>
    <row r="140" spans="3:5" ht="15.75" customHeight="1">
      <c r="C140" s="12"/>
      <c r="D140" s="12"/>
      <c r="E140" s="12"/>
    </row>
    <row r="141" spans="3:5" ht="15.75" customHeight="1">
      <c r="C141" s="12"/>
      <c r="D141" s="12"/>
      <c r="E141" s="12"/>
    </row>
    <row r="142" spans="3:5" ht="15.75" customHeight="1">
      <c r="C142" s="12"/>
      <c r="D142" s="12"/>
      <c r="E142" s="12"/>
    </row>
    <row r="143" spans="3:5" ht="15.75" customHeight="1">
      <c r="C143" s="12"/>
      <c r="D143" s="12"/>
      <c r="E143" s="12"/>
    </row>
    <row r="144" spans="3:5" ht="15.75" customHeight="1">
      <c r="C144" s="12"/>
      <c r="D144" s="12"/>
      <c r="E144" s="12"/>
    </row>
    <row r="145" spans="3:5" ht="15.75" customHeight="1">
      <c r="C145" s="12"/>
      <c r="D145" s="12"/>
      <c r="E145" s="12"/>
    </row>
    <row r="146" spans="3:5" ht="15.75" customHeight="1">
      <c r="C146" s="12"/>
      <c r="D146" s="12"/>
      <c r="E146" s="12"/>
    </row>
    <row r="147" spans="3:5" ht="15.75" customHeight="1">
      <c r="C147" s="12"/>
      <c r="D147" s="12"/>
      <c r="E147" s="12"/>
    </row>
    <row r="148" spans="3:5" ht="15.75" customHeight="1">
      <c r="C148" s="12"/>
      <c r="D148" s="12"/>
      <c r="E148" s="12"/>
    </row>
    <row r="149" spans="3:5" ht="15.75" customHeight="1">
      <c r="C149" s="12"/>
      <c r="D149" s="12"/>
      <c r="E149" s="12"/>
    </row>
    <row r="150" spans="3:5" ht="15.75" customHeight="1">
      <c r="C150" s="12"/>
      <c r="D150" s="12"/>
      <c r="E150" s="12"/>
    </row>
    <row r="151" spans="3:5" ht="15.75" customHeight="1">
      <c r="C151" s="12"/>
      <c r="D151" s="12"/>
      <c r="E151" s="12"/>
    </row>
    <row r="152" spans="3:5" ht="15.75" customHeight="1">
      <c r="C152" s="12"/>
      <c r="D152" s="12"/>
      <c r="E152" s="12"/>
    </row>
    <row r="153" spans="3:5" ht="15.75" customHeight="1">
      <c r="C153" s="12"/>
      <c r="D153" s="12"/>
      <c r="E153" s="12"/>
    </row>
    <row r="154" spans="3:5" ht="15.75" customHeight="1">
      <c r="C154" s="12"/>
      <c r="D154" s="12"/>
      <c r="E154" s="12"/>
    </row>
    <row r="155" spans="3:5" ht="15.75" customHeight="1">
      <c r="C155" s="12"/>
      <c r="D155" s="12"/>
      <c r="E155" s="12"/>
    </row>
    <row r="156" spans="3:5" ht="15.75" customHeight="1">
      <c r="C156" s="12"/>
      <c r="D156" s="12"/>
      <c r="E156" s="12"/>
    </row>
    <row r="157" spans="3:5" ht="15.75" customHeight="1">
      <c r="C157" s="12"/>
      <c r="D157" s="12"/>
      <c r="E157" s="12"/>
    </row>
    <row r="158" spans="3:5" ht="15.75" customHeight="1">
      <c r="C158" s="12"/>
      <c r="D158" s="12"/>
      <c r="E158" s="12"/>
    </row>
    <row r="159" spans="3:5" ht="15.75" customHeight="1">
      <c r="C159" s="12"/>
      <c r="D159" s="12"/>
      <c r="E159" s="12"/>
    </row>
    <row r="160" spans="3:5" ht="15.75" customHeight="1">
      <c r="C160" s="12"/>
      <c r="D160" s="12"/>
      <c r="E160" s="12"/>
    </row>
    <row r="161" spans="3:5" ht="15.75" customHeight="1">
      <c r="C161" s="12"/>
      <c r="D161" s="12"/>
      <c r="E161" s="12"/>
    </row>
    <row r="162" spans="3:5" ht="15.75" customHeight="1">
      <c r="C162" s="12"/>
      <c r="D162" s="12"/>
      <c r="E162" s="12"/>
    </row>
    <row r="163" spans="3:5" ht="15.75" customHeight="1">
      <c r="C163" s="12"/>
      <c r="D163" s="12"/>
      <c r="E163" s="12"/>
    </row>
    <row r="164" spans="3:5" ht="15.75" customHeight="1">
      <c r="C164" s="12"/>
      <c r="D164" s="12"/>
      <c r="E164" s="12"/>
    </row>
    <row r="165" spans="3:5" ht="15.75" customHeight="1">
      <c r="C165" s="12"/>
      <c r="D165" s="12"/>
      <c r="E165" s="12"/>
    </row>
    <row r="166" spans="3:5" ht="15.75" customHeight="1">
      <c r="C166" s="12"/>
      <c r="D166" s="12"/>
      <c r="E166" s="12"/>
    </row>
    <row r="167" spans="3:5" ht="15.75" customHeight="1">
      <c r="C167" s="12"/>
      <c r="D167" s="12"/>
      <c r="E167" s="12"/>
    </row>
    <row r="168" spans="3:5" ht="15.75" customHeight="1">
      <c r="C168" s="12"/>
      <c r="D168" s="12"/>
      <c r="E168" s="12"/>
    </row>
    <row r="169" spans="3:5" ht="15.75" customHeight="1">
      <c r="C169" s="12"/>
      <c r="D169" s="12"/>
      <c r="E169" s="12"/>
    </row>
    <row r="170" spans="3:5" ht="15.75" customHeight="1">
      <c r="C170" s="12"/>
      <c r="D170" s="12"/>
      <c r="E170" s="12"/>
    </row>
    <row r="171" spans="3:5" ht="15.75" customHeight="1">
      <c r="C171" s="12"/>
      <c r="D171" s="12"/>
      <c r="E171" s="12"/>
    </row>
    <row r="172" spans="3:5" ht="15.75" customHeight="1">
      <c r="C172" s="12"/>
      <c r="D172" s="12"/>
      <c r="E172" s="12"/>
    </row>
    <row r="173" spans="3:5" ht="15.75" customHeight="1">
      <c r="C173" s="12"/>
      <c r="D173" s="12"/>
      <c r="E173" s="12"/>
    </row>
    <row r="174" spans="3:5" ht="15.75" customHeight="1">
      <c r="C174" s="12"/>
      <c r="D174" s="12"/>
      <c r="E174" s="12"/>
    </row>
    <row r="175" spans="3:5" ht="15.75" customHeight="1">
      <c r="C175" s="12"/>
      <c r="D175" s="12"/>
      <c r="E175" s="12"/>
    </row>
    <row r="176" spans="3:5" ht="15.75" customHeight="1">
      <c r="C176" s="12"/>
      <c r="D176" s="12"/>
      <c r="E176" s="12"/>
    </row>
    <row r="177" spans="3:5" ht="15.75" customHeight="1">
      <c r="C177" s="12"/>
      <c r="D177" s="12"/>
      <c r="E177" s="12"/>
    </row>
    <row r="178" spans="3:5" ht="15.75" customHeight="1">
      <c r="C178" s="12"/>
      <c r="D178" s="12"/>
      <c r="E178" s="12"/>
    </row>
    <row r="179" spans="3:5" ht="15.75" customHeight="1">
      <c r="C179" s="12"/>
      <c r="D179" s="12"/>
      <c r="E179" s="12"/>
    </row>
    <row r="180" spans="3:5" ht="15.75" customHeight="1">
      <c r="C180" s="12"/>
      <c r="D180" s="12"/>
      <c r="E180" s="12"/>
    </row>
    <row r="181" spans="3:5" ht="15.75" customHeight="1">
      <c r="C181" s="12"/>
      <c r="D181" s="12"/>
      <c r="E181" s="12"/>
    </row>
    <row r="182" spans="3:5" ht="15.75" customHeight="1">
      <c r="C182" s="12"/>
      <c r="D182" s="12"/>
      <c r="E182" s="12"/>
    </row>
    <row r="183" spans="3:5" ht="15.75" customHeight="1">
      <c r="C183" s="12"/>
      <c r="D183" s="12"/>
      <c r="E183" s="12"/>
    </row>
    <row r="184" spans="3:5" ht="15.75" customHeight="1">
      <c r="C184" s="12"/>
      <c r="D184" s="12"/>
      <c r="E184" s="12"/>
    </row>
    <row r="185" spans="3:5" ht="15.75" customHeight="1">
      <c r="C185" s="12"/>
      <c r="D185" s="12"/>
      <c r="E185" s="12"/>
    </row>
    <row r="186" spans="3:5" ht="15.75" customHeight="1">
      <c r="C186" s="12"/>
      <c r="D186" s="12"/>
      <c r="E186" s="12"/>
    </row>
    <row r="187" spans="3:5" ht="15.75" customHeight="1">
      <c r="C187" s="12"/>
      <c r="D187" s="12"/>
      <c r="E187" s="12"/>
    </row>
    <row r="188" spans="3:5" ht="15.75" customHeight="1">
      <c r="C188" s="12"/>
      <c r="D188" s="12"/>
      <c r="E188" s="12"/>
    </row>
    <row r="189" spans="3:5" ht="15.75" customHeight="1">
      <c r="C189" s="12"/>
      <c r="D189" s="12"/>
      <c r="E189" s="12"/>
    </row>
    <row r="190" spans="3:5" ht="15.75" customHeight="1">
      <c r="C190" s="12"/>
      <c r="D190" s="12"/>
      <c r="E190" s="12"/>
    </row>
    <row r="191" spans="3:5" ht="15.75" customHeight="1">
      <c r="C191" s="12"/>
      <c r="D191" s="12"/>
      <c r="E191" s="12"/>
    </row>
    <row r="192" spans="3:5" ht="15.75" customHeight="1">
      <c r="C192" s="12"/>
      <c r="D192" s="12"/>
      <c r="E192" s="12"/>
    </row>
    <row r="193" spans="3:5" ht="15.75" customHeight="1">
      <c r="C193" s="12"/>
      <c r="D193" s="12"/>
      <c r="E193" s="12"/>
    </row>
    <row r="194" spans="3:5" ht="15.75" customHeight="1">
      <c r="C194" s="12"/>
      <c r="D194" s="12"/>
      <c r="E194" s="12"/>
    </row>
    <row r="195" spans="3:5" ht="15.75" customHeight="1">
      <c r="C195" s="12"/>
      <c r="D195" s="12"/>
      <c r="E195" s="12"/>
    </row>
    <row r="196" spans="3:5" ht="15.75" customHeight="1">
      <c r="C196" s="12"/>
      <c r="D196" s="12"/>
      <c r="E196" s="12"/>
    </row>
    <row r="197" spans="3:5" ht="15.75" customHeight="1">
      <c r="C197" s="12"/>
      <c r="D197" s="12"/>
      <c r="E197" s="12"/>
    </row>
    <row r="198" spans="3:5" ht="15.75" customHeight="1">
      <c r="C198" s="12"/>
      <c r="D198" s="12"/>
      <c r="E198" s="12"/>
    </row>
    <row r="199" spans="3:5" ht="15.75" customHeight="1">
      <c r="C199" s="12"/>
      <c r="D199" s="12"/>
      <c r="E199" s="12"/>
    </row>
    <row r="200" spans="3:5" ht="15.75" customHeight="1">
      <c r="C200" s="12"/>
      <c r="D200" s="12"/>
      <c r="E200" s="12"/>
    </row>
    <row r="201" spans="3:5" ht="15.75" customHeight="1">
      <c r="C201" s="12"/>
      <c r="D201" s="12"/>
      <c r="E201" s="12"/>
    </row>
    <row r="202" spans="3:5" ht="15.75" customHeight="1">
      <c r="C202" s="12"/>
      <c r="D202" s="12"/>
      <c r="E202" s="12"/>
    </row>
    <row r="203" spans="3:5" ht="15.75" customHeight="1">
      <c r="C203" s="12"/>
      <c r="D203" s="12"/>
      <c r="E203" s="12"/>
    </row>
    <row r="204" spans="3:5" ht="15.75" customHeight="1">
      <c r="C204" s="12"/>
      <c r="D204" s="12"/>
      <c r="E204" s="12"/>
    </row>
    <row r="205" spans="3:5" ht="15.75" customHeight="1">
      <c r="C205" s="12"/>
      <c r="D205" s="12"/>
      <c r="E205" s="12"/>
    </row>
    <row r="206" spans="3:5" ht="15.75" customHeight="1">
      <c r="C206" s="12"/>
      <c r="D206" s="12"/>
      <c r="E206" s="12"/>
    </row>
    <row r="207" spans="3:5" ht="15.75" customHeight="1">
      <c r="C207" s="12"/>
      <c r="D207" s="12"/>
      <c r="E207" s="12"/>
    </row>
    <row r="208" spans="3:5" ht="15.75" customHeight="1">
      <c r="C208" s="12"/>
      <c r="D208" s="12"/>
      <c r="E208" s="12"/>
    </row>
    <row r="209" spans="3:5" ht="15.75" customHeight="1">
      <c r="C209" s="12"/>
      <c r="D209" s="12"/>
      <c r="E209" s="12"/>
    </row>
    <row r="210" spans="3:5" ht="15.75" customHeight="1">
      <c r="C210" s="12"/>
      <c r="D210" s="12"/>
      <c r="E210" s="12"/>
    </row>
    <row r="211" spans="3:5" ht="15.75" customHeight="1">
      <c r="C211" s="12"/>
      <c r="D211" s="12"/>
      <c r="E211" s="12"/>
    </row>
    <row r="212" spans="3:5" ht="15.75" customHeight="1">
      <c r="C212" s="12"/>
      <c r="D212" s="12"/>
      <c r="E212" s="12"/>
    </row>
    <row r="213" spans="3:5" ht="15.75" customHeight="1">
      <c r="C213" s="12"/>
      <c r="D213" s="12"/>
      <c r="E213" s="12"/>
    </row>
    <row r="214" spans="3:5" ht="15.75" customHeight="1">
      <c r="C214" s="12"/>
      <c r="D214" s="12"/>
      <c r="E214" s="12"/>
    </row>
    <row r="215" spans="3:5" ht="15.75" customHeight="1">
      <c r="C215" s="12"/>
      <c r="D215" s="12"/>
      <c r="E215" s="12"/>
    </row>
    <row r="216" spans="3:5" ht="15.75" customHeight="1">
      <c r="C216" s="12"/>
      <c r="D216" s="12"/>
      <c r="E216" s="12"/>
    </row>
    <row r="217" spans="3:5" ht="15.75" customHeight="1">
      <c r="C217" s="12"/>
      <c r="D217" s="12"/>
      <c r="E217" s="12"/>
    </row>
    <row r="218" spans="3:5" ht="15.75" customHeight="1">
      <c r="C218" s="12"/>
      <c r="D218" s="12"/>
      <c r="E218" s="12"/>
    </row>
    <row r="219" spans="3:5" ht="15.75" customHeight="1">
      <c r="C219" s="12"/>
      <c r="D219" s="12"/>
      <c r="E219" s="12"/>
    </row>
    <row r="220" spans="3:5" ht="15.75" customHeight="1">
      <c r="C220" s="12"/>
      <c r="D220" s="12"/>
      <c r="E220" s="12"/>
    </row>
    <row r="221" spans="3:5" ht="15.75" customHeight="1"/>
    <row r="222" spans="3:5" ht="15.75" customHeight="1"/>
    <row r="223" spans="3:5" ht="15.75" customHeight="1"/>
    <row r="224" spans="3: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E1"/>
    <mergeCell ref="A2:C2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3"/>
  <sheetViews>
    <sheetView workbookViewId="0">
      <selection sqref="A1:E1"/>
    </sheetView>
  </sheetViews>
  <sheetFormatPr defaultColWidth="14.42578125" defaultRowHeight="15.75"/>
  <cols>
    <col min="1" max="1" width="28.85546875" style="61" bestFit="1" customWidth="1"/>
    <col min="2" max="2" width="15.140625" style="58" bestFit="1" customWidth="1"/>
    <col min="3" max="3" width="76.28515625" style="58" bestFit="1" customWidth="1"/>
    <col min="4" max="4" width="23.42578125" style="58" bestFit="1" customWidth="1"/>
    <col min="5" max="5" width="21.5703125" style="58" bestFit="1" customWidth="1"/>
    <col min="6" max="6" width="9.140625" style="58" customWidth="1"/>
    <col min="7" max="25" width="8.7109375" style="58" customWidth="1"/>
    <col min="26" max="16384" width="14.42578125" style="58"/>
  </cols>
  <sheetData>
    <row r="1" spans="1:26">
      <c r="A1" s="172" t="s">
        <v>41</v>
      </c>
      <c r="B1" s="173"/>
      <c r="C1" s="173"/>
      <c r="D1" s="173"/>
      <c r="E1" s="174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spans="1:26">
      <c r="A2" s="181"/>
      <c r="B2" s="176"/>
      <c r="C2" s="176"/>
      <c r="D2" s="82">
        <f t="shared" ref="D2:E2" si="0">SUM(D4:D93)</f>
        <v>7</v>
      </c>
      <c r="E2" s="89">
        <f t="shared" si="0"/>
        <v>0</v>
      </c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3"/>
    </row>
    <row r="3" spans="1:26" ht="47.25">
      <c r="A3" s="90" t="s">
        <v>27</v>
      </c>
      <c r="B3" s="83" t="s">
        <v>28</v>
      </c>
      <c r="C3" s="83" t="s">
        <v>29</v>
      </c>
      <c r="D3" s="83" t="s">
        <v>88</v>
      </c>
      <c r="E3" s="91" t="s">
        <v>89</v>
      </c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 spans="1:26" ht="78.75">
      <c r="A4" s="92" t="s">
        <v>119</v>
      </c>
      <c r="B4" s="106"/>
      <c r="C4" s="107" t="s">
        <v>42</v>
      </c>
      <c r="D4" s="108">
        <v>1</v>
      </c>
      <c r="E4" s="111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</row>
    <row r="5" spans="1:26" ht="63">
      <c r="A5" s="92" t="s">
        <v>120</v>
      </c>
      <c r="B5" s="106"/>
      <c r="C5" s="107" t="s">
        <v>43</v>
      </c>
      <c r="D5" s="108">
        <v>1</v>
      </c>
      <c r="E5" s="111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</row>
    <row r="6" spans="1:26" ht="47.25">
      <c r="A6" s="92" t="s">
        <v>121</v>
      </c>
      <c r="B6" s="109"/>
      <c r="C6" s="107" t="s">
        <v>125</v>
      </c>
      <c r="D6" s="108">
        <v>1</v>
      </c>
      <c r="E6" s="111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</row>
    <row r="7" spans="1:26" ht="31.5">
      <c r="A7" s="92" t="s">
        <v>122</v>
      </c>
      <c r="B7" s="110"/>
      <c r="C7" s="107" t="s">
        <v>124</v>
      </c>
      <c r="D7" s="108">
        <v>3</v>
      </c>
      <c r="E7" s="111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</row>
    <row r="8" spans="1:26" ht="63.75" thickBot="1">
      <c r="A8" s="95" t="s">
        <v>123</v>
      </c>
      <c r="B8" s="112"/>
      <c r="C8" s="113" t="s">
        <v>44</v>
      </c>
      <c r="D8" s="114">
        <v>1</v>
      </c>
      <c r="E8" s="115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</row>
    <row r="9" spans="1:26">
      <c r="B9" s="62"/>
      <c r="C9" s="64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</row>
    <row r="10" spans="1:26">
      <c r="B10" s="62"/>
      <c r="C10" s="64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</row>
    <row r="11" spans="1:26">
      <c r="B11" s="62"/>
      <c r="C11" s="64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</row>
    <row r="12" spans="1:26">
      <c r="B12" s="62"/>
      <c r="C12" s="64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</row>
    <row r="13" spans="1:26">
      <c r="B13" s="62"/>
      <c r="C13" s="64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</row>
    <row r="14" spans="1:26">
      <c r="B14" s="62"/>
      <c r="C14" s="64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</row>
    <row r="15" spans="1:26">
      <c r="B15" s="62"/>
      <c r="C15" s="64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</row>
    <row r="16" spans="1:26">
      <c r="B16" s="62"/>
      <c r="C16" s="64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</row>
    <row r="17" spans="2:25">
      <c r="B17" s="62"/>
      <c r="C17" s="64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</row>
    <row r="18" spans="2:25">
      <c r="B18" s="62"/>
      <c r="C18" s="64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</row>
    <row r="19" spans="2:25">
      <c r="B19" s="62"/>
      <c r="C19" s="64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</row>
    <row r="20" spans="2:25">
      <c r="B20" s="62"/>
      <c r="C20" s="64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</row>
    <row r="21" spans="2:25">
      <c r="B21" s="62"/>
      <c r="C21" s="64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</row>
    <row r="22" spans="2:25">
      <c r="B22" s="62"/>
      <c r="C22" s="64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</row>
    <row r="23" spans="2:25">
      <c r="B23" s="62"/>
      <c r="C23" s="64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</row>
    <row r="24" spans="2:25">
      <c r="B24" s="62"/>
      <c r="C24" s="64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</row>
    <row r="25" spans="2:25">
      <c r="B25" s="62"/>
      <c r="C25" s="64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</row>
    <row r="26" spans="2:25">
      <c r="B26" s="62"/>
      <c r="C26" s="64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</row>
    <row r="27" spans="2:25">
      <c r="B27" s="62"/>
      <c r="C27" s="64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</row>
    <row r="28" spans="2:25">
      <c r="B28" s="62"/>
      <c r="C28" s="64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</row>
    <row r="29" spans="2:25">
      <c r="B29" s="62"/>
      <c r="C29" s="64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</row>
    <row r="30" spans="2:25">
      <c r="B30" s="62"/>
      <c r="C30" s="64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</row>
    <row r="31" spans="2:25">
      <c r="B31" s="62"/>
      <c r="C31" s="64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</row>
    <row r="32" spans="2:25">
      <c r="B32" s="62"/>
      <c r="C32" s="64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</row>
    <row r="33" spans="2:25">
      <c r="B33" s="62"/>
      <c r="C33" s="64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</row>
    <row r="34" spans="2:25">
      <c r="B34" s="62"/>
      <c r="C34" s="64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</row>
    <row r="35" spans="2:25">
      <c r="B35" s="62"/>
      <c r="C35" s="64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</row>
    <row r="36" spans="2:25">
      <c r="B36" s="62"/>
      <c r="C36" s="64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</row>
    <row r="37" spans="2:25">
      <c r="B37" s="62"/>
      <c r="C37" s="64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</row>
    <row r="38" spans="2:25">
      <c r="B38" s="62"/>
      <c r="C38" s="64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</row>
    <row r="39" spans="2:25">
      <c r="B39" s="62"/>
      <c r="C39" s="64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</row>
    <row r="40" spans="2:25">
      <c r="B40" s="62"/>
      <c r="C40" s="64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</row>
    <row r="41" spans="2:25">
      <c r="B41" s="62"/>
      <c r="C41" s="64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</row>
    <row r="42" spans="2:25">
      <c r="B42" s="62"/>
      <c r="C42" s="64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</row>
    <row r="43" spans="2:25">
      <c r="B43" s="62"/>
      <c r="C43" s="64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</row>
    <row r="44" spans="2:25">
      <c r="B44" s="62"/>
      <c r="C44" s="64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</row>
    <row r="45" spans="2:25">
      <c r="B45" s="62"/>
      <c r="C45" s="64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</row>
    <row r="46" spans="2:25">
      <c r="B46" s="62"/>
      <c r="C46" s="64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</row>
    <row r="47" spans="2:25">
      <c r="B47" s="62"/>
      <c r="C47" s="64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</row>
    <row r="48" spans="2:25">
      <c r="B48" s="62"/>
      <c r="C48" s="64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</row>
    <row r="49" spans="2:25">
      <c r="B49" s="62"/>
      <c r="C49" s="64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</row>
    <row r="50" spans="2:25">
      <c r="B50" s="62"/>
      <c r="C50" s="64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</row>
    <row r="51" spans="2:25">
      <c r="B51" s="62"/>
      <c r="C51" s="64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</row>
    <row r="52" spans="2:25">
      <c r="B52" s="62"/>
      <c r="C52" s="64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</row>
    <row r="53" spans="2:25">
      <c r="B53" s="62"/>
      <c r="C53" s="64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</row>
    <row r="54" spans="2:25">
      <c r="B54" s="62"/>
      <c r="C54" s="64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</row>
    <row r="55" spans="2:25">
      <c r="B55" s="62"/>
      <c r="C55" s="64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</row>
    <row r="56" spans="2:25">
      <c r="B56" s="62"/>
      <c r="C56" s="64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</row>
    <row r="57" spans="2:25">
      <c r="B57" s="62"/>
      <c r="C57" s="64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</row>
    <row r="58" spans="2:25">
      <c r="B58" s="62"/>
      <c r="C58" s="64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</row>
    <row r="59" spans="2:25">
      <c r="B59" s="62"/>
      <c r="C59" s="64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</row>
    <row r="60" spans="2:25">
      <c r="B60" s="62"/>
      <c r="C60" s="64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</row>
    <row r="61" spans="2:25">
      <c r="B61" s="62"/>
      <c r="C61" s="64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</row>
    <row r="62" spans="2:25">
      <c r="B62" s="62"/>
      <c r="C62" s="64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</row>
    <row r="63" spans="2:25">
      <c r="B63" s="62"/>
      <c r="C63" s="64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</row>
    <row r="64" spans="2:25">
      <c r="B64" s="62"/>
      <c r="C64" s="64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</row>
    <row r="65" spans="2:25">
      <c r="B65" s="62"/>
      <c r="C65" s="64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</row>
    <row r="66" spans="2:25">
      <c r="B66" s="62"/>
      <c r="C66" s="64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</row>
    <row r="67" spans="2:25">
      <c r="B67" s="62"/>
      <c r="C67" s="64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</row>
    <row r="68" spans="2:25">
      <c r="B68" s="62"/>
      <c r="C68" s="64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</row>
    <row r="69" spans="2:25">
      <c r="B69" s="62"/>
      <c r="C69" s="64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</row>
    <row r="70" spans="2:25">
      <c r="B70" s="62"/>
      <c r="C70" s="64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</row>
    <row r="71" spans="2:25">
      <c r="B71" s="62"/>
      <c r="C71" s="64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</row>
    <row r="72" spans="2:25">
      <c r="B72" s="62"/>
      <c r="C72" s="64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</row>
    <row r="73" spans="2:25">
      <c r="B73" s="62"/>
      <c r="C73" s="64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</row>
    <row r="74" spans="2:25">
      <c r="B74" s="62"/>
      <c r="C74" s="64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</row>
    <row r="75" spans="2:25">
      <c r="B75" s="62"/>
      <c r="C75" s="64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</row>
    <row r="76" spans="2:25">
      <c r="B76" s="62"/>
      <c r="C76" s="64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</row>
    <row r="77" spans="2:25">
      <c r="B77" s="62"/>
      <c r="C77" s="64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</row>
    <row r="78" spans="2:25">
      <c r="B78" s="62"/>
      <c r="C78" s="64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</row>
    <row r="79" spans="2:25">
      <c r="B79" s="62"/>
      <c r="C79" s="64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</row>
    <row r="80" spans="2:25">
      <c r="B80" s="62"/>
      <c r="C80" s="64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</row>
    <row r="81" spans="2:25">
      <c r="B81" s="62"/>
      <c r="C81" s="64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</row>
    <row r="82" spans="2:25">
      <c r="B82" s="62"/>
      <c r="C82" s="64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</row>
    <row r="83" spans="2:25">
      <c r="B83" s="62"/>
      <c r="C83" s="64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</row>
    <row r="84" spans="2:25">
      <c r="B84" s="62"/>
      <c r="C84" s="64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</row>
    <row r="85" spans="2:25">
      <c r="B85" s="62"/>
      <c r="C85" s="64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</row>
    <row r="86" spans="2:25">
      <c r="B86" s="62"/>
      <c r="C86" s="64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</row>
    <row r="87" spans="2:25">
      <c r="B87" s="62"/>
      <c r="C87" s="64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</row>
    <row r="88" spans="2:25">
      <c r="B88" s="62"/>
      <c r="C88" s="64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</row>
    <row r="89" spans="2:25">
      <c r="B89" s="62"/>
      <c r="C89" s="64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</row>
    <row r="90" spans="2:25">
      <c r="B90" s="62"/>
      <c r="C90" s="64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</row>
    <row r="91" spans="2:25">
      <c r="B91" s="62"/>
      <c r="C91" s="64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</row>
    <row r="92" spans="2:25">
      <c r="B92" s="62"/>
      <c r="C92" s="64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</row>
    <row r="93" spans="2:25">
      <c r="B93" s="62"/>
      <c r="C93" s="64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</row>
    <row r="94" spans="2:25">
      <c r="B94" s="62"/>
      <c r="C94" s="64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</row>
    <row r="95" spans="2:25">
      <c r="B95" s="62"/>
      <c r="C95" s="64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</row>
    <row r="96" spans="2:25">
      <c r="B96" s="62"/>
      <c r="C96" s="64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</row>
    <row r="97" spans="2:25">
      <c r="B97" s="62"/>
      <c r="C97" s="64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</row>
    <row r="98" spans="2:25">
      <c r="B98" s="62"/>
      <c r="C98" s="64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</row>
    <row r="99" spans="2:25">
      <c r="B99" s="62"/>
      <c r="C99" s="64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</row>
    <row r="100" spans="2:25">
      <c r="B100" s="62"/>
      <c r="C100" s="64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</row>
    <row r="101" spans="2:25">
      <c r="B101" s="62"/>
      <c r="C101" s="64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</row>
    <row r="102" spans="2:25">
      <c r="B102" s="62"/>
      <c r="C102" s="64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</row>
    <row r="103" spans="2:25">
      <c r="B103" s="62"/>
      <c r="C103" s="64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</row>
    <row r="104" spans="2:25">
      <c r="B104" s="62"/>
      <c r="C104" s="64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</row>
    <row r="105" spans="2:25">
      <c r="B105" s="62"/>
      <c r="C105" s="64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</row>
    <row r="106" spans="2:25">
      <c r="B106" s="62"/>
      <c r="C106" s="64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</row>
    <row r="107" spans="2:25">
      <c r="B107" s="62"/>
      <c r="C107" s="64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</row>
    <row r="108" spans="2:25">
      <c r="B108" s="62"/>
      <c r="C108" s="64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</row>
    <row r="109" spans="2:25">
      <c r="B109" s="62"/>
      <c r="C109" s="64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</row>
    <row r="110" spans="2:25">
      <c r="B110" s="62"/>
      <c r="C110" s="64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</row>
    <row r="111" spans="2:25">
      <c r="B111" s="62"/>
      <c r="C111" s="64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</row>
    <row r="112" spans="2:25">
      <c r="B112" s="62"/>
      <c r="C112" s="64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</row>
    <row r="113" spans="2:25">
      <c r="B113" s="62"/>
      <c r="C113" s="64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</row>
    <row r="114" spans="2:25">
      <c r="B114" s="62"/>
      <c r="C114" s="64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</row>
    <row r="115" spans="2:25">
      <c r="B115" s="62"/>
      <c r="C115" s="64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</row>
    <row r="116" spans="2:25">
      <c r="B116" s="62"/>
      <c r="C116" s="64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</row>
    <row r="117" spans="2:25">
      <c r="B117" s="62"/>
      <c r="C117" s="64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</row>
    <row r="118" spans="2:25">
      <c r="B118" s="62"/>
      <c r="C118" s="64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</row>
    <row r="119" spans="2:25">
      <c r="B119" s="62"/>
      <c r="C119" s="64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</row>
    <row r="120" spans="2:25">
      <c r="B120" s="62"/>
      <c r="C120" s="64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</row>
    <row r="121" spans="2:25">
      <c r="B121" s="62"/>
      <c r="C121" s="64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</row>
    <row r="122" spans="2:25">
      <c r="B122" s="62"/>
      <c r="C122" s="64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</row>
    <row r="123" spans="2:25">
      <c r="B123" s="62"/>
      <c r="C123" s="64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</row>
    <row r="124" spans="2:25">
      <c r="B124" s="62"/>
      <c r="C124" s="64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</row>
    <row r="125" spans="2:25">
      <c r="B125" s="62"/>
      <c r="C125" s="64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</row>
    <row r="126" spans="2:25">
      <c r="B126" s="62"/>
      <c r="C126" s="64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</row>
    <row r="127" spans="2:25">
      <c r="B127" s="62"/>
      <c r="C127" s="64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</row>
    <row r="128" spans="2:25">
      <c r="B128" s="62"/>
      <c r="C128" s="64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</row>
    <row r="129" spans="2:25">
      <c r="B129" s="62"/>
      <c r="C129" s="64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</row>
    <row r="130" spans="2:25">
      <c r="B130" s="62"/>
      <c r="C130" s="64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</row>
    <row r="131" spans="2:25">
      <c r="B131" s="62"/>
      <c r="C131" s="64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</row>
    <row r="132" spans="2:25">
      <c r="B132" s="62"/>
      <c r="C132" s="64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</row>
    <row r="133" spans="2:25">
      <c r="B133" s="62"/>
      <c r="C133" s="64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</row>
    <row r="134" spans="2:25">
      <c r="B134" s="62"/>
      <c r="C134" s="64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</row>
    <row r="135" spans="2:25">
      <c r="B135" s="62"/>
      <c r="C135" s="64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</row>
    <row r="136" spans="2:25">
      <c r="B136" s="62"/>
      <c r="C136" s="64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</row>
    <row r="137" spans="2:25">
      <c r="B137" s="62"/>
      <c r="C137" s="64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</row>
    <row r="138" spans="2:25">
      <c r="B138" s="62"/>
      <c r="C138" s="64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</row>
    <row r="139" spans="2:25">
      <c r="B139" s="62"/>
      <c r="C139" s="64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</row>
    <row r="140" spans="2:25">
      <c r="B140" s="62"/>
      <c r="C140" s="64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</row>
    <row r="141" spans="2:25">
      <c r="B141" s="62"/>
      <c r="C141" s="64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</row>
    <row r="142" spans="2:25">
      <c r="B142" s="62"/>
      <c r="C142" s="64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</row>
    <row r="143" spans="2:25">
      <c r="B143" s="62"/>
      <c r="C143" s="64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</row>
    <row r="144" spans="2:25">
      <c r="B144" s="62"/>
      <c r="C144" s="64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</row>
    <row r="145" spans="2:25">
      <c r="B145" s="62"/>
      <c r="C145" s="64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</row>
    <row r="146" spans="2:25">
      <c r="B146" s="62"/>
      <c r="C146" s="64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</row>
    <row r="147" spans="2:25">
      <c r="B147" s="62"/>
      <c r="C147" s="64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</row>
    <row r="148" spans="2:25">
      <c r="B148" s="62"/>
      <c r="C148" s="64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</row>
    <row r="149" spans="2:25">
      <c r="B149" s="62"/>
      <c r="C149" s="64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</row>
    <row r="150" spans="2:25">
      <c r="B150" s="62"/>
      <c r="C150" s="64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</row>
    <row r="151" spans="2:25">
      <c r="B151" s="62"/>
      <c r="C151" s="64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</row>
    <row r="152" spans="2:25">
      <c r="B152" s="62"/>
      <c r="C152" s="64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</row>
    <row r="153" spans="2:25">
      <c r="B153" s="62"/>
      <c r="C153" s="64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</row>
    <row r="154" spans="2:25">
      <c r="B154" s="62"/>
      <c r="C154" s="64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</row>
    <row r="155" spans="2:25">
      <c r="B155" s="62"/>
      <c r="C155" s="64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</row>
    <row r="156" spans="2:25">
      <c r="B156" s="62"/>
      <c r="C156" s="64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</row>
    <row r="157" spans="2:25">
      <c r="B157" s="62"/>
      <c r="C157" s="64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</row>
    <row r="158" spans="2:25">
      <c r="B158" s="62"/>
      <c r="C158" s="64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</row>
    <row r="159" spans="2:25">
      <c r="B159" s="62"/>
      <c r="C159" s="64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</row>
    <row r="160" spans="2:25">
      <c r="B160" s="62"/>
      <c r="C160" s="64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</row>
    <row r="161" spans="2:25">
      <c r="B161" s="62"/>
      <c r="C161" s="64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</row>
    <row r="162" spans="2:25">
      <c r="B162" s="62"/>
      <c r="C162" s="64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</row>
    <row r="163" spans="2:25">
      <c r="B163" s="62"/>
      <c r="C163" s="64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</row>
    <row r="164" spans="2:25">
      <c r="B164" s="62"/>
      <c r="C164" s="64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</row>
    <row r="165" spans="2:25">
      <c r="B165" s="62"/>
      <c r="C165" s="64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</row>
    <row r="166" spans="2:25">
      <c r="B166" s="62"/>
      <c r="C166" s="64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</row>
    <row r="167" spans="2:25">
      <c r="B167" s="62"/>
      <c r="C167" s="64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</row>
    <row r="168" spans="2:25">
      <c r="B168" s="62"/>
      <c r="C168" s="64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</row>
    <row r="169" spans="2:25">
      <c r="B169" s="62"/>
      <c r="C169" s="64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</row>
    <row r="170" spans="2:25">
      <c r="B170" s="62"/>
      <c r="C170" s="64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</row>
    <row r="171" spans="2:25">
      <c r="B171" s="62"/>
      <c r="C171" s="64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</row>
    <row r="172" spans="2:25">
      <c r="B172" s="62"/>
      <c r="C172" s="64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</row>
    <row r="173" spans="2:25">
      <c r="B173" s="62"/>
      <c r="C173" s="64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</row>
    <row r="174" spans="2:25">
      <c r="B174" s="62"/>
      <c r="C174" s="64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</row>
    <row r="175" spans="2:25">
      <c r="B175" s="62"/>
      <c r="C175" s="64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</row>
    <row r="176" spans="2:25">
      <c r="B176" s="62"/>
      <c r="C176" s="64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</row>
    <row r="177" spans="2:25">
      <c r="B177" s="62"/>
      <c r="C177" s="64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</row>
    <row r="178" spans="2:25">
      <c r="B178" s="62"/>
      <c r="C178" s="64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</row>
    <row r="179" spans="2:25">
      <c r="B179" s="62"/>
      <c r="C179" s="64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</row>
    <row r="180" spans="2:25">
      <c r="B180" s="62"/>
      <c r="C180" s="64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</row>
    <row r="181" spans="2:25">
      <c r="B181" s="62"/>
      <c r="C181" s="64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</row>
    <row r="182" spans="2:25">
      <c r="B182" s="62"/>
      <c r="C182" s="64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</row>
    <row r="183" spans="2:25">
      <c r="B183" s="62"/>
      <c r="C183" s="64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</row>
    <row r="184" spans="2:25">
      <c r="B184" s="62"/>
      <c r="C184" s="64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</row>
    <row r="185" spans="2:25">
      <c r="B185" s="62"/>
      <c r="C185" s="64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</row>
    <row r="186" spans="2:25">
      <c r="B186" s="62"/>
      <c r="C186" s="64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</row>
    <row r="187" spans="2:25">
      <c r="B187" s="62"/>
      <c r="C187" s="64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</row>
    <row r="188" spans="2:25">
      <c r="B188" s="62"/>
      <c r="C188" s="64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</row>
    <row r="189" spans="2:25">
      <c r="B189" s="62"/>
      <c r="C189" s="64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</row>
    <row r="190" spans="2:25">
      <c r="B190" s="62"/>
      <c r="C190" s="64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</row>
    <row r="191" spans="2:25">
      <c r="B191" s="62"/>
      <c r="C191" s="64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</row>
    <row r="192" spans="2:25">
      <c r="B192" s="62"/>
      <c r="C192" s="64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</row>
    <row r="193" spans="2:25">
      <c r="B193" s="62"/>
      <c r="C193" s="64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</row>
    <row r="194" spans="2:25">
      <c r="B194" s="62"/>
      <c r="C194" s="64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</row>
    <row r="195" spans="2:25">
      <c r="B195" s="62"/>
      <c r="C195" s="64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</row>
    <row r="196" spans="2:25">
      <c r="B196" s="62"/>
      <c r="C196" s="64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</row>
    <row r="197" spans="2:25">
      <c r="B197" s="62"/>
      <c r="C197" s="64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</row>
    <row r="198" spans="2:25">
      <c r="B198" s="62"/>
      <c r="C198" s="64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</row>
    <row r="199" spans="2:25">
      <c r="B199" s="62"/>
      <c r="C199" s="64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</row>
    <row r="200" spans="2:25">
      <c r="B200" s="62"/>
      <c r="C200" s="64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</row>
    <row r="201" spans="2:25">
      <c r="B201" s="62"/>
      <c r="C201" s="64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</row>
    <row r="202" spans="2:25">
      <c r="B202" s="62"/>
      <c r="C202" s="64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</row>
    <row r="203" spans="2:25">
      <c r="B203" s="62"/>
      <c r="C203" s="64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</row>
    <row r="204" spans="2:25">
      <c r="B204" s="62"/>
      <c r="C204" s="64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</row>
    <row r="205" spans="2:25">
      <c r="B205" s="62"/>
      <c r="C205" s="64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</row>
    <row r="206" spans="2:25">
      <c r="B206" s="62"/>
      <c r="C206" s="64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</row>
    <row r="207" spans="2:25">
      <c r="B207" s="62"/>
      <c r="C207" s="64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</row>
    <row r="208" spans="2:25">
      <c r="B208" s="62"/>
      <c r="C208" s="64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</row>
    <row r="209" spans="2:25">
      <c r="B209" s="62"/>
      <c r="C209" s="64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</row>
    <row r="210" spans="2:25">
      <c r="B210" s="62"/>
      <c r="C210" s="64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</row>
    <row r="211" spans="2:25">
      <c r="B211" s="62"/>
      <c r="C211" s="64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</row>
    <row r="212" spans="2:25">
      <c r="B212" s="62"/>
      <c r="C212" s="64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</row>
    <row r="213" spans="2:25">
      <c r="B213" s="62"/>
      <c r="C213" s="64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</row>
  </sheetData>
  <mergeCells count="2">
    <mergeCell ref="A1:E1"/>
    <mergeCell ref="A2:C2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51"/>
  <sheetViews>
    <sheetView tabSelected="1" zoomScaleNormal="100" workbookViewId="0">
      <selection activeCell="E26" sqref="E26"/>
    </sheetView>
  </sheetViews>
  <sheetFormatPr defaultColWidth="14.42578125" defaultRowHeight="15" customHeight="1"/>
  <cols>
    <col min="1" max="1" width="8.7109375" customWidth="1"/>
    <col min="2" max="2" width="28.85546875" customWidth="1"/>
    <col min="3" max="3" width="18" customWidth="1"/>
    <col min="4" max="6" width="15.85546875" customWidth="1"/>
    <col min="7" max="7" width="9.140625" customWidth="1"/>
    <col min="8" max="9" width="10.42578125" customWidth="1"/>
    <col min="10" max="10" width="26.7109375" customWidth="1"/>
    <col min="11" max="11" width="22" customWidth="1"/>
    <col min="12" max="13" width="15.42578125" customWidth="1"/>
    <col min="14" max="14" width="20.42578125" customWidth="1"/>
    <col min="15" max="26" width="8.85546875" customWidth="1"/>
  </cols>
  <sheetData>
    <row r="1" spans="1:26">
      <c r="A1" s="3"/>
      <c r="B1" s="3"/>
      <c r="C1" s="16"/>
      <c r="D1" s="16"/>
      <c r="E1" s="16"/>
      <c r="F1" s="16"/>
      <c r="G1" s="15"/>
      <c r="H1" s="15"/>
      <c r="I1" s="15"/>
      <c r="J1" s="182" t="s">
        <v>45</v>
      </c>
      <c r="K1" s="179"/>
      <c r="L1" s="16"/>
      <c r="M1" s="16"/>
      <c r="N1" s="16"/>
      <c r="O1" s="16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31.5">
      <c r="A2" s="183" t="str">
        <f>CONCATENATE("Draft Gantt Chart -",'[1]Important Information '!E2)</f>
        <v>Draft Gantt Chart -Appointment Booking Application</v>
      </c>
      <c r="B2" s="178"/>
      <c r="C2" s="178"/>
      <c r="D2" s="178"/>
      <c r="E2" s="178"/>
      <c r="F2" s="179"/>
      <c r="G2" s="3"/>
      <c r="H2" s="3"/>
      <c r="I2" s="3"/>
      <c r="J2" s="17" t="s">
        <v>46</v>
      </c>
      <c r="K2" s="18" t="s">
        <v>47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>
      <c r="I3" s="19"/>
      <c r="J3" s="20">
        <v>45233</v>
      </c>
      <c r="K3" s="21">
        <f>MAX(D8:D18)</f>
        <v>45349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31.5">
      <c r="I4" s="19"/>
      <c r="J4" s="14" t="s">
        <v>48</v>
      </c>
      <c r="K4" s="22">
        <f>SUM(F9:F15)</f>
        <v>152</v>
      </c>
      <c r="L4" s="3"/>
      <c r="M4" s="2" t="s">
        <v>49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1.5">
      <c r="A5" s="184" t="s">
        <v>45</v>
      </c>
      <c r="B5" s="178"/>
      <c r="C5" s="178"/>
      <c r="D5" s="178"/>
      <c r="E5" s="178"/>
      <c r="F5" s="179"/>
      <c r="I5" s="23"/>
      <c r="J5" s="14" t="s">
        <v>50</v>
      </c>
      <c r="K5" s="22">
        <f>NETWORKDAYS.INTL(J3,K3,1)</f>
        <v>83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I6" s="19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>
      <c r="A7" s="24" t="s">
        <v>51</v>
      </c>
      <c r="B7" s="25" t="s">
        <v>52</v>
      </c>
      <c r="C7" s="26" t="s">
        <v>53</v>
      </c>
      <c r="D7" s="26" t="s">
        <v>54</v>
      </c>
      <c r="E7" s="26" t="s">
        <v>55</v>
      </c>
      <c r="F7" s="26" t="s">
        <v>56</v>
      </c>
      <c r="G7" s="3"/>
      <c r="H7" s="19"/>
      <c r="I7" s="19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27">
        <v>1</v>
      </c>
      <c r="B8" s="28" t="s">
        <v>57</v>
      </c>
      <c r="C8" s="29">
        <f>IF(WEEKDAY(J3,1)=1,J3+1,IF(WEEKDAY(J3,1)=7,J3+2,J3))</f>
        <v>45233</v>
      </c>
      <c r="D8" s="29">
        <f>WORKDAY(WORKDAY(C8,F8,),-1)</f>
        <v>45246</v>
      </c>
      <c r="E8" s="30">
        <v>1</v>
      </c>
      <c r="F8" s="30">
        <v>10</v>
      </c>
      <c r="G8" s="23"/>
      <c r="H8" s="19">
        <f>IF(COUNTIF($G$8:$G$11,"Design")&gt;=1,MAX(D8:D11),)</f>
        <v>45251</v>
      </c>
      <c r="I8" s="19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27">
        <v>2</v>
      </c>
      <c r="B9" s="31" t="str">
        <f>CONCATENATE("UI/UX ","(",'[1]Important Information '!C13,")")</f>
        <v>UI/UX (End User)</v>
      </c>
      <c r="C9" s="32">
        <f t="shared" ref="C9:C11" si="0">WORKDAY($C$8,$E$8,)</f>
        <v>45236</v>
      </c>
      <c r="D9" s="32">
        <f t="shared" ref="D9:D14" si="1">WORKDAY(WORKDAY(C9,F9,),-1,)</f>
        <v>45251</v>
      </c>
      <c r="E9" s="33">
        <v>0</v>
      </c>
      <c r="F9" s="34">
        <v>12</v>
      </c>
      <c r="G9" s="3" t="s">
        <v>58</v>
      </c>
      <c r="H9" s="19"/>
      <c r="I9" s="19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27">
        <v>3</v>
      </c>
      <c r="B10" s="31" t="str">
        <f>CONCATENATE("UI/UX ","(",'[1]Important Information '!C14,")")</f>
        <v>UI/UX (End User)</v>
      </c>
      <c r="C10" s="32">
        <f t="shared" si="0"/>
        <v>45236</v>
      </c>
      <c r="D10" s="32">
        <f t="shared" si="1"/>
        <v>45247</v>
      </c>
      <c r="E10" s="33">
        <v>0</v>
      </c>
      <c r="F10" s="34">
        <v>10</v>
      </c>
      <c r="G10" s="3" t="s">
        <v>58</v>
      </c>
      <c r="H10" s="19"/>
      <c r="I10" s="19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27">
        <v>4</v>
      </c>
      <c r="B11" s="31" t="str">
        <f>CONCATENATE("Website Design ","(",'[1]Important Information '!C13,")")</f>
        <v>Website Design (End User)</v>
      </c>
      <c r="C11" s="32">
        <f t="shared" si="0"/>
        <v>45236</v>
      </c>
      <c r="D11" s="32">
        <f t="shared" si="1"/>
        <v>45251</v>
      </c>
      <c r="E11" s="33">
        <v>0</v>
      </c>
      <c r="F11" s="34">
        <v>12</v>
      </c>
      <c r="G11" s="3" t="s">
        <v>58</v>
      </c>
      <c r="H11" s="19"/>
      <c r="I11" s="19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27">
        <v>7</v>
      </c>
      <c r="B12" s="35" t="str">
        <f>CONCATENATE(,'[1]Important Information '!C13,"_Mobile Application")</f>
        <v>End User_Mobile Application</v>
      </c>
      <c r="C12" s="36">
        <f>WORKDAY($H$8,E12,)</f>
        <v>45252</v>
      </c>
      <c r="D12" s="36">
        <f t="shared" si="1"/>
        <v>45302</v>
      </c>
      <c r="E12" s="37">
        <v>1</v>
      </c>
      <c r="F12" s="37">
        <f>'[1]UserType1_Mobile App'!D2</f>
        <v>37.5</v>
      </c>
      <c r="G12" s="3"/>
      <c r="H12" s="19"/>
      <c r="I12" s="19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27">
        <v>8</v>
      </c>
      <c r="B13" s="35" t="str">
        <f>CONCATENATE(,'[1]Important Information '!C14,"_Mobile Application")</f>
        <v>End User_Mobile Application</v>
      </c>
      <c r="C13" s="36">
        <f>WORKDAY(WORKDAY($H$8,E13),1)</f>
        <v>45253</v>
      </c>
      <c r="D13" s="36">
        <f t="shared" si="1"/>
        <v>45279</v>
      </c>
      <c r="E13" s="34">
        <v>1</v>
      </c>
      <c r="F13" s="37">
        <f>'[1]UserType2_Mobile App'!D2</f>
        <v>19.5</v>
      </c>
      <c r="G13" s="3"/>
      <c r="H13" s="19"/>
      <c r="I13" s="19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27">
        <v>9</v>
      </c>
      <c r="B14" s="38" t="str">
        <f>CONCATENATE(,'[1]Important Information '!C13,"_Website")</f>
        <v>End User_Website</v>
      </c>
      <c r="C14" s="39">
        <f>WORKDAY($H$8,E14,)</f>
        <v>45268</v>
      </c>
      <c r="D14" s="39">
        <f t="shared" si="1"/>
        <v>45302</v>
      </c>
      <c r="E14" s="34">
        <v>13</v>
      </c>
      <c r="F14" s="40">
        <f>[1]UserType1_Website!D2</f>
        <v>25</v>
      </c>
      <c r="G14" s="3"/>
      <c r="H14" s="19"/>
      <c r="I14" s="19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27">
        <v>11</v>
      </c>
      <c r="B15" s="41" t="s">
        <v>59</v>
      </c>
      <c r="C15" s="42">
        <f>WORKDAY($H$8,1,)</f>
        <v>45252</v>
      </c>
      <c r="D15" s="42">
        <f>WORKDAY(WORKDAY(C15,E15),-1,)</f>
        <v>45271</v>
      </c>
      <c r="E15" s="34">
        <v>14</v>
      </c>
      <c r="F15" s="43">
        <f>'[1]UserType1_Mobile App'!E2+[1]UserType1_Website!E2+'[1]UserType2_Mobile App'!E2+[1]UserType2_Website!E2+[1]Admin!D2</f>
        <v>36</v>
      </c>
      <c r="G15" s="3"/>
      <c r="H15" s="19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27">
        <v>14</v>
      </c>
      <c r="B16" s="44" t="s">
        <v>60</v>
      </c>
      <c r="C16" s="45">
        <f>WORKDAY($H$8,7,)</f>
        <v>45260</v>
      </c>
      <c r="D16" s="45">
        <f>WORKDAY(WORKDAY(C16,E16,),-1)</f>
        <v>45338</v>
      </c>
      <c r="E16" s="34">
        <v>57</v>
      </c>
      <c r="F16" s="46">
        <f t="shared" ref="F16:F17" si="2">NETWORKDAYS(C16,D16)</f>
        <v>57</v>
      </c>
      <c r="G16" s="3"/>
      <c r="H16" s="19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27">
        <v>15</v>
      </c>
      <c r="B17" s="44" t="s">
        <v>61</v>
      </c>
      <c r="C17" s="45">
        <f>WORKDAY(C16,15,)</f>
        <v>45281</v>
      </c>
      <c r="D17" s="45">
        <f>WORKDAY(WORKDAY(D16,5,),-1)</f>
        <v>45344</v>
      </c>
      <c r="E17" s="46">
        <v>1</v>
      </c>
      <c r="F17" s="46">
        <f t="shared" si="2"/>
        <v>46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27">
        <v>16</v>
      </c>
      <c r="B18" s="44" t="s">
        <v>62</v>
      </c>
      <c r="C18" s="45">
        <f>WORKDAY(D17,2,)</f>
        <v>45348</v>
      </c>
      <c r="D18" s="45">
        <f>WORKDAY(WORKDAY(C18,F18,),-1)</f>
        <v>45349</v>
      </c>
      <c r="E18" s="46">
        <v>1</v>
      </c>
      <c r="F18" s="46">
        <v>2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</sheetData>
  <mergeCells count="3">
    <mergeCell ref="J1:K1"/>
    <mergeCell ref="A2:F2"/>
    <mergeCell ref="A5:F5"/>
  </mergeCells>
  <pageMargins left="0.70866141732283472" right="0.70866141732283472" top="0.74803149606299213" bottom="0.74803149606299213" header="0" footer="0"/>
  <pageSetup paperSize="8" orientation="landscape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Important Information </vt:lpstr>
      <vt:lpstr>End Users_Mobile App</vt:lpstr>
      <vt:lpstr>Doctor_Mobile App</vt:lpstr>
      <vt:lpstr>End-Users_Website</vt:lpstr>
      <vt:lpstr>UserType2_Website</vt:lpstr>
      <vt:lpstr>WebPanel</vt:lpstr>
      <vt:lpstr>Sub-Admin</vt:lpstr>
      <vt:lpstr>Admin</vt:lpstr>
      <vt:lpstr>Gantt_Chart 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Rishav</dc:creator>
  <cp:lastModifiedBy>Rishav</cp:lastModifiedBy>
  <dcterms:created xsi:type="dcterms:W3CDTF">2023-11-01T09:35:55Z</dcterms:created>
  <dcterms:modified xsi:type="dcterms:W3CDTF">2023-11-01T10:17:10Z</dcterms:modified>
</cp:coreProperties>
</file>