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교무\2025년도\국기과정\10.[K디지털] AI&amp;빅데이터 분석 활용 풀스택 서비스 개발(7회차)\"/>
    </mc:Choice>
  </mc:AlternateContent>
  <bookViews>
    <workbookView xWindow="0" yWindow="0" windowWidth="28545" windowHeight="11460"/>
  </bookViews>
  <sheets>
    <sheet name="주차 " sheetId="1" r:id="rId1"/>
    <sheet name="Sheet2" sheetId="2" r:id="rId2"/>
    <sheet name="Sheet3" sheetId="3" r:id="rId3"/>
  </sheets>
  <definedNames>
    <definedName name="_xlnm.Print_Area" localSheetId="0">'주차 '!$A$1:$I$1286</definedName>
    <definedName name="_xlnm.Print_Titles" localSheetId="0">'주차 '!$1:$6</definedName>
  </definedNames>
  <calcPr calcId="162913"/>
</workbook>
</file>

<file path=xl/calcChain.xml><?xml version="1.0" encoding="utf-8"?>
<calcChain xmlns="http://schemas.openxmlformats.org/spreadsheetml/2006/main">
  <c r="A1087" i="1" l="1"/>
  <c r="A1095" i="1" s="1"/>
  <c r="A1103" i="1" s="1"/>
  <c r="A1111" i="1" s="1"/>
  <c r="A1119" i="1" s="1"/>
  <c r="A1063" i="1"/>
  <c r="A1071" i="1" s="1"/>
  <c r="A1079" i="1" s="1"/>
  <c r="A1055" i="1"/>
  <c r="A1047" i="1"/>
  <c r="O68" i="1" l="1"/>
  <c r="O67" i="1"/>
  <c r="O64" i="1"/>
  <c r="A11" i="3" l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" i="3"/>
  <c r="C8" i="3" s="1"/>
  <c r="B22" i="2"/>
  <c r="B21" i="2"/>
  <c r="E17" i="2"/>
  <c r="A13" i="2"/>
  <c r="A11" i="2"/>
  <c r="A10" i="2"/>
  <c r="H9" i="2"/>
  <c r="J8" i="2"/>
  <c r="E8" i="2"/>
  <c r="B7" i="2"/>
  <c r="D7" i="2" s="1"/>
  <c r="E7" i="2" s="1"/>
  <c r="D6" i="2"/>
  <c r="E6" i="2" s="1"/>
  <c r="B6" i="2"/>
  <c r="B5" i="2"/>
  <c r="D5" i="2" s="1"/>
  <c r="E5" i="2" s="1"/>
  <c r="D4" i="2"/>
  <c r="E4" i="2" s="1"/>
  <c r="B4" i="2"/>
  <c r="B3" i="2"/>
  <c r="D3" i="2" s="1"/>
  <c r="E3" i="2" s="1"/>
  <c r="D2" i="2"/>
  <c r="E2" i="2" s="1"/>
  <c r="B2" i="2"/>
  <c r="B1" i="2"/>
  <c r="D1" i="2" s="1"/>
  <c r="O66" i="1"/>
  <c r="O65" i="1"/>
  <c r="L65" i="1"/>
  <c r="N62" i="1"/>
  <c r="O61" i="1"/>
  <c r="O60" i="1"/>
  <c r="O59" i="1"/>
  <c r="O58" i="1"/>
  <c r="P61" i="1" s="1"/>
  <c r="M58" i="1"/>
  <c r="O57" i="1"/>
  <c r="O56" i="1"/>
  <c r="O55" i="1"/>
  <c r="O54" i="1"/>
  <c r="O53" i="1"/>
  <c r="P57" i="1" s="1"/>
  <c r="M53" i="1"/>
  <c r="O52" i="1"/>
  <c r="O51" i="1"/>
  <c r="O50" i="1"/>
  <c r="O49" i="1"/>
  <c r="P52" i="1" s="1"/>
  <c r="M49" i="1"/>
  <c r="O48" i="1"/>
  <c r="O47" i="1"/>
  <c r="O46" i="1"/>
  <c r="O45" i="1"/>
  <c r="O44" i="1"/>
  <c r="O43" i="1"/>
  <c r="O42" i="1"/>
  <c r="M42" i="1"/>
  <c r="O41" i="1"/>
  <c r="O40" i="1"/>
  <c r="O39" i="1"/>
  <c r="O38" i="1"/>
  <c r="O37" i="1"/>
  <c r="O36" i="1"/>
  <c r="O35" i="1"/>
  <c r="M35" i="1"/>
  <c r="O34" i="1"/>
  <c r="O33" i="1"/>
  <c r="O32" i="1"/>
  <c r="O31" i="1"/>
  <c r="O30" i="1"/>
  <c r="O29" i="1"/>
  <c r="M29" i="1"/>
  <c r="O28" i="1"/>
  <c r="O27" i="1"/>
  <c r="O26" i="1"/>
  <c r="O25" i="1"/>
  <c r="O24" i="1"/>
  <c r="M24" i="1"/>
  <c r="O23" i="1"/>
  <c r="O22" i="1"/>
  <c r="O21" i="1"/>
  <c r="O20" i="1"/>
  <c r="O19" i="1"/>
  <c r="M19" i="1"/>
  <c r="O18" i="1"/>
  <c r="O17" i="1"/>
  <c r="O16" i="1"/>
  <c r="O15" i="1"/>
  <c r="M15" i="1"/>
  <c r="A15" i="1"/>
  <c r="A23" i="1" s="1"/>
  <c r="A31" i="1" s="1"/>
  <c r="A39" i="1" s="1"/>
  <c r="A47" i="1" s="1"/>
  <c r="A55" i="1" s="1"/>
  <c r="A63" i="1" s="1"/>
  <c r="A71" i="1" s="1"/>
  <c r="A79" i="1" s="1"/>
  <c r="A87" i="1" s="1"/>
  <c r="A95" i="1" s="1"/>
  <c r="A103" i="1" s="1"/>
  <c r="A111" i="1" s="1"/>
  <c r="A119" i="1" s="1"/>
  <c r="A127" i="1" s="1"/>
  <c r="A135" i="1" s="1"/>
  <c r="A143" i="1" s="1"/>
  <c r="A151" i="1" s="1"/>
  <c r="A159" i="1" s="1"/>
  <c r="A167" i="1" s="1"/>
  <c r="A175" i="1" s="1"/>
  <c r="A183" i="1" s="1"/>
  <c r="A191" i="1" s="1"/>
  <c r="A199" i="1" s="1"/>
  <c r="A207" i="1" s="1"/>
  <c r="A215" i="1" s="1"/>
  <c r="A223" i="1" s="1"/>
  <c r="A231" i="1" s="1"/>
  <c r="A239" i="1" s="1"/>
  <c r="A247" i="1" s="1"/>
  <c r="A255" i="1" s="1"/>
  <c r="A263" i="1" s="1"/>
  <c r="A271" i="1" s="1"/>
  <c r="A279" i="1" s="1"/>
  <c r="A287" i="1" s="1"/>
  <c r="A295" i="1" s="1"/>
  <c r="A303" i="1" s="1"/>
  <c r="A311" i="1" s="1"/>
  <c r="A319" i="1" s="1"/>
  <c r="A327" i="1" s="1"/>
  <c r="A335" i="1" s="1"/>
  <c r="A343" i="1" s="1"/>
  <c r="A351" i="1" s="1"/>
  <c r="A359" i="1" s="1"/>
  <c r="A367" i="1" s="1"/>
  <c r="A375" i="1" s="1"/>
  <c r="A383" i="1" s="1"/>
  <c r="A391" i="1" s="1"/>
  <c r="A399" i="1" s="1"/>
  <c r="A407" i="1" s="1"/>
  <c r="A415" i="1" s="1"/>
  <c r="A423" i="1" s="1"/>
  <c r="A431" i="1" s="1"/>
  <c r="A439" i="1" s="1"/>
  <c r="A447" i="1" s="1"/>
  <c r="A455" i="1" s="1"/>
  <c r="A463" i="1" s="1"/>
  <c r="A471" i="1" s="1"/>
  <c r="A479" i="1" s="1"/>
  <c r="A487" i="1" s="1"/>
  <c r="A495" i="1" s="1"/>
  <c r="A503" i="1" s="1"/>
  <c r="A511" i="1" s="1"/>
  <c r="A519" i="1" s="1"/>
  <c r="A527" i="1" s="1"/>
  <c r="A535" i="1" s="1"/>
  <c r="A543" i="1" s="1"/>
  <c r="A551" i="1" s="1"/>
  <c r="A559" i="1" s="1"/>
  <c r="A567" i="1" s="1"/>
  <c r="A575" i="1" s="1"/>
  <c r="A583" i="1" s="1"/>
  <c r="A591" i="1" s="1"/>
  <c r="A599" i="1" s="1"/>
  <c r="A607" i="1" s="1"/>
  <c r="A615" i="1" s="1"/>
  <c r="A623" i="1" s="1"/>
  <c r="A631" i="1" s="1"/>
  <c r="A639" i="1" s="1"/>
  <c r="A647" i="1" s="1"/>
  <c r="A655" i="1" s="1"/>
  <c r="A663" i="1" s="1"/>
  <c r="A671" i="1" s="1"/>
  <c r="A679" i="1" s="1"/>
  <c r="A687" i="1" s="1"/>
  <c r="A695" i="1" s="1"/>
  <c r="A703" i="1" s="1"/>
  <c r="A711" i="1" s="1"/>
  <c r="A719" i="1" s="1"/>
  <c r="A727" i="1" s="1"/>
  <c r="A735" i="1" s="1"/>
  <c r="A743" i="1" s="1"/>
  <c r="A751" i="1" s="1"/>
  <c r="A759" i="1" s="1"/>
  <c r="A767" i="1" s="1"/>
  <c r="A775" i="1" s="1"/>
  <c r="A783" i="1" s="1"/>
  <c r="A791" i="1" s="1"/>
  <c r="A799" i="1" s="1"/>
  <c r="A807" i="1" s="1"/>
  <c r="A815" i="1" s="1"/>
  <c r="A823" i="1" s="1"/>
  <c r="A831" i="1" s="1"/>
  <c r="A839" i="1" s="1"/>
  <c r="A847" i="1" s="1"/>
  <c r="A855" i="1" s="1"/>
  <c r="A863" i="1" s="1"/>
  <c r="A871" i="1" s="1"/>
  <c r="A879" i="1" s="1"/>
  <c r="A887" i="1" s="1"/>
  <c r="A895" i="1" s="1"/>
  <c r="A903" i="1" s="1"/>
  <c r="A911" i="1" s="1"/>
  <c r="A919" i="1" s="1"/>
  <c r="A927" i="1" s="1"/>
  <c r="A935" i="1" s="1"/>
  <c r="A943" i="1" s="1"/>
  <c r="A951" i="1" s="1"/>
  <c r="A959" i="1" s="1"/>
  <c r="A967" i="1" s="1"/>
  <c r="A975" i="1" s="1"/>
  <c r="A983" i="1" s="1"/>
  <c r="A991" i="1" s="1"/>
  <c r="A999" i="1" s="1"/>
  <c r="A1007" i="1" s="1"/>
  <c r="A1015" i="1" s="1"/>
  <c r="A1023" i="1" s="1"/>
  <c r="A1031" i="1" s="1"/>
  <c r="A1039" i="1" s="1"/>
  <c r="A1127" i="1" s="1"/>
  <c r="A1135" i="1" s="1"/>
  <c r="A1143" i="1" s="1"/>
  <c r="A1151" i="1" s="1"/>
  <c r="A1159" i="1" s="1"/>
  <c r="A1167" i="1" s="1"/>
  <c r="A1175" i="1" s="1"/>
  <c r="A1183" i="1" s="1"/>
  <c r="A1191" i="1" s="1"/>
  <c r="A1199" i="1" s="1"/>
  <c r="A1207" i="1" s="1"/>
  <c r="A1215" i="1" s="1"/>
  <c r="A1223" i="1" s="1"/>
  <c r="A1231" i="1" s="1"/>
  <c r="A1239" i="1" s="1"/>
  <c r="A1247" i="1" s="1"/>
  <c r="A1255" i="1" s="1"/>
  <c r="A1263" i="1" s="1"/>
  <c r="A1271" i="1" s="1"/>
  <c r="A1279" i="1" s="1"/>
  <c r="A1287" i="1" s="1"/>
  <c r="A1295" i="1" s="1"/>
  <c r="O14" i="1"/>
  <c r="O13" i="1"/>
  <c r="O12" i="1"/>
  <c r="O11" i="1"/>
  <c r="M11" i="1"/>
  <c r="O10" i="1"/>
  <c r="O9" i="1"/>
  <c r="O8" i="1"/>
  <c r="P10" i="1" s="1"/>
  <c r="M8" i="1"/>
  <c r="O7" i="1"/>
  <c r="O6" i="1"/>
  <c r="M6" i="1"/>
  <c r="O5" i="1"/>
  <c r="O4" i="1"/>
  <c r="O3" i="1"/>
  <c r="M3" i="1"/>
  <c r="M62" i="1" s="1"/>
  <c r="P48" i="1" l="1"/>
  <c r="P5" i="1"/>
  <c r="P7" i="1"/>
  <c r="P23" i="1"/>
  <c r="P18" i="1"/>
  <c r="P34" i="1"/>
  <c r="P41" i="1"/>
  <c r="P14" i="1"/>
  <c r="P28" i="1"/>
  <c r="E1" i="2"/>
  <c r="E9" i="2" s="1"/>
  <c r="D9" i="2"/>
  <c r="D1" i="3"/>
  <c r="D8" i="3" s="1"/>
  <c r="O62" i="1"/>
</calcChain>
</file>

<file path=xl/sharedStrings.xml><?xml version="1.0" encoding="utf-8"?>
<sst xmlns="http://schemas.openxmlformats.org/spreadsheetml/2006/main" count="5820" uniqueCount="130">
  <si>
    <t>빅데이터 분석&amp;시각화</t>
  </si>
  <si>
    <t>웹애플리케이션 구현</t>
  </si>
  <si>
    <t>빅데이터 수집&amp;저장</t>
  </si>
  <si>
    <t>공공. 민간 데이터 OPEN API활용 데이터 수집 데이터 이용방법 익히기</t>
  </si>
  <si>
    <r>
      <t>C</t>
    </r>
    <r>
      <rPr>
        <sz val="10"/>
        <color rgb="FF000000"/>
        <rFont val="맑은 고딕"/>
        <family val="3"/>
        <charset val="129"/>
      </rPr>
      <t>NN</t>
    </r>
  </si>
  <si>
    <t>[K디지털] AI&amp;빅데이터 분석 활용 풀스택 서비스 개발_2회차</t>
  </si>
  <si>
    <t>훈련시간</t>
  </si>
  <si>
    <t>NoSQL</t>
  </si>
  <si>
    <t>프로젝트 발표</t>
  </si>
  <si>
    <t>데이터 구조화</t>
  </si>
  <si>
    <t>회귀 알고리즘</t>
  </si>
  <si>
    <t>지도 시각화</t>
  </si>
  <si>
    <t>고급시각화</t>
  </si>
  <si>
    <t>데이터 탐색</t>
  </si>
  <si>
    <t>데이터베이스</t>
  </si>
  <si>
    <t>503호</t>
  </si>
  <si>
    <t>교과목명</t>
  </si>
  <si>
    <t>분류 알고리즘</t>
  </si>
  <si>
    <t>스프링베이직</t>
  </si>
  <si>
    <t>취업특강</t>
  </si>
  <si>
    <t>훈련교사</t>
  </si>
  <si>
    <t>비지도학습</t>
  </si>
  <si>
    <t>□ 훈련시간:</t>
  </si>
  <si>
    <t>재량교과</t>
  </si>
  <si>
    <t>자료구조</t>
  </si>
  <si>
    <t>알고리즘</t>
  </si>
  <si>
    <t>□ 훈련기간:</t>
  </si>
  <si>
    <t>데이터 클린징</t>
  </si>
  <si>
    <t>ANN 이해</t>
  </si>
  <si>
    <t>□ 훈련과정:</t>
  </si>
  <si>
    <t>객체지향</t>
  </si>
  <si>
    <t xml:space="preserve">입학식 </t>
  </si>
  <si>
    <t>수업내용</t>
  </si>
  <si>
    <t>□ 훈련기관:</t>
  </si>
  <si>
    <t>웹크롤링</t>
  </si>
  <si>
    <t>추석연휴</t>
  </si>
  <si>
    <t>빅데이터 저장</t>
  </si>
  <si>
    <t>인공지능 개요</t>
  </si>
  <si>
    <t>HTML</t>
  </si>
  <si>
    <t>파이썬 자료구조</t>
  </si>
  <si>
    <t>(총 1050시간)</t>
  </si>
  <si>
    <t>16:50~17:40</t>
  </si>
  <si>
    <t>JavaScript</t>
  </si>
  <si>
    <t>웹서버 프로그램 기초</t>
  </si>
  <si>
    <t>파이썬 기초 문법</t>
  </si>
  <si>
    <t>제어문이해와 활용</t>
  </si>
  <si>
    <t>10:00~10:50</t>
  </si>
  <si>
    <t>관계형데이터베이스</t>
  </si>
  <si>
    <t>프로젝트 계획서 작성(수집, 저장, 분석, 시각화)</t>
  </si>
  <si>
    <t>Spring boot JPA 활용 앱 애플리케이션 개발</t>
  </si>
  <si>
    <t>2025.07.10~ 2026.02.13 (7개월)</t>
  </si>
  <si>
    <t>월</t>
  </si>
  <si>
    <t>비고</t>
  </si>
  <si>
    <t>RNN</t>
  </si>
  <si>
    <t>일자</t>
  </si>
  <si>
    <t>수</t>
  </si>
  <si>
    <t>과목</t>
  </si>
  <si>
    <t>신정</t>
  </si>
  <si>
    <t>화</t>
  </si>
  <si>
    <t>금</t>
  </si>
  <si>
    <t>요일</t>
  </si>
  <si>
    <t>한글날</t>
  </si>
  <si>
    <t>정희선</t>
  </si>
  <si>
    <t>신승엽</t>
  </si>
  <si>
    <t>성탄절</t>
  </si>
  <si>
    <t>광복절</t>
  </si>
  <si>
    <t>목</t>
  </si>
  <si>
    <t>박경미</t>
  </si>
  <si>
    <t>강의실</t>
  </si>
  <si>
    <t>CSS</t>
  </si>
  <si>
    <t>조만현</t>
  </si>
  <si>
    <t>단원</t>
  </si>
  <si>
    <t>수료식</t>
  </si>
  <si>
    <t>CNN</t>
  </si>
  <si>
    <t>개천절</t>
  </si>
  <si>
    <t>교시</t>
  </si>
  <si>
    <t>파이썬 클래스와 모듈 사용</t>
  </si>
  <si>
    <t>AI(머신러닝&amp;딥러닝)개발</t>
  </si>
  <si>
    <t>Spring 웹프로젝트</t>
  </si>
  <si>
    <t>Entity와 연관관계</t>
  </si>
  <si>
    <t>파일데이터 수집 및 저장</t>
  </si>
  <si>
    <t xml:space="preserve">프로젝트 분석&amp; 기획 </t>
  </si>
  <si>
    <t>화면설계 및 메뉴구조도 작성</t>
  </si>
  <si>
    <t>빅데이터 기초라이브러리</t>
  </si>
  <si>
    <t>Spring 웹 프로젝트</t>
  </si>
  <si>
    <t>Spring Security</t>
  </si>
  <si>
    <t>Spring backend 구현</t>
  </si>
  <si>
    <t>AI&amp;빅데이터 분석 실무 프로젝트</t>
  </si>
  <si>
    <t>프로젝트 요구사항분석 및 기획</t>
  </si>
  <si>
    <t>애플리케이션 설계 및 DB설계</t>
  </si>
  <si>
    <t>JavaScript ES6와 JSX</t>
  </si>
  <si>
    <t>애플리케이션 설계 및 db설계</t>
  </si>
  <si>
    <t>axios를 통한 비동기 통신</t>
  </si>
  <si>
    <t>기초 통계분석, 상관분석, 회귀분석</t>
  </si>
  <si>
    <t>React frontend 구현</t>
  </si>
  <si>
    <t>(재)부산인재개발원 부산IT교육센터</t>
  </si>
  <si>
    <t>React 생명주기와 훅(Hook)</t>
  </si>
  <si>
    <t>Bigdata with python</t>
  </si>
  <si>
    <t>데이터 기본 시각화</t>
  </si>
  <si>
    <t>11:00~11:50</t>
  </si>
  <si>
    <t>14:50~15:40</t>
  </si>
  <si>
    <t>12:00~12:50</t>
  </si>
  <si>
    <t>09:00~09:50</t>
  </si>
  <si>
    <t>세 부 일 정 표</t>
  </si>
  <si>
    <t>13:50~14:40</t>
  </si>
  <si>
    <t>15:50~16:40</t>
  </si>
  <si>
    <t>Mybaits기반 Spring MVC</t>
  </si>
  <si>
    <t>데이터베이스 설계 및 useCase 작성</t>
  </si>
  <si>
    <t>node.js 및 React 개발 환경설정</t>
  </si>
  <si>
    <t>빅데이터 분석&amp; 시각화 웹서비스 구현</t>
  </si>
  <si>
    <t>텍스트 데이터 분석 및 분석결과 시각화</t>
  </si>
  <si>
    <t>데이터 수집, 저장, 분석 및 시각화 모듈 구현</t>
  </si>
  <si>
    <t>09:00 ~ 16:40  (1일  7교시)</t>
  </si>
  <si>
    <t>Context API와 React Route</t>
  </si>
  <si>
    <t>영속성 컨텍스트 및 Querydsl 이해 및 활용</t>
  </si>
  <si>
    <t>Spring Boot ORM 프레임워크 활용</t>
  </si>
  <si>
    <t>데이터 및 데이터 소스에 따른 데이터 수집 이해</t>
  </si>
  <si>
    <t>OPP with Java</t>
  </si>
  <si>
    <t>조만현</t>
    <phoneticPr fontId="9" type="noConversion"/>
  </si>
  <si>
    <t>신승엽</t>
    <phoneticPr fontId="9" type="noConversion"/>
  </si>
  <si>
    <t>정희선</t>
    <phoneticPr fontId="9" type="noConversion"/>
  </si>
  <si>
    <t>웹표준 UI구현</t>
  </si>
  <si>
    <t>ORM 프레임워크 개발</t>
  </si>
  <si>
    <t>ORM 프레임워크 개발</t>
    <phoneticPr fontId="9" type="noConversion"/>
  </si>
  <si>
    <t>빅데이터 수집&amp;저장</t>
    <phoneticPr fontId="9" type="noConversion"/>
  </si>
  <si>
    <t>Spring backend 구현</t>
    <phoneticPr fontId="9" type="noConversion"/>
  </si>
  <si>
    <t>ORM 프레임워크 개발</t>
    <phoneticPr fontId="9" type="noConversion"/>
  </si>
  <si>
    <t>Spring 웹 프로젝트</t>
    <phoneticPr fontId="9" type="noConversion"/>
  </si>
  <si>
    <t>AI&amp;빅데이터 분석 실무 프로젝트</t>
    <phoneticPr fontId="9" type="noConversion"/>
  </si>
  <si>
    <t>빅데이터 분석&amp;시각화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</si>
</sst>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/&quot;d;@"/>
    <numFmt numFmtId="177" formatCode="0_);[Red]\(0\)"/>
  </numFmts>
  <fonts count="10" x14ac:knownFonts="1">
    <font>
      <sz val="10"/>
      <color rgb="FF000000"/>
      <name val="맑은 고딕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000000"/>
      <name val="휴먼명조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6DAF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xfId="0" applyNumberFormat="1" applyFont="1">
      <alignment vertical="center"/>
    </xf>
    <xf numFmtId="0" fontId="2" fillId="0" borderId="0"/>
  </cellStyleXfs>
  <cellXfs count="115"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Alignment="1">
      <alignment vertical="center" shrinkToFit="1"/>
    </xf>
    <xf numFmtId="0" fontId="0" fillId="0" borderId="0" xfId="0" applyNumberFormat="1" applyAlignment="1">
      <alignment horizontal="center" vertical="center" shrinkToFit="1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0" fillId="0" borderId="1" xfId="0" applyNumberFormat="1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 shrinkToFit="1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shrinkToFit="1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 shrinkToFit="1"/>
    </xf>
    <xf numFmtId="0" fontId="0" fillId="4" borderId="1" xfId="2" applyNumberFormat="1" applyFont="1" applyFill="1" applyBorder="1" applyAlignment="1">
      <alignment horizontal="center" vertical="center" shrinkToFit="1"/>
    </xf>
    <xf numFmtId="0" fontId="0" fillId="5" borderId="1" xfId="0" applyNumberFormat="1" applyFont="1" applyFill="1" applyBorder="1" applyAlignment="1">
      <alignment vertical="center" shrinkToFit="1"/>
    </xf>
    <xf numFmtId="20" fontId="0" fillId="4" borderId="1" xfId="2" applyNumberFormat="1" applyFont="1" applyFill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0" fillId="6" borderId="1" xfId="0" applyNumberFormat="1" applyFont="1" applyFill="1" applyBorder="1" applyAlignment="1">
      <alignment vertical="center" shrinkToFit="1"/>
    </xf>
    <xf numFmtId="0" fontId="5" fillId="0" borderId="1" xfId="0" applyNumberFormat="1" applyFont="1" applyBorder="1" applyAlignment="1">
      <alignment vertical="center" shrinkToFi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left" vertical="center" shrinkToFi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left" vertical="center" shrinkToFit="1"/>
    </xf>
    <xf numFmtId="0" fontId="7" fillId="0" borderId="1" xfId="0" applyNumberFormat="1" applyFont="1" applyBorder="1" applyAlignment="1">
      <alignment horizontal="left" vertical="center" shrinkToFit="1"/>
    </xf>
    <xf numFmtId="0" fontId="7" fillId="0" borderId="1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 vertical="center" shrinkToFit="1"/>
    </xf>
    <xf numFmtId="20" fontId="0" fillId="0" borderId="1" xfId="2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Border="1" applyAlignment="1">
      <alignment horizontal="center" vertical="center" shrinkToFit="1"/>
    </xf>
    <xf numFmtId="176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shrinkToFit="1"/>
    </xf>
    <xf numFmtId="0" fontId="0" fillId="0" borderId="1" xfId="0" applyNumberFormat="1" applyFont="1" applyBorder="1" applyAlignment="1">
      <alignment horizontal="left" vertical="center" wrapText="1" shrinkToFit="1"/>
    </xf>
    <xf numFmtId="0" fontId="0" fillId="4" borderId="1" xfId="2" applyNumberFormat="1" applyFont="1" applyFill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0" fillId="6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 shrinkToFit="1"/>
    </xf>
    <xf numFmtId="0" fontId="0" fillId="4" borderId="1" xfId="2" applyNumberFormat="1" applyFont="1" applyFill="1" applyBorder="1" applyAlignment="1">
      <alignment horizontal="center" vertical="center" shrinkToFit="1"/>
    </xf>
    <xf numFmtId="20" fontId="0" fillId="4" borderId="1" xfId="2" applyNumberFormat="1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 shrinkToFit="1"/>
    </xf>
    <xf numFmtId="0" fontId="6" fillId="0" borderId="2" xfId="0" applyNumberFormat="1" applyFont="1" applyBorder="1" applyAlignment="1">
      <alignment horizontal="center" vertical="center" shrinkToFit="1"/>
    </xf>
    <xf numFmtId="0" fontId="0" fillId="0" borderId="0" xfId="0" applyNumberFormat="1" applyFont="1" applyBorder="1" applyAlignment="1">
      <alignment vertical="center"/>
    </xf>
    <xf numFmtId="14" fontId="0" fillId="0" borderId="0" xfId="2" applyNumberFormat="1" applyFont="1" applyBorder="1" applyAlignment="1">
      <alignment vertical="center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3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1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4" borderId="2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>
      <alignment horizontal="center" vertical="center"/>
    </xf>
    <xf numFmtId="0" fontId="0" fillId="4" borderId="2" xfId="2" applyNumberFormat="1" applyFont="1" applyFill="1" applyBorder="1" applyAlignment="1">
      <alignment horizontal="center" vertical="center" shrinkToFit="1"/>
    </xf>
    <xf numFmtId="20" fontId="0" fillId="4" borderId="2" xfId="2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vertical="center" shrinkToFit="1"/>
    </xf>
    <xf numFmtId="0" fontId="0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 indent="1"/>
    </xf>
    <xf numFmtId="0" fontId="0" fillId="0" borderId="4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left" vertical="center" indent="1"/>
    </xf>
    <xf numFmtId="0" fontId="8" fillId="0" borderId="1" xfId="0" applyNumberFormat="1" applyFont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3" fillId="5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0" xfId="0" applyNumberFormat="1" applyFo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shrinkToFit="1"/>
    </xf>
    <xf numFmtId="0" fontId="1" fillId="0" borderId="1" xfId="0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2"/>
  </cellStyles>
  <dxfs count="246">
    <dxf>
      <font>
        <b/>
        <i val="0"/>
        <color rgb="FF215968"/>
      </font>
    </dxf>
    <dxf>
      <font>
        <b/>
        <i val="0"/>
        <color rgb="FF632523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color rgb="FF783E94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996633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color rgb="FF783E94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color rgb="FF783E94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color rgb="FF783E94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996633"/>
      </font>
    </dxf>
    <dxf>
      <font>
        <b/>
        <i val="0"/>
        <color rgb="FFC0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FF0000"/>
      </font>
    </dxf>
    <dxf>
      <font>
        <b/>
        <i val="0"/>
        <color rgb="FF403152"/>
      </font>
    </dxf>
    <dxf>
      <font>
        <b/>
        <i val="0"/>
        <color rgb="FF00B050"/>
      </font>
    </dxf>
    <dxf>
      <font>
        <b/>
        <i val="0"/>
        <color rgb="FF953735"/>
      </font>
    </dxf>
    <dxf>
      <font>
        <color rgb="FF7030A0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color rgb="FF783E94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color rgb="FF783E94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ont>
        <b/>
        <color rgb="FF783E94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color rgb="FF783E94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ont>
        <b/>
        <color rgb="FF783E94"/>
      </font>
    </dxf>
    <dxf>
      <font>
        <color rgb="FFC0000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403152"/>
      </font>
    </dxf>
    <dxf>
      <font>
        <b/>
        <i val="0"/>
        <color rgb="FFFF0000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b/>
        <i val="0"/>
        <color rgb="FF215968"/>
      </font>
    </dxf>
    <dxf>
      <font>
        <b/>
        <i val="0"/>
        <color rgb="FF632523"/>
      </font>
    </dxf>
    <dxf>
      <font>
        <b/>
        <color rgb="FF783E94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rgb="FFE46C0A"/>
      </font>
    </dxf>
    <dxf>
      <font>
        <b/>
        <i val="0"/>
        <color rgb="FFC00000"/>
      </font>
    </dxf>
    <dxf>
      <font>
        <b/>
        <i val="0"/>
        <color rgb="FF31859C"/>
      </font>
    </dxf>
    <dxf>
      <font>
        <b/>
        <i val="0"/>
      </font>
    </dxf>
    <dxf>
      <font>
        <b/>
        <i val="0"/>
        <color rgb="FF996633"/>
      </font>
    </dxf>
    <dxf>
      <font>
        <color rgb="FF7030A0"/>
      </font>
    </dxf>
    <dxf>
      <font>
        <b/>
        <i val="0"/>
        <color rgb="FF953735"/>
      </font>
    </dxf>
    <dxf>
      <font>
        <b/>
        <i val="0"/>
        <color rgb="FF37609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403152"/>
      </font>
    </dxf>
    <dxf>
      <font>
        <b/>
        <i val="0"/>
        <color rgb="FFE46C0A"/>
      </font>
    </dxf>
    <dxf>
      <font>
        <b/>
        <i val="0"/>
        <color rgb="FF7030A0"/>
      </font>
    </dxf>
    <dxf>
      <font>
        <color rgb="FFC0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  <tableStyle name="Light Style 1 - Accent 1" table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302"/>
  <sheetViews>
    <sheetView tabSelected="1" view="pageBreakPreview" topLeftCell="A1262" zoomScaleNormal="100" zoomScaleSheetLayoutView="100" workbookViewId="0">
      <selection activeCell="E1139" sqref="E1139"/>
    </sheetView>
  </sheetViews>
  <sheetFormatPr defaultColWidth="9.140625" defaultRowHeight="16.5" x14ac:dyDescent="0.25"/>
  <cols>
    <col min="1" max="1" width="7.7109375" style="51" customWidth="1"/>
    <col min="2" max="2" width="5.42578125" style="52" customWidth="1"/>
    <col min="3" max="3" width="4.7109375" style="52" customWidth="1"/>
    <col min="4" max="4" width="11.7109375" style="42" customWidth="1"/>
    <col min="5" max="5" width="27" style="41" customWidth="1"/>
    <col min="6" max="6" width="34.140625" style="41" customWidth="1"/>
    <col min="7" max="7" width="9" style="42" customWidth="1"/>
    <col min="8" max="8" width="7.7109375" style="42" customWidth="1"/>
    <col min="9" max="9" width="7.28515625" style="52" customWidth="1"/>
    <col min="10" max="10" width="9.140625" style="11"/>
    <col min="11" max="11" width="26" style="12" customWidth="1"/>
    <col min="12" max="12" width="43.5703125" style="12" customWidth="1"/>
    <col min="13" max="13" width="20" style="14" customWidth="1"/>
    <col min="14" max="14" width="6.42578125" style="16" customWidth="1"/>
    <col min="15" max="15" width="7.5703125" style="11" customWidth="1"/>
    <col min="16" max="16" width="6.7109375" style="11" customWidth="1"/>
    <col min="17" max="18" width="9.140625" style="11"/>
  </cols>
  <sheetData>
    <row r="1" spans="1:18" ht="24.75" customHeight="1" x14ac:dyDescent="0.25">
      <c r="A1" s="1" t="s">
        <v>103</v>
      </c>
      <c r="B1" s="1"/>
      <c r="C1" s="1"/>
      <c r="D1" s="1"/>
      <c r="E1" s="1"/>
      <c r="F1" s="1"/>
      <c r="G1" s="1"/>
      <c r="H1" s="1"/>
      <c r="I1" s="1"/>
    </row>
    <row r="2" spans="1:18" s="1" customFormat="1" ht="15" customHeight="1" x14ac:dyDescent="0.25">
      <c r="A2" s="109" t="s">
        <v>33</v>
      </c>
      <c r="B2" s="13"/>
      <c r="C2" s="81" t="s">
        <v>95</v>
      </c>
      <c r="D2" s="81"/>
      <c r="E2" s="81"/>
      <c r="F2" s="81"/>
      <c r="G2" s="81"/>
      <c r="H2" s="81"/>
      <c r="I2" s="81"/>
      <c r="J2" s="14"/>
      <c r="K2" s="15" t="s">
        <v>56</v>
      </c>
      <c r="L2" s="15" t="s">
        <v>71</v>
      </c>
      <c r="M2" s="15"/>
      <c r="N2" s="15"/>
      <c r="O2" s="15"/>
      <c r="P2" s="16"/>
      <c r="Q2" s="16"/>
      <c r="R2" s="16"/>
    </row>
    <row r="3" spans="1:18" s="1" customFormat="1" ht="15" customHeight="1" x14ac:dyDescent="0.25">
      <c r="A3" s="109" t="s">
        <v>29</v>
      </c>
      <c r="B3" s="13"/>
      <c r="C3" s="81" t="s">
        <v>5</v>
      </c>
      <c r="D3" s="81"/>
      <c r="E3" s="81"/>
      <c r="F3" s="81"/>
      <c r="G3" s="81"/>
      <c r="H3" s="81"/>
      <c r="I3" s="81"/>
      <c r="J3" s="14"/>
      <c r="K3" s="82" t="s">
        <v>117</v>
      </c>
      <c r="L3" s="17" t="s">
        <v>30</v>
      </c>
      <c r="M3" s="85">
        <f>SUM(N3:N5)</f>
        <v>100</v>
      </c>
      <c r="N3" s="15">
        <v>40</v>
      </c>
      <c r="O3" s="15">
        <f t="shared" ref="O3:O61" si="0">COUNTIF(F:F,L3)</f>
        <v>40</v>
      </c>
      <c r="P3" s="16"/>
      <c r="Q3" s="16"/>
      <c r="R3" s="16"/>
    </row>
    <row r="4" spans="1:18" s="1" customFormat="1" ht="15" customHeight="1" x14ac:dyDescent="0.25">
      <c r="A4" s="109" t="s">
        <v>26</v>
      </c>
      <c r="B4" s="13"/>
      <c r="C4" s="81" t="s">
        <v>50</v>
      </c>
      <c r="D4" s="81"/>
      <c r="E4" s="81"/>
      <c r="F4" s="81"/>
      <c r="G4" s="81"/>
      <c r="H4" s="81"/>
      <c r="I4" s="81"/>
      <c r="J4" s="14"/>
      <c r="K4" s="83"/>
      <c r="L4" s="17" t="s">
        <v>24</v>
      </c>
      <c r="M4" s="86"/>
      <c r="N4" s="15">
        <v>30</v>
      </c>
      <c r="O4" s="15">
        <f t="shared" si="0"/>
        <v>30</v>
      </c>
      <c r="P4" s="16"/>
      <c r="Q4" s="16"/>
      <c r="R4" s="16"/>
    </row>
    <row r="5" spans="1:18" s="1" customFormat="1" ht="15" customHeight="1" x14ac:dyDescent="0.25">
      <c r="A5" s="110" t="s">
        <v>22</v>
      </c>
      <c r="B5" s="18"/>
      <c r="C5" s="88" t="s">
        <v>112</v>
      </c>
      <c r="D5" s="88"/>
      <c r="E5" s="88"/>
      <c r="F5" s="19"/>
      <c r="G5" s="88" t="s">
        <v>40</v>
      </c>
      <c r="H5" s="88"/>
      <c r="I5" s="88"/>
      <c r="J5" s="14"/>
      <c r="K5" s="84"/>
      <c r="L5" s="17" t="s">
        <v>25</v>
      </c>
      <c r="M5" s="87"/>
      <c r="N5" s="15">
        <v>30</v>
      </c>
      <c r="O5" s="15">
        <f t="shared" si="0"/>
        <v>30</v>
      </c>
      <c r="P5" s="16">
        <f>SUM(O3:O5)</f>
        <v>100</v>
      </c>
      <c r="Q5" s="16"/>
      <c r="R5" s="16"/>
    </row>
    <row r="6" spans="1:18" ht="15" customHeight="1" x14ac:dyDescent="0.25">
      <c r="A6" s="20" t="s">
        <v>54</v>
      </c>
      <c r="B6" s="21" t="s">
        <v>60</v>
      </c>
      <c r="C6" s="21" t="s">
        <v>75</v>
      </c>
      <c r="D6" s="22" t="s">
        <v>6</v>
      </c>
      <c r="E6" s="22" t="s">
        <v>16</v>
      </c>
      <c r="F6" s="22" t="s">
        <v>32</v>
      </c>
      <c r="G6" s="22" t="s">
        <v>20</v>
      </c>
      <c r="H6" s="22" t="s">
        <v>68</v>
      </c>
      <c r="I6" s="21" t="s">
        <v>52</v>
      </c>
      <c r="J6" s="12"/>
      <c r="K6" s="82" t="s">
        <v>14</v>
      </c>
      <c r="L6" s="17" t="s">
        <v>47</v>
      </c>
      <c r="M6" s="89">
        <f>SUM(N6:N7)</f>
        <v>70</v>
      </c>
      <c r="N6" s="15">
        <v>42</v>
      </c>
      <c r="O6" s="15">
        <f t="shared" si="0"/>
        <v>42</v>
      </c>
    </row>
    <row r="7" spans="1:18" ht="15" customHeight="1" x14ac:dyDescent="0.25">
      <c r="A7" s="90">
        <v>45845</v>
      </c>
      <c r="B7" s="91" t="s">
        <v>51</v>
      </c>
      <c r="C7" s="23">
        <v>1</v>
      </c>
      <c r="D7" s="24" t="s">
        <v>102</v>
      </c>
      <c r="E7" s="17"/>
      <c r="F7" s="17"/>
      <c r="G7" s="26"/>
      <c r="H7" s="26"/>
      <c r="I7" s="23"/>
      <c r="J7" s="12"/>
      <c r="K7" s="84"/>
      <c r="L7" s="17" t="s">
        <v>7</v>
      </c>
      <c r="M7" s="89"/>
      <c r="N7" s="15">
        <v>28</v>
      </c>
      <c r="O7" s="15">
        <f t="shared" si="0"/>
        <v>28</v>
      </c>
      <c r="P7" s="11">
        <f>SUM(O6:O7)</f>
        <v>70</v>
      </c>
    </row>
    <row r="8" spans="1:18" ht="15" customHeight="1" x14ac:dyDescent="0.25">
      <c r="A8" s="90"/>
      <c r="B8" s="91"/>
      <c r="C8" s="23">
        <v>2</v>
      </c>
      <c r="D8" s="24" t="s">
        <v>46</v>
      </c>
      <c r="E8" s="17"/>
      <c r="F8" s="17"/>
      <c r="G8" s="26"/>
      <c r="H8" s="26"/>
      <c r="I8" s="23"/>
      <c r="J8" s="12"/>
      <c r="K8" s="92" t="s">
        <v>121</v>
      </c>
      <c r="L8" s="17" t="s">
        <v>38</v>
      </c>
      <c r="M8" s="85">
        <f>SUM(N8:N10)</f>
        <v>70</v>
      </c>
      <c r="N8" s="15">
        <v>20</v>
      </c>
      <c r="O8" s="15">
        <f t="shared" si="0"/>
        <v>20</v>
      </c>
    </row>
    <row r="9" spans="1:18" ht="15" customHeight="1" x14ac:dyDescent="0.25">
      <c r="A9" s="90"/>
      <c r="B9" s="91"/>
      <c r="C9" s="23">
        <v>3</v>
      </c>
      <c r="D9" s="27" t="s">
        <v>99</v>
      </c>
      <c r="E9" s="17"/>
      <c r="F9" s="17"/>
      <c r="G9" s="26"/>
      <c r="H9" s="26"/>
      <c r="I9" s="23"/>
      <c r="J9" s="12"/>
      <c r="K9" s="93"/>
      <c r="L9" s="17" t="s">
        <v>69</v>
      </c>
      <c r="M9" s="86"/>
      <c r="N9" s="15">
        <v>20</v>
      </c>
      <c r="O9" s="15">
        <f t="shared" si="0"/>
        <v>20</v>
      </c>
    </row>
    <row r="10" spans="1:18" ht="15" customHeight="1" x14ac:dyDescent="0.25">
      <c r="A10" s="90"/>
      <c r="B10" s="91"/>
      <c r="C10" s="23">
        <v>4</v>
      </c>
      <c r="D10" s="27" t="s">
        <v>101</v>
      </c>
      <c r="E10" s="17"/>
      <c r="F10" s="17"/>
      <c r="G10" s="26"/>
      <c r="H10" s="26"/>
      <c r="I10" s="23"/>
      <c r="J10" s="12"/>
      <c r="K10" s="94"/>
      <c r="L10" s="17" t="s">
        <v>42</v>
      </c>
      <c r="M10" s="87"/>
      <c r="N10" s="15">
        <v>30</v>
      </c>
      <c r="O10" s="15">
        <f t="shared" si="0"/>
        <v>30</v>
      </c>
      <c r="P10" s="11">
        <f>SUM(O8:O10)</f>
        <v>70</v>
      </c>
    </row>
    <row r="11" spans="1:18" ht="15" customHeight="1" x14ac:dyDescent="0.25">
      <c r="A11" s="90"/>
      <c r="B11" s="91"/>
      <c r="C11" s="23">
        <v>5</v>
      </c>
      <c r="D11" s="27" t="s">
        <v>104</v>
      </c>
      <c r="E11" s="17"/>
      <c r="F11" s="17"/>
      <c r="G11" s="26"/>
      <c r="H11" s="26"/>
      <c r="I11" s="23"/>
      <c r="J11" s="12"/>
      <c r="K11" s="95" t="s">
        <v>86</v>
      </c>
      <c r="L11" s="28" t="s">
        <v>43</v>
      </c>
      <c r="M11" s="98">
        <f>SUM(N11:N14)</f>
        <v>120</v>
      </c>
      <c r="N11" s="15">
        <v>50</v>
      </c>
      <c r="O11" s="15">
        <f t="shared" si="0"/>
        <v>50</v>
      </c>
    </row>
    <row r="12" spans="1:18" ht="15" customHeight="1" x14ac:dyDescent="0.25">
      <c r="A12" s="90"/>
      <c r="B12" s="91"/>
      <c r="C12" s="23">
        <v>6</v>
      </c>
      <c r="D12" s="29" t="s">
        <v>100</v>
      </c>
      <c r="E12" s="17"/>
      <c r="F12" s="17"/>
      <c r="G12" s="26"/>
      <c r="H12" s="26"/>
      <c r="I12" s="23"/>
      <c r="J12" s="12"/>
      <c r="K12" s="96"/>
      <c r="L12" s="28" t="s">
        <v>18</v>
      </c>
      <c r="M12" s="99"/>
      <c r="N12" s="15">
        <v>20</v>
      </c>
      <c r="O12" s="15">
        <f t="shared" si="0"/>
        <v>20</v>
      </c>
    </row>
    <row r="13" spans="1:18" ht="15" customHeight="1" x14ac:dyDescent="0.25">
      <c r="A13" s="90"/>
      <c r="B13" s="91"/>
      <c r="C13" s="23">
        <v>7</v>
      </c>
      <c r="D13" s="29" t="s">
        <v>105</v>
      </c>
      <c r="E13" s="17"/>
      <c r="F13" s="17"/>
      <c r="G13" s="26"/>
      <c r="H13" s="26"/>
      <c r="I13" s="23"/>
      <c r="J13" s="12"/>
      <c r="K13" s="96"/>
      <c r="L13" s="28" t="s">
        <v>106</v>
      </c>
      <c r="M13" s="99"/>
      <c r="N13" s="15">
        <v>30</v>
      </c>
      <c r="O13" s="15">
        <f t="shared" si="0"/>
        <v>30</v>
      </c>
    </row>
    <row r="14" spans="1:18" ht="15" customHeight="1" x14ac:dyDescent="0.25">
      <c r="A14" s="90"/>
      <c r="B14" s="91"/>
      <c r="C14" s="23">
        <v>8</v>
      </c>
      <c r="D14" s="29" t="s">
        <v>41</v>
      </c>
      <c r="E14" s="17"/>
      <c r="F14" s="17"/>
      <c r="G14" s="26"/>
      <c r="H14" s="26"/>
      <c r="I14" s="23"/>
      <c r="J14" s="12"/>
      <c r="K14" s="97"/>
      <c r="L14" s="28" t="s">
        <v>85</v>
      </c>
      <c r="M14" s="100"/>
      <c r="N14" s="15">
        <v>20</v>
      </c>
      <c r="O14" s="15">
        <f t="shared" si="0"/>
        <v>20</v>
      </c>
      <c r="P14" s="11">
        <f>SUM(O11:O14)</f>
        <v>120</v>
      </c>
    </row>
    <row r="15" spans="1:18" ht="15" customHeight="1" x14ac:dyDescent="0.25">
      <c r="A15" s="101">
        <f>A7+1</f>
        <v>45846</v>
      </c>
      <c r="B15" s="102" t="s">
        <v>58</v>
      </c>
      <c r="C15" s="30">
        <v>1</v>
      </c>
      <c r="D15" s="24" t="s">
        <v>102</v>
      </c>
      <c r="E15" s="17"/>
      <c r="F15" s="17"/>
      <c r="G15" s="26"/>
      <c r="H15" s="26"/>
      <c r="I15" s="30"/>
      <c r="J15" s="12"/>
      <c r="K15" s="103" t="s">
        <v>123</v>
      </c>
      <c r="L15" s="57" t="s">
        <v>115</v>
      </c>
      <c r="M15" s="98">
        <f>SUM(N15:N18)</f>
        <v>50</v>
      </c>
      <c r="N15" s="15">
        <v>10</v>
      </c>
      <c r="O15" s="15">
        <f t="shared" si="0"/>
        <v>10</v>
      </c>
    </row>
    <row r="16" spans="1:18" ht="15" customHeight="1" x14ac:dyDescent="0.25">
      <c r="A16" s="101"/>
      <c r="B16" s="102"/>
      <c r="C16" s="30">
        <v>2</v>
      </c>
      <c r="D16" s="24" t="s">
        <v>46</v>
      </c>
      <c r="E16" s="17"/>
      <c r="F16" s="17"/>
      <c r="G16" s="26"/>
      <c r="H16" s="26"/>
      <c r="I16" s="30"/>
      <c r="J16" s="12"/>
      <c r="K16" s="83"/>
      <c r="L16" s="31" t="s">
        <v>79</v>
      </c>
      <c r="M16" s="99"/>
      <c r="N16" s="15">
        <v>10</v>
      </c>
      <c r="O16" s="15">
        <f t="shared" si="0"/>
        <v>10</v>
      </c>
    </row>
    <row r="17" spans="1:16" ht="15" customHeight="1" x14ac:dyDescent="0.25">
      <c r="A17" s="101"/>
      <c r="B17" s="102"/>
      <c r="C17" s="30">
        <v>3</v>
      </c>
      <c r="D17" s="27" t="s">
        <v>99</v>
      </c>
      <c r="E17" s="17"/>
      <c r="F17" s="17"/>
      <c r="G17" s="26"/>
      <c r="H17" s="26"/>
      <c r="I17" s="30"/>
      <c r="J17" s="12"/>
      <c r="K17" s="83"/>
      <c r="L17" s="31" t="s">
        <v>114</v>
      </c>
      <c r="M17" s="99"/>
      <c r="N17" s="15">
        <v>10</v>
      </c>
      <c r="O17" s="15">
        <f t="shared" si="0"/>
        <v>10</v>
      </c>
    </row>
    <row r="18" spans="1:16" ht="15" customHeight="1" x14ac:dyDescent="0.25">
      <c r="A18" s="101"/>
      <c r="B18" s="102"/>
      <c r="C18" s="30">
        <v>4</v>
      </c>
      <c r="D18" s="27" t="s">
        <v>101</v>
      </c>
      <c r="E18" s="17"/>
      <c r="F18" s="17"/>
      <c r="G18" s="26"/>
      <c r="H18" s="26"/>
      <c r="I18" s="30"/>
      <c r="J18" s="12"/>
      <c r="K18" s="84"/>
      <c r="L18" s="31" t="s">
        <v>49</v>
      </c>
      <c r="M18" s="100"/>
      <c r="N18" s="15">
        <v>20</v>
      </c>
      <c r="O18" s="15">
        <f t="shared" si="0"/>
        <v>20</v>
      </c>
      <c r="P18" s="11">
        <f>SUM(O15:O18)</f>
        <v>50</v>
      </c>
    </row>
    <row r="19" spans="1:16" ht="15" customHeight="1" x14ac:dyDescent="0.25">
      <c r="A19" s="101"/>
      <c r="B19" s="102"/>
      <c r="C19" s="30">
        <v>5</v>
      </c>
      <c r="D19" s="27" t="s">
        <v>104</v>
      </c>
      <c r="E19" s="17"/>
      <c r="F19" s="17"/>
      <c r="G19" s="26"/>
      <c r="H19" s="26"/>
      <c r="I19" s="30"/>
      <c r="J19" s="12"/>
      <c r="K19" s="102" t="s">
        <v>94</v>
      </c>
      <c r="L19" s="32" t="s">
        <v>108</v>
      </c>
      <c r="M19" s="104">
        <f>SUM(N19:N23)</f>
        <v>80</v>
      </c>
      <c r="N19" s="15">
        <v>10</v>
      </c>
      <c r="O19" s="15">
        <f t="shared" si="0"/>
        <v>10</v>
      </c>
    </row>
    <row r="20" spans="1:16" ht="15" customHeight="1" x14ac:dyDescent="0.25">
      <c r="A20" s="101"/>
      <c r="B20" s="102"/>
      <c r="C20" s="30">
        <v>6</v>
      </c>
      <c r="D20" s="29" t="s">
        <v>100</v>
      </c>
      <c r="E20" s="17"/>
      <c r="F20" s="17"/>
      <c r="G20" s="26"/>
      <c r="H20" s="26"/>
      <c r="I20" s="30"/>
      <c r="J20" s="12"/>
      <c r="K20" s="102"/>
      <c r="L20" s="32" t="s">
        <v>90</v>
      </c>
      <c r="M20" s="104"/>
      <c r="N20" s="15">
        <v>10</v>
      </c>
      <c r="O20" s="15">
        <f t="shared" si="0"/>
        <v>10</v>
      </c>
    </row>
    <row r="21" spans="1:16" ht="15" customHeight="1" x14ac:dyDescent="0.25">
      <c r="A21" s="101"/>
      <c r="B21" s="102"/>
      <c r="C21" s="30">
        <v>7</v>
      </c>
      <c r="D21" s="29" t="s">
        <v>105</v>
      </c>
      <c r="E21" s="17"/>
      <c r="F21" s="17"/>
      <c r="G21" s="26"/>
      <c r="H21" s="26"/>
      <c r="I21" s="30"/>
      <c r="K21" s="102"/>
      <c r="L21" s="32" t="s">
        <v>96</v>
      </c>
      <c r="M21" s="104"/>
      <c r="N21" s="15">
        <v>20</v>
      </c>
      <c r="O21" s="15">
        <f t="shared" si="0"/>
        <v>20</v>
      </c>
    </row>
    <row r="22" spans="1:16" ht="15" customHeight="1" x14ac:dyDescent="0.25">
      <c r="A22" s="101"/>
      <c r="B22" s="102"/>
      <c r="C22" s="30">
        <v>8</v>
      </c>
      <c r="D22" s="29" t="s">
        <v>41</v>
      </c>
      <c r="E22" s="17"/>
      <c r="F22" s="17"/>
      <c r="G22" s="26"/>
      <c r="H22" s="26"/>
      <c r="I22" s="30"/>
      <c r="K22" s="102"/>
      <c r="L22" s="32" t="s">
        <v>113</v>
      </c>
      <c r="M22" s="104"/>
      <c r="N22" s="15">
        <v>20</v>
      </c>
      <c r="O22" s="15">
        <f t="shared" si="0"/>
        <v>20</v>
      </c>
    </row>
    <row r="23" spans="1:16" ht="15" customHeight="1" x14ac:dyDescent="0.25">
      <c r="A23" s="101">
        <f>A15+1</f>
        <v>45847</v>
      </c>
      <c r="B23" s="102" t="s">
        <v>55</v>
      </c>
      <c r="C23" s="30">
        <v>1</v>
      </c>
      <c r="D23" s="24" t="s">
        <v>102</v>
      </c>
      <c r="E23" s="17"/>
      <c r="F23" s="17"/>
      <c r="G23" s="26"/>
      <c r="H23" s="26"/>
      <c r="I23" s="30"/>
      <c r="K23" s="102"/>
      <c r="L23" s="32" t="s">
        <v>92</v>
      </c>
      <c r="M23" s="104"/>
      <c r="N23" s="15">
        <v>20</v>
      </c>
      <c r="O23" s="15">
        <f t="shared" si="0"/>
        <v>20</v>
      </c>
      <c r="P23" s="11">
        <f>SUM(O19:O23)</f>
        <v>80</v>
      </c>
    </row>
    <row r="24" spans="1:16" ht="15" customHeight="1" x14ac:dyDescent="0.25">
      <c r="A24" s="101"/>
      <c r="B24" s="102"/>
      <c r="C24" s="30">
        <v>2</v>
      </c>
      <c r="D24" s="24" t="s">
        <v>46</v>
      </c>
      <c r="E24" s="17"/>
      <c r="F24" s="17"/>
      <c r="G24" s="26"/>
      <c r="H24" s="26"/>
      <c r="I24" s="30"/>
      <c r="K24" s="82" t="s">
        <v>97</v>
      </c>
      <c r="L24" s="32" t="s">
        <v>44</v>
      </c>
      <c r="M24" s="85">
        <f>SUM(N24:N28)</f>
        <v>35</v>
      </c>
      <c r="N24" s="15">
        <v>5</v>
      </c>
      <c r="O24" s="15">
        <f t="shared" si="0"/>
        <v>5</v>
      </c>
    </row>
    <row r="25" spans="1:16" ht="15" customHeight="1" x14ac:dyDescent="0.25">
      <c r="A25" s="101"/>
      <c r="B25" s="102"/>
      <c r="C25" s="30">
        <v>3</v>
      </c>
      <c r="D25" s="27" t="s">
        <v>99</v>
      </c>
      <c r="E25" s="17"/>
      <c r="F25" s="17"/>
      <c r="G25" s="26"/>
      <c r="H25" s="26"/>
      <c r="I25" s="30"/>
      <c r="K25" s="83"/>
      <c r="L25" s="32" t="s">
        <v>45</v>
      </c>
      <c r="M25" s="86"/>
      <c r="N25" s="15">
        <v>5</v>
      </c>
      <c r="O25" s="15">
        <f t="shared" si="0"/>
        <v>5</v>
      </c>
    </row>
    <row r="26" spans="1:16" ht="15" customHeight="1" x14ac:dyDescent="0.25">
      <c r="A26" s="101"/>
      <c r="B26" s="102"/>
      <c r="C26" s="30">
        <v>4</v>
      </c>
      <c r="D26" s="27" t="s">
        <v>101</v>
      </c>
      <c r="E26" s="17"/>
      <c r="F26" s="17"/>
      <c r="G26" s="26"/>
      <c r="H26" s="26"/>
      <c r="I26" s="30"/>
      <c r="K26" s="83"/>
      <c r="L26" s="32" t="s">
        <v>39</v>
      </c>
      <c r="M26" s="86"/>
      <c r="N26" s="15">
        <v>10</v>
      </c>
      <c r="O26" s="15">
        <f t="shared" si="0"/>
        <v>10</v>
      </c>
    </row>
    <row r="27" spans="1:16" ht="15" customHeight="1" x14ac:dyDescent="0.25">
      <c r="A27" s="101"/>
      <c r="B27" s="102"/>
      <c r="C27" s="30">
        <v>5</v>
      </c>
      <c r="D27" s="27" t="s">
        <v>104</v>
      </c>
      <c r="E27" s="17"/>
      <c r="F27" s="17"/>
      <c r="G27" s="26"/>
      <c r="H27" s="26"/>
      <c r="I27" s="30"/>
      <c r="K27" s="83"/>
      <c r="L27" s="32" t="s">
        <v>76</v>
      </c>
      <c r="M27" s="86"/>
      <c r="N27" s="15">
        <v>5</v>
      </c>
      <c r="O27" s="15">
        <f t="shared" si="0"/>
        <v>5</v>
      </c>
    </row>
    <row r="28" spans="1:16" ht="15" customHeight="1" x14ac:dyDescent="0.25">
      <c r="A28" s="101"/>
      <c r="B28" s="102"/>
      <c r="C28" s="30">
        <v>6</v>
      </c>
      <c r="D28" s="29" t="s">
        <v>100</v>
      </c>
      <c r="E28" s="17"/>
      <c r="F28" s="17"/>
      <c r="G28" s="26"/>
      <c r="H28" s="26"/>
      <c r="I28" s="30"/>
      <c r="K28" s="84"/>
      <c r="L28" s="32" t="s">
        <v>83</v>
      </c>
      <c r="M28" s="87"/>
      <c r="N28" s="15">
        <v>10</v>
      </c>
      <c r="O28" s="15">
        <f t="shared" si="0"/>
        <v>10</v>
      </c>
      <c r="P28" s="11">
        <f>SUM(O24:O28)</f>
        <v>35</v>
      </c>
    </row>
    <row r="29" spans="1:16" ht="15" customHeight="1" x14ac:dyDescent="0.25">
      <c r="A29" s="101"/>
      <c r="B29" s="102"/>
      <c r="C29" s="30">
        <v>7</v>
      </c>
      <c r="D29" s="29" t="s">
        <v>105</v>
      </c>
      <c r="E29" s="17"/>
      <c r="F29" s="17"/>
      <c r="G29" s="26"/>
      <c r="H29" s="26"/>
      <c r="I29" s="30"/>
      <c r="K29" s="82" t="s">
        <v>2</v>
      </c>
      <c r="L29" s="32" t="s">
        <v>116</v>
      </c>
      <c r="M29" s="85">
        <f>SUM(N29:N34)</f>
        <v>60</v>
      </c>
      <c r="N29" s="15">
        <v>10</v>
      </c>
      <c r="O29" s="15">
        <f t="shared" si="0"/>
        <v>10</v>
      </c>
    </row>
    <row r="30" spans="1:16" ht="15" customHeight="1" x14ac:dyDescent="0.25">
      <c r="A30" s="101"/>
      <c r="B30" s="102"/>
      <c r="C30" s="30">
        <v>8</v>
      </c>
      <c r="D30" s="29" t="s">
        <v>41</v>
      </c>
      <c r="E30" s="17"/>
      <c r="F30" s="17"/>
      <c r="G30" s="26"/>
      <c r="H30" s="26"/>
      <c r="I30" s="30"/>
      <c r="K30" s="83"/>
      <c r="L30" s="32" t="s">
        <v>80</v>
      </c>
      <c r="M30" s="86"/>
      <c r="N30" s="15">
        <v>10</v>
      </c>
      <c r="O30" s="15">
        <f t="shared" si="0"/>
        <v>10</v>
      </c>
    </row>
    <row r="31" spans="1:16" ht="15" customHeight="1" x14ac:dyDescent="0.25">
      <c r="A31" s="101">
        <f>A23+1</f>
        <v>45848</v>
      </c>
      <c r="B31" s="102" t="s">
        <v>66</v>
      </c>
      <c r="C31" s="30">
        <v>1</v>
      </c>
      <c r="D31" s="24" t="s">
        <v>102</v>
      </c>
      <c r="E31" s="25" t="s">
        <v>23</v>
      </c>
      <c r="F31" s="26" t="s">
        <v>31</v>
      </c>
      <c r="G31" s="58" t="s">
        <v>70</v>
      </c>
      <c r="H31" s="25" t="s">
        <v>15</v>
      </c>
      <c r="I31" s="30"/>
      <c r="K31" s="83"/>
      <c r="L31" s="32" t="s">
        <v>3</v>
      </c>
      <c r="M31" s="86"/>
      <c r="N31" s="15">
        <v>10</v>
      </c>
      <c r="O31" s="15">
        <f t="shared" si="0"/>
        <v>10</v>
      </c>
    </row>
    <row r="32" spans="1:16" ht="15" customHeight="1" x14ac:dyDescent="0.25">
      <c r="A32" s="101"/>
      <c r="B32" s="102"/>
      <c r="C32" s="30">
        <v>2</v>
      </c>
      <c r="D32" s="24" t="s">
        <v>46</v>
      </c>
      <c r="E32" s="25" t="s">
        <v>23</v>
      </c>
      <c r="F32" s="26" t="s">
        <v>31</v>
      </c>
      <c r="G32" s="58" t="s">
        <v>70</v>
      </c>
      <c r="H32" s="25" t="s">
        <v>15</v>
      </c>
      <c r="I32" s="30"/>
      <c r="K32" s="83"/>
      <c r="L32" s="32" t="s">
        <v>34</v>
      </c>
      <c r="M32" s="86"/>
      <c r="N32" s="15">
        <v>10</v>
      </c>
      <c r="O32" s="15">
        <f t="shared" si="0"/>
        <v>10</v>
      </c>
    </row>
    <row r="33" spans="1:16" ht="15" customHeight="1" x14ac:dyDescent="0.25">
      <c r="A33" s="101"/>
      <c r="B33" s="102"/>
      <c r="C33" s="30">
        <v>3</v>
      </c>
      <c r="D33" s="27" t="s">
        <v>99</v>
      </c>
      <c r="E33" s="25" t="s">
        <v>121</v>
      </c>
      <c r="F33" s="26" t="s">
        <v>38</v>
      </c>
      <c r="G33" s="58" t="s">
        <v>70</v>
      </c>
      <c r="H33" s="25" t="s">
        <v>15</v>
      </c>
      <c r="I33" s="30"/>
      <c r="K33" s="83"/>
      <c r="L33" s="32" t="s">
        <v>27</v>
      </c>
      <c r="M33" s="86"/>
      <c r="N33" s="15">
        <v>10</v>
      </c>
      <c r="O33" s="15">
        <f t="shared" si="0"/>
        <v>10</v>
      </c>
    </row>
    <row r="34" spans="1:16" ht="15" customHeight="1" x14ac:dyDescent="0.25">
      <c r="A34" s="101"/>
      <c r="B34" s="102"/>
      <c r="C34" s="30">
        <v>4</v>
      </c>
      <c r="D34" s="27" t="s">
        <v>101</v>
      </c>
      <c r="E34" s="25" t="s">
        <v>121</v>
      </c>
      <c r="F34" s="26" t="s">
        <v>38</v>
      </c>
      <c r="G34" s="58" t="s">
        <v>70</v>
      </c>
      <c r="H34" s="25" t="s">
        <v>15</v>
      </c>
      <c r="I34" s="30"/>
      <c r="K34" s="84"/>
      <c r="L34" s="32" t="s">
        <v>36</v>
      </c>
      <c r="M34" s="87"/>
      <c r="N34" s="15">
        <v>10</v>
      </c>
      <c r="O34" s="15">
        <f t="shared" si="0"/>
        <v>10</v>
      </c>
      <c r="P34" s="11">
        <f>SUM(O29:O34)</f>
        <v>60</v>
      </c>
    </row>
    <row r="35" spans="1:16" ht="15" customHeight="1" x14ac:dyDescent="0.25">
      <c r="A35" s="101"/>
      <c r="B35" s="102"/>
      <c r="C35" s="30">
        <v>5</v>
      </c>
      <c r="D35" s="27" t="s">
        <v>104</v>
      </c>
      <c r="E35" s="25" t="s">
        <v>121</v>
      </c>
      <c r="F35" s="26" t="s">
        <v>38</v>
      </c>
      <c r="G35" s="58" t="s">
        <v>70</v>
      </c>
      <c r="H35" s="25" t="s">
        <v>15</v>
      </c>
      <c r="I35" s="30"/>
      <c r="K35" s="102" t="s">
        <v>0</v>
      </c>
      <c r="L35" s="34" t="s">
        <v>13</v>
      </c>
      <c r="M35" s="89">
        <f>SUM(N35:N41)</f>
        <v>70</v>
      </c>
      <c r="N35" s="15">
        <v>10</v>
      </c>
      <c r="O35" s="15">
        <f t="shared" si="0"/>
        <v>10</v>
      </c>
    </row>
    <row r="36" spans="1:16" ht="15" customHeight="1" x14ac:dyDescent="0.25">
      <c r="A36" s="101"/>
      <c r="B36" s="102"/>
      <c r="C36" s="30">
        <v>6</v>
      </c>
      <c r="D36" s="29" t="s">
        <v>100</v>
      </c>
      <c r="E36" s="25" t="s">
        <v>121</v>
      </c>
      <c r="F36" s="26" t="s">
        <v>38</v>
      </c>
      <c r="G36" s="58" t="s">
        <v>70</v>
      </c>
      <c r="H36" s="25" t="s">
        <v>15</v>
      </c>
      <c r="I36" s="30"/>
      <c r="K36" s="102"/>
      <c r="L36" s="35" t="s">
        <v>9</v>
      </c>
      <c r="M36" s="89"/>
      <c r="N36" s="15">
        <v>10</v>
      </c>
      <c r="O36" s="15">
        <f t="shared" si="0"/>
        <v>10</v>
      </c>
    </row>
    <row r="37" spans="1:16" ht="15" customHeight="1" x14ac:dyDescent="0.25">
      <c r="A37" s="101"/>
      <c r="B37" s="102"/>
      <c r="C37" s="30">
        <v>7</v>
      </c>
      <c r="D37" s="29" t="s">
        <v>105</v>
      </c>
      <c r="E37" s="25" t="s">
        <v>121</v>
      </c>
      <c r="F37" s="26" t="s">
        <v>38</v>
      </c>
      <c r="G37" s="58" t="s">
        <v>70</v>
      </c>
      <c r="H37" s="25" t="s">
        <v>15</v>
      </c>
      <c r="I37" s="30"/>
      <c r="K37" s="102"/>
      <c r="L37" s="36" t="s">
        <v>98</v>
      </c>
      <c r="M37" s="89"/>
      <c r="N37" s="15">
        <v>10</v>
      </c>
      <c r="O37" s="15">
        <f t="shared" si="0"/>
        <v>10</v>
      </c>
    </row>
    <row r="38" spans="1:16" ht="15" customHeight="1" x14ac:dyDescent="0.25">
      <c r="A38" s="101"/>
      <c r="B38" s="102"/>
      <c r="C38" s="30">
        <v>8</v>
      </c>
      <c r="D38" s="29" t="s">
        <v>41</v>
      </c>
      <c r="I38" s="30"/>
      <c r="K38" s="102"/>
      <c r="L38" s="36" t="s">
        <v>12</v>
      </c>
      <c r="M38" s="89"/>
      <c r="N38" s="15">
        <v>10</v>
      </c>
      <c r="O38" s="15">
        <f t="shared" si="0"/>
        <v>10</v>
      </c>
    </row>
    <row r="39" spans="1:16" ht="15" customHeight="1" x14ac:dyDescent="0.25">
      <c r="A39" s="101">
        <f>A31+1</f>
        <v>45849</v>
      </c>
      <c r="B39" s="102" t="s">
        <v>59</v>
      </c>
      <c r="C39" s="30">
        <v>1</v>
      </c>
      <c r="D39" s="24" t="s">
        <v>102</v>
      </c>
      <c r="E39" s="25" t="s">
        <v>121</v>
      </c>
      <c r="F39" s="26" t="s">
        <v>38</v>
      </c>
      <c r="G39" s="58" t="s">
        <v>70</v>
      </c>
      <c r="H39" s="25" t="s">
        <v>15</v>
      </c>
      <c r="I39" s="30"/>
      <c r="K39" s="102"/>
      <c r="L39" s="36" t="s">
        <v>11</v>
      </c>
      <c r="M39" s="89"/>
      <c r="N39" s="15">
        <v>10</v>
      </c>
      <c r="O39" s="15">
        <f t="shared" si="0"/>
        <v>10</v>
      </c>
    </row>
    <row r="40" spans="1:16" ht="15" customHeight="1" x14ac:dyDescent="0.25">
      <c r="A40" s="101"/>
      <c r="B40" s="102"/>
      <c r="C40" s="30">
        <v>2</v>
      </c>
      <c r="D40" s="24" t="s">
        <v>46</v>
      </c>
      <c r="E40" s="25" t="s">
        <v>121</v>
      </c>
      <c r="F40" s="26" t="s">
        <v>38</v>
      </c>
      <c r="G40" s="58" t="s">
        <v>70</v>
      </c>
      <c r="H40" s="25" t="s">
        <v>15</v>
      </c>
      <c r="I40" s="30"/>
      <c r="K40" s="102"/>
      <c r="L40" s="36" t="s">
        <v>110</v>
      </c>
      <c r="M40" s="89"/>
      <c r="N40" s="15">
        <v>10</v>
      </c>
      <c r="O40" s="15">
        <f t="shared" si="0"/>
        <v>10</v>
      </c>
    </row>
    <row r="41" spans="1:16" ht="15" customHeight="1" x14ac:dyDescent="0.25">
      <c r="A41" s="101"/>
      <c r="B41" s="102"/>
      <c r="C41" s="30">
        <v>3</v>
      </c>
      <c r="D41" s="27" t="s">
        <v>99</v>
      </c>
      <c r="E41" s="25" t="s">
        <v>121</v>
      </c>
      <c r="F41" s="26" t="s">
        <v>38</v>
      </c>
      <c r="G41" s="58" t="s">
        <v>70</v>
      </c>
      <c r="H41" s="25" t="s">
        <v>15</v>
      </c>
      <c r="I41" s="30"/>
      <c r="K41" s="102"/>
      <c r="L41" s="36" t="s">
        <v>93</v>
      </c>
      <c r="M41" s="89"/>
      <c r="N41" s="15">
        <v>10</v>
      </c>
      <c r="O41" s="15">
        <f t="shared" si="0"/>
        <v>10</v>
      </c>
      <c r="P41" s="11">
        <f>SUM(O35:O41)</f>
        <v>70</v>
      </c>
    </row>
    <row r="42" spans="1:16" ht="15" customHeight="1" x14ac:dyDescent="0.25">
      <c r="A42" s="101"/>
      <c r="B42" s="102"/>
      <c r="C42" s="30">
        <v>4</v>
      </c>
      <c r="D42" s="27" t="s">
        <v>101</v>
      </c>
      <c r="E42" s="25" t="s">
        <v>121</v>
      </c>
      <c r="F42" s="26" t="s">
        <v>38</v>
      </c>
      <c r="G42" s="58" t="s">
        <v>70</v>
      </c>
      <c r="H42" s="25" t="s">
        <v>15</v>
      </c>
      <c r="I42" s="30"/>
      <c r="K42" s="102" t="s">
        <v>77</v>
      </c>
      <c r="L42" s="36" t="s">
        <v>37</v>
      </c>
      <c r="M42" s="89">
        <f>SUM(N42:N48)</f>
        <v>70</v>
      </c>
      <c r="N42" s="15">
        <v>10</v>
      </c>
      <c r="O42" s="15">
        <f t="shared" si="0"/>
        <v>10</v>
      </c>
    </row>
    <row r="43" spans="1:16" ht="15" customHeight="1" x14ac:dyDescent="0.25">
      <c r="A43" s="101"/>
      <c r="B43" s="102"/>
      <c r="C43" s="30">
        <v>5</v>
      </c>
      <c r="D43" s="27" t="s">
        <v>104</v>
      </c>
      <c r="E43" s="25" t="s">
        <v>121</v>
      </c>
      <c r="F43" s="26" t="s">
        <v>38</v>
      </c>
      <c r="G43" s="58" t="s">
        <v>70</v>
      </c>
      <c r="H43" s="25" t="s">
        <v>15</v>
      </c>
      <c r="I43" s="30"/>
      <c r="K43" s="102"/>
      <c r="L43" s="36" t="s">
        <v>10</v>
      </c>
      <c r="M43" s="89"/>
      <c r="N43" s="15">
        <v>10</v>
      </c>
      <c r="O43" s="15">
        <f t="shared" si="0"/>
        <v>10</v>
      </c>
    </row>
    <row r="44" spans="1:16" ht="15" customHeight="1" x14ac:dyDescent="0.25">
      <c r="A44" s="101"/>
      <c r="B44" s="102"/>
      <c r="C44" s="30">
        <v>6</v>
      </c>
      <c r="D44" s="29" t="s">
        <v>100</v>
      </c>
      <c r="E44" s="25" t="s">
        <v>121</v>
      </c>
      <c r="F44" s="26" t="s">
        <v>38</v>
      </c>
      <c r="G44" s="58" t="s">
        <v>70</v>
      </c>
      <c r="H44" s="25" t="s">
        <v>15</v>
      </c>
      <c r="I44" s="30"/>
      <c r="K44" s="102"/>
      <c r="L44" s="36" t="s">
        <v>17</v>
      </c>
      <c r="M44" s="89"/>
      <c r="N44" s="15">
        <v>10</v>
      </c>
      <c r="O44" s="15">
        <f t="shared" si="0"/>
        <v>10</v>
      </c>
    </row>
    <row r="45" spans="1:16" ht="15" customHeight="1" x14ac:dyDescent="0.25">
      <c r="A45" s="101"/>
      <c r="B45" s="102"/>
      <c r="C45" s="30">
        <v>7</v>
      </c>
      <c r="D45" s="29" t="s">
        <v>105</v>
      </c>
      <c r="E45" s="25" t="s">
        <v>121</v>
      </c>
      <c r="F45" s="26" t="s">
        <v>38</v>
      </c>
      <c r="G45" s="58" t="s">
        <v>70</v>
      </c>
      <c r="H45" s="25" t="s">
        <v>15</v>
      </c>
      <c r="I45" s="30"/>
      <c r="K45" s="102"/>
      <c r="L45" s="36" t="s">
        <v>28</v>
      </c>
      <c r="M45" s="89"/>
      <c r="N45" s="15">
        <v>10</v>
      </c>
      <c r="O45" s="15">
        <f t="shared" si="0"/>
        <v>10</v>
      </c>
    </row>
    <row r="46" spans="1:16" ht="15" customHeight="1" x14ac:dyDescent="0.25">
      <c r="A46" s="101"/>
      <c r="B46" s="102"/>
      <c r="C46" s="30">
        <v>8</v>
      </c>
      <c r="D46" s="29" t="s">
        <v>41</v>
      </c>
      <c r="I46" s="30"/>
      <c r="K46" s="102"/>
      <c r="L46" s="36" t="s">
        <v>73</v>
      </c>
      <c r="M46" s="89"/>
      <c r="N46" s="15">
        <v>10</v>
      </c>
      <c r="O46" s="15">
        <f t="shared" si="0"/>
        <v>10</v>
      </c>
    </row>
    <row r="47" spans="1:16" ht="15" customHeight="1" x14ac:dyDescent="0.25">
      <c r="A47" s="101">
        <f>A39+3</f>
        <v>45852</v>
      </c>
      <c r="B47" s="102" t="s">
        <v>51</v>
      </c>
      <c r="C47" s="30">
        <v>1</v>
      </c>
      <c r="D47" s="24" t="s">
        <v>102</v>
      </c>
      <c r="E47" s="25" t="s">
        <v>121</v>
      </c>
      <c r="F47" s="26" t="s">
        <v>38</v>
      </c>
      <c r="G47" s="58" t="s">
        <v>70</v>
      </c>
      <c r="H47" s="25" t="s">
        <v>15</v>
      </c>
      <c r="I47" s="30"/>
      <c r="K47" s="102"/>
      <c r="L47" s="36" t="s">
        <v>53</v>
      </c>
      <c r="M47" s="89"/>
      <c r="N47" s="15">
        <v>10</v>
      </c>
      <c r="O47" s="15">
        <f t="shared" si="0"/>
        <v>10</v>
      </c>
    </row>
    <row r="48" spans="1:16" ht="15" customHeight="1" x14ac:dyDescent="0.25">
      <c r="A48" s="101"/>
      <c r="B48" s="102"/>
      <c r="C48" s="30">
        <v>2</v>
      </c>
      <c r="D48" s="24" t="s">
        <v>46</v>
      </c>
      <c r="E48" s="25" t="s">
        <v>121</v>
      </c>
      <c r="F48" s="26" t="s">
        <v>38</v>
      </c>
      <c r="G48" s="58" t="s">
        <v>70</v>
      </c>
      <c r="H48" s="25" t="s">
        <v>15</v>
      </c>
      <c r="I48" s="30"/>
      <c r="K48" s="102"/>
      <c r="L48" s="36" t="s">
        <v>21</v>
      </c>
      <c r="M48" s="89"/>
      <c r="N48" s="15">
        <v>10</v>
      </c>
      <c r="O48" s="15">
        <f t="shared" si="0"/>
        <v>10</v>
      </c>
      <c r="P48" s="11">
        <f>SUM(O42:O48)</f>
        <v>70</v>
      </c>
    </row>
    <row r="49" spans="1:19" ht="15" customHeight="1" x14ac:dyDescent="0.25">
      <c r="A49" s="101"/>
      <c r="B49" s="102"/>
      <c r="C49" s="30">
        <v>3</v>
      </c>
      <c r="D49" s="27" t="s">
        <v>99</v>
      </c>
      <c r="E49" s="25" t="s">
        <v>121</v>
      </c>
      <c r="F49" s="26" t="s">
        <v>38</v>
      </c>
      <c r="G49" s="58" t="s">
        <v>70</v>
      </c>
      <c r="H49" s="25" t="s">
        <v>15</v>
      </c>
      <c r="I49" s="30"/>
      <c r="K49" s="82" t="s">
        <v>78</v>
      </c>
      <c r="L49" s="38" t="s">
        <v>88</v>
      </c>
      <c r="M49" s="98">
        <f>SUM(N49:N52)</f>
        <v>105</v>
      </c>
      <c r="N49" s="15">
        <v>10</v>
      </c>
      <c r="O49" s="15">
        <f t="shared" si="0"/>
        <v>10</v>
      </c>
    </row>
    <row r="50" spans="1:19" ht="15" customHeight="1" x14ac:dyDescent="0.25">
      <c r="A50" s="101"/>
      <c r="B50" s="102"/>
      <c r="C50" s="30">
        <v>4</v>
      </c>
      <c r="D50" s="27" t="s">
        <v>101</v>
      </c>
      <c r="E50" s="25" t="s">
        <v>121</v>
      </c>
      <c r="F50" s="26" t="s">
        <v>38</v>
      </c>
      <c r="G50" s="58" t="s">
        <v>70</v>
      </c>
      <c r="H50" s="25" t="s">
        <v>15</v>
      </c>
      <c r="I50" s="30"/>
      <c r="K50" s="83"/>
      <c r="L50" s="38" t="s">
        <v>107</v>
      </c>
      <c r="M50" s="99"/>
      <c r="N50" s="15">
        <v>10</v>
      </c>
      <c r="O50" s="15">
        <f t="shared" si="0"/>
        <v>10</v>
      </c>
    </row>
    <row r="51" spans="1:19" ht="15" customHeight="1" x14ac:dyDescent="0.25">
      <c r="A51" s="101"/>
      <c r="B51" s="102"/>
      <c r="C51" s="30">
        <v>5</v>
      </c>
      <c r="D51" s="27" t="s">
        <v>104</v>
      </c>
      <c r="E51" s="25" t="s">
        <v>121</v>
      </c>
      <c r="F51" s="26" t="s">
        <v>38</v>
      </c>
      <c r="G51" s="58" t="s">
        <v>70</v>
      </c>
      <c r="H51" s="25" t="s">
        <v>15</v>
      </c>
      <c r="I51" s="30"/>
      <c r="K51" s="83"/>
      <c r="L51" s="38" t="s">
        <v>82</v>
      </c>
      <c r="M51" s="99"/>
      <c r="N51" s="15">
        <v>10</v>
      </c>
      <c r="O51" s="15">
        <f t="shared" si="0"/>
        <v>10</v>
      </c>
    </row>
    <row r="52" spans="1:19" ht="15" customHeight="1" x14ac:dyDescent="0.25">
      <c r="A52" s="101"/>
      <c r="B52" s="102"/>
      <c r="C52" s="30">
        <v>6</v>
      </c>
      <c r="D52" s="29" t="s">
        <v>100</v>
      </c>
      <c r="E52" s="25" t="s">
        <v>121</v>
      </c>
      <c r="F52" s="26" t="s">
        <v>38</v>
      </c>
      <c r="G52" s="58" t="s">
        <v>70</v>
      </c>
      <c r="H52" s="25" t="s">
        <v>15</v>
      </c>
      <c r="I52" s="30"/>
      <c r="K52" s="84"/>
      <c r="L52" s="54" t="s">
        <v>1</v>
      </c>
      <c r="M52" s="100"/>
      <c r="N52" s="15">
        <v>75</v>
      </c>
      <c r="O52" s="15">
        <f t="shared" si="0"/>
        <v>75</v>
      </c>
      <c r="P52" s="11">
        <f>SUM(O49:O52)</f>
        <v>105</v>
      </c>
    </row>
    <row r="53" spans="1:19" ht="15" customHeight="1" x14ac:dyDescent="0.25">
      <c r="A53" s="101"/>
      <c r="B53" s="102"/>
      <c r="C53" s="30">
        <v>7</v>
      </c>
      <c r="D53" s="29" t="s">
        <v>105</v>
      </c>
      <c r="E53" s="25" t="s">
        <v>121</v>
      </c>
      <c r="F53" s="26" t="s">
        <v>38</v>
      </c>
      <c r="G53" s="58" t="s">
        <v>70</v>
      </c>
      <c r="H53" s="25" t="s">
        <v>15</v>
      </c>
      <c r="I53" s="30"/>
      <c r="K53" s="105" t="s">
        <v>87</v>
      </c>
      <c r="L53" s="38" t="s">
        <v>81</v>
      </c>
      <c r="M53" s="98">
        <f>SUM(N53:N57)</f>
        <v>210</v>
      </c>
      <c r="N53" s="15">
        <v>20</v>
      </c>
      <c r="O53" s="15">
        <f t="shared" si="0"/>
        <v>20</v>
      </c>
    </row>
    <row r="54" spans="1:19" ht="15" customHeight="1" x14ac:dyDescent="0.25">
      <c r="A54" s="101"/>
      <c r="B54" s="102"/>
      <c r="C54" s="30">
        <v>8</v>
      </c>
      <c r="D54" s="29" t="s">
        <v>41</v>
      </c>
      <c r="I54" s="30"/>
      <c r="K54" s="106"/>
      <c r="L54" s="38" t="s">
        <v>48</v>
      </c>
      <c r="M54" s="99"/>
      <c r="N54" s="15">
        <v>20</v>
      </c>
      <c r="O54" s="15">
        <f t="shared" si="0"/>
        <v>20</v>
      </c>
    </row>
    <row r="55" spans="1:19" ht="15" customHeight="1" x14ac:dyDescent="0.25">
      <c r="A55" s="101">
        <f>A47+1</f>
        <v>45853</v>
      </c>
      <c r="B55" s="102" t="s">
        <v>58</v>
      </c>
      <c r="C55" s="30">
        <v>1</v>
      </c>
      <c r="D55" s="24" t="s">
        <v>102</v>
      </c>
      <c r="E55" s="25" t="s">
        <v>14</v>
      </c>
      <c r="F55" s="26" t="s">
        <v>47</v>
      </c>
      <c r="G55" s="58" t="s">
        <v>63</v>
      </c>
      <c r="H55" s="25" t="s">
        <v>15</v>
      </c>
      <c r="I55" s="30"/>
      <c r="K55" s="106"/>
      <c r="L55" s="38" t="s">
        <v>91</v>
      </c>
      <c r="M55" s="99"/>
      <c r="N55" s="15">
        <v>20</v>
      </c>
      <c r="O55" s="15">
        <f t="shared" si="0"/>
        <v>20</v>
      </c>
    </row>
    <row r="56" spans="1:19" ht="15" customHeight="1" x14ac:dyDescent="0.25">
      <c r="A56" s="101"/>
      <c r="B56" s="102"/>
      <c r="C56" s="30">
        <v>2</v>
      </c>
      <c r="D56" s="24" t="s">
        <v>46</v>
      </c>
      <c r="E56" s="25" t="s">
        <v>14</v>
      </c>
      <c r="F56" s="26" t="s">
        <v>47</v>
      </c>
      <c r="G56" s="58" t="s">
        <v>63</v>
      </c>
      <c r="H56" s="25" t="s">
        <v>15</v>
      </c>
      <c r="I56" s="30"/>
      <c r="K56" s="106"/>
      <c r="L56" s="38" t="s">
        <v>111</v>
      </c>
      <c r="M56" s="99"/>
      <c r="N56" s="15">
        <v>80</v>
      </c>
      <c r="O56" s="15">
        <f t="shared" si="0"/>
        <v>80</v>
      </c>
    </row>
    <row r="57" spans="1:19" ht="15" customHeight="1" x14ac:dyDescent="0.25">
      <c r="A57" s="101"/>
      <c r="B57" s="102"/>
      <c r="C57" s="30">
        <v>3</v>
      </c>
      <c r="D57" s="27" t="s">
        <v>99</v>
      </c>
      <c r="E57" s="25" t="s">
        <v>14</v>
      </c>
      <c r="F57" s="26" t="s">
        <v>47</v>
      </c>
      <c r="G57" s="58" t="s">
        <v>63</v>
      </c>
      <c r="H57" s="25" t="s">
        <v>15</v>
      </c>
      <c r="I57" s="30"/>
      <c r="K57" s="107"/>
      <c r="L57" s="39" t="s">
        <v>109</v>
      </c>
      <c r="M57" s="100"/>
      <c r="N57" s="15">
        <v>70</v>
      </c>
      <c r="O57" s="15">
        <f t="shared" si="0"/>
        <v>70</v>
      </c>
      <c r="P57" s="11">
        <f>SUM(O53:O57)</f>
        <v>210</v>
      </c>
      <c r="S57">
        <v>120</v>
      </c>
    </row>
    <row r="58" spans="1:19" ht="15" customHeight="1" x14ac:dyDescent="0.25">
      <c r="A58" s="101"/>
      <c r="B58" s="102"/>
      <c r="C58" s="30">
        <v>4</v>
      </c>
      <c r="D58" s="27" t="s">
        <v>101</v>
      </c>
      <c r="E58" s="25" t="s">
        <v>14</v>
      </c>
      <c r="F58" s="26" t="s">
        <v>47</v>
      </c>
      <c r="G58" s="58" t="s">
        <v>63</v>
      </c>
      <c r="H58" s="25" t="s">
        <v>15</v>
      </c>
      <c r="I58" s="30"/>
      <c r="K58" s="82" t="s">
        <v>23</v>
      </c>
      <c r="L58" s="39" t="s">
        <v>31</v>
      </c>
      <c r="M58" s="85">
        <f>SUM(N58:N61)</f>
        <v>10</v>
      </c>
      <c r="N58" s="15">
        <v>2</v>
      </c>
      <c r="O58" s="15">
        <f t="shared" si="0"/>
        <v>2</v>
      </c>
    </row>
    <row r="59" spans="1:19" ht="15" customHeight="1" x14ac:dyDescent="0.25">
      <c r="A59" s="101"/>
      <c r="B59" s="102"/>
      <c r="C59" s="30">
        <v>5</v>
      </c>
      <c r="D59" s="27" t="s">
        <v>104</v>
      </c>
      <c r="E59" s="25" t="s">
        <v>14</v>
      </c>
      <c r="F59" s="26" t="s">
        <v>47</v>
      </c>
      <c r="G59" s="58" t="s">
        <v>63</v>
      </c>
      <c r="H59" s="25" t="s">
        <v>15</v>
      </c>
      <c r="I59" s="30"/>
      <c r="K59" s="83"/>
      <c r="L59" s="39" t="s">
        <v>19</v>
      </c>
      <c r="M59" s="86"/>
      <c r="N59" s="15">
        <v>3</v>
      </c>
      <c r="O59" s="15">
        <f t="shared" si="0"/>
        <v>3</v>
      </c>
    </row>
    <row r="60" spans="1:19" ht="15" customHeight="1" x14ac:dyDescent="0.25">
      <c r="A60" s="101"/>
      <c r="B60" s="102"/>
      <c r="C60" s="30">
        <v>6</v>
      </c>
      <c r="D60" s="29" t="s">
        <v>100</v>
      </c>
      <c r="E60" s="25" t="s">
        <v>14</v>
      </c>
      <c r="F60" s="26" t="s">
        <v>47</v>
      </c>
      <c r="G60" s="58" t="s">
        <v>63</v>
      </c>
      <c r="H60" s="25" t="s">
        <v>15</v>
      </c>
      <c r="I60" s="30"/>
      <c r="K60" s="83"/>
      <c r="L60" s="39" t="s">
        <v>8</v>
      </c>
      <c r="M60" s="86"/>
      <c r="N60" s="15">
        <v>4</v>
      </c>
      <c r="O60" s="15">
        <f t="shared" si="0"/>
        <v>4</v>
      </c>
    </row>
    <row r="61" spans="1:19" ht="15" customHeight="1" x14ac:dyDescent="0.25">
      <c r="A61" s="101"/>
      <c r="B61" s="102"/>
      <c r="C61" s="30">
        <v>7</v>
      </c>
      <c r="D61" s="29" t="s">
        <v>105</v>
      </c>
      <c r="E61" s="25" t="s">
        <v>14</v>
      </c>
      <c r="F61" s="26" t="s">
        <v>47</v>
      </c>
      <c r="G61" s="58" t="s">
        <v>63</v>
      </c>
      <c r="H61" s="25" t="s">
        <v>15</v>
      </c>
      <c r="I61" s="30"/>
      <c r="K61" s="84"/>
      <c r="L61" s="40" t="s">
        <v>72</v>
      </c>
      <c r="M61" s="87"/>
      <c r="N61" s="15">
        <v>1</v>
      </c>
      <c r="O61" s="15">
        <f t="shared" si="0"/>
        <v>1</v>
      </c>
      <c r="P61" s="11">
        <f>SUM(O58:O61)</f>
        <v>10</v>
      </c>
    </row>
    <row r="62" spans="1:19" ht="15" customHeight="1" x14ac:dyDescent="0.25">
      <c r="A62" s="101"/>
      <c r="B62" s="102"/>
      <c r="C62" s="30">
        <v>8</v>
      </c>
      <c r="D62" s="29" t="s">
        <v>41</v>
      </c>
      <c r="I62" s="30"/>
      <c r="M62" s="14">
        <f>SUM(M3:M61)</f>
        <v>1050</v>
      </c>
      <c r="N62" s="16">
        <f>SUM(N3:N61)</f>
        <v>1050</v>
      </c>
      <c r="O62" s="11">
        <f>SUM(O3:O61)</f>
        <v>1050</v>
      </c>
    </row>
    <row r="63" spans="1:19" ht="15" customHeight="1" x14ac:dyDescent="0.25">
      <c r="A63" s="101">
        <f>A55+1</f>
        <v>45854</v>
      </c>
      <c r="B63" s="102" t="s">
        <v>55</v>
      </c>
      <c r="C63" s="30">
        <v>1</v>
      </c>
      <c r="D63" s="24" t="s">
        <v>102</v>
      </c>
      <c r="E63" s="25" t="s">
        <v>14</v>
      </c>
      <c r="F63" s="26" t="s">
        <v>47</v>
      </c>
      <c r="G63" s="58" t="s">
        <v>63</v>
      </c>
      <c r="H63" s="25" t="s">
        <v>15</v>
      </c>
      <c r="I63" s="30"/>
    </row>
    <row r="64" spans="1:19" ht="15" customHeight="1" x14ac:dyDescent="0.25">
      <c r="A64" s="101"/>
      <c r="B64" s="102"/>
      <c r="C64" s="30">
        <v>2</v>
      </c>
      <c r="D64" s="24" t="s">
        <v>46</v>
      </c>
      <c r="E64" s="25" t="s">
        <v>14</v>
      </c>
      <c r="F64" s="26" t="s">
        <v>47</v>
      </c>
      <c r="G64" s="58" t="s">
        <v>63</v>
      </c>
      <c r="H64" s="25" t="s">
        <v>15</v>
      </c>
      <c r="I64" s="30"/>
      <c r="N64" s="16" t="s">
        <v>119</v>
      </c>
      <c r="O64" s="11">
        <f>COUNTIF(G:G,N64)</f>
        <v>70</v>
      </c>
    </row>
    <row r="65" spans="1:15" ht="15" customHeight="1" x14ac:dyDescent="0.25">
      <c r="A65" s="101"/>
      <c r="B65" s="102"/>
      <c r="C65" s="30">
        <v>3</v>
      </c>
      <c r="D65" s="27" t="s">
        <v>99</v>
      </c>
      <c r="E65" s="25" t="s">
        <v>14</v>
      </c>
      <c r="F65" s="26" t="s">
        <v>47</v>
      </c>
      <c r="G65" s="58" t="s">
        <v>63</v>
      </c>
      <c r="H65" s="25" t="s">
        <v>15</v>
      </c>
      <c r="I65" s="30"/>
      <c r="K65" s="12" t="s">
        <v>15</v>
      </c>
      <c r="L65" s="12">
        <f>COUNTIF(H:H,"503호")</f>
        <v>1050</v>
      </c>
      <c r="N65" s="16" t="s">
        <v>118</v>
      </c>
      <c r="O65" s="11">
        <f>COUNTIF(G:G,N65)</f>
        <v>112</v>
      </c>
    </row>
    <row r="66" spans="1:15" ht="15" customHeight="1" x14ac:dyDescent="0.25">
      <c r="A66" s="101"/>
      <c r="B66" s="102"/>
      <c r="C66" s="30">
        <v>4</v>
      </c>
      <c r="D66" s="27" t="s">
        <v>101</v>
      </c>
      <c r="E66" s="25" t="s">
        <v>14</v>
      </c>
      <c r="F66" s="26" t="s">
        <v>47</v>
      </c>
      <c r="G66" s="58" t="s">
        <v>63</v>
      </c>
      <c r="H66" s="25" t="s">
        <v>15</v>
      </c>
      <c r="I66" s="30"/>
      <c r="N66" s="16" t="s">
        <v>67</v>
      </c>
      <c r="O66" s="11">
        <f>COUNTIF(G:G,N66)</f>
        <v>805</v>
      </c>
    </row>
    <row r="67" spans="1:15" ht="15" customHeight="1" x14ac:dyDescent="0.25">
      <c r="A67" s="101"/>
      <c r="B67" s="102"/>
      <c r="C67" s="30">
        <v>5</v>
      </c>
      <c r="D67" s="27" t="s">
        <v>104</v>
      </c>
      <c r="E67" s="25" t="s">
        <v>14</v>
      </c>
      <c r="F67" s="26" t="s">
        <v>47</v>
      </c>
      <c r="G67" s="58" t="s">
        <v>63</v>
      </c>
      <c r="H67" s="25" t="s">
        <v>15</v>
      </c>
      <c r="I67" s="30"/>
      <c r="N67" s="16" t="s">
        <v>120</v>
      </c>
      <c r="O67" s="11">
        <f>COUNTIF(G:G,N67)</f>
        <v>63</v>
      </c>
    </row>
    <row r="68" spans="1:15" ht="15" customHeight="1" x14ac:dyDescent="0.25">
      <c r="A68" s="101"/>
      <c r="B68" s="102"/>
      <c r="C68" s="30">
        <v>6</v>
      </c>
      <c r="D68" s="29" t="s">
        <v>100</v>
      </c>
      <c r="E68" s="25" t="s">
        <v>14</v>
      </c>
      <c r="F68" s="26" t="s">
        <v>47</v>
      </c>
      <c r="G68" s="58" t="s">
        <v>63</v>
      </c>
      <c r="H68" s="25" t="s">
        <v>15</v>
      </c>
      <c r="I68" s="30"/>
      <c r="O68" s="11">
        <f>SUM(O64:O67)</f>
        <v>1050</v>
      </c>
    </row>
    <row r="69" spans="1:15" ht="15" customHeight="1" x14ac:dyDescent="0.25">
      <c r="A69" s="101"/>
      <c r="B69" s="102"/>
      <c r="C69" s="30">
        <v>7</v>
      </c>
      <c r="D69" s="29" t="s">
        <v>105</v>
      </c>
      <c r="E69" s="25" t="s">
        <v>14</v>
      </c>
      <c r="F69" s="26" t="s">
        <v>47</v>
      </c>
      <c r="G69" s="58" t="s">
        <v>63</v>
      </c>
      <c r="H69" s="25" t="s">
        <v>15</v>
      </c>
      <c r="I69" s="30"/>
    </row>
    <row r="70" spans="1:15" ht="15" customHeight="1" x14ac:dyDescent="0.25">
      <c r="A70" s="101"/>
      <c r="B70" s="102"/>
      <c r="C70" s="30">
        <v>8</v>
      </c>
      <c r="D70" s="29" t="s">
        <v>41</v>
      </c>
      <c r="I70" s="30"/>
    </row>
    <row r="71" spans="1:15" ht="15" customHeight="1" x14ac:dyDescent="0.25">
      <c r="A71" s="101">
        <f>A63+1</f>
        <v>45855</v>
      </c>
      <c r="B71" s="102" t="s">
        <v>66</v>
      </c>
      <c r="C71" s="30">
        <v>1</v>
      </c>
      <c r="D71" s="24" t="s">
        <v>102</v>
      </c>
      <c r="E71" s="25" t="s">
        <v>121</v>
      </c>
      <c r="F71" s="26" t="s">
        <v>38</v>
      </c>
      <c r="G71" s="58" t="s">
        <v>70</v>
      </c>
      <c r="H71" s="25" t="s">
        <v>15</v>
      </c>
      <c r="I71" s="30"/>
    </row>
    <row r="72" spans="1:15" ht="15" customHeight="1" x14ac:dyDescent="0.25">
      <c r="A72" s="101"/>
      <c r="B72" s="102"/>
      <c r="C72" s="30">
        <v>2</v>
      </c>
      <c r="D72" s="24" t="s">
        <v>46</v>
      </c>
      <c r="E72" s="25" t="s">
        <v>121</v>
      </c>
      <c r="F72" s="26" t="s">
        <v>69</v>
      </c>
      <c r="G72" s="58" t="s">
        <v>70</v>
      </c>
      <c r="H72" s="25" t="s">
        <v>15</v>
      </c>
      <c r="I72" s="30"/>
    </row>
    <row r="73" spans="1:15" ht="15" customHeight="1" x14ac:dyDescent="0.25">
      <c r="A73" s="101"/>
      <c r="B73" s="102"/>
      <c r="C73" s="30">
        <v>3</v>
      </c>
      <c r="D73" s="27" t="s">
        <v>99</v>
      </c>
      <c r="E73" s="25" t="s">
        <v>121</v>
      </c>
      <c r="F73" s="26" t="s">
        <v>69</v>
      </c>
      <c r="G73" s="58" t="s">
        <v>70</v>
      </c>
      <c r="H73" s="25" t="s">
        <v>15</v>
      </c>
      <c r="I73" s="30"/>
    </row>
    <row r="74" spans="1:15" ht="15" customHeight="1" x14ac:dyDescent="0.25">
      <c r="A74" s="101"/>
      <c r="B74" s="102"/>
      <c r="C74" s="30">
        <v>4</v>
      </c>
      <c r="D74" s="27" t="s">
        <v>101</v>
      </c>
      <c r="E74" s="25" t="s">
        <v>121</v>
      </c>
      <c r="F74" s="26" t="s">
        <v>69</v>
      </c>
      <c r="G74" s="58" t="s">
        <v>70</v>
      </c>
      <c r="H74" s="25" t="s">
        <v>15</v>
      </c>
      <c r="I74" s="30"/>
      <c r="O74" s="16"/>
    </row>
    <row r="75" spans="1:15" ht="15" customHeight="1" x14ac:dyDescent="0.25">
      <c r="A75" s="101"/>
      <c r="B75" s="102"/>
      <c r="C75" s="30">
        <v>5</v>
      </c>
      <c r="D75" s="27" t="s">
        <v>104</v>
      </c>
      <c r="E75" s="25" t="s">
        <v>121</v>
      </c>
      <c r="F75" s="26" t="s">
        <v>69</v>
      </c>
      <c r="G75" s="58" t="s">
        <v>70</v>
      </c>
      <c r="H75" s="25" t="s">
        <v>15</v>
      </c>
      <c r="I75" s="30"/>
      <c r="O75" s="16"/>
    </row>
    <row r="76" spans="1:15" ht="15" customHeight="1" x14ac:dyDescent="0.25">
      <c r="A76" s="101"/>
      <c r="B76" s="102"/>
      <c r="C76" s="30">
        <v>6</v>
      </c>
      <c r="D76" s="29" t="s">
        <v>100</v>
      </c>
      <c r="E76" s="25" t="s">
        <v>121</v>
      </c>
      <c r="F76" s="26" t="s">
        <v>69</v>
      </c>
      <c r="G76" s="58" t="s">
        <v>70</v>
      </c>
      <c r="H76" s="25" t="s">
        <v>15</v>
      </c>
      <c r="I76" s="30"/>
      <c r="O76" s="16"/>
    </row>
    <row r="77" spans="1:15" ht="15" customHeight="1" x14ac:dyDescent="0.25">
      <c r="A77" s="101"/>
      <c r="B77" s="102"/>
      <c r="C77" s="30">
        <v>7</v>
      </c>
      <c r="D77" s="29" t="s">
        <v>105</v>
      </c>
      <c r="E77" s="25" t="s">
        <v>121</v>
      </c>
      <c r="F77" s="26" t="s">
        <v>69</v>
      </c>
      <c r="G77" s="58" t="s">
        <v>70</v>
      </c>
      <c r="H77" s="25" t="s">
        <v>15</v>
      </c>
      <c r="I77" s="30"/>
      <c r="O77" s="16"/>
    </row>
    <row r="78" spans="1:15" ht="15" customHeight="1" x14ac:dyDescent="0.25">
      <c r="A78" s="101"/>
      <c r="B78" s="102"/>
      <c r="C78" s="30">
        <v>8</v>
      </c>
      <c r="D78" s="29" t="s">
        <v>41</v>
      </c>
      <c r="I78" s="30"/>
      <c r="O78" s="16"/>
    </row>
    <row r="79" spans="1:15" ht="15" customHeight="1" x14ac:dyDescent="0.25">
      <c r="A79" s="101">
        <f>A71+1</f>
        <v>45856</v>
      </c>
      <c r="B79" s="102" t="s">
        <v>59</v>
      </c>
      <c r="C79" s="30">
        <v>1</v>
      </c>
      <c r="D79" s="24" t="s">
        <v>102</v>
      </c>
      <c r="E79" s="25" t="s">
        <v>121</v>
      </c>
      <c r="F79" s="26" t="s">
        <v>69</v>
      </c>
      <c r="G79" s="58" t="s">
        <v>70</v>
      </c>
      <c r="H79" s="25" t="s">
        <v>15</v>
      </c>
      <c r="I79" s="30"/>
      <c r="O79" s="16"/>
    </row>
    <row r="80" spans="1:15" ht="15" customHeight="1" x14ac:dyDescent="0.25">
      <c r="A80" s="101"/>
      <c r="B80" s="102"/>
      <c r="C80" s="30">
        <v>2</v>
      </c>
      <c r="D80" s="24" t="s">
        <v>46</v>
      </c>
      <c r="E80" s="25" t="s">
        <v>121</v>
      </c>
      <c r="F80" s="26" t="s">
        <v>69</v>
      </c>
      <c r="G80" s="58" t="s">
        <v>70</v>
      </c>
      <c r="H80" s="25" t="s">
        <v>15</v>
      </c>
      <c r="I80" s="30"/>
      <c r="O80" s="16"/>
    </row>
    <row r="81" spans="1:21" ht="15" customHeight="1" x14ac:dyDescent="0.25">
      <c r="A81" s="101"/>
      <c r="B81" s="102"/>
      <c r="C81" s="30">
        <v>3</v>
      </c>
      <c r="D81" s="27" t="s">
        <v>99</v>
      </c>
      <c r="E81" s="25" t="s">
        <v>121</v>
      </c>
      <c r="F81" s="26" t="s">
        <v>69</v>
      </c>
      <c r="G81" s="58" t="s">
        <v>70</v>
      </c>
      <c r="H81" s="25" t="s">
        <v>15</v>
      </c>
      <c r="I81" s="30"/>
      <c r="O81" s="16"/>
    </row>
    <row r="82" spans="1:21" ht="15" customHeight="1" x14ac:dyDescent="0.25">
      <c r="A82" s="101"/>
      <c r="B82" s="102"/>
      <c r="C82" s="30">
        <v>4</v>
      </c>
      <c r="D82" s="27" t="s">
        <v>101</v>
      </c>
      <c r="E82" s="25" t="s">
        <v>121</v>
      </c>
      <c r="F82" s="26" t="s">
        <v>69</v>
      </c>
      <c r="G82" s="58" t="s">
        <v>70</v>
      </c>
      <c r="H82" s="25" t="s">
        <v>15</v>
      </c>
      <c r="I82" s="30"/>
      <c r="O82" s="16"/>
    </row>
    <row r="83" spans="1:21" ht="15" customHeight="1" x14ac:dyDescent="0.25">
      <c r="A83" s="101"/>
      <c r="B83" s="102"/>
      <c r="C83" s="30">
        <v>5</v>
      </c>
      <c r="D83" s="27" t="s">
        <v>104</v>
      </c>
      <c r="E83" s="25" t="s">
        <v>121</v>
      </c>
      <c r="F83" s="26" t="s">
        <v>69</v>
      </c>
      <c r="G83" s="58" t="s">
        <v>70</v>
      </c>
      <c r="H83" s="25" t="s">
        <v>15</v>
      </c>
      <c r="I83" s="30"/>
      <c r="O83" s="16"/>
    </row>
    <row r="84" spans="1:21" ht="15" customHeight="1" x14ac:dyDescent="0.25">
      <c r="A84" s="101"/>
      <c r="B84" s="102"/>
      <c r="C84" s="30">
        <v>6</v>
      </c>
      <c r="D84" s="29" t="s">
        <v>100</v>
      </c>
      <c r="E84" s="25" t="s">
        <v>121</v>
      </c>
      <c r="F84" s="26" t="s">
        <v>69</v>
      </c>
      <c r="G84" s="58" t="s">
        <v>70</v>
      </c>
      <c r="H84" s="25" t="s">
        <v>15</v>
      </c>
      <c r="I84" s="30"/>
      <c r="O84" s="16"/>
    </row>
    <row r="85" spans="1:21" ht="15" customHeight="1" x14ac:dyDescent="0.25">
      <c r="A85" s="101"/>
      <c r="B85" s="102"/>
      <c r="C85" s="30">
        <v>7</v>
      </c>
      <c r="D85" s="29" t="s">
        <v>105</v>
      </c>
      <c r="E85" s="25" t="s">
        <v>121</v>
      </c>
      <c r="F85" s="26" t="s">
        <v>69</v>
      </c>
      <c r="G85" s="58" t="s">
        <v>70</v>
      </c>
      <c r="H85" s="25" t="s">
        <v>15</v>
      </c>
      <c r="I85" s="30"/>
      <c r="O85" s="16"/>
    </row>
    <row r="86" spans="1:21" ht="15" customHeight="1" x14ac:dyDescent="0.25">
      <c r="A86" s="101"/>
      <c r="B86" s="102"/>
      <c r="C86" s="30">
        <v>8</v>
      </c>
      <c r="D86" s="29" t="s">
        <v>41</v>
      </c>
      <c r="I86" s="30"/>
      <c r="O86" s="16"/>
      <c r="S86" s="2"/>
      <c r="T86" s="2"/>
      <c r="U86" s="3"/>
    </row>
    <row r="87" spans="1:21" ht="15" customHeight="1" x14ac:dyDescent="0.25">
      <c r="A87" s="101">
        <f>A79+3</f>
        <v>45859</v>
      </c>
      <c r="B87" s="102" t="s">
        <v>51</v>
      </c>
      <c r="C87" s="30">
        <v>1</v>
      </c>
      <c r="D87" s="24" t="s">
        <v>102</v>
      </c>
      <c r="E87" s="25" t="s">
        <v>121</v>
      </c>
      <c r="F87" s="26" t="s">
        <v>69</v>
      </c>
      <c r="G87" s="58" t="s">
        <v>70</v>
      </c>
      <c r="H87" s="25" t="s">
        <v>15</v>
      </c>
      <c r="I87" s="30"/>
      <c r="O87" s="16"/>
    </row>
    <row r="88" spans="1:21" ht="15" customHeight="1" x14ac:dyDescent="0.25">
      <c r="A88" s="101"/>
      <c r="B88" s="102"/>
      <c r="C88" s="30">
        <v>2</v>
      </c>
      <c r="D88" s="24" t="s">
        <v>46</v>
      </c>
      <c r="E88" s="25" t="s">
        <v>121</v>
      </c>
      <c r="F88" s="26" t="s">
        <v>69</v>
      </c>
      <c r="G88" s="58" t="s">
        <v>70</v>
      </c>
      <c r="H88" s="25" t="s">
        <v>15</v>
      </c>
      <c r="I88" s="30"/>
      <c r="O88" s="16"/>
    </row>
    <row r="89" spans="1:21" ht="15" customHeight="1" x14ac:dyDescent="0.25">
      <c r="A89" s="101"/>
      <c r="B89" s="102"/>
      <c r="C89" s="30">
        <v>3</v>
      </c>
      <c r="D89" s="27" t="s">
        <v>99</v>
      </c>
      <c r="E89" s="25" t="s">
        <v>121</v>
      </c>
      <c r="F89" s="26" t="s">
        <v>69</v>
      </c>
      <c r="G89" s="58" t="s">
        <v>70</v>
      </c>
      <c r="H89" s="25" t="s">
        <v>15</v>
      </c>
      <c r="I89" s="30"/>
      <c r="O89" s="16"/>
    </row>
    <row r="90" spans="1:21" ht="15" customHeight="1" x14ac:dyDescent="0.25">
      <c r="A90" s="101"/>
      <c r="B90" s="102"/>
      <c r="C90" s="30">
        <v>4</v>
      </c>
      <c r="D90" s="27" t="s">
        <v>101</v>
      </c>
      <c r="E90" s="25" t="s">
        <v>121</v>
      </c>
      <c r="F90" s="26" t="s">
        <v>69</v>
      </c>
      <c r="G90" s="58" t="s">
        <v>70</v>
      </c>
      <c r="H90" s="25" t="s">
        <v>15</v>
      </c>
      <c r="I90" s="30"/>
      <c r="O90" s="16"/>
    </row>
    <row r="91" spans="1:21" ht="15" customHeight="1" x14ac:dyDescent="0.25">
      <c r="A91" s="101"/>
      <c r="B91" s="102"/>
      <c r="C91" s="30">
        <v>5</v>
      </c>
      <c r="D91" s="27" t="s">
        <v>104</v>
      </c>
      <c r="E91" s="25" t="s">
        <v>121</v>
      </c>
      <c r="F91" s="26" t="s">
        <v>69</v>
      </c>
      <c r="G91" s="58" t="s">
        <v>70</v>
      </c>
      <c r="H91" s="25" t="s">
        <v>15</v>
      </c>
      <c r="I91" s="30"/>
    </row>
    <row r="92" spans="1:21" ht="15" customHeight="1" x14ac:dyDescent="0.25">
      <c r="A92" s="101"/>
      <c r="B92" s="102"/>
      <c r="C92" s="30">
        <v>6</v>
      </c>
      <c r="D92" s="29" t="s">
        <v>100</v>
      </c>
      <c r="E92" s="25" t="s">
        <v>121</v>
      </c>
      <c r="F92" s="26" t="s">
        <v>69</v>
      </c>
      <c r="G92" s="58" t="s">
        <v>70</v>
      </c>
      <c r="H92" s="25" t="s">
        <v>15</v>
      </c>
      <c r="I92" s="30"/>
    </row>
    <row r="93" spans="1:21" ht="15" customHeight="1" x14ac:dyDescent="0.25">
      <c r="A93" s="101"/>
      <c r="B93" s="102"/>
      <c r="C93" s="30">
        <v>7</v>
      </c>
      <c r="D93" s="29" t="s">
        <v>105</v>
      </c>
      <c r="E93" s="25" t="s">
        <v>121</v>
      </c>
      <c r="F93" s="26" t="s">
        <v>69</v>
      </c>
      <c r="G93" s="58" t="s">
        <v>70</v>
      </c>
      <c r="H93" s="25" t="s">
        <v>15</v>
      </c>
      <c r="I93" s="30"/>
    </row>
    <row r="94" spans="1:21" ht="15" customHeight="1" x14ac:dyDescent="0.25">
      <c r="A94" s="101"/>
      <c r="B94" s="102"/>
      <c r="C94" s="30">
        <v>8</v>
      </c>
      <c r="D94" s="29" t="s">
        <v>41</v>
      </c>
      <c r="I94" s="30"/>
    </row>
    <row r="95" spans="1:21" ht="15" customHeight="1" x14ac:dyDescent="0.25">
      <c r="A95" s="101">
        <f>A87+1</f>
        <v>45860</v>
      </c>
      <c r="B95" s="102" t="s">
        <v>58</v>
      </c>
      <c r="C95" s="30">
        <v>1</v>
      </c>
      <c r="D95" s="24" t="s">
        <v>102</v>
      </c>
      <c r="E95" s="25" t="s">
        <v>14</v>
      </c>
      <c r="F95" s="26" t="s">
        <v>47</v>
      </c>
      <c r="G95" s="58" t="s">
        <v>63</v>
      </c>
      <c r="H95" s="25" t="s">
        <v>15</v>
      </c>
      <c r="I95" s="30"/>
    </row>
    <row r="96" spans="1:21" ht="15" customHeight="1" x14ac:dyDescent="0.25">
      <c r="A96" s="101"/>
      <c r="B96" s="102"/>
      <c r="C96" s="30">
        <v>2</v>
      </c>
      <c r="D96" s="24" t="s">
        <v>46</v>
      </c>
      <c r="E96" s="25" t="s">
        <v>14</v>
      </c>
      <c r="F96" s="26" t="s">
        <v>47</v>
      </c>
      <c r="G96" s="58" t="s">
        <v>63</v>
      </c>
      <c r="H96" s="25" t="s">
        <v>15</v>
      </c>
      <c r="I96" s="30"/>
    </row>
    <row r="97" spans="1:9" ht="15" customHeight="1" x14ac:dyDescent="0.25">
      <c r="A97" s="101"/>
      <c r="B97" s="102"/>
      <c r="C97" s="30">
        <v>3</v>
      </c>
      <c r="D97" s="27" t="s">
        <v>99</v>
      </c>
      <c r="E97" s="25" t="s">
        <v>14</v>
      </c>
      <c r="F97" s="26" t="s">
        <v>47</v>
      </c>
      <c r="G97" s="58" t="s">
        <v>63</v>
      </c>
      <c r="H97" s="25" t="s">
        <v>15</v>
      </c>
      <c r="I97" s="30"/>
    </row>
    <row r="98" spans="1:9" ht="15" customHeight="1" x14ac:dyDescent="0.25">
      <c r="A98" s="101"/>
      <c r="B98" s="102"/>
      <c r="C98" s="30">
        <v>4</v>
      </c>
      <c r="D98" s="27" t="s">
        <v>101</v>
      </c>
      <c r="E98" s="25" t="s">
        <v>14</v>
      </c>
      <c r="F98" s="26" t="s">
        <v>47</v>
      </c>
      <c r="G98" s="58" t="s">
        <v>63</v>
      </c>
      <c r="H98" s="25" t="s">
        <v>15</v>
      </c>
      <c r="I98" s="30"/>
    </row>
    <row r="99" spans="1:9" ht="15" customHeight="1" x14ac:dyDescent="0.25">
      <c r="A99" s="101"/>
      <c r="B99" s="102"/>
      <c r="C99" s="30">
        <v>5</v>
      </c>
      <c r="D99" s="27" t="s">
        <v>104</v>
      </c>
      <c r="E99" s="25" t="s">
        <v>14</v>
      </c>
      <c r="F99" s="26" t="s">
        <v>47</v>
      </c>
      <c r="G99" s="58" t="s">
        <v>63</v>
      </c>
      <c r="H99" s="25" t="s">
        <v>15</v>
      </c>
      <c r="I99" s="30"/>
    </row>
    <row r="100" spans="1:9" ht="15" customHeight="1" x14ac:dyDescent="0.25">
      <c r="A100" s="101"/>
      <c r="B100" s="102"/>
      <c r="C100" s="30">
        <v>6</v>
      </c>
      <c r="D100" s="29" t="s">
        <v>100</v>
      </c>
      <c r="E100" s="25" t="s">
        <v>14</v>
      </c>
      <c r="F100" s="26" t="s">
        <v>47</v>
      </c>
      <c r="G100" s="58" t="s">
        <v>63</v>
      </c>
      <c r="H100" s="25" t="s">
        <v>15</v>
      </c>
      <c r="I100" s="30"/>
    </row>
    <row r="101" spans="1:9" ht="15" customHeight="1" x14ac:dyDescent="0.25">
      <c r="A101" s="101"/>
      <c r="B101" s="102"/>
      <c r="C101" s="30">
        <v>7</v>
      </c>
      <c r="D101" s="29" t="s">
        <v>105</v>
      </c>
      <c r="E101" s="25" t="s">
        <v>14</v>
      </c>
      <c r="F101" s="26" t="s">
        <v>47</v>
      </c>
      <c r="G101" s="58" t="s">
        <v>63</v>
      </c>
      <c r="H101" s="25" t="s">
        <v>15</v>
      </c>
      <c r="I101" s="30"/>
    </row>
    <row r="102" spans="1:9" ht="15" customHeight="1" x14ac:dyDescent="0.25">
      <c r="A102" s="101"/>
      <c r="B102" s="102"/>
      <c r="C102" s="30">
        <v>8</v>
      </c>
      <c r="D102" s="29" t="s">
        <v>41</v>
      </c>
      <c r="I102" s="30"/>
    </row>
    <row r="103" spans="1:9" ht="15" customHeight="1" x14ac:dyDescent="0.25">
      <c r="A103" s="101">
        <f>A95+1</f>
        <v>45861</v>
      </c>
      <c r="B103" s="102" t="s">
        <v>55</v>
      </c>
      <c r="C103" s="30">
        <v>1</v>
      </c>
      <c r="D103" s="24" t="s">
        <v>102</v>
      </c>
      <c r="E103" s="25" t="s">
        <v>14</v>
      </c>
      <c r="F103" s="26" t="s">
        <v>47</v>
      </c>
      <c r="G103" s="58" t="s">
        <v>63</v>
      </c>
      <c r="H103" s="25" t="s">
        <v>15</v>
      </c>
      <c r="I103" s="30"/>
    </row>
    <row r="104" spans="1:9" ht="15" customHeight="1" x14ac:dyDescent="0.25">
      <c r="A104" s="101"/>
      <c r="B104" s="102"/>
      <c r="C104" s="30">
        <v>2</v>
      </c>
      <c r="D104" s="24" t="s">
        <v>46</v>
      </c>
      <c r="E104" s="25" t="s">
        <v>14</v>
      </c>
      <c r="F104" s="26" t="s">
        <v>47</v>
      </c>
      <c r="G104" s="58" t="s">
        <v>63</v>
      </c>
      <c r="H104" s="25" t="s">
        <v>15</v>
      </c>
      <c r="I104" s="30"/>
    </row>
    <row r="105" spans="1:9" ht="15" customHeight="1" x14ac:dyDescent="0.25">
      <c r="A105" s="101"/>
      <c r="B105" s="102"/>
      <c r="C105" s="30">
        <v>3</v>
      </c>
      <c r="D105" s="27" t="s">
        <v>99</v>
      </c>
      <c r="E105" s="25" t="s">
        <v>14</v>
      </c>
      <c r="F105" s="26" t="s">
        <v>47</v>
      </c>
      <c r="G105" s="58" t="s">
        <v>63</v>
      </c>
      <c r="H105" s="25" t="s">
        <v>15</v>
      </c>
      <c r="I105" s="30"/>
    </row>
    <row r="106" spans="1:9" ht="15" customHeight="1" x14ac:dyDescent="0.25">
      <c r="A106" s="101"/>
      <c r="B106" s="102"/>
      <c r="C106" s="30">
        <v>4</v>
      </c>
      <c r="D106" s="27" t="s">
        <v>101</v>
      </c>
      <c r="E106" s="25" t="s">
        <v>14</v>
      </c>
      <c r="F106" s="26" t="s">
        <v>47</v>
      </c>
      <c r="G106" s="58" t="s">
        <v>63</v>
      </c>
      <c r="H106" s="25" t="s">
        <v>15</v>
      </c>
      <c r="I106" s="30"/>
    </row>
    <row r="107" spans="1:9" ht="15" customHeight="1" x14ac:dyDescent="0.25">
      <c r="A107" s="101"/>
      <c r="B107" s="102"/>
      <c r="C107" s="30">
        <v>5</v>
      </c>
      <c r="D107" s="27" t="s">
        <v>104</v>
      </c>
      <c r="E107" s="25" t="s">
        <v>14</v>
      </c>
      <c r="F107" s="26" t="s">
        <v>47</v>
      </c>
      <c r="G107" s="58" t="s">
        <v>63</v>
      </c>
      <c r="H107" s="25" t="s">
        <v>15</v>
      </c>
      <c r="I107" s="30"/>
    </row>
    <row r="108" spans="1:9" ht="15" customHeight="1" x14ac:dyDescent="0.25">
      <c r="A108" s="101"/>
      <c r="B108" s="102"/>
      <c r="C108" s="30">
        <v>6</v>
      </c>
      <c r="D108" s="29" t="s">
        <v>100</v>
      </c>
      <c r="E108" s="25" t="s">
        <v>14</v>
      </c>
      <c r="F108" s="26" t="s">
        <v>47</v>
      </c>
      <c r="G108" s="58" t="s">
        <v>63</v>
      </c>
      <c r="H108" s="25" t="s">
        <v>15</v>
      </c>
      <c r="I108" s="30"/>
    </row>
    <row r="109" spans="1:9" ht="15" customHeight="1" x14ac:dyDescent="0.25">
      <c r="A109" s="101"/>
      <c r="B109" s="102"/>
      <c r="C109" s="30">
        <v>7</v>
      </c>
      <c r="D109" s="29" t="s">
        <v>105</v>
      </c>
      <c r="E109" s="25" t="s">
        <v>14</v>
      </c>
      <c r="F109" s="26" t="s">
        <v>47</v>
      </c>
      <c r="G109" s="58" t="s">
        <v>63</v>
      </c>
      <c r="H109" s="25" t="s">
        <v>15</v>
      </c>
      <c r="I109" s="30"/>
    </row>
    <row r="110" spans="1:9" ht="15" customHeight="1" x14ac:dyDescent="0.25">
      <c r="A110" s="101"/>
      <c r="B110" s="102"/>
      <c r="C110" s="30">
        <v>8</v>
      </c>
      <c r="D110" s="29" t="s">
        <v>41</v>
      </c>
      <c r="I110" s="30"/>
    </row>
    <row r="111" spans="1:9" ht="15" customHeight="1" x14ac:dyDescent="0.25">
      <c r="A111" s="101">
        <f>A103+1</f>
        <v>45862</v>
      </c>
      <c r="B111" s="102" t="s">
        <v>66</v>
      </c>
      <c r="C111" s="30">
        <v>1</v>
      </c>
      <c r="D111" s="24" t="s">
        <v>102</v>
      </c>
      <c r="E111" s="25" t="s">
        <v>121</v>
      </c>
      <c r="F111" s="26" t="s">
        <v>42</v>
      </c>
      <c r="G111" s="58" t="s">
        <v>70</v>
      </c>
      <c r="H111" s="25" t="s">
        <v>15</v>
      </c>
      <c r="I111" s="30"/>
    </row>
    <row r="112" spans="1:9" ht="15" customHeight="1" x14ac:dyDescent="0.25">
      <c r="A112" s="101"/>
      <c r="B112" s="102"/>
      <c r="C112" s="30">
        <v>2</v>
      </c>
      <c r="D112" s="24" t="s">
        <v>46</v>
      </c>
      <c r="E112" s="25" t="s">
        <v>121</v>
      </c>
      <c r="F112" s="26" t="s">
        <v>42</v>
      </c>
      <c r="G112" s="58" t="s">
        <v>70</v>
      </c>
      <c r="H112" s="25" t="s">
        <v>15</v>
      </c>
      <c r="I112" s="30"/>
    </row>
    <row r="113" spans="1:9" ht="15" customHeight="1" x14ac:dyDescent="0.25">
      <c r="A113" s="101"/>
      <c r="B113" s="102"/>
      <c r="C113" s="30">
        <v>3</v>
      </c>
      <c r="D113" s="27" t="s">
        <v>99</v>
      </c>
      <c r="E113" s="25" t="s">
        <v>121</v>
      </c>
      <c r="F113" s="26" t="s">
        <v>42</v>
      </c>
      <c r="G113" s="58" t="s">
        <v>70</v>
      </c>
      <c r="H113" s="25" t="s">
        <v>15</v>
      </c>
      <c r="I113" s="30"/>
    </row>
    <row r="114" spans="1:9" ht="15" customHeight="1" x14ac:dyDescent="0.25">
      <c r="A114" s="101"/>
      <c r="B114" s="102"/>
      <c r="C114" s="30">
        <v>4</v>
      </c>
      <c r="D114" s="27" t="s">
        <v>101</v>
      </c>
      <c r="E114" s="25" t="s">
        <v>121</v>
      </c>
      <c r="F114" s="26" t="s">
        <v>42</v>
      </c>
      <c r="G114" s="58" t="s">
        <v>70</v>
      </c>
      <c r="H114" s="25" t="s">
        <v>15</v>
      </c>
      <c r="I114" s="30"/>
    </row>
    <row r="115" spans="1:9" ht="15" customHeight="1" x14ac:dyDescent="0.25">
      <c r="A115" s="101"/>
      <c r="B115" s="102"/>
      <c r="C115" s="30">
        <v>5</v>
      </c>
      <c r="D115" s="27" t="s">
        <v>104</v>
      </c>
      <c r="E115" s="25" t="s">
        <v>121</v>
      </c>
      <c r="F115" s="26" t="s">
        <v>42</v>
      </c>
      <c r="G115" s="58" t="s">
        <v>70</v>
      </c>
      <c r="H115" s="25" t="s">
        <v>15</v>
      </c>
      <c r="I115" s="30"/>
    </row>
    <row r="116" spans="1:9" ht="15" customHeight="1" x14ac:dyDescent="0.25">
      <c r="A116" s="101"/>
      <c r="B116" s="102"/>
      <c r="C116" s="30">
        <v>6</v>
      </c>
      <c r="D116" s="29" t="s">
        <v>100</v>
      </c>
      <c r="E116" s="25" t="s">
        <v>121</v>
      </c>
      <c r="F116" s="26" t="s">
        <v>42</v>
      </c>
      <c r="G116" s="58" t="s">
        <v>70</v>
      </c>
      <c r="H116" s="25" t="s">
        <v>15</v>
      </c>
      <c r="I116" s="30"/>
    </row>
    <row r="117" spans="1:9" ht="15" customHeight="1" x14ac:dyDescent="0.25">
      <c r="A117" s="101"/>
      <c r="B117" s="102"/>
      <c r="C117" s="30">
        <v>7</v>
      </c>
      <c r="D117" s="29" t="s">
        <v>105</v>
      </c>
      <c r="E117" s="25" t="s">
        <v>121</v>
      </c>
      <c r="F117" s="26" t="s">
        <v>42</v>
      </c>
      <c r="G117" s="58" t="s">
        <v>70</v>
      </c>
      <c r="H117" s="25" t="s">
        <v>15</v>
      </c>
      <c r="I117" s="30"/>
    </row>
    <row r="118" spans="1:9" ht="15" customHeight="1" x14ac:dyDescent="0.25">
      <c r="A118" s="101"/>
      <c r="B118" s="102"/>
      <c r="C118" s="30">
        <v>8</v>
      </c>
      <c r="D118" s="29" t="s">
        <v>41</v>
      </c>
      <c r="I118" s="30"/>
    </row>
    <row r="119" spans="1:9" ht="15" customHeight="1" x14ac:dyDescent="0.25">
      <c r="A119" s="101">
        <f>A111+1</f>
        <v>45863</v>
      </c>
      <c r="B119" s="102" t="s">
        <v>59</v>
      </c>
      <c r="C119" s="30">
        <v>1</v>
      </c>
      <c r="D119" s="24" t="s">
        <v>102</v>
      </c>
      <c r="E119" s="25" t="s">
        <v>121</v>
      </c>
      <c r="F119" s="26" t="s">
        <v>42</v>
      </c>
      <c r="G119" s="58" t="s">
        <v>70</v>
      </c>
      <c r="H119" s="25" t="s">
        <v>15</v>
      </c>
      <c r="I119" s="43"/>
    </row>
    <row r="120" spans="1:9" ht="15" customHeight="1" x14ac:dyDescent="0.25">
      <c r="A120" s="101"/>
      <c r="B120" s="102"/>
      <c r="C120" s="30">
        <v>2</v>
      </c>
      <c r="D120" s="24" t="s">
        <v>46</v>
      </c>
      <c r="E120" s="25" t="s">
        <v>121</v>
      </c>
      <c r="F120" s="26" t="s">
        <v>42</v>
      </c>
      <c r="G120" s="58" t="s">
        <v>70</v>
      </c>
      <c r="H120" s="25" t="s">
        <v>15</v>
      </c>
      <c r="I120" s="43"/>
    </row>
    <row r="121" spans="1:9" ht="15" customHeight="1" x14ac:dyDescent="0.25">
      <c r="A121" s="101"/>
      <c r="B121" s="102"/>
      <c r="C121" s="30">
        <v>3</v>
      </c>
      <c r="D121" s="27" t="s">
        <v>99</v>
      </c>
      <c r="E121" s="25" t="s">
        <v>121</v>
      </c>
      <c r="F121" s="26" t="s">
        <v>42</v>
      </c>
      <c r="G121" s="58" t="s">
        <v>70</v>
      </c>
      <c r="H121" s="25" t="s">
        <v>15</v>
      </c>
      <c r="I121" s="43"/>
    </row>
    <row r="122" spans="1:9" ht="15" customHeight="1" x14ac:dyDescent="0.25">
      <c r="A122" s="101"/>
      <c r="B122" s="102"/>
      <c r="C122" s="30">
        <v>4</v>
      </c>
      <c r="D122" s="27" t="s">
        <v>101</v>
      </c>
      <c r="E122" s="25" t="s">
        <v>121</v>
      </c>
      <c r="F122" s="26" t="s">
        <v>42</v>
      </c>
      <c r="G122" s="58" t="s">
        <v>70</v>
      </c>
      <c r="H122" s="25" t="s">
        <v>15</v>
      </c>
      <c r="I122" s="43"/>
    </row>
    <row r="123" spans="1:9" ht="15" customHeight="1" x14ac:dyDescent="0.25">
      <c r="A123" s="101"/>
      <c r="B123" s="102"/>
      <c r="C123" s="30">
        <v>5</v>
      </c>
      <c r="D123" s="27" t="s">
        <v>104</v>
      </c>
      <c r="E123" s="25" t="s">
        <v>121</v>
      </c>
      <c r="F123" s="26" t="s">
        <v>42</v>
      </c>
      <c r="G123" s="58" t="s">
        <v>70</v>
      </c>
      <c r="H123" s="25" t="s">
        <v>15</v>
      </c>
      <c r="I123" s="43"/>
    </row>
    <row r="124" spans="1:9" ht="15" customHeight="1" x14ac:dyDescent="0.25">
      <c r="A124" s="101"/>
      <c r="B124" s="102"/>
      <c r="C124" s="30">
        <v>6</v>
      </c>
      <c r="D124" s="29" t="s">
        <v>100</v>
      </c>
      <c r="E124" s="25" t="s">
        <v>121</v>
      </c>
      <c r="F124" s="26" t="s">
        <v>42</v>
      </c>
      <c r="G124" s="58" t="s">
        <v>70</v>
      </c>
      <c r="H124" s="25" t="s">
        <v>15</v>
      </c>
      <c r="I124" s="43"/>
    </row>
    <row r="125" spans="1:9" ht="15" customHeight="1" x14ac:dyDescent="0.25">
      <c r="A125" s="101"/>
      <c r="B125" s="102"/>
      <c r="C125" s="30">
        <v>7</v>
      </c>
      <c r="D125" s="29" t="s">
        <v>105</v>
      </c>
      <c r="E125" s="25" t="s">
        <v>121</v>
      </c>
      <c r="F125" s="26" t="s">
        <v>42</v>
      </c>
      <c r="G125" s="58" t="s">
        <v>70</v>
      </c>
      <c r="H125" s="25" t="s">
        <v>15</v>
      </c>
      <c r="I125" s="43"/>
    </row>
    <row r="126" spans="1:9" ht="15" customHeight="1" x14ac:dyDescent="0.25">
      <c r="A126" s="101"/>
      <c r="B126" s="102"/>
      <c r="C126" s="30">
        <v>8</v>
      </c>
      <c r="D126" s="29" t="s">
        <v>41</v>
      </c>
      <c r="I126" s="43"/>
    </row>
    <row r="127" spans="1:9" ht="15" customHeight="1" x14ac:dyDescent="0.25">
      <c r="A127" s="101">
        <f>A119+3</f>
        <v>45866</v>
      </c>
      <c r="B127" s="102" t="s">
        <v>51</v>
      </c>
      <c r="C127" s="30">
        <v>1</v>
      </c>
      <c r="D127" s="24" t="s">
        <v>102</v>
      </c>
      <c r="E127" s="25" t="s">
        <v>121</v>
      </c>
      <c r="F127" s="26" t="s">
        <v>42</v>
      </c>
      <c r="G127" s="58" t="s">
        <v>70</v>
      </c>
      <c r="H127" s="25" t="s">
        <v>15</v>
      </c>
      <c r="I127" s="30"/>
    </row>
    <row r="128" spans="1:9" ht="15" customHeight="1" x14ac:dyDescent="0.25">
      <c r="A128" s="101"/>
      <c r="B128" s="102"/>
      <c r="C128" s="30">
        <v>2</v>
      </c>
      <c r="D128" s="24" t="s">
        <v>46</v>
      </c>
      <c r="E128" s="25" t="s">
        <v>121</v>
      </c>
      <c r="F128" s="26" t="s">
        <v>42</v>
      </c>
      <c r="G128" s="58" t="s">
        <v>70</v>
      </c>
      <c r="H128" s="25" t="s">
        <v>15</v>
      </c>
      <c r="I128" s="30"/>
    </row>
    <row r="129" spans="1:9" ht="15" customHeight="1" x14ac:dyDescent="0.25">
      <c r="A129" s="101"/>
      <c r="B129" s="102"/>
      <c r="C129" s="30">
        <v>3</v>
      </c>
      <c r="D129" s="27" t="s">
        <v>99</v>
      </c>
      <c r="E129" s="25" t="s">
        <v>121</v>
      </c>
      <c r="F129" s="26" t="s">
        <v>42</v>
      </c>
      <c r="G129" s="58" t="s">
        <v>70</v>
      </c>
      <c r="H129" s="25" t="s">
        <v>15</v>
      </c>
      <c r="I129" s="30"/>
    </row>
    <row r="130" spans="1:9" ht="15" customHeight="1" x14ac:dyDescent="0.25">
      <c r="A130" s="101"/>
      <c r="B130" s="102"/>
      <c r="C130" s="30">
        <v>4</v>
      </c>
      <c r="D130" s="27" t="s">
        <v>101</v>
      </c>
      <c r="E130" s="25" t="s">
        <v>121</v>
      </c>
      <c r="F130" s="26" t="s">
        <v>42</v>
      </c>
      <c r="G130" s="58" t="s">
        <v>70</v>
      </c>
      <c r="H130" s="25" t="s">
        <v>15</v>
      </c>
      <c r="I130" s="30"/>
    </row>
    <row r="131" spans="1:9" ht="15" customHeight="1" x14ac:dyDescent="0.25">
      <c r="A131" s="101"/>
      <c r="B131" s="102"/>
      <c r="C131" s="30">
        <v>5</v>
      </c>
      <c r="D131" s="27" t="s">
        <v>104</v>
      </c>
      <c r="E131" s="25" t="s">
        <v>121</v>
      </c>
      <c r="F131" s="26" t="s">
        <v>42</v>
      </c>
      <c r="G131" s="58" t="s">
        <v>70</v>
      </c>
      <c r="H131" s="25" t="s">
        <v>15</v>
      </c>
      <c r="I131" s="30"/>
    </row>
    <row r="132" spans="1:9" ht="15" customHeight="1" x14ac:dyDescent="0.25">
      <c r="A132" s="101"/>
      <c r="B132" s="102"/>
      <c r="C132" s="30">
        <v>6</v>
      </c>
      <c r="D132" s="29" t="s">
        <v>100</v>
      </c>
      <c r="E132" s="25" t="s">
        <v>121</v>
      </c>
      <c r="F132" s="26" t="s">
        <v>42</v>
      </c>
      <c r="G132" s="58" t="s">
        <v>70</v>
      </c>
      <c r="H132" s="25" t="s">
        <v>15</v>
      </c>
      <c r="I132" s="30"/>
    </row>
    <row r="133" spans="1:9" ht="15" customHeight="1" x14ac:dyDescent="0.25">
      <c r="A133" s="101"/>
      <c r="B133" s="102"/>
      <c r="C133" s="30">
        <v>7</v>
      </c>
      <c r="D133" s="29" t="s">
        <v>105</v>
      </c>
      <c r="E133" s="25" t="s">
        <v>121</v>
      </c>
      <c r="F133" s="26" t="s">
        <v>42</v>
      </c>
      <c r="G133" s="58" t="s">
        <v>70</v>
      </c>
      <c r="H133" s="25" t="s">
        <v>15</v>
      </c>
      <c r="I133" s="30"/>
    </row>
    <row r="134" spans="1:9" ht="15" customHeight="1" x14ac:dyDescent="0.25">
      <c r="A134" s="101"/>
      <c r="B134" s="102"/>
      <c r="C134" s="30">
        <v>8</v>
      </c>
      <c r="D134" s="29" t="s">
        <v>41</v>
      </c>
      <c r="I134" s="30"/>
    </row>
    <row r="135" spans="1:9" ht="15" customHeight="1" x14ac:dyDescent="0.25">
      <c r="A135" s="101">
        <f>A127+1</f>
        <v>45867</v>
      </c>
      <c r="B135" s="102" t="s">
        <v>58</v>
      </c>
      <c r="C135" s="30">
        <v>1</v>
      </c>
      <c r="D135" s="24" t="s">
        <v>102</v>
      </c>
      <c r="E135" s="25" t="s">
        <v>14</v>
      </c>
      <c r="F135" s="26" t="s">
        <v>47</v>
      </c>
      <c r="G135" s="58" t="s">
        <v>63</v>
      </c>
      <c r="H135" s="25" t="s">
        <v>15</v>
      </c>
      <c r="I135" s="30"/>
    </row>
    <row r="136" spans="1:9" ht="15" customHeight="1" x14ac:dyDescent="0.25">
      <c r="A136" s="101"/>
      <c r="B136" s="102"/>
      <c r="C136" s="30">
        <v>2</v>
      </c>
      <c r="D136" s="24" t="s">
        <v>46</v>
      </c>
      <c r="E136" s="25" t="s">
        <v>14</v>
      </c>
      <c r="F136" s="26" t="s">
        <v>47</v>
      </c>
      <c r="G136" s="58" t="s">
        <v>63</v>
      </c>
      <c r="H136" s="25" t="s">
        <v>15</v>
      </c>
      <c r="I136" s="30"/>
    </row>
    <row r="137" spans="1:9" ht="15" customHeight="1" x14ac:dyDescent="0.25">
      <c r="A137" s="101"/>
      <c r="B137" s="102"/>
      <c r="C137" s="30">
        <v>3</v>
      </c>
      <c r="D137" s="27" t="s">
        <v>99</v>
      </c>
      <c r="E137" s="25" t="s">
        <v>14</v>
      </c>
      <c r="F137" s="26" t="s">
        <v>47</v>
      </c>
      <c r="G137" s="58" t="s">
        <v>63</v>
      </c>
      <c r="H137" s="25" t="s">
        <v>15</v>
      </c>
      <c r="I137" s="30"/>
    </row>
    <row r="138" spans="1:9" ht="15" customHeight="1" x14ac:dyDescent="0.25">
      <c r="A138" s="101"/>
      <c r="B138" s="102"/>
      <c r="C138" s="30">
        <v>4</v>
      </c>
      <c r="D138" s="27" t="s">
        <v>101</v>
      </c>
      <c r="E138" s="25" t="s">
        <v>14</v>
      </c>
      <c r="F138" s="26" t="s">
        <v>47</v>
      </c>
      <c r="G138" s="58" t="s">
        <v>63</v>
      </c>
      <c r="H138" s="25" t="s">
        <v>15</v>
      </c>
      <c r="I138" s="30"/>
    </row>
    <row r="139" spans="1:9" ht="15" customHeight="1" x14ac:dyDescent="0.25">
      <c r="A139" s="101"/>
      <c r="B139" s="102"/>
      <c r="C139" s="30">
        <v>5</v>
      </c>
      <c r="D139" s="27" t="s">
        <v>104</v>
      </c>
      <c r="E139" s="25" t="s">
        <v>14</v>
      </c>
      <c r="F139" s="26" t="s">
        <v>47</v>
      </c>
      <c r="G139" s="58" t="s">
        <v>63</v>
      </c>
      <c r="H139" s="25" t="s">
        <v>15</v>
      </c>
      <c r="I139" s="30"/>
    </row>
    <row r="140" spans="1:9" ht="15" customHeight="1" x14ac:dyDescent="0.25">
      <c r="A140" s="101"/>
      <c r="B140" s="102"/>
      <c r="C140" s="30">
        <v>6</v>
      </c>
      <c r="D140" s="29" t="s">
        <v>100</v>
      </c>
      <c r="E140" s="25" t="s">
        <v>14</v>
      </c>
      <c r="F140" s="26" t="s">
        <v>47</v>
      </c>
      <c r="G140" s="58" t="s">
        <v>63</v>
      </c>
      <c r="H140" s="25" t="s">
        <v>15</v>
      </c>
      <c r="I140" s="30"/>
    </row>
    <row r="141" spans="1:9" ht="15" customHeight="1" x14ac:dyDescent="0.25">
      <c r="A141" s="101"/>
      <c r="B141" s="102"/>
      <c r="C141" s="30">
        <v>7</v>
      </c>
      <c r="D141" s="29" t="s">
        <v>105</v>
      </c>
      <c r="E141" s="25" t="s">
        <v>14</v>
      </c>
      <c r="F141" s="26" t="s">
        <v>47</v>
      </c>
      <c r="G141" s="58" t="s">
        <v>63</v>
      </c>
      <c r="H141" s="25" t="s">
        <v>15</v>
      </c>
      <c r="I141" s="30"/>
    </row>
    <row r="142" spans="1:9" ht="15" customHeight="1" x14ac:dyDescent="0.25">
      <c r="A142" s="101"/>
      <c r="B142" s="102"/>
      <c r="C142" s="30">
        <v>8</v>
      </c>
      <c r="D142" s="29" t="s">
        <v>41</v>
      </c>
      <c r="I142" s="30"/>
    </row>
    <row r="143" spans="1:9" ht="15" customHeight="1" x14ac:dyDescent="0.25">
      <c r="A143" s="101">
        <f>A135+1</f>
        <v>45868</v>
      </c>
      <c r="B143" s="102" t="s">
        <v>55</v>
      </c>
      <c r="C143" s="30">
        <v>1</v>
      </c>
      <c r="D143" s="24" t="s">
        <v>102</v>
      </c>
      <c r="E143" s="25" t="s">
        <v>14</v>
      </c>
      <c r="F143" s="26" t="s">
        <v>47</v>
      </c>
      <c r="G143" s="58" t="s">
        <v>63</v>
      </c>
      <c r="H143" s="25" t="s">
        <v>15</v>
      </c>
      <c r="I143" s="30"/>
    </row>
    <row r="144" spans="1:9" ht="15" customHeight="1" x14ac:dyDescent="0.25">
      <c r="A144" s="101"/>
      <c r="B144" s="102"/>
      <c r="C144" s="30">
        <v>2</v>
      </c>
      <c r="D144" s="24" t="s">
        <v>46</v>
      </c>
      <c r="E144" s="25" t="s">
        <v>14</v>
      </c>
      <c r="F144" s="26" t="s">
        <v>47</v>
      </c>
      <c r="G144" s="58" t="s">
        <v>63</v>
      </c>
      <c r="H144" s="25" t="s">
        <v>15</v>
      </c>
      <c r="I144" s="30"/>
    </row>
    <row r="145" spans="1:14" ht="15" customHeight="1" x14ac:dyDescent="0.25">
      <c r="A145" s="101"/>
      <c r="B145" s="102"/>
      <c r="C145" s="30">
        <v>3</v>
      </c>
      <c r="D145" s="27" t="s">
        <v>99</v>
      </c>
      <c r="E145" s="25" t="s">
        <v>14</v>
      </c>
      <c r="F145" s="26" t="s">
        <v>47</v>
      </c>
      <c r="G145" s="58" t="s">
        <v>63</v>
      </c>
      <c r="H145" s="25" t="s">
        <v>15</v>
      </c>
      <c r="I145" s="30"/>
    </row>
    <row r="146" spans="1:14" ht="15" customHeight="1" x14ac:dyDescent="0.25">
      <c r="A146" s="101"/>
      <c r="B146" s="102"/>
      <c r="C146" s="30">
        <v>4</v>
      </c>
      <c r="D146" s="27" t="s">
        <v>101</v>
      </c>
      <c r="E146" s="25" t="s">
        <v>14</v>
      </c>
      <c r="F146" s="26" t="s">
        <v>47</v>
      </c>
      <c r="G146" s="58" t="s">
        <v>63</v>
      </c>
      <c r="H146" s="25" t="s">
        <v>15</v>
      </c>
      <c r="I146" s="30"/>
    </row>
    <row r="147" spans="1:14" ht="15" customHeight="1" x14ac:dyDescent="0.25">
      <c r="A147" s="101"/>
      <c r="B147" s="102"/>
      <c r="C147" s="30">
        <v>5</v>
      </c>
      <c r="D147" s="27" t="s">
        <v>104</v>
      </c>
      <c r="E147" s="25" t="s">
        <v>14</v>
      </c>
      <c r="F147" s="26" t="s">
        <v>47</v>
      </c>
      <c r="G147" s="58" t="s">
        <v>63</v>
      </c>
      <c r="H147" s="25" t="s">
        <v>15</v>
      </c>
      <c r="I147" s="30"/>
    </row>
    <row r="148" spans="1:14" ht="15" customHeight="1" x14ac:dyDescent="0.25">
      <c r="A148" s="101"/>
      <c r="B148" s="102"/>
      <c r="C148" s="30">
        <v>6</v>
      </c>
      <c r="D148" s="29" t="s">
        <v>100</v>
      </c>
      <c r="E148" s="25" t="s">
        <v>14</v>
      </c>
      <c r="F148" s="26" t="s">
        <v>47</v>
      </c>
      <c r="G148" s="58" t="s">
        <v>63</v>
      </c>
      <c r="H148" s="25" t="s">
        <v>15</v>
      </c>
      <c r="I148" s="30"/>
    </row>
    <row r="149" spans="1:14" ht="15" customHeight="1" x14ac:dyDescent="0.25">
      <c r="A149" s="101"/>
      <c r="B149" s="102"/>
      <c r="C149" s="30">
        <v>7</v>
      </c>
      <c r="D149" s="29" t="s">
        <v>105</v>
      </c>
      <c r="E149" s="25" t="s">
        <v>14</v>
      </c>
      <c r="F149" s="26" t="s">
        <v>47</v>
      </c>
      <c r="G149" s="58" t="s">
        <v>63</v>
      </c>
      <c r="H149" s="25" t="s">
        <v>15</v>
      </c>
      <c r="I149" s="30"/>
    </row>
    <row r="150" spans="1:14" ht="15" customHeight="1" x14ac:dyDescent="0.25">
      <c r="A150" s="101"/>
      <c r="B150" s="102"/>
      <c r="C150" s="30">
        <v>8</v>
      </c>
      <c r="D150" s="29" t="s">
        <v>41</v>
      </c>
      <c r="I150" s="30"/>
    </row>
    <row r="151" spans="1:14" ht="15" customHeight="1" x14ac:dyDescent="0.25">
      <c r="A151" s="101">
        <f>A143+1</f>
        <v>45869</v>
      </c>
      <c r="B151" s="102" t="s">
        <v>66</v>
      </c>
      <c r="C151" s="30">
        <v>1</v>
      </c>
      <c r="D151" s="24" t="s">
        <v>102</v>
      </c>
      <c r="E151" s="25" t="s">
        <v>121</v>
      </c>
      <c r="F151" s="26" t="s">
        <v>42</v>
      </c>
      <c r="G151" s="58" t="s">
        <v>70</v>
      </c>
      <c r="H151" s="25" t="s">
        <v>15</v>
      </c>
      <c r="I151" s="30"/>
    </row>
    <row r="152" spans="1:14" ht="15" customHeight="1" x14ac:dyDescent="0.25">
      <c r="A152" s="101"/>
      <c r="B152" s="102"/>
      <c r="C152" s="30">
        <v>2</v>
      </c>
      <c r="D152" s="24" t="s">
        <v>46</v>
      </c>
      <c r="E152" s="25" t="s">
        <v>121</v>
      </c>
      <c r="F152" s="26" t="s">
        <v>42</v>
      </c>
      <c r="G152" s="58" t="s">
        <v>70</v>
      </c>
      <c r="H152" s="25" t="s">
        <v>15</v>
      </c>
      <c r="I152" s="30"/>
    </row>
    <row r="153" spans="1:14" ht="15" customHeight="1" x14ac:dyDescent="0.25">
      <c r="A153" s="101"/>
      <c r="B153" s="102"/>
      <c r="C153" s="30">
        <v>3</v>
      </c>
      <c r="D153" s="27" t="s">
        <v>99</v>
      </c>
      <c r="E153" s="25" t="s">
        <v>121</v>
      </c>
      <c r="F153" s="26" t="s">
        <v>42</v>
      </c>
      <c r="G153" s="58" t="s">
        <v>70</v>
      </c>
      <c r="H153" s="25" t="s">
        <v>15</v>
      </c>
      <c r="I153" s="30"/>
      <c r="K153" s="41"/>
      <c r="L153" s="41"/>
      <c r="M153" s="53"/>
    </row>
    <row r="154" spans="1:14" ht="15" customHeight="1" x14ac:dyDescent="0.25">
      <c r="A154" s="101"/>
      <c r="B154" s="102"/>
      <c r="C154" s="30">
        <v>4</v>
      </c>
      <c r="D154" s="27" t="s">
        <v>101</v>
      </c>
      <c r="E154" s="25" t="s">
        <v>121</v>
      </c>
      <c r="F154" s="26" t="s">
        <v>42</v>
      </c>
      <c r="G154" s="58" t="s">
        <v>70</v>
      </c>
      <c r="H154" s="25" t="s">
        <v>15</v>
      </c>
      <c r="I154" s="30"/>
      <c r="N154" s="53"/>
    </row>
    <row r="155" spans="1:14" ht="15" customHeight="1" x14ac:dyDescent="0.25">
      <c r="A155" s="101"/>
      <c r="B155" s="102"/>
      <c r="C155" s="30">
        <v>5</v>
      </c>
      <c r="D155" s="27" t="s">
        <v>104</v>
      </c>
      <c r="E155" s="25" t="s">
        <v>121</v>
      </c>
      <c r="F155" s="26" t="s">
        <v>42</v>
      </c>
      <c r="G155" s="58" t="s">
        <v>70</v>
      </c>
      <c r="H155" s="25" t="s">
        <v>15</v>
      </c>
      <c r="I155" s="30"/>
    </row>
    <row r="156" spans="1:14" ht="15" customHeight="1" x14ac:dyDescent="0.25">
      <c r="A156" s="101"/>
      <c r="B156" s="102"/>
      <c r="C156" s="30">
        <v>6</v>
      </c>
      <c r="D156" s="29" t="s">
        <v>100</v>
      </c>
      <c r="E156" s="25" t="s">
        <v>121</v>
      </c>
      <c r="F156" s="26" t="s">
        <v>42</v>
      </c>
      <c r="G156" s="58" t="s">
        <v>70</v>
      </c>
      <c r="H156" s="25" t="s">
        <v>15</v>
      </c>
      <c r="I156" s="30"/>
    </row>
    <row r="157" spans="1:14" ht="15" customHeight="1" x14ac:dyDescent="0.25">
      <c r="A157" s="101"/>
      <c r="B157" s="102"/>
      <c r="C157" s="30">
        <v>7</v>
      </c>
      <c r="D157" s="29" t="s">
        <v>105</v>
      </c>
      <c r="E157" s="25" t="s">
        <v>121</v>
      </c>
      <c r="F157" s="26" t="s">
        <v>42</v>
      </c>
      <c r="G157" s="58" t="s">
        <v>70</v>
      </c>
      <c r="H157" s="25" t="s">
        <v>15</v>
      </c>
      <c r="I157" s="30"/>
    </row>
    <row r="158" spans="1:14" ht="15" customHeight="1" x14ac:dyDescent="0.25">
      <c r="A158" s="101"/>
      <c r="B158" s="102"/>
      <c r="C158" s="30">
        <v>8</v>
      </c>
      <c r="D158" s="29" t="s">
        <v>41</v>
      </c>
      <c r="I158" s="30"/>
    </row>
    <row r="159" spans="1:14" ht="15" customHeight="1" x14ac:dyDescent="0.25">
      <c r="A159" s="101">
        <f>A151+1</f>
        <v>45870</v>
      </c>
      <c r="B159" s="102" t="s">
        <v>59</v>
      </c>
      <c r="C159" s="30">
        <v>1</v>
      </c>
      <c r="D159" s="24" t="s">
        <v>102</v>
      </c>
      <c r="E159" s="25" t="s">
        <v>121</v>
      </c>
      <c r="F159" s="26" t="s">
        <v>42</v>
      </c>
      <c r="G159" s="58" t="s">
        <v>70</v>
      </c>
      <c r="H159" s="25" t="s">
        <v>15</v>
      </c>
      <c r="I159" s="30"/>
    </row>
    <row r="160" spans="1:14" ht="15" customHeight="1" x14ac:dyDescent="0.25">
      <c r="A160" s="101"/>
      <c r="B160" s="102"/>
      <c r="C160" s="30">
        <v>2</v>
      </c>
      <c r="D160" s="24" t="s">
        <v>46</v>
      </c>
      <c r="E160" s="25" t="s">
        <v>121</v>
      </c>
      <c r="F160" s="26" t="s">
        <v>42</v>
      </c>
      <c r="G160" s="58" t="s">
        <v>70</v>
      </c>
      <c r="H160" s="25" t="s">
        <v>15</v>
      </c>
      <c r="I160" s="30"/>
    </row>
    <row r="161" spans="1:14" ht="15" customHeight="1" x14ac:dyDescent="0.25">
      <c r="A161" s="101"/>
      <c r="B161" s="102"/>
      <c r="C161" s="30">
        <v>3</v>
      </c>
      <c r="D161" s="27" t="s">
        <v>99</v>
      </c>
      <c r="E161" s="56" t="s">
        <v>97</v>
      </c>
      <c r="F161" s="56" t="s">
        <v>44</v>
      </c>
      <c r="G161" s="58" t="s">
        <v>70</v>
      </c>
      <c r="H161" s="25" t="s">
        <v>15</v>
      </c>
      <c r="I161" s="30"/>
    </row>
    <row r="162" spans="1:14" ht="15" customHeight="1" x14ac:dyDescent="0.25">
      <c r="A162" s="101"/>
      <c r="B162" s="102"/>
      <c r="C162" s="30">
        <v>4</v>
      </c>
      <c r="D162" s="27" t="s">
        <v>101</v>
      </c>
      <c r="E162" s="56" t="s">
        <v>97</v>
      </c>
      <c r="F162" s="56" t="s">
        <v>44</v>
      </c>
      <c r="G162" s="58" t="s">
        <v>70</v>
      </c>
      <c r="H162" s="25" t="s">
        <v>15</v>
      </c>
      <c r="I162" s="30"/>
    </row>
    <row r="163" spans="1:14" ht="15" customHeight="1" x14ac:dyDescent="0.25">
      <c r="A163" s="101"/>
      <c r="B163" s="102"/>
      <c r="C163" s="30">
        <v>5</v>
      </c>
      <c r="D163" s="27" t="s">
        <v>104</v>
      </c>
      <c r="E163" s="56" t="s">
        <v>97</v>
      </c>
      <c r="F163" s="56" t="s">
        <v>44</v>
      </c>
      <c r="G163" s="58" t="s">
        <v>70</v>
      </c>
      <c r="H163" s="25" t="s">
        <v>15</v>
      </c>
      <c r="I163" s="30"/>
    </row>
    <row r="164" spans="1:14" ht="15" customHeight="1" x14ac:dyDescent="0.25">
      <c r="A164" s="101"/>
      <c r="B164" s="102"/>
      <c r="C164" s="30">
        <v>6</v>
      </c>
      <c r="D164" s="29" t="s">
        <v>100</v>
      </c>
      <c r="E164" s="56" t="s">
        <v>97</v>
      </c>
      <c r="F164" s="56" t="s">
        <v>44</v>
      </c>
      <c r="G164" s="58" t="s">
        <v>70</v>
      </c>
      <c r="H164" s="25" t="s">
        <v>15</v>
      </c>
      <c r="I164" s="30"/>
    </row>
    <row r="165" spans="1:14" ht="15" customHeight="1" x14ac:dyDescent="0.25">
      <c r="A165" s="101"/>
      <c r="B165" s="102"/>
      <c r="C165" s="30">
        <v>7</v>
      </c>
      <c r="D165" s="29" t="s">
        <v>105</v>
      </c>
      <c r="E165" s="56" t="s">
        <v>97</v>
      </c>
      <c r="F165" s="56" t="s">
        <v>44</v>
      </c>
      <c r="G165" s="58" t="s">
        <v>70</v>
      </c>
      <c r="H165" s="25" t="s">
        <v>15</v>
      </c>
      <c r="I165" s="30"/>
    </row>
    <row r="166" spans="1:14" ht="15" customHeight="1" x14ac:dyDescent="0.25">
      <c r="A166" s="101"/>
      <c r="B166" s="102"/>
      <c r="C166" s="30">
        <v>8</v>
      </c>
      <c r="D166" s="29" t="s">
        <v>41</v>
      </c>
      <c r="I166" s="30"/>
    </row>
    <row r="167" spans="1:14" ht="15" customHeight="1" x14ac:dyDescent="0.25">
      <c r="A167" s="101">
        <f>A159+3</f>
        <v>45873</v>
      </c>
      <c r="B167" s="102" t="s">
        <v>51</v>
      </c>
      <c r="C167" s="30">
        <v>1</v>
      </c>
      <c r="D167" s="24" t="s">
        <v>102</v>
      </c>
      <c r="E167" s="56" t="s">
        <v>97</v>
      </c>
      <c r="F167" s="26" t="s">
        <v>45</v>
      </c>
      <c r="G167" s="58" t="s">
        <v>70</v>
      </c>
      <c r="H167" s="25" t="s">
        <v>15</v>
      </c>
      <c r="I167" s="30"/>
      <c r="K167" s="41"/>
      <c r="L167" s="41"/>
      <c r="M167" s="42"/>
    </row>
    <row r="168" spans="1:14" ht="15" customHeight="1" x14ac:dyDescent="0.25">
      <c r="A168" s="101"/>
      <c r="B168" s="102"/>
      <c r="C168" s="30">
        <v>2</v>
      </c>
      <c r="D168" s="24" t="s">
        <v>46</v>
      </c>
      <c r="E168" s="56" t="s">
        <v>97</v>
      </c>
      <c r="F168" s="26" t="s">
        <v>45</v>
      </c>
      <c r="G168" s="58" t="s">
        <v>70</v>
      </c>
      <c r="H168" s="25" t="s">
        <v>15</v>
      </c>
      <c r="I168" s="30"/>
      <c r="N168" s="42"/>
    </row>
    <row r="169" spans="1:14" ht="15" customHeight="1" x14ac:dyDescent="0.25">
      <c r="A169" s="101"/>
      <c r="B169" s="102"/>
      <c r="C169" s="30">
        <v>3</v>
      </c>
      <c r="D169" s="27" t="s">
        <v>99</v>
      </c>
      <c r="E169" s="56" t="s">
        <v>97</v>
      </c>
      <c r="F169" s="26" t="s">
        <v>45</v>
      </c>
      <c r="G169" s="58" t="s">
        <v>70</v>
      </c>
      <c r="H169" s="25" t="s">
        <v>15</v>
      </c>
      <c r="I169" s="30"/>
    </row>
    <row r="170" spans="1:14" ht="15" customHeight="1" x14ac:dyDescent="0.25">
      <c r="A170" s="101"/>
      <c r="B170" s="102"/>
      <c r="C170" s="30">
        <v>4</v>
      </c>
      <c r="D170" s="27" t="s">
        <v>101</v>
      </c>
      <c r="E170" s="56" t="s">
        <v>97</v>
      </c>
      <c r="F170" s="26" t="s">
        <v>45</v>
      </c>
      <c r="G170" s="58" t="s">
        <v>70</v>
      </c>
      <c r="H170" s="25" t="s">
        <v>15</v>
      </c>
      <c r="I170" s="30"/>
    </row>
    <row r="171" spans="1:14" ht="15" customHeight="1" x14ac:dyDescent="0.25">
      <c r="A171" s="101"/>
      <c r="B171" s="102"/>
      <c r="C171" s="30">
        <v>5</v>
      </c>
      <c r="D171" s="27" t="s">
        <v>104</v>
      </c>
      <c r="E171" s="56" t="s">
        <v>97</v>
      </c>
      <c r="F171" s="26" t="s">
        <v>45</v>
      </c>
      <c r="G171" s="58" t="s">
        <v>70</v>
      </c>
      <c r="H171" s="25" t="s">
        <v>15</v>
      </c>
      <c r="I171" s="30"/>
    </row>
    <row r="172" spans="1:14" ht="15" customHeight="1" x14ac:dyDescent="0.25">
      <c r="A172" s="101"/>
      <c r="B172" s="102"/>
      <c r="C172" s="30">
        <v>6</v>
      </c>
      <c r="D172" s="29" t="s">
        <v>100</v>
      </c>
      <c r="E172" s="56" t="s">
        <v>97</v>
      </c>
      <c r="F172" s="26" t="s">
        <v>39</v>
      </c>
      <c r="G172" s="58" t="s">
        <v>70</v>
      </c>
      <c r="H172" s="25" t="s">
        <v>15</v>
      </c>
      <c r="I172" s="30"/>
    </row>
    <row r="173" spans="1:14" ht="15" customHeight="1" x14ac:dyDescent="0.25">
      <c r="A173" s="101"/>
      <c r="B173" s="102"/>
      <c r="C173" s="30">
        <v>7</v>
      </c>
      <c r="D173" s="29" t="s">
        <v>105</v>
      </c>
      <c r="E173" s="56" t="s">
        <v>97</v>
      </c>
      <c r="F173" s="26" t="s">
        <v>39</v>
      </c>
      <c r="G173" s="58" t="s">
        <v>70</v>
      </c>
      <c r="H173" s="25" t="s">
        <v>15</v>
      </c>
      <c r="I173" s="30"/>
    </row>
    <row r="174" spans="1:14" ht="15" customHeight="1" x14ac:dyDescent="0.25">
      <c r="A174" s="101"/>
      <c r="B174" s="102"/>
      <c r="C174" s="30">
        <v>8</v>
      </c>
      <c r="D174" s="29" t="s">
        <v>41</v>
      </c>
      <c r="I174" s="30"/>
    </row>
    <row r="175" spans="1:14" ht="15" customHeight="1" x14ac:dyDescent="0.25">
      <c r="A175" s="101">
        <f>A167+1</f>
        <v>45874</v>
      </c>
      <c r="B175" s="102" t="s">
        <v>58</v>
      </c>
      <c r="C175" s="30">
        <v>1</v>
      </c>
      <c r="D175" s="24" t="s">
        <v>102</v>
      </c>
      <c r="E175" s="25" t="s">
        <v>14</v>
      </c>
      <c r="F175" s="26" t="s">
        <v>7</v>
      </c>
      <c r="G175" s="58" t="s">
        <v>63</v>
      </c>
      <c r="H175" s="25" t="s">
        <v>15</v>
      </c>
      <c r="I175" s="30"/>
    </row>
    <row r="176" spans="1:14" ht="15" customHeight="1" x14ac:dyDescent="0.25">
      <c r="A176" s="101"/>
      <c r="B176" s="102"/>
      <c r="C176" s="30">
        <v>2</v>
      </c>
      <c r="D176" s="24" t="s">
        <v>46</v>
      </c>
      <c r="E176" s="25" t="s">
        <v>14</v>
      </c>
      <c r="F176" s="26" t="s">
        <v>7</v>
      </c>
      <c r="G176" s="58" t="s">
        <v>63</v>
      </c>
      <c r="H176" s="25" t="s">
        <v>15</v>
      </c>
      <c r="I176" s="30"/>
    </row>
    <row r="177" spans="1:9" ht="15" customHeight="1" x14ac:dyDescent="0.25">
      <c r="A177" s="101"/>
      <c r="B177" s="102"/>
      <c r="C177" s="30">
        <v>3</v>
      </c>
      <c r="D177" s="27" t="s">
        <v>99</v>
      </c>
      <c r="E177" s="25" t="s">
        <v>14</v>
      </c>
      <c r="F177" s="26" t="s">
        <v>7</v>
      </c>
      <c r="G177" s="58" t="s">
        <v>63</v>
      </c>
      <c r="H177" s="25" t="s">
        <v>15</v>
      </c>
      <c r="I177" s="30"/>
    </row>
    <row r="178" spans="1:9" ht="15" customHeight="1" x14ac:dyDescent="0.25">
      <c r="A178" s="101"/>
      <c r="B178" s="102"/>
      <c r="C178" s="30">
        <v>4</v>
      </c>
      <c r="D178" s="27" t="s">
        <v>101</v>
      </c>
      <c r="E178" s="25" t="s">
        <v>14</v>
      </c>
      <c r="F178" s="26" t="s">
        <v>7</v>
      </c>
      <c r="G178" s="58" t="s">
        <v>63</v>
      </c>
      <c r="H178" s="25" t="s">
        <v>15</v>
      </c>
      <c r="I178" s="30"/>
    </row>
    <row r="179" spans="1:9" ht="15" customHeight="1" x14ac:dyDescent="0.25">
      <c r="A179" s="101"/>
      <c r="B179" s="102"/>
      <c r="C179" s="30">
        <v>5</v>
      </c>
      <c r="D179" s="27" t="s">
        <v>104</v>
      </c>
      <c r="E179" s="25" t="s">
        <v>14</v>
      </c>
      <c r="F179" s="26" t="s">
        <v>7</v>
      </c>
      <c r="G179" s="58" t="s">
        <v>63</v>
      </c>
      <c r="H179" s="25" t="s">
        <v>15</v>
      </c>
      <c r="I179" s="30"/>
    </row>
    <row r="180" spans="1:9" ht="15" customHeight="1" x14ac:dyDescent="0.25">
      <c r="A180" s="101"/>
      <c r="B180" s="102"/>
      <c r="C180" s="30">
        <v>6</v>
      </c>
      <c r="D180" s="29" t="s">
        <v>100</v>
      </c>
      <c r="E180" s="25" t="s">
        <v>14</v>
      </c>
      <c r="F180" s="26" t="s">
        <v>7</v>
      </c>
      <c r="G180" s="58" t="s">
        <v>63</v>
      </c>
      <c r="H180" s="25" t="s">
        <v>15</v>
      </c>
      <c r="I180" s="30"/>
    </row>
    <row r="181" spans="1:9" ht="15" customHeight="1" x14ac:dyDescent="0.25">
      <c r="A181" s="101"/>
      <c r="B181" s="102"/>
      <c r="C181" s="30">
        <v>7</v>
      </c>
      <c r="D181" s="29" t="s">
        <v>105</v>
      </c>
      <c r="E181" s="25" t="s">
        <v>14</v>
      </c>
      <c r="F181" s="26" t="s">
        <v>7</v>
      </c>
      <c r="G181" s="58" t="s">
        <v>63</v>
      </c>
      <c r="H181" s="25" t="s">
        <v>15</v>
      </c>
      <c r="I181" s="30"/>
    </row>
    <row r="182" spans="1:9" ht="15" customHeight="1" x14ac:dyDescent="0.25">
      <c r="A182" s="101"/>
      <c r="B182" s="102"/>
      <c r="C182" s="30">
        <v>8</v>
      </c>
      <c r="D182" s="29" t="s">
        <v>41</v>
      </c>
      <c r="I182" s="30"/>
    </row>
    <row r="183" spans="1:9" ht="15" customHeight="1" x14ac:dyDescent="0.25">
      <c r="A183" s="101">
        <f>A175+1</f>
        <v>45875</v>
      </c>
      <c r="B183" s="102" t="s">
        <v>55</v>
      </c>
      <c r="C183" s="30">
        <v>1</v>
      </c>
      <c r="D183" s="24" t="s">
        <v>102</v>
      </c>
      <c r="E183" s="25" t="s">
        <v>14</v>
      </c>
      <c r="F183" s="26" t="s">
        <v>7</v>
      </c>
      <c r="G183" s="58" t="s">
        <v>63</v>
      </c>
      <c r="H183" s="25" t="s">
        <v>15</v>
      </c>
      <c r="I183" s="43"/>
    </row>
    <row r="184" spans="1:9" ht="15" customHeight="1" x14ac:dyDescent="0.25">
      <c r="A184" s="101"/>
      <c r="B184" s="102"/>
      <c r="C184" s="30">
        <v>2</v>
      </c>
      <c r="D184" s="24" t="s">
        <v>46</v>
      </c>
      <c r="E184" s="25" t="s">
        <v>14</v>
      </c>
      <c r="F184" s="26" t="s">
        <v>7</v>
      </c>
      <c r="G184" s="58" t="s">
        <v>63</v>
      </c>
      <c r="H184" s="25" t="s">
        <v>15</v>
      </c>
      <c r="I184" s="43"/>
    </row>
    <row r="185" spans="1:9" ht="15" customHeight="1" x14ac:dyDescent="0.25">
      <c r="A185" s="101"/>
      <c r="B185" s="102"/>
      <c r="C185" s="30">
        <v>3</v>
      </c>
      <c r="D185" s="27" t="s">
        <v>99</v>
      </c>
      <c r="E185" s="25" t="s">
        <v>14</v>
      </c>
      <c r="F185" s="26" t="s">
        <v>7</v>
      </c>
      <c r="G185" s="58" t="s">
        <v>63</v>
      </c>
      <c r="H185" s="25" t="s">
        <v>15</v>
      </c>
      <c r="I185" s="43"/>
    </row>
    <row r="186" spans="1:9" ht="15" customHeight="1" x14ac:dyDescent="0.25">
      <c r="A186" s="101"/>
      <c r="B186" s="102"/>
      <c r="C186" s="30">
        <v>4</v>
      </c>
      <c r="D186" s="27" t="s">
        <v>101</v>
      </c>
      <c r="E186" s="25" t="s">
        <v>14</v>
      </c>
      <c r="F186" s="26" t="s">
        <v>7</v>
      </c>
      <c r="G186" s="58" t="s">
        <v>63</v>
      </c>
      <c r="H186" s="25" t="s">
        <v>15</v>
      </c>
      <c r="I186" s="43"/>
    </row>
    <row r="187" spans="1:9" ht="15" customHeight="1" x14ac:dyDescent="0.25">
      <c r="A187" s="101"/>
      <c r="B187" s="102"/>
      <c r="C187" s="30">
        <v>5</v>
      </c>
      <c r="D187" s="27" t="s">
        <v>104</v>
      </c>
      <c r="E187" s="25" t="s">
        <v>14</v>
      </c>
      <c r="F187" s="26" t="s">
        <v>7</v>
      </c>
      <c r="G187" s="58" t="s">
        <v>63</v>
      </c>
      <c r="H187" s="25" t="s">
        <v>15</v>
      </c>
      <c r="I187" s="43"/>
    </row>
    <row r="188" spans="1:9" ht="15" customHeight="1" x14ac:dyDescent="0.25">
      <c r="A188" s="101"/>
      <c r="B188" s="102"/>
      <c r="C188" s="30">
        <v>6</v>
      </c>
      <c r="D188" s="29" t="s">
        <v>100</v>
      </c>
      <c r="E188" s="25" t="s">
        <v>14</v>
      </c>
      <c r="F188" s="26" t="s">
        <v>7</v>
      </c>
      <c r="G188" s="58" t="s">
        <v>63</v>
      </c>
      <c r="H188" s="25" t="s">
        <v>15</v>
      </c>
      <c r="I188" s="43"/>
    </row>
    <row r="189" spans="1:9" ht="15" customHeight="1" x14ac:dyDescent="0.25">
      <c r="A189" s="101"/>
      <c r="B189" s="102"/>
      <c r="C189" s="30">
        <v>7</v>
      </c>
      <c r="D189" s="29" t="s">
        <v>105</v>
      </c>
      <c r="E189" s="25" t="s">
        <v>14</v>
      </c>
      <c r="F189" s="26" t="s">
        <v>7</v>
      </c>
      <c r="G189" s="58" t="s">
        <v>63</v>
      </c>
      <c r="H189" s="25" t="s">
        <v>15</v>
      </c>
      <c r="I189" s="43"/>
    </row>
    <row r="190" spans="1:9" ht="15" customHeight="1" x14ac:dyDescent="0.25">
      <c r="A190" s="101"/>
      <c r="B190" s="102"/>
      <c r="C190" s="30">
        <v>8</v>
      </c>
      <c r="D190" s="29" t="s">
        <v>41</v>
      </c>
      <c r="I190" s="43"/>
    </row>
    <row r="191" spans="1:9" ht="15" customHeight="1" x14ac:dyDescent="0.25">
      <c r="A191" s="111">
        <f>A183+1</f>
        <v>45876</v>
      </c>
      <c r="B191" s="102" t="s">
        <v>66</v>
      </c>
      <c r="C191" s="30">
        <v>1</v>
      </c>
      <c r="D191" s="24" t="s">
        <v>102</v>
      </c>
      <c r="E191" s="56" t="s">
        <v>97</v>
      </c>
      <c r="F191" s="26" t="s">
        <v>39</v>
      </c>
      <c r="G191" s="58" t="s">
        <v>70</v>
      </c>
      <c r="H191" s="25" t="s">
        <v>15</v>
      </c>
      <c r="I191" s="30"/>
    </row>
    <row r="192" spans="1:9" ht="15" customHeight="1" x14ac:dyDescent="0.25">
      <c r="A192" s="111"/>
      <c r="B192" s="102"/>
      <c r="C192" s="30">
        <v>2</v>
      </c>
      <c r="D192" s="24" t="s">
        <v>46</v>
      </c>
      <c r="E192" s="56" t="s">
        <v>97</v>
      </c>
      <c r="F192" s="26" t="s">
        <v>39</v>
      </c>
      <c r="G192" s="58" t="s">
        <v>70</v>
      </c>
      <c r="H192" s="25" t="s">
        <v>15</v>
      </c>
      <c r="I192" s="30"/>
    </row>
    <row r="193" spans="1:9" ht="15" customHeight="1" x14ac:dyDescent="0.25">
      <c r="A193" s="111"/>
      <c r="B193" s="102"/>
      <c r="C193" s="30">
        <v>3</v>
      </c>
      <c r="D193" s="27" t="s">
        <v>99</v>
      </c>
      <c r="E193" s="56" t="s">
        <v>97</v>
      </c>
      <c r="F193" s="26" t="s">
        <v>39</v>
      </c>
      <c r="G193" s="58" t="s">
        <v>70</v>
      </c>
      <c r="H193" s="25" t="s">
        <v>15</v>
      </c>
      <c r="I193" s="30"/>
    </row>
    <row r="194" spans="1:9" ht="15" customHeight="1" x14ac:dyDescent="0.25">
      <c r="A194" s="111"/>
      <c r="B194" s="102"/>
      <c r="C194" s="30">
        <v>4</v>
      </c>
      <c r="D194" s="27" t="s">
        <v>101</v>
      </c>
      <c r="E194" s="56" t="s">
        <v>97</v>
      </c>
      <c r="F194" s="26" t="s">
        <v>39</v>
      </c>
      <c r="G194" s="58" t="s">
        <v>70</v>
      </c>
      <c r="H194" s="25" t="s">
        <v>15</v>
      </c>
      <c r="I194" s="30"/>
    </row>
    <row r="195" spans="1:9" ht="15" customHeight="1" x14ac:dyDescent="0.25">
      <c r="A195" s="111"/>
      <c r="B195" s="102"/>
      <c r="C195" s="30">
        <v>5</v>
      </c>
      <c r="D195" s="27" t="s">
        <v>104</v>
      </c>
      <c r="E195" s="56" t="s">
        <v>97</v>
      </c>
      <c r="F195" s="26" t="s">
        <v>39</v>
      </c>
      <c r="G195" s="58" t="s">
        <v>70</v>
      </c>
      <c r="H195" s="25" t="s">
        <v>15</v>
      </c>
      <c r="I195" s="30"/>
    </row>
    <row r="196" spans="1:9" ht="15" customHeight="1" x14ac:dyDescent="0.25">
      <c r="A196" s="111"/>
      <c r="B196" s="102"/>
      <c r="C196" s="30">
        <v>6</v>
      </c>
      <c r="D196" s="29" t="s">
        <v>100</v>
      </c>
      <c r="E196" s="56" t="s">
        <v>97</v>
      </c>
      <c r="F196" s="26" t="s">
        <v>39</v>
      </c>
      <c r="G196" s="58" t="s">
        <v>70</v>
      </c>
      <c r="H196" s="25" t="s">
        <v>15</v>
      </c>
      <c r="I196" s="30"/>
    </row>
    <row r="197" spans="1:9" ht="15" customHeight="1" x14ac:dyDescent="0.25">
      <c r="A197" s="111"/>
      <c r="B197" s="102"/>
      <c r="C197" s="30">
        <v>7</v>
      </c>
      <c r="D197" s="29" t="s">
        <v>105</v>
      </c>
      <c r="E197" s="56" t="s">
        <v>97</v>
      </c>
      <c r="F197" s="26" t="s">
        <v>39</v>
      </c>
      <c r="G197" s="58" t="s">
        <v>70</v>
      </c>
      <c r="H197" s="25" t="s">
        <v>15</v>
      </c>
      <c r="I197" s="30"/>
    </row>
    <row r="198" spans="1:9" ht="15" customHeight="1" x14ac:dyDescent="0.25">
      <c r="A198" s="111"/>
      <c r="B198" s="102"/>
      <c r="C198" s="30">
        <v>8</v>
      </c>
      <c r="D198" s="29" t="s">
        <v>41</v>
      </c>
      <c r="I198" s="30"/>
    </row>
    <row r="199" spans="1:9" ht="15" customHeight="1" x14ac:dyDescent="0.25">
      <c r="A199" s="101">
        <f>A191+1</f>
        <v>45877</v>
      </c>
      <c r="B199" s="102" t="s">
        <v>59</v>
      </c>
      <c r="C199" s="30">
        <v>1</v>
      </c>
      <c r="D199" s="24" t="s">
        <v>102</v>
      </c>
      <c r="E199" s="56" t="s">
        <v>97</v>
      </c>
      <c r="F199" s="26" t="s">
        <v>39</v>
      </c>
      <c r="G199" s="58" t="s">
        <v>70</v>
      </c>
      <c r="H199" s="25" t="s">
        <v>15</v>
      </c>
      <c r="I199" s="30"/>
    </row>
    <row r="200" spans="1:9" ht="15" customHeight="1" x14ac:dyDescent="0.25">
      <c r="A200" s="101"/>
      <c r="B200" s="102"/>
      <c r="C200" s="30">
        <v>2</v>
      </c>
      <c r="D200" s="24" t="s">
        <v>46</v>
      </c>
      <c r="E200" s="56" t="s">
        <v>97</v>
      </c>
      <c r="F200" s="26" t="s">
        <v>76</v>
      </c>
      <c r="G200" s="58" t="s">
        <v>70</v>
      </c>
      <c r="H200" s="25" t="s">
        <v>15</v>
      </c>
      <c r="I200" s="30"/>
    </row>
    <row r="201" spans="1:9" ht="15" customHeight="1" x14ac:dyDescent="0.25">
      <c r="A201" s="101"/>
      <c r="B201" s="102"/>
      <c r="C201" s="30">
        <v>3</v>
      </c>
      <c r="D201" s="27" t="s">
        <v>99</v>
      </c>
      <c r="E201" s="56" t="s">
        <v>97</v>
      </c>
      <c r="F201" s="26" t="s">
        <v>76</v>
      </c>
      <c r="G201" s="58" t="s">
        <v>70</v>
      </c>
      <c r="H201" s="25" t="s">
        <v>15</v>
      </c>
      <c r="I201" s="30"/>
    </row>
    <row r="202" spans="1:9" ht="15" customHeight="1" x14ac:dyDescent="0.25">
      <c r="A202" s="101"/>
      <c r="B202" s="102"/>
      <c r="C202" s="30">
        <v>4</v>
      </c>
      <c r="D202" s="27" t="s">
        <v>101</v>
      </c>
      <c r="E202" s="56" t="s">
        <v>97</v>
      </c>
      <c r="F202" s="26" t="s">
        <v>76</v>
      </c>
      <c r="G202" s="58" t="s">
        <v>70</v>
      </c>
      <c r="H202" s="25" t="s">
        <v>15</v>
      </c>
      <c r="I202" s="30"/>
    </row>
    <row r="203" spans="1:9" ht="15" customHeight="1" x14ac:dyDescent="0.25">
      <c r="A203" s="101"/>
      <c r="B203" s="102"/>
      <c r="C203" s="30">
        <v>5</v>
      </c>
      <c r="D203" s="27" t="s">
        <v>104</v>
      </c>
      <c r="E203" s="56" t="s">
        <v>97</v>
      </c>
      <c r="F203" s="26" t="s">
        <v>76</v>
      </c>
      <c r="G203" s="58" t="s">
        <v>70</v>
      </c>
      <c r="H203" s="25" t="s">
        <v>15</v>
      </c>
      <c r="I203" s="30"/>
    </row>
    <row r="204" spans="1:9" ht="15" customHeight="1" x14ac:dyDescent="0.25">
      <c r="A204" s="101"/>
      <c r="B204" s="102"/>
      <c r="C204" s="30">
        <v>6</v>
      </c>
      <c r="D204" s="29" t="s">
        <v>100</v>
      </c>
      <c r="E204" s="56" t="s">
        <v>97</v>
      </c>
      <c r="F204" s="26" t="s">
        <v>76</v>
      </c>
      <c r="G204" s="58" t="s">
        <v>70</v>
      </c>
      <c r="H204" s="25" t="s">
        <v>15</v>
      </c>
      <c r="I204" s="30"/>
    </row>
    <row r="205" spans="1:9" ht="15" customHeight="1" x14ac:dyDescent="0.25">
      <c r="A205" s="101"/>
      <c r="B205" s="102"/>
      <c r="C205" s="30">
        <v>7</v>
      </c>
      <c r="D205" s="29" t="s">
        <v>105</v>
      </c>
      <c r="E205" s="56" t="s">
        <v>97</v>
      </c>
      <c r="F205" s="26" t="s">
        <v>83</v>
      </c>
      <c r="G205" s="58" t="s">
        <v>70</v>
      </c>
      <c r="H205" s="25" t="s">
        <v>15</v>
      </c>
      <c r="I205" s="30"/>
    </row>
    <row r="206" spans="1:9" ht="15" customHeight="1" x14ac:dyDescent="0.25">
      <c r="A206" s="101"/>
      <c r="B206" s="102"/>
      <c r="C206" s="30">
        <v>8</v>
      </c>
      <c r="D206" s="29" t="s">
        <v>41</v>
      </c>
      <c r="I206" s="30"/>
    </row>
    <row r="207" spans="1:9" ht="15" customHeight="1" x14ac:dyDescent="0.25">
      <c r="A207" s="101">
        <f>A199+3</f>
        <v>45880</v>
      </c>
      <c r="B207" s="102" t="s">
        <v>51</v>
      </c>
      <c r="C207" s="30">
        <v>1</v>
      </c>
      <c r="D207" s="24" t="s">
        <v>102</v>
      </c>
      <c r="E207" s="56" t="s">
        <v>97</v>
      </c>
      <c r="F207" s="26" t="s">
        <v>83</v>
      </c>
      <c r="G207" s="58" t="s">
        <v>70</v>
      </c>
      <c r="H207" s="25" t="s">
        <v>15</v>
      </c>
      <c r="I207" s="30"/>
    </row>
    <row r="208" spans="1:9" ht="15" customHeight="1" x14ac:dyDescent="0.25">
      <c r="A208" s="101"/>
      <c r="B208" s="102"/>
      <c r="C208" s="30">
        <v>2</v>
      </c>
      <c r="D208" s="24" t="s">
        <v>46</v>
      </c>
      <c r="E208" s="56" t="s">
        <v>97</v>
      </c>
      <c r="F208" s="26" t="s">
        <v>83</v>
      </c>
      <c r="G208" s="58" t="s">
        <v>70</v>
      </c>
      <c r="H208" s="25" t="s">
        <v>15</v>
      </c>
      <c r="I208" s="30"/>
    </row>
    <row r="209" spans="1:14" ht="15" customHeight="1" x14ac:dyDescent="0.25">
      <c r="A209" s="101"/>
      <c r="B209" s="102"/>
      <c r="C209" s="30">
        <v>3</v>
      </c>
      <c r="D209" s="27" t="s">
        <v>99</v>
      </c>
      <c r="E209" s="56" t="s">
        <v>97</v>
      </c>
      <c r="F209" s="26" t="s">
        <v>83</v>
      </c>
      <c r="G209" s="58" t="s">
        <v>70</v>
      </c>
      <c r="H209" s="25" t="s">
        <v>15</v>
      </c>
      <c r="I209" s="30"/>
    </row>
    <row r="210" spans="1:14" ht="15" customHeight="1" x14ac:dyDescent="0.25">
      <c r="A210" s="101"/>
      <c r="B210" s="102"/>
      <c r="C210" s="30">
        <v>4</v>
      </c>
      <c r="D210" s="27" t="s">
        <v>101</v>
      </c>
      <c r="E210" s="56" t="s">
        <v>97</v>
      </c>
      <c r="F210" s="26" t="s">
        <v>83</v>
      </c>
      <c r="G210" s="58" t="s">
        <v>70</v>
      </c>
      <c r="H210" s="25" t="s">
        <v>15</v>
      </c>
      <c r="I210" s="30"/>
    </row>
    <row r="211" spans="1:14" ht="15" customHeight="1" x14ac:dyDescent="0.25">
      <c r="A211" s="101"/>
      <c r="B211" s="102"/>
      <c r="C211" s="30">
        <v>5</v>
      </c>
      <c r="D211" s="27" t="s">
        <v>104</v>
      </c>
      <c r="E211" s="56" t="s">
        <v>97</v>
      </c>
      <c r="F211" s="26" t="s">
        <v>83</v>
      </c>
      <c r="G211" s="58" t="s">
        <v>70</v>
      </c>
      <c r="H211" s="25" t="s">
        <v>15</v>
      </c>
      <c r="I211" s="30"/>
    </row>
    <row r="212" spans="1:14" ht="15" customHeight="1" x14ac:dyDescent="0.25">
      <c r="A212" s="101"/>
      <c r="B212" s="102"/>
      <c r="C212" s="30">
        <v>6</v>
      </c>
      <c r="D212" s="29" t="s">
        <v>100</v>
      </c>
      <c r="E212" s="56" t="s">
        <v>97</v>
      </c>
      <c r="F212" s="26" t="s">
        <v>83</v>
      </c>
      <c r="G212" s="58" t="s">
        <v>70</v>
      </c>
      <c r="H212" s="25" t="s">
        <v>15</v>
      </c>
      <c r="I212" s="30"/>
      <c r="K212" s="41"/>
      <c r="L212" s="41"/>
      <c r="M212" s="42"/>
    </row>
    <row r="213" spans="1:14" ht="15" customHeight="1" x14ac:dyDescent="0.25">
      <c r="A213" s="101"/>
      <c r="B213" s="102"/>
      <c r="C213" s="30">
        <v>7</v>
      </c>
      <c r="D213" s="29" t="s">
        <v>105</v>
      </c>
      <c r="E213" s="56" t="s">
        <v>97</v>
      </c>
      <c r="F213" s="26" t="s">
        <v>83</v>
      </c>
      <c r="G213" s="58" t="s">
        <v>70</v>
      </c>
      <c r="H213" s="25" t="s">
        <v>15</v>
      </c>
      <c r="I213" s="30"/>
      <c r="N213" s="42"/>
    </row>
    <row r="214" spans="1:14" ht="15" customHeight="1" x14ac:dyDescent="0.25">
      <c r="A214" s="101"/>
      <c r="B214" s="102"/>
      <c r="C214" s="30">
        <v>8</v>
      </c>
      <c r="D214" s="29" t="s">
        <v>41</v>
      </c>
      <c r="I214" s="30"/>
    </row>
    <row r="215" spans="1:14" ht="15" customHeight="1" x14ac:dyDescent="0.25">
      <c r="A215" s="101">
        <f>A207+1</f>
        <v>45881</v>
      </c>
      <c r="B215" s="102" t="s">
        <v>58</v>
      </c>
      <c r="C215" s="30">
        <v>1</v>
      </c>
      <c r="D215" s="24" t="s">
        <v>102</v>
      </c>
      <c r="E215" s="25" t="s">
        <v>14</v>
      </c>
      <c r="F215" s="26" t="s">
        <v>7</v>
      </c>
      <c r="G215" s="58" t="s">
        <v>63</v>
      </c>
      <c r="H215" s="25" t="s">
        <v>15</v>
      </c>
      <c r="I215" s="30"/>
    </row>
    <row r="216" spans="1:14" ht="15" customHeight="1" x14ac:dyDescent="0.25">
      <c r="A216" s="101"/>
      <c r="B216" s="102"/>
      <c r="C216" s="30">
        <v>2</v>
      </c>
      <c r="D216" s="24" t="s">
        <v>46</v>
      </c>
      <c r="E216" s="25" t="s">
        <v>14</v>
      </c>
      <c r="F216" s="26" t="s">
        <v>7</v>
      </c>
      <c r="G216" s="58" t="s">
        <v>63</v>
      </c>
      <c r="H216" s="25" t="s">
        <v>15</v>
      </c>
      <c r="I216" s="30"/>
    </row>
    <row r="217" spans="1:14" ht="15" customHeight="1" x14ac:dyDescent="0.25">
      <c r="A217" s="101"/>
      <c r="B217" s="102"/>
      <c r="C217" s="30">
        <v>3</v>
      </c>
      <c r="D217" s="27" t="s">
        <v>99</v>
      </c>
      <c r="E217" s="25" t="s">
        <v>14</v>
      </c>
      <c r="F217" s="26" t="s">
        <v>7</v>
      </c>
      <c r="G217" s="58" t="s">
        <v>63</v>
      </c>
      <c r="H217" s="25" t="s">
        <v>15</v>
      </c>
      <c r="I217" s="30"/>
    </row>
    <row r="218" spans="1:14" ht="15" customHeight="1" x14ac:dyDescent="0.25">
      <c r="A218" s="101"/>
      <c r="B218" s="102"/>
      <c r="C218" s="30">
        <v>4</v>
      </c>
      <c r="D218" s="27" t="s">
        <v>101</v>
      </c>
      <c r="E218" s="25" t="s">
        <v>14</v>
      </c>
      <c r="F218" s="26" t="s">
        <v>7</v>
      </c>
      <c r="G218" s="58" t="s">
        <v>63</v>
      </c>
      <c r="H218" s="25" t="s">
        <v>15</v>
      </c>
      <c r="I218" s="30"/>
    </row>
    <row r="219" spans="1:14" ht="15" customHeight="1" x14ac:dyDescent="0.25">
      <c r="A219" s="101"/>
      <c r="B219" s="102"/>
      <c r="C219" s="30">
        <v>5</v>
      </c>
      <c r="D219" s="27" t="s">
        <v>104</v>
      </c>
      <c r="E219" s="25" t="s">
        <v>14</v>
      </c>
      <c r="F219" s="26" t="s">
        <v>7</v>
      </c>
      <c r="G219" s="58" t="s">
        <v>63</v>
      </c>
      <c r="H219" s="25" t="s">
        <v>15</v>
      </c>
      <c r="I219" s="30"/>
    </row>
    <row r="220" spans="1:14" ht="15" customHeight="1" x14ac:dyDescent="0.25">
      <c r="A220" s="101"/>
      <c r="B220" s="102"/>
      <c r="C220" s="30">
        <v>6</v>
      </c>
      <c r="D220" s="29" t="s">
        <v>100</v>
      </c>
      <c r="E220" s="25" t="s">
        <v>14</v>
      </c>
      <c r="F220" s="26" t="s">
        <v>7</v>
      </c>
      <c r="G220" s="58" t="s">
        <v>63</v>
      </c>
      <c r="H220" s="25" t="s">
        <v>15</v>
      </c>
      <c r="I220" s="30"/>
    </row>
    <row r="221" spans="1:14" ht="15" customHeight="1" x14ac:dyDescent="0.25">
      <c r="A221" s="101"/>
      <c r="B221" s="102"/>
      <c r="C221" s="30">
        <v>7</v>
      </c>
      <c r="D221" s="29" t="s">
        <v>105</v>
      </c>
      <c r="E221" s="25" t="s">
        <v>14</v>
      </c>
      <c r="F221" s="26" t="s">
        <v>7</v>
      </c>
      <c r="G221" s="58" t="s">
        <v>63</v>
      </c>
      <c r="H221" s="25" t="s">
        <v>15</v>
      </c>
      <c r="I221" s="30"/>
    </row>
    <row r="222" spans="1:14" ht="15" customHeight="1" x14ac:dyDescent="0.25">
      <c r="A222" s="101"/>
      <c r="B222" s="102"/>
      <c r="C222" s="30">
        <v>8</v>
      </c>
      <c r="D222" s="29" t="s">
        <v>41</v>
      </c>
      <c r="I222" s="30"/>
    </row>
    <row r="223" spans="1:14" ht="15" customHeight="1" x14ac:dyDescent="0.25">
      <c r="A223" s="101">
        <f>A215+1</f>
        <v>45882</v>
      </c>
      <c r="B223" s="102" t="s">
        <v>55</v>
      </c>
      <c r="C223" s="30">
        <v>1</v>
      </c>
      <c r="D223" s="24" t="s">
        <v>102</v>
      </c>
      <c r="E223" s="25" t="s">
        <v>14</v>
      </c>
      <c r="F223" s="26" t="s">
        <v>7</v>
      </c>
      <c r="G223" s="58" t="s">
        <v>63</v>
      </c>
      <c r="H223" s="25" t="s">
        <v>15</v>
      </c>
      <c r="I223" s="30"/>
    </row>
    <row r="224" spans="1:14" ht="15" customHeight="1" x14ac:dyDescent="0.25">
      <c r="A224" s="101"/>
      <c r="B224" s="102"/>
      <c r="C224" s="30">
        <v>2</v>
      </c>
      <c r="D224" s="24" t="s">
        <v>46</v>
      </c>
      <c r="E224" s="25" t="s">
        <v>14</v>
      </c>
      <c r="F224" s="26" t="s">
        <v>7</v>
      </c>
      <c r="G224" s="58" t="s">
        <v>63</v>
      </c>
      <c r="H224" s="25" t="s">
        <v>15</v>
      </c>
      <c r="I224" s="30"/>
    </row>
    <row r="225" spans="1:14" ht="15" customHeight="1" x14ac:dyDescent="0.25">
      <c r="A225" s="101"/>
      <c r="B225" s="102"/>
      <c r="C225" s="30">
        <v>3</v>
      </c>
      <c r="D225" s="27" t="s">
        <v>99</v>
      </c>
      <c r="E225" s="25" t="s">
        <v>14</v>
      </c>
      <c r="F225" s="26" t="s">
        <v>7</v>
      </c>
      <c r="G225" s="58" t="s">
        <v>63</v>
      </c>
      <c r="H225" s="25" t="s">
        <v>15</v>
      </c>
      <c r="I225" s="30"/>
    </row>
    <row r="226" spans="1:14" ht="15" customHeight="1" x14ac:dyDescent="0.25">
      <c r="A226" s="101"/>
      <c r="B226" s="102"/>
      <c r="C226" s="30">
        <v>4</v>
      </c>
      <c r="D226" s="27" t="s">
        <v>101</v>
      </c>
      <c r="E226" s="25" t="s">
        <v>14</v>
      </c>
      <c r="F226" s="26" t="s">
        <v>7</v>
      </c>
      <c r="G226" s="58" t="s">
        <v>63</v>
      </c>
      <c r="H226" s="25" t="s">
        <v>15</v>
      </c>
      <c r="I226" s="30"/>
    </row>
    <row r="227" spans="1:14" ht="15" customHeight="1" x14ac:dyDescent="0.25">
      <c r="A227" s="101"/>
      <c r="B227" s="102"/>
      <c r="C227" s="30">
        <v>5</v>
      </c>
      <c r="D227" s="27" t="s">
        <v>104</v>
      </c>
      <c r="E227" s="25" t="s">
        <v>14</v>
      </c>
      <c r="F227" s="26" t="s">
        <v>7</v>
      </c>
      <c r="G227" s="58" t="s">
        <v>63</v>
      </c>
      <c r="H227" s="25" t="s">
        <v>15</v>
      </c>
      <c r="I227" s="30"/>
    </row>
    <row r="228" spans="1:14" ht="15" customHeight="1" x14ac:dyDescent="0.25">
      <c r="A228" s="101"/>
      <c r="B228" s="102"/>
      <c r="C228" s="30">
        <v>6</v>
      </c>
      <c r="D228" s="29" t="s">
        <v>100</v>
      </c>
      <c r="E228" s="25" t="s">
        <v>14</v>
      </c>
      <c r="F228" s="26" t="s">
        <v>7</v>
      </c>
      <c r="G228" s="58" t="s">
        <v>63</v>
      </c>
      <c r="H228" s="25" t="s">
        <v>15</v>
      </c>
      <c r="I228" s="30"/>
      <c r="K228" s="41"/>
      <c r="L228" s="41"/>
      <c r="M228" s="42"/>
    </row>
    <row r="229" spans="1:14" ht="15" customHeight="1" x14ac:dyDescent="0.25">
      <c r="A229" s="101"/>
      <c r="B229" s="102"/>
      <c r="C229" s="30">
        <v>7</v>
      </c>
      <c r="D229" s="29" t="s">
        <v>105</v>
      </c>
      <c r="E229" s="25" t="s">
        <v>14</v>
      </c>
      <c r="F229" s="26" t="s">
        <v>7</v>
      </c>
      <c r="G229" s="58" t="s">
        <v>63</v>
      </c>
      <c r="H229" s="25" t="s">
        <v>15</v>
      </c>
      <c r="I229" s="30"/>
      <c r="N229" s="42"/>
    </row>
    <row r="230" spans="1:14" ht="15" customHeight="1" x14ac:dyDescent="0.25">
      <c r="A230" s="101"/>
      <c r="B230" s="102"/>
      <c r="C230" s="30">
        <v>8</v>
      </c>
      <c r="D230" s="29" t="s">
        <v>41</v>
      </c>
      <c r="I230" s="30"/>
    </row>
    <row r="231" spans="1:14" ht="15" customHeight="1" x14ac:dyDescent="0.25">
      <c r="A231" s="101">
        <f>A223+1</f>
        <v>45883</v>
      </c>
      <c r="B231" s="102" t="s">
        <v>66</v>
      </c>
      <c r="C231" s="30">
        <v>1</v>
      </c>
      <c r="D231" s="24" t="s">
        <v>102</v>
      </c>
      <c r="E231" s="56" t="s">
        <v>97</v>
      </c>
      <c r="F231" s="26" t="s">
        <v>83</v>
      </c>
      <c r="G231" s="58" t="s">
        <v>70</v>
      </c>
      <c r="H231" s="25" t="s">
        <v>15</v>
      </c>
      <c r="I231" s="30"/>
    </row>
    <row r="232" spans="1:14" ht="15" customHeight="1" x14ac:dyDescent="0.25">
      <c r="A232" s="101"/>
      <c r="B232" s="102"/>
      <c r="C232" s="30">
        <v>2</v>
      </c>
      <c r="D232" s="24" t="s">
        <v>46</v>
      </c>
      <c r="E232" s="56" t="s">
        <v>97</v>
      </c>
      <c r="F232" s="26" t="s">
        <v>83</v>
      </c>
      <c r="G232" s="58" t="s">
        <v>70</v>
      </c>
      <c r="H232" s="25" t="s">
        <v>15</v>
      </c>
      <c r="I232" s="30"/>
    </row>
    <row r="233" spans="1:14" ht="15" customHeight="1" x14ac:dyDescent="0.25">
      <c r="A233" s="101"/>
      <c r="B233" s="102"/>
      <c r="C233" s="30">
        <v>3</v>
      </c>
      <c r="D233" s="27" t="s">
        <v>99</v>
      </c>
      <c r="E233" s="25" t="s">
        <v>117</v>
      </c>
      <c r="F233" s="26" t="s">
        <v>30</v>
      </c>
      <c r="G233" s="58" t="s">
        <v>70</v>
      </c>
      <c r="H233" s="25" t="s">
        <v>15</v>
      </c>
      <c r="I233" s="30"/>
    </row>
    <row r="234" spans="1:14" ht="15" customHeight="1" x14ac:dyDescent="0.25">
      <c r="A234" s="101"/>
      <c r="B234" s="102"/>
      <c r="C234" s="30">
        <v>4</v>
      </c>
      <c r="D234" s="27" t="s">
        <v>101</v>
      </c>
      <c r="E234" s="25" t="s">
        <v>117</v>
      </c>
      <c r="F234" s="26" t="s">
        <v>30</v>
      </c>
      <c r="G234" s="58" t="s">
        <v>70</v>
      </c>
      <c r="H234" s="25" t="s">
        <v>15</v>
      </c>
      <c r="I234" s="30"/>
    </row>
    <row r="235" spans="1:14" ht="15" customHeight="1" x14ac:dyDescent="0.25">
      <c r="A235" s="101"/>
      <c r="B235" s="102"/>
      <c r="C235" s="30">
        <v>5</v>
      </c>
      <c r="D235" s="27" t="s">
        <v>104</v>
      </c>
      <c r="E235" s="25" t="s">
        <v>117</v>
      </c>
      <c r="F235" s="26" t="s">
        <v>30</v>
      </c>
      <c r="G235" s="58" t="s">
        <v>70</v>
      </c>
      <c r="H235" s="25" t="s">
        <v>15</v>
      </c>
      <c r="I235" s="30"/>
    </row>
    <row r="236" spans="1:14" ht="15" customHeight="1" x14ac:dyDescent="0.25">
      <c r="A236" s="101"/>
      <c r="B236" s="102"/>
      <c r="C236" s="30">
        <v>6</v>
      </c>
      <c r="D236" s="29" t="s">
        <v>100</v>
      </c>
      <c r="E236" s="25" t="s">
        <v>117</v>
      </c>
      <c r="F236" s="26" t="s">
        <v>30</v>
      </c>
      <c r="G236" s="58" t="s">
        <v>70</v>
      </c>
      <c r="H236" s="25" t="s">
        <v>15</v>
      </c>
      <c r="I236" s="30"/>
    </row>
    <row r="237" spans="1:14" ht="15" customHeight="1" x14ac:dyDescent="0.25">
      <c r="A237" s="101"/>
      <c r="B237" s="102"/>
      <c r="C237" s="30">
        <v>7</v>
      </c>
      <c r="D237" s="29" t="s">
        <v>105</v>
      </c>
      <c r="E237" s="25" t="s">
        <v>117</v>
      </c>
      <c r="F237" s="26" t="s">
        <v>30</v>
      </c>
      <c r="G237" s="58" t="s">
        <v>70</v>
      </c>
      <c r="H237" s="25" t="s">
        <v>15</v>
      </c>
      <c r="I237" s="30"/>
    </row>
    <row r="238" spans="1:14" ht="15" customHeight="1" x14ac:dyDescent="0.25">
      <c r="A238" s="101"/>
      <c r="B238" s="102"/>
      <c r="C238" s="30">
        <v>8</v>
      </c>
      <c r="D238" s="29" t="s">
        <v>41</v>
      </c>
      <c r="I238" s="30"/>
    </row>
    <row r="239" spans="1:14" ht="15" customHeight="1" x14ac:dyDescent="0.25">
      <c r="A239" s="101">
        <f>A231+1</f>
        <v>45884</v>
      </c>
      <c r="B239" s="102" t="s">
        <v>59</v>
      </c>
      <c r="C239" s="30">
        <v>1</v>
      </c>
      <c r="D239" s="24" t="s">
        <v>102</v>
      </c>
      <c r="E239" s="37" t="s">
        <v>65</v>
      </c>
      <c r="F239" s="26"/>
      <c r="G239" s="26"/>
      <c r="H239" s="26"/>
      <c r="I239" s="30"/>
    </row>
    <row r="240" spans="1:14" ht="15" customHeight="1" x14ac:dyDescent="0.25">
      <c r="A240" s="101"/>
      <c r="B240" s="102"/>
      <c r="C240" s="30">
        <v>2</v>
      </c>
      <c r="D240" s="24" t="s">
        <v>46</v>
      </c>
      <c r="E240" s="37" t="s">
        <v>65</v>
      </c>
      <c r="F240" s="26"/>
      <c r="G240" s="26"/>
      <c r="H240" s="26"/>
      <c r="I240" s="30"/>
    </row>
    <row r="241" spans="1:9" ht="15" customHeight="1" x14ac:dyDescent="0.25">
      <c r="A241" s="101"/>
      <c r="B241" s="102"/>
      <c r="C241" s="30">
        <v>3</v>
      </c>
      <c r="D241" s="27" t="s">
        <v>99</v>
      </c>
      <c r="E241" s="37" t="s">
        <v>65</v>
      </c>
      <c r="F241" s="26"/>
      <c r="G241" s="26"/>
      <c r="H241" s="26"/>
      <c r="I241" s="30"/>
    </row>
    <row r="242" spans="1:9" ht="15" customHeight="1" x14ac:dyDescent="0.25">
      <c r="A242" s="101"/>
      <c r="B242" s="102"/>
      <c r="C242" s="30">
        <v>4</v>
      </c>
      <c r="D242" s="27" t="s">
        <v>101</v>
      </c>
      <c r="E242" s="37" t="s">
        <v>65</v>
      </c>
      <c r="F242" s="26"/>
      <c r="G242" s="26"/>
      <c r="H242" s="26"/>
      <c r="I242" s="30"/>
    </row>
    <row r="243" spans="1:9" ht="15" customHeight="1" x14ac:dyDescent="0.25">
      <c r="A243" s="101"/>
      <c r="B243" s="102"/>
      <c r="C243" s="30">
        <v>5</v>
      </c>
      <c r="D243" s="27" t="s">
        <v>104</v>
      </c>
      <c r="E243" s="37" t="s">
        <v>65</v>
      </c>
      <c r="F243" s="26"/>
      <c r="G243" s="26"/>
      <c r="H243" s="26"/>
      <c r="I243" s="30"/>
    </row>
    <row r="244" spans="1:9" ht="15" customHeight="1" x14ac:dyDescent="0.25">
      <c r="A244" s="101"/>
      <c r="B244" s="102"/>
      <c r="C244" s="30">
        <v>6</v>
      </c>
      <c r="D244" s="29" t="s">
        <v>100</v>
      </c>
      <c r="E244" s="37" t="s">
        <v>65</v>
      </c>
      <c r="F244" s="26"/>
      <c r="G244" s="26"/>
      <c r="H244" s="26"/>
      <c r="I244" s="30"/>
    </row>
    <row r="245" spans="1:9" ht="15" customHeight="1" x14ac:dyDescent="0.25">
      <c r="A245" s="101"/>
      <c r="B245" s="102"/>
      <c r="C245" s="30">
        <v>7</v>
      </c>
      <c r="D245" s="29" t="s">
        <v>105</v>
      </c>
      <c r="E245" s="37" t="s">
        <v>65</v>
      </c>
      <c r="F245" s="26"/>
      <c r="G245" s="26"/>
      <c r="H245" s="26"/>
      <c r="I245" s="30"/>
    </row>
    <row r="246" spans="1:9" ht="15" customHeight="1" x14ac:dyDescent="0.25">
      <c r="A246" s="101"/>
      <c r="B246" s="102"/>
      <c r="C246" s="30">
        <v>8</v>
      </c>
      <c r="D246" s="29" t="s">
        <v>41</v>
      </c>
      <c r="E246" s="37" t="s">
        <v>65</v>
      </c>
      <c r="F246" s="26"/>
      <c r="G246" s="26"/>
      <c r="H246" s="26"/>
      <c r="I246" s="30"/>
    </row>
    <row r="247" spans="1:9" ht="15" customHeight="1" x14ac:dyDescent="0.25">
      <c r="A247" s="101">
        <f>A239+3</f>
        <v>45887</v>
      </c>
      <c r="B247" s="102" t="s">
        <v>51</v>
      </c>
      <c r="C247" s="30">
        <v>1</v>
      </c>
      <c r="D247" s="24" t="s">
        <v>102</v>
      </c>
      <c r="E247" s="25" t="s">
        <v>117</v>
      </c>
      <c r="F247" s="26" t="s">
        <v>30</v>
      </c>
      <c r="G247" s="58" t="s">
        <v>67</v>
      </c>
      <c r="H247" s="25" t="s">
        <v>15</v>
      </c>
      <c r="I247" s="30"/>
    </row>
    <row r="248" spans="1:9" ht="15" customHeight="1" x14ac:dyDescent="0.25">
      <c r="A248" s="101"/>
      <c r="B248" s="102"/>
      <c r="C248" s="30">
        <v>2</v>
      </c>
      <c r="D248" s="24" t="s">
        <v>46</v>
      </c>
      <c r="E248" s="25" t="s">
        <v>117</v>
      </c>
      <c r="F248" s="26" t="s">
        <v>30</v>
      </c>
      <c r="G248" s="58" t="s">
        <v>67</v>
      </c>
      <c r="H248" s="25" t="s">
        <v>15</v>
      </c>
      <c r="I248" s="30"/>
    </row>
    <row r="249" spans="1:9" ht="15" customHeight="1" x14ac:dyDescent="0.25">
      <c r="A249" s="101"/>
      <c r="B249" s="102"/>
      <c r="C249" s="30">
        <v>3</v>
      </c>
      <c r="D249" s="27" t="s">
        <v>99</v>
      </c>
      <c r="E249" s="25" t="s">
        <v>117</v>
      </c>
      <c r="F249" s="26" t="s">
        <v>30</v>
      </c>
      <c r="G249" s="58" t="s">
        <v>67</v>
      </c>
      <c r="H249" s="25" t="s">
        <v>15</v>
      </c>
      <c r="I249" s="30"/>
    </row>
    <row r="250" spans="1:9" ht="15" customHeight="1" x14ac:dyDescent="0.25">
      <c r="A250" s="101"/>
      <c r="B250" s="102"/>
      <c r="C250" s="30">
        <v>4</v>
      </c>
      <c r="D250" s="27" t="s">
        <v>101</v>
      </c>
      <c r="E250" s="25" t="s">
        <v>117</v>
      </c>
      <c r="F250" s="26" t="s">
        <v>30</v>
      </c>
      <c r="G250" s="58" t="s">
        <v>67</v>
      </c>
      <c r="H250" s="25" t="s">
        <v>15</v>
      </c>
      <c r="I250" s="30"/>
    </row>
    <row r="251" spans="1:9" ht="15" customHeight="1" x14ac:dyDescent="0.25">
      <c r="A251" s="101"/>
      <c r="B251" s="102"/>
      <c r="C251" s="30">
        <v>5</v>
      </c>
      <c r="D251" s="27" t="s">
        <v>104</v>
      </c>
      <c r="E251" s="25" t="s">
        <v>117</v>
      </c>
      <c r="F251" s="26" t="s">
        <v>30</v>
      </c>
      <c r="G251" s="58" t="s">
        <v>67</v>
      </c>
      <c r="H251" s="25" t="s">
        <v>15</v>
      </c>
      <c r="I251" s="30"/>
    </row>
    <row r="252" spans="1:9" ht="15" customHeight="1" x14ac:dyDescent="0.25">
      <c r="A252" s="101"/>
      <c r="B252" s="102"/>
      <c r="C252" s="30">
        <v>6</v>
      </c>
      <c r="D252" s="29" t="s">
        <v>100</v>
      </c>
      <c r="E252" s="25" t="s">
        <v>117</v>
      </c>
      <c r="F252" s="26" t="s">
        <v>30</v>
      </c>
      <c r="G252" s="58" t="s">
        <v>67</v>
      </c>
      <c r="H252" s="25" t="s">
        <v>15</v>
      </c>
      <c r="I252" s="30"/>
    </row>
    <row r="253" spans="1:9" ht="15" customHeight="1" x14ac:dyDescent="0.25">
      <c r="A253" s="101"/>
      <c r="B253" s="102"/>
      <c r="C253" s="30">
        <v>7</v>
      </c>
      <c r="D253" s="29" t="s">
        <v>105</v>
      </c>
      <c r="E253" s="25" t="s">
        <v>117</v>
      </c>
      <c r="F253" s="26" t="s">
        <v>30</v>
      </c>
      <c r="G253" s="58" t="s">
        <v>67</v>
      </c>
      <c r="H253" s="25" t="s">
        <v>15</v>
      </c>
      <c r="I253" s="30"/>
    </row>
    <row r="254" spans="1:9" ht="15" customHeight="1" x14ac:dyDescent="0.25">
      <c r="A254" s="101"/>
      <c r="B254" s="102"/>
      <c r="C254" s="30">
        <v>8</v>
      </c>
      <c r="D254" s="29" t="s">
        <v>41</v>
      </c>
      <c r="I254" s="30"/>
    </row>
    <row r="255" spans="1:9" ht="15" customHeight="1" x14ac:dyDescent="0.25">
      <c r="A255" s="111">
        <f>A247+1</f>
        <v>45888</v>
      </c>
      <c r="B255" s="102" t="s">
        <v>58</v>
      </c>
      <c r="C255" s="30">
        <v>1</v>
      </c>
      <c r="D255" s="24" t="s">
        <v>102</v>
      </c>
      <c r="E255" s="25" t="s">
        <v>117</v>
      </c>
      <c r="F255" s="26" t="s">
        <v>30</v>
      </c>
      <c r="G255" s="58" t="s">
        <v>67</v>
      </c>
      <c r="H255" s="25" t="s">
        <v>15</v>
      </c>
      <c r="I255" s="30"/>
    </row>
    <row r="256" spans="1:9" ht="15" customHeight="1" x14ac:dyDescent="0.25">
      <c r="A256" s="111"/>
      <c r="B256" s="102"/>
      <c r="C256" s="30">
        <v>2</v>
      </c>
      <c r="D256" s="24" t="s">
        <v>46</v>
      </c>
      <c r="E256" s="25" t="s">
        <v>117</v>
      </c>
      <c r="F256" s="26" t="s">
        <v>30</v>
      </c>
      <c r="G256" s="58" t="s">
        <v>67</v>
      </c>
      <c r="H256" s="25" t="s">
        <v>15</v>
      </c>
      <c r="I256" s="30"/>
    </row>
    <row r="257" spans="1:9" ht="15" customHeight="1" x14ac:dyDescent="0.25">
      <c r="A257" s="111"/>
      <c r="B257" s="102"/>
      <c r="C257" s="30">
        <v>3</v>
      </c>
      <c r="D257" s="27" t="s">
        <v>99</v>
      </c>
      <c r="E257" s="25" t="s">
        <v>117</v>
      </c>
      <c r="F257" s="26" t="s">
        <v>30</v>
      </c>
      <c r="G257" s="58" t="s">
        <v>67</v>
      </c>
      <c r="H257" s="25" t="s">
        <v>15</v>
      </c>
      <c r="I257" s="30"/>
    </row>
    <row r="258" spans="1:9" ht="15" customHeight="1" x14ac:dyDescent="0.25">
      <c r="A258" s="111"/>
      <c r="B258" s="102"/>
      <c r="C258" s="30">
        <v>4</v>
      </c>
      <c r="D258" s="27" t="s">
        <v>101</v>
      </c>
      <c r="E258" s="25" t="s">
        <v>117</v>
      </c>
      <c r="F258" s="26" t="s">
        <v>30</v>
      </c>
      <c r="G258" s="58" t="s">
        <v>67</v>
      </c>
      <c r="H258" s="25" t="s">
        <v>15</v>
      </c>
      <c r="I258" s="30"/>
    </row>
    <row r="259" spans="1:9" ht="15" customHeight="1" x14ac:dyDescent="0.25">
      <c r="A259" s="111"/>
      <c r="B259" s="102"/>
      <c r="C259" s="30">
        <v>5</v>
      </c>
      <c r="D259" s="27" t="s">
        <v>104</v>
      </c>
      <c r="E259" s="25" t="s">
        <v>117</v>
      </c>
      <c r="F259" s="26" t="s">
        <v>30</v>
      </c>
      <c r="G259" s="58" t="s">
        <v>67</v>
      </c>
      <c r="H259" s="25" t="s">
        <v>15</v>
      </c>
      <c r="I259" s="30"/>
    </row>
    <row r="260" spans="1:9" ht="15" customHeight="1" x14ac:dyDescent="0.25">
      <c r="A260" s="111"/>
      <c r="B260" s="102"/>
      <c r="C260" s="30">
        <v>6</v>
      </c>
      <c r="D260" s="29" t="s">
        <v>100</v>
      </c>
      <c r="E260" s="25" t="s">
        <v>117</v>
      </c>
      <c r="F260" s="26" t="s">
        <v>30</v>
      </c>
      <c r="G260" s="58" t="s">
        <v>67</v>
      </c>
      <c r="H260" s="25" t="s">
        <v>15</v>
      </c>
      <c r="I260" s="30"/>
    </row>
    <row r="261" spans="1:9" ht="15" customHeight="1" x14ac:dyDescent="0.25">
      <c r="A261" s="111"/>
      <c r="B261" s="102"/>
      <c r="C261" s="30">
        <v>7</v>
      </c>
      <c r="D261" s="29" t="s">
        <v>105</v>
      </c>
      <c r="E261" s="25" t="s">
        <v>117</v>
      </c>
      <c r="F261" s="26" t="s">
        <v>30</v>
      </c>
      <c r="G261" s="58" t="s">
        <v>67</v>
      </c>
      <c r="H261" s="25" t="s">
        <v>15</v>
      </c>
      <c r="I261" s="30"/>
    </row>
    <row r="262" spans="1:9" ht="15" customHeight="1" x14ac:dyDescent="0.25">
      <c r="A262" s="111"/>
      <c r="B262" s="102"/>
      <c r="C262" s="30">
        <v>8</v>
      </c>
      <c r="D262" s="29" t="s">
        <v>41</v>
      </c>
      <c r="I262" s="30"/>
    </row>
    <row r="263" spans="1:9" ht="15" customHeight="1" x14ac:dyDescent="0.25">
      <c r="A263" s="111">
        <f>A255+1</f>
        <v>45889</v>
      </c>
      <c r="B263" s="102" t="s">
        <v>55</v>
      </c>
      <c r="C263" s="30">
        <v>1</v>
      </c>
      <c r="D263" s="24" t="s">
        <v>102</v>
      </c>
      <c r="E263" s="25" t="s">
        <v>117</v>
      </c>
      <c r="F263" s="26" t="s">
        <v>30</v>
      </c>
      <c r="G263" s="58" t="s">
        <v>67</v>
      </c>
      <c r="H263" s="25" t="s">
        <v>15</v>
      </c>
      <c r="I263" s="30"/>
    </row>
    <row r="264" spans="1:9" ht="15" customHeight="1" x14ac:dyDescent="0.25">
      <c r="A264" s="111"/>
      <c r="B264" s="102"/>
      <c r="C264" s="30">
        <v>2</v>
      </c>
      <c r="D264" s="24" t="s">
        <v>46</v>
      </c>
      <c r="E264" s="25" t="s">
        <v>117</v>
      </c>
      <c r="F264" s="26" t="s">
        <v>30</v>
      </c>
      <c r="G264" s="58" t="s">
        <v>67</v>
      </c>
      <c r="H264" s="25" t="s">
        <v>15</v>
      </c>
      <c r="I264" s="30"/>
    </row>
    <row r="265" spans="1:9" ht="15" customHeight="1" x14ac:dyDescent="0.25">
      <c r="A265" s="111"/>
      <c r="B265" s="102"/>
      <c r="C265" s="30">
        <v>3</v>
      </c>
      <c r="D265" s="27" t="s">
        <v>99</v>
      </c>
      <c r="E265" s="25" t="s">
        <v>117</v>
      </c>
      <c r="F265" s="26" t="s">
        <v>30</v>
      </c>
      <c r="G265" s="58" t="s">
        <v>67</v>
      </c>
      <c r="H265" s="25" t="s">
        <v>15</v>
      </c>
      <c r="I265" s="30"/>
    </row>
    <row r="266" spans="1:9" ht="15" customHeight="1" x14ac:dyDescent="0.25">
      <c r="A266" s="111"/>
      <c r="B266" s="102"/>
      <c r="C266" s="30">
        <v>4</v>
      </c>
      <c r="D266" s="27" t="s">
        <v>101</v>
      </c>
      <c r="E266" s="25" t="s">
        <v>117</v>
      </c>
      <c r="F266" s="26" t="s">
        <v>30</v>
      </c>
      <c r="G266" s="58" t="s">
        <v>67</v>
      </c>
      <c r="H266" s="25" t="s">
        <v>15</v>
      </c>
      <c r="I266" s="30"/>
    </row>
    <row r="267" spans="1:9" ht="15" customHeight="1" x14ac:dyDescent="0.25">
      <c r="A267" s="111"/>
      <c r="B267" s="102"/>
      <c r="C267" s="30">
        <v>5</v>
      </c>
      <c r="D267" s="27" t="s">
        <v>104</v>
      </c>
      <c r="E267" s="25" t="s">
        <v>117</v>
      </c>
      <c r="F267" s="26" t="s">
        <v>30</v>
      </c>
      <c r="G267" s="58" t="s">
        <v>67</v>
      </c>
      <c r="H267" s="25" t="s">
        <v>15</v>
      </c>
      <c r="I267" s="30"/>
    </row>
    <row r="268" spans="1:9" ht="15" customHeight="1" x14ac:dyDescent="0.25">
      <c r="A268" s="111"/>
      <c r="B268" s="102"/>
      <c r="C268" s="30">
        <v>6</v>
      </c>
      <c r="D268" s="29" t="s">
        <v>100</v>
      </c>
      <c r="E268" s="25" t="s">
        <v>117</v>
      </c>
      <c r="F268" s="26" t="s">
        <v>30</v>
      </c>
      <c r="G268" s="58" t="s">
        <v>67</v>
      </c>
      <c r="H268" s="25" t="s">
        <v>15</v>
      </c>
      <c r="I268" s="30"/>
    </row>
    <row r="269" spans="1:9" ht="15" customHeight="1" x14ac:dyDescent="0.25">
      <c r="A269" s="111"/>
      <c r="B269" s="102"/>
      <c r="C269" s="30">
        <v>7</v>
      </c>
      <c r="D269" s="29" t="s">
        <v>105</v>
      </c>
      <c r="E269" s="25" t="s">
        <v>117</v>
      </c>
      <c r="F269" s="26" t="s">
        <v>30</v>
      </c>
      <c r="G269" s="58" t="s">
        <v>67</v>
      </c>
      <c r="H269" s="25" t="s">
        <v>15</v>
      </c>
      <c r="I269" s="30"/>
    </row>
    <row r="270" spans="1:9" ht="15" customHeight="1" x14ac:dyDescent="0.25">
      <c r="A270" s="111"/>
      <c r="B270" s="102"/>
      <c r="C270" s="30">
        <v>8</v>
      </c>
      <c r="D270" s="29" t="s">
        <v>41</v>
      </c>
      <c r="I270" s="30"/>
    </row>
    <row r="271" spans="1:9" ht="15" customHeight="1" x14ac:dyDescent="0.25">
      <c r="A271" s="101">
        <f>A263+1</f>
        <v>45890</v>
      </c>
      <c r="B271" s="102" t="s">
        <v>66</v>
      </c>
      <c r="C271" s="30">
        <v>1</v>
      </c>
      <c r="D271" s="24" t="s">
        <v>102</v>
      </c>
      <c r="E271" s="25" t="s">
        <v>117</v>
      </c>
      <c r="F271" s="26" t="s">
        <v>30</v>
      </c>
      <c r="G271" s="58" t="s">
        <v>67</v>
      </c>
      <c r="H271" s="25" t="s">
        <v>15</v>
      </c>
      <c r="I271" s="30"/>
    </row>
    <row r="272" spans="1:9" ht="15" customHeight="1" x14ac:dyDescent="0.25">
      <c r="A272" s="101"/>
      <c r="B272" s="102"/>
      <c r="C272" s="30">
        <v>2</v>
      </c>
      <c r="D272" s="24" t="s">
        <v>46</v>
      </c>
      <c r="E272" s="25" t="s">
        <v>117</v>
      </c>
      <c r="F272" s="26" t="s">
        <v>30</v>
      </c>
      <c r="G272" s="58" t="s">
        <v>67</v>
      </c>
      <c r="H272" s="25" t="s">
        <v>15</v>
      </c>
      <c r="I272" s="30"/>
    </row>
    <row r="273" spans="1:14" ht="15" customHeight="1" x14ac:dyDescent="0.25">
      <c r="A273" s="101"/>
      <c r="B273" s="102"/>
      <c r="C273" s="30">
        <v>3</v>
      </c>
      <c r="D273" s="27" t="s">
        <v>99</v>
      </c>
      <c r="E273" s="25" t="s">
        <v>117</v>
      </c>
      <c r="F273" s="26" t="s">
        <v>30</v>
      </c>
      <c r="G273" s="58" t="s">
        <v>67</v>
      </c>
      <c r="H273" s="25" t="s">
        <v>15</v>
      </c>
      <c r="I273" s="30"/>
    </row>
    <row r="274" spans="1:14" ht="15" customHeight="1" x14ac:dyDescent="0.25">
      <c r="A274" s="101"/>
      <c r="B274" s="102"/>
      <c r="C274" s="30">
        <v>4</v>
      </c>
      <c r="D274" s="27" t="s">
        <v>101</v>
      </c>
      <c r="E274" s="25" t="s">
        <v>117</v>
      </c>
      <c r="F274" s="26" t="s">
        <v>30</v>
      </c>
      <c r="G274" s="58" t="s">
        <v>67</v>
      </c>
      <c r="H274" s="25" t="s">
        <v>15</v>
      </c>
      <c r="I274" s="30"/>
    </row>
    <row r="275" spans="1:14" ht="15" customHeight="1" x14ac:dyDescent="0.25">
      <c r="A275" s="101"/>
      <c r="B275" s="102"/>
      <c r="C275" s="30">
        <v>5</v>
      </c>
      <c r="D275" s="27" t="s">
        <v>104</v>
      </c>
      <c r="E275" s="25" t="s">
        <v>117</v>
      </c>
      <c r="F275" s="26" t="s">
        <v>30</v>
      </c>
      <c r="G275" s="58" t="s">
        <v>67</v>
      </c>
      <c r="H275" s="25" t="s">
        <v>15</v>
      </c>
      <c r="I275" s="30"/>
    </row>
    <row r="276" spans="1:14" ht="15" customHeight="1" x14ac:dyDescent="0.25">
      <c r="A276" s="101"/>
      <c r="B276" s="102"/>
      <c r="C276" s="30">
        <v>6</v>
      </c>
      <c r="D276" s="29" t="s">
        <v>100</v>
      </c>
      <c r="E276" s="25" t="s">
        <v>117</v>
      </c>
      <c r="F276" s="26" t="s">
        <v>30</v>
      </c>
      <c r="G276" s="58" t="s">
        <v>67</v>
      </c>
      <c r="H276" s="25" t="s">
        <v>15</v>
      </c>
      <c r="I276" s="30"/>
    </row>
    <row r="277" spans="1:14" ht="15" customHeight="1" x14ac:dyDescent="0.25">
      <c r="A277" s="101"/>
      <c r="B277" s="102"/>
      <c r="C277" s="30">
        <v>7</v>
      </c>
      <c r="D277" s="29" t="s">
        <v>105</v>
      </c>
      <c r="E277" s="25" t="s">
        <v>117</v>
      </c>
      <c r="F277" s="26" t="s">
        <v>30</v>
      </c>
      <c r="G277" s="58" t="s">
        <v>67</v>
      </c>
      <c r="H277" s="25" t="s">
        <v>15</v>
      </c>
      <c r="I277" s="30"/>
    </row>
    <row r="278" spans="1:14" ht="15" customHeight="1" x14ac:dyDescent="0.25">
      <c r="A278" s="101"/>
      <c r="B278" s="102"/>
      <c r="C278" s="30">
        <v>8</v>
      </c>
      <c r="D278" s="29" t="s">
        <v>41</v>
      </c>
      <c r="I278" s="30"/>
    </row>
    <row r="279" spans="1:14" ht="15" customHeight="1" x14ac:dyDescent="0.25">
      <c r="A279" s="101">
        <f>A271+1</f>
        <v>45891</v>
      </c>
      <c r="B279" s="102" t="s">
        <v>59</v>
      </c>
      <c r="C279" s="30">
        <v>1</v>
      </c>
      <c r="D279" s="24" t="s">
        <v>102</v>
      </c>
      <c r="E279" s="25" t="s">
        <v>117</v>
      </c>
      <c r="F279" s="26" t="s">
        <v>30</v>
      </c>
      <c r="G279" s="58" t="s">
        <v>67</v>
      </c>
      <c r="H279" s="25" t="s">
        <v>15</v>
      </c>
      <c r="I279" s="30"/>
    </row>
    <row r="280" spans="1:14" ht="15" customHeight="1" x14ac:dyDescent="0.25">
      <c r="A280" s="101"/>
      <c r="B280" s="102"/>
      <c r="C280" s="30">
        <v>2</v>
      </c>
      <c r="D280" s="24" t="s">
        <v>46</v>
      </c>
      <c r="E280" s="25" t="s">
        <v>117</v>
      </c>
      <c r="F280" s="26" t="s">
        <v>30</v>
      </c>
      <c r="G280" s="58" t="s">
        <v>67</v>
      </c>
      <c r="H280" s="25" t="s">
        <v>15</v>
      </c>
      <c r="I280" s="30"/>
    </row>
    <row r="281" spans="1:14" ht="15" customHeight="1" x14ac:dyDescent="0.25">
      <c r="A281" s="101"/>
      <c r="B281" s="102"/>
      <c r="C281" s="30">
        <v>3</v>
      </c>
      <c r="D281" s="27" t="s">
        <v>99</v>
      </c>
      <c r="E281" s="25" t="s">
        <v>117</v>
      </c>
      <c r="F281" s="26" t="s">
        <v>30</v>
      </c>
      <c r="G281" s="58" t="s">
        <v>67</v>
      </c>
      <c r="H281" s="25" t="s">
        <v>15</v>
      </c>
      <c r="I281" s="30"/>
    </row>
    <row r="282" spans="1:14" ht="15" customHeight="1" x14ac:dyDescent="0.25">
      <c r="A282" s="101"/>
      <c r="B282" s="102"/>
      <c r="C282" s="30">
        <v>4</v>
      </c>
      <c r="D282" s="27" t="s">
        <v>101</v>
      </c>
      <c r="E282" s="25" t="s">
        <v>117</v>
      </c>
      <c r="F282" s="26" t="s">
        <v>30</v>
      </c>
      <c r="G282" s="58" t="s">
        <v>67</v>
      </c>
      <c r="H282" s="25" t="s">
        <v>15</v>
      </c>
      <c r="I282" s="30"/>
    </row>
    <row r="283" spans="1:14" ht="15" customHeight="1" x14ac:dyDescent="0.25">
      <c r="A283" s="101"/>
      <c r="B283" s="102"/>
      <c r="C283" s="30">
        <v>5</v>
      </c>
      <c r="D283" s="27" t="s">
        <v>104</v>
      </c>
      <c r="E283" s="25" t="s">
        <v>117</v>
      </c>
      <c r="F283" s="26" t="s">
        <v>30</v>
      </c>
      <c r="G283" s="58" t="s">
        <v>67</v>
      </c>
      <c r="H283" s="25" t="s">
        <v>15</v>
      </c>
      <c r="I283" s="30"/>
    </row>
    <row r="284" spans="1:14" ht="15" customHeight="1" x14ac:dyDescent="0.25">
      <c r="A284" s="101"/>
      <c r="B284" s="102"/>
      <c r="C284" s="30">
        <v>6</v>
      </c>
      <c r="D284" s="29" t="s">
        <v>100</v>
      </c>
      <c r="E284" s="25" t="s">
        <v>117</v>
      </c>
      <c r="F284" s="26" t="s">
        <v>30</v>
      </c>
      <c r="G284" s="58" t="s">
        <v>67</v>
      </c>
      <c r="H284" s="25" t="s">
        <v>15</v>
      </c>
      <c r="I284" s="30"/>
    </row>
    <row r="285" spans="1:14" ht="15" customHeight="1" x14ac:dyDescent="0.25">
      <c r="A285" s="101"/>
      <c r="B285" s="102"/>
      <c r="C285" s="30">
        <v>7</v>
      </c>
      <c r="D285" s="29" t="s">
        <v>105</v>
      </c>
      <c r="E285" s="25" t="s">
        <v>117</v>
      </c>
      <c r="F285" s="26" t="s">
        <v>30</v>
      </c>
      <c r="G285" s="58" t="s">
        <v>67</v>
      </c>
      <c r="H285" s="25" t="s">
        <v>15</v>
      </c>
      <c r="I285" s="30"/>
    </row>
    <row r="286" spans="1:14" ht="15" customHeight="1" x14ac:dyDescent="0.25">
      <c r="A286" s="101"/>
      <c r="B286" s="102"/>
      <c r="C286" s="30">
        <v>8</v>
      </c>
      <c r="D286" s="29" t="s">
        <v>41</v>
      </c>
      <c r="I286" s="30"/>
      <c r="K286" s="41"/>
      <c r="L286" s="41"/>
      <c r="M286" s="42"/>
    </row>
    <row r="287" spans="1:14" ht="15" customHeight="1" x14ac:dyDescent="0.25">
      <c r="A287" s="101">
        <f>A279+3</f>
        <v>45894</v>
      </c>
      <c r="B287" s="102" t="s">
        <v>51</v>
      </c>
      <c r="C287" s="30">
        <v>1</v>
      </c>
      <c r="D287" s="24" t="s">
        <v>102</v>
      </c>
      <c r="E287" s="25" t="s">
        <v>117</v>
      </c>
      <c r="F287" s="26" t="s">
        <v>24</v>
      </c>
      <c r="G287" s="58" t="s">
        <v>67</v>
      </c>
      <c r="H287" s="25" t="s">
        <v>15</v>
      </c>
      <c r="I287" s="30"/>
      <c r="N287" s="42"/>
    </row>
    <row r="288" spans="1:14" ht="15" customHeight="1" x14ac:dyDescent="0.25">
      <c r="A288" s="101"/>
      <c r="B288" s="102"/>
      <c r="C288" s="30">
        <v>2</v>
      </c>
      <c r="D288" s="24" t="s">
        <v>46</v>
      </c>
      <c r="E288" s="25" t="s">
        <v>117</v>
      </c>
      <c r="F288" s="26" t="s">
        <v>24</v>
      </c>
      <c r="G288" s="58" t="s">
        <v>67</v>
      </c>
      <c r="H288" s="25" t="s">
        <v>15</v>
      </c>
      <c r="I288" s="30"/>
    </row>
    <row r="289" spans="1:9" ht="15" customHeight="1" x14ac:dyDescent="0.25">
      <c r="A289" s="101"/>
      <c r="B289" s="102"/>
      <c r="C289" s="30">
        <v>3</v>
      </c>
      <c r="D289" s="27" t="s">
        <v>99</v>
      </c>
      <c r="E289" s="25" t="s">
        <v>117</v>
      </c>
      <c r="F289" s="26" t="s">
        <v>24</v>
      </c>
      <c r="G289" s="58" t="s">
        <v>67</v>
      </c>
      <c r="H289" s="25" t="s">
        <v>15</v>
      </c>
      <c r="I289" s="30"/>
    </row>
    <row r="290" spans="1:9" ht="15" customHeight="1" x14ac:dyDescent="0.25">
      <c r="A290" s="101"/>
      <c r="B290" s="102"/>
      <c r="C290" s="30">
        <v>4</v>
      </c>
      <c r="D290" s="27" t="s">
        <v>101</v>
      </c>
      <c r="E290" s="25" t="s">
        <v>117</v>
      </c>
      <c r="F290" s="26" t="s">
        <v>24</v>
      </c>
      <c r="G290" s="58" t="s">
        <v>67</v>
      </c>
      <c r="H290" s="25" t="s">
        <v>15</v>
      </c>
      <c r="I290" s="30"/>
    </row>
    <row r="291" spans="1:9" ht="15" customHeight="1" x14ac:dyDescent="0.25">
      <c r="A291" s="101"/>
      <c r="B291" s="102"/>
      <c r="C291" s="30">
        <v>5</v>
      </c>
      <c r="D291" s="27" t="s">
        <v>104</v>
      </c>
      <c r="E291" s="25" t="s">
        <v>117</v>
      </c>
      <c r="F291" s="26" t="s">
        <v>24</v>
      </c>
      <c r="G291" s="58" t="s">
        <v>67</v>
      </c>
      <c r="H291" s="25" t="s">
        <v>15</v>
      </c>
      <c r="I291" s="30"/>
    </row>
    <row r="292" spans="1:9" ht="15" customHeight="1" x14ac:dyDescent="0.25">
      <c r="A292" s="101"/>
      <c r="B292" s="102"/>
      <c r="C292" s="30">
        <v>6</v>
      </c>
      <c r="D292" s="29" t="s">
        <v>100</v>
      </c>
      <c r="E292" s="25" t="s">
        <v>117</v>
      </c>
      <c r="F292" s="26" t="s">
        <v>24</v>
      </c>
      <c r="G292" s="58" t="s">
        <v>67</v>
      </c>
      <c r="H292" s="25" t="s">
        <v>15</v>
      </c>
      <c r="I292" s="30"/>
    </row>
    <row r="293" spans="1:9" ht="15" customHeight="1" x14ac:dyDescent="0.25">
      <c r="A293" s="101"/>
      <c r="B293" s="102"/>
      <c r="C293" s="30">
        <v>7</v>
      </c>
      <c r="D293" s="29" t="s">
        <v>105</v>
      </c>
      <c r="E293" s="25" t="s">
        <v>117</v>
      </c>
      <c r="F293" s="26" t="s">
        <v>24</v>
      </c>
      <c r="G293" s="58" t="s">
        <v>67</v>
      </c>
      <c r="H293" s="25" t="s">
        <v>15</v>
      </c>
      <c r="I293" s="30"/>
    </row>
    <row r="294" spans="1:9" ht="15" customHeight="1" x14ac:dyDescent="0.25">
      <c r="A294" s="101"/>
      <c r="B294" s="102"/>
      <c r="C294" s="30">
        <v>8</v>
      </c>
      <c r="D294" s="29" t="s">
        <v>41</v>
      </c>
      <c r="I294" s="30"/>
    </row>
    <row r="295" spans="1:9" ht="15" customHeight="1" x14ac:dyDescent="0.25">
      <c r="A295" s="101">
        <f>A287+1</f>
        <v>45895</v>
      </c>
      <c r="B295" s="102" t="s">
        <v>58</v>
      </c>
      <c r="C295" s="30">
        <v>1</v>
      </c>
      <c r="D295" s="24" t="s">
        <v>102</v>
      </c>
      <c r="E295" s="25" t="s">
        <v>117</v>
      </c>
      <c r="F295" s="26" t="s">
        <v>24</v>
      </c>
      <c r="G295" s="58" t="s">
        <v>67</v>
      </c>
      <c r="H295" s="25" t="s">
        <v>15</v>
      </c>
      <c r="I295" s="30"/>
    </row>
    <row r="296" spans="1:9" ht="15" customHeight="1" x14ac:dyDescent="0.25">
      <c r="A296" s="101"/>
      <c r="B296" s="102"/>
      <c r="C296" s="30">
        <v>2</v>
      </c>
      <c r="D296" s="24" t="s">
        <v>46</v>
      </c>
      <c r="E296" s="25" t="s">
        <v>117</v>
      </c>
      <c r="F296" s="26" t="s">
        <v>24</v>
      </c>
      <c r="G296" s="58" t="s">
        <v>67</v>
      </c>
      <c r="H296" s="25" t="s">
        <v>15</v>
      </c>
      <c r="I296" s="30"/>
    </row>
    <row r="297" spans="1:9" ht="15" customHeight="1" x14ac:dyDescent="0.25">
      <c r="A297" s="101"/>
      <c r="B297" s="102"/>
      <c r="C297" s="30">
        <v>3</v>
      </c>
      <c r="D297" s="27" t="s">
        <v>99</v>
      </c>
      <c r="E297" s="25" t="s">
        <v>117</v>
      </c>
      <c r="F297" s="26" t="s">
        <v>24</v>
      </c>
      <c r="G297" s="58" t="s">
        <v>67</v>
      </c>
      <c r="H297" s="25" t="s">
        <v>15</v>
      </c>
      <c r="I297" s="30"/>
    </row>
    <row r="298" spans="1:9" ht="15" customHeight="1" x14ac:dyDescent="0.25">
      <c r="A298" s="101"/>
      <c r="B298" s="102"/>
      <c r="C298" s="30">
        <v>4</v>
      </c>
      <c r="D298" s="27" t="s">
        <v>101</v>
      </c>
      <c r="E298" s="25" t="s">
        <v>117</v>
      </c>
      <c r="F298" s="26" t="s">
        <v>24</v>
      </c>
      <c r="G298" s="58" t="s">
        <v>67</v>
      </c>
      <c r="H298" s="25" t="s">
        <v>15</v>
      </c>
      <c r="I298" s="30"/>
    </row>
    <row r="299" spans="1:9" ht="15" customHeight="1" x14ac:dyDescent="0.25">
      <c r="A299" s="101"/>
      <c r="B299" s="102"/>
      <c r="C299" s="30">
        <v>5</v>
      </c>
      <c r="D299" s="27" t="s">
        <v>104</v>
      </c>
      <c r="E299" s="25" t="s">
        <v>117</v>
      </c>
      <c r="F299" s="26" t="s">
        <v>24</v>
      </c>
      <c r="G299" s="58" t="s">
        <v>67</v>
      </c>
      <c r="H299" s="25" t="s">
        <v>15</v>
      </c>
      <c r="I299" s="30"/>
    </row>
    <row r="300" spans="1:9" ht="15" customHeight="1" x14ac:dyDescent="0.25">
      <c r="A300" s="101"/>
      <c r="B300" s="102"/>
      <c r="C300" s="30">
        <v>6</v>
      </c>
      <c r="D300" s="29" t="s">
        <v>100</v>
      </c>
      <c r="E300" s="25" t="s">
        <v>117</v>
      </c>
      <c r="F300" s="26" t="s">
        <v>24</v>
      </c>
      <c r="G300" s="58" t="s">
        <v>67</v>
      </c>
      <c r="H300" s="25" t="s">
        <v>15</v>
      </c>
      <c r="I300" s="30"/>
    </row>
    <row r="301" spans="1:9" ht="15" customHeight="1" x14ac:dyDescent="0.25">
      <c r="A301" s="101"/>
      <c r="B301" s="102"/>
      <c r="C301" s="30">
        <v>7</v>
      </c>
      <c r="D301" s="29" t="s">
        <v>105</v>
      </c>
      <c r="E301" s="25" t="s">
        <v>117</v>
      </c>
      <c r="F301" s="26" t="s">
        <v>24</v>
      </c>
      <c r="G301" s="58" t="s">
        <v>67</v>
      </c>
      <c r="H301" s="25" t="s">
        <v>15</v>
      </c>
      <c r="I301" s="30"/>
    </row>
    <row r="302" spans="1:9" ht="15" customHeight="1" x14ac:dyDescent="0.25">
      <c r="A302" s="101"/>
      <c r="B302" s="102"/>
      <c r="C302" s="30">
        <v>8</v>
      </c>
      <c r="D302" s="29" t="s">
        <v>41</v>
      </c>
      <c r="I302" s="30"/>
    </row>
    <row r="303" spans="1:9" ht="15" customHeight="1" x14ac:dyDescent="0.25">
      <c r="A303" s="101">
        <f>A295+1</f>
        <v>45896</v>
      </c>
      <c r="B303" s="102" t="s">
        <v>55</v>
      </c>
      <c r="C303" s="30">
        <v>1</v>
      </c>
      <c r="D303" s="24" t="s">
        <v>102</v>
      </c>
      <c r="E303" s="25" t="s">
        <v>117</v>
      </c>
      <c r="F303" s="26" t="s">
        <v>24</v>
      </c>
      <c r="G303" s="58" t="s">
        <v>67</v>
      </c>
      <c r="H303" s="25" t="s">
        <v>15</v>
      </c>
      <c r="I303" s="30"/>
    </row>
    <row r="304" spans="1:9" ht="15" customHeight="1" x14ac:dyDescent="0.25">
      <c r="A304" s="101"/>
      <c r="B304" s="102"/>
      <c r="C304" s="30">
        <v>2</v>
      </c>
      <c r="D304" s="24" t="s">
        <v>46</v>
      </c>
      <c r="E304" s="25" t="s">
        <v>117</v>
      </c>
      <c r="F304" s="26" t="s">
        <v>24</v>
      </c>
      <c r="G304" s="58" t="s">
        <v>67</v>
      </c>
      <c r="H304" s="25" t="s">
        <v>15</v>
      </c>
      <c r="I304" s="30"/>
    </row>
    <row r="305" spans="1:9" ht="15" customHeight="1" x14ac:dyDescent="0.25">
      <c r="A305" s="101"/>
      <c r="B305" s="102"/>
      <c r="C305" s="30">
        <v>3</v>
      </c>
      <c r="D305" s="27" t="s">
        <v>99</v>
      </c>
      <c r="E305" s="25" t="s">
        <v>117</v>
      </c>
      <c r="F305" s="26" t="s">
        <v>24</v>
      </c>
      <c r="G305" s="58" t="s">
        <v>67</v>
      </c>
      <c r="H305" s="25" t="s">
        <v>15</v>
      </c>
      <c r="I305" s="30"/>
    </row>
    <row r="306" spans="1:9" ht="15" customHeight="1" x14ac:dyDescent="0.25">
      <c r="A306" s="101"/>
      <c r="B306" s="102"/>
      <c r="C306" s="30">
        <v>4</v>
      </c>
      <c r="D306" s="27" t="s">
        <v>101</v>
      </c>
      <c r="E306" s="25" t="s">
        <v>117</v>
      </c>
      <c r="F306" s="26" t="s">
        <v>24</v>
      </c>
      <c r="G306" s="58" t="s">
        <v>67</v>
      </c>
      <c r="H306" s="25" t="s">
        <v>15</v>
      </c>
      <c r="I306" s="30"/>
    </row>
    <row r="307" spans="1:9" ht="15" customHeight="1" x14ac:dyDescent="0.25">
      <c r="A307" s="101"/>
      <c r="B307" s="102"/>
      <c r="C307" s="30">
        <v>5</v>
      </c>
      <c r="D307" s="27" t="s">
        <v>104</v>
      </c>
      <c r="E307" s="25" t="s">
        <v>117</v>
      </c>
      <c r="F307" s="26" t="s">
        <v>24</v>
      </c>
      <c r="G307" s="58" t="s">
        <v>67</v>
      </c>
      <c r="H307" s="25" t="s">
        <v>15</v>
      </c>
      <c r="I307" s="30"/>
    </row>
    <row r="308" spans="1:9" ht="15" customHeight="1" x14ac:dyDescent="0.25">
      <c r="A308" s="101"/>
      <c r="B308" s="102"/>
      <c r="C308" s="30">
        <v>6</v>
      </c>
      <c r="D308" s="29" t="s">
        <v>100</v>
      </c>
      <c r="E308" s="25" t="s">
        <v>117</v>
      </c>
      <c r="F308" s="26" t="s">
        <v>24</v>
      </c>
      <c r="G308" s="58" t="s">
        <v>67</v>
      </c>
      <c r="H308" s="25" t="s">
        <v>15</v>
      </c>
      <c r="I308" s="30"/>
    </row>
    <row r="309" spans="1:9" ht="15" customHeight="1" x14ac:dyDescent="0.25">
      <c r="A309" s="101"/>
      <c r="B309" s="102"/>
      <c r="C309" s="30">
        <v>7</v>
      </c>
      <c r="D309" s="29" t="s">
        <v>105</v>
      </c>
      <c r="E309" s="25" t="s">
        <v>117</v>
      </c>
      <c r="F309" s="26" t="s">
        <v>24</v>
      </c>
      <c r="G309" s="58" t="s">
        <v>67</v>
      </c>
      <c r="H309" s="25" t="s">
        <v>15</v>
      </c>
      <c r="I309" s="30"/>
    </row>
    <row r="310" spans="1:9" ht="15" customHeight="1" x14ac:dyDescent="0.25">
      <c r="A310" s="101"/>
      <c r="B310" s="102"/>
      <c r="C310" s="30">
        <v>8</v>
      </c>
      <c r="D310" s="29" t="s">
        <v>41</v>
      </c>
      <c r="I310" s="30"/>
    </row>
    <row r="311" spans="1:9" ht="15" customHeight="1" x14ac:dyDescent="0.25">
      <c r="A311" s="101">
        <f>A303+1</f>
        <v>45897</v>
      </c>
      <c r="B311" s="102" t="s">
        <v>66</v>
      </c>
      <c r="C311" s="30">
        <v>1</v>
      </c>
      <c r="D311" s="24" t="s">
        <v>102</v>
      </c>
      <c r="E311" s="25" t="s">
        <v>117</v>
      </c>
      <c r="F311" s="26" t="s">
        <v>24</v>
      </c>
      <c r="G311" s="58" t="s">
        <v>67</v>
      </c>
      <c r="H311" s="25" t="s">
        <v>15</v>
      </c>
      <c r="I311" s="30"/>
    </row>
    <row r="312" spans="1:9" ht="15" customHeight="1" x14ac:dyDescent="0.25">
      <c r="A312" s="101"/>
      <c r="B312" s="102"/>
      <c r="C312" s="30">
        <v>2</v>
      </c>
      <c r="D312" s="24" t="s">
        <v>46</v>
      </c>
      <c r="E312" s="25" t="s">
        <v>117</v>
      </c>
      <c r="F312" s="26" t="s">
        <v>24</v>
      </c>
      <c r="G312" s="58" t="s">
        <v>67</v>
      </c>
      <c r="H312" s="25" t="s">
        <v>15</v>
      </c>
      <c r="I312" s="30"/>
    </row>
    <row r="313" spans="1:9" ht="15" customHeight="1" x14ac:dyDescent="0.25">
      <c r="A313" s="101"/>
      <c r="B313" s="102"/>
      <c r="C313" s="30">
        <v>3</v>
      </c>
      <c r="D313" s="27" t="s">
        <v>99</v>
      </c>
      <c r="E313" s="25" t="s">
        <v>117</v>
      </c>
      <c r="F313" s="26" t="s">
        <v>24</v>
      </c>
      <c r="G313" s="58" t="s">
        <v>67</v>
      </c>
      <c r="H313" s="25" t="s">
        <v>15</v>
      </c>
      <c r="I313" s="30"/>
    </row>
    <row r="314" spans="1:9" ht="15" customHeight="1" x14ac:dyDescent="0.25">
      <c r="A314" s="101"/>
      <c r="B314" s="102"/>
      <c r="C314" s="30">
        <v>4</v>
      </c>
      <c r="D314" s="27" t="s">
        <v>101</v>
      </c>
      <c r="E314" s="25" t="s">
        <v>117</v>
      </c>
      <c r="F314" s="26" t="s">
        <v>24</v>
      </c>
      <c r="G314" s="58" t="s">
        <v>67</v>
      </c>
      <c r="H314" s="25" t="s">
        <v>15</v>
      </c>
      <c r="I314" s="30"/>
    </row>
    <row r="315" spans="1:9" ht="15" customHeight="1" x14ac:dyDescent="0.25">
      <c r="A315" s="101"/>
      <c r="B315" s="102"/>
      <c r="C315" s="30">
        <v>5</v>
      </c>
      <c r="D315" s="27" t="s">
        <v>104</v>
      </c>
      <c r="E315" s="25" t="s">
        <v>117</v>
      </c>
      <c r="F315" s="26" t="s">
        <v>24</v>
      </c>
      <c r="G315" s="58" t="s">
        <v>67</v>
      </c>
      <c r="H315" s="25" t="s">
        <v>15</v>
      </c>
      <c r="I315" s="30"/>
    </row>
    <row r="316" spans="1:9" ht="15" customHeight="1" x14ac:dyDescent="0.25">
      <c r="A316" s="101"/>
      <c r="B316" s="102"/>
      <c r="C316" s="30">
        <v>6</v>
      </c>
      <c r="D316" s="29" t="s">
        <v>100</v>
      </c>
      <c r="E316" s="25" t="s">
        <v>117</v>
      </c>
      <c r="F316" s="26" t="s">
        <v>24</v>
      </c>
      <c r="G316" s="58" t="s">
        <v>67</v>
      </c>
      <c r="H316" s="25" t="s">
        <v>15</v>
      </c>
      <c r="I316" s="30"/>
    </row>
    <row r="317" spans="1:9" ht="15" customHeight="1" x14ac:dyDescent="0.25">
      <c r="A317" s="101"/>
      <c r="B317" s="102"/>
      <c r="C317" s="30">
        <v>7</v>
      </c>
      <c r="D317" s="29" t="s">
        <v>105</v>
      </c>
      <c r="E317" s="25" t="s">
        <v>117</v>
      </c>
      <c r="F317" s="26" t="s">
        <v>24</v>
      </c>
      <c r="G317" s="58" t="s">
        <v>67</v>
      </c>
      <c r="H317" s="25" t="s">
        <v>15</v>
      </c>
      <c r="I317" s="30"/>
    </row>
    <row r="318" spans="1:9" ht="15" customHeight="1" x14ac:dyDescent="0.25">
      <c r="A318" s="101"/>
      <c r="B318" s="102"/>
      <c r="C318" s="30">
        <v>8</v>
      </c>
      <c r="D318" s="29" t="s">
        <v>41</v>
      </c>
      <c r="I318" s="30"/>
    </row>
    <row r="319" spans="1:9" ht="15" customHeight="1" x14ac:dyDescent="0.25">
      <c r="A319" s="101">
        <f>A311+1</f>
        <v>45898</v>
      </c>
      <c r="B319" s="102" t="s">
        <v>59</v>
      </c>
      <c r="C319" s="30">
        <v>1</v>
      </c>
      <c r="D319" s="24" t="s">
        <v>102</v>
      </c>
      <c r="E319" s="25" t="s">
        <v>117</v>
      </c>
      <c r="F319" s="26" t="s">
        <v>24</v>
      </c>
      <c r="G319" s="58" t="s">
        <v>67</v>
      </c>
      <c r="H319" s="25" t="s">
        <v>15</v>
      </c>
      <c r="I319" s="30"/>
    </row>
    <row r="320" spans="1:9" ht="15" customHeight="1" x14ac:dyDescent="0.25">
      <c r="A320" s="101"/>
      <c r="B320" s="102"/>
      <c r="C320" s="30">
        <v>2</v>
      </c>
      <c r="D320" s="24" t="s">
        <v>46</v>
      </c>
      <c r="E320" s="25" t="s">
        <v>117</v>
      </c>
      <c r="F320" s="26" t="s">
        <v>24</v>
      </c>
      <c r="G320" s="58" t="s">
        <v>67</v>
      </c>
      <c r="H320" s="25" t="s">
        <v>15</v>
      </c>
      <c r="I320" s="30"/>
    </row>
    <row r="321" spans="1:9" ht="15" customHeight="1" x14ac:dyDescent="0.25">
      <c r="A321" s="101"/>
      <c r="B321" s="102"/>
      <c r="C321" s="30">
        <v>3</v>
      </c>
      <c r="D321" s="27" t="s">
        <v>99</v>
      </c>
      <c r="E321" s="25" t="s">
        <v>117</v>
      </c>
      <c r="F321" s="26" t="s">
        <v>25</v>
      </c>
      <c r="G321" s="58" t="s">
        <v>67</v>
      </c>
      <c r="H321" s="25" t="s">
        <v>15</v>
      </c>
      <c r="I321" s="30"/>
    </row>
    <row r="322" spans="1:9" ht="15" customHeight="1" x14ac:dyDescent="0.25">
      <c r="A322" s="101"/>
      <c r="B322" s="102"/>
      <c r="C322" s="30">
        <v>4</v>
      </c>
      <c r="D322" s="27" t="s">
        <v>101</v>
      </c>
      <c r="E322" s="25" t="s">
        <v>117</v>
      </c>
      <c r="F322" s="26" t="s">
        <v>25</v>
      </c>
      <c r="G322" s="58" t="s">
        <v>67</v>
      </c>
      <c r="H322" s="25" t="s">
        <v>15</v>
      </c>
      <c r="I322" s="30"/>
    </row>
    <row r="323" spans="1:9" ht="15" customHeight="1" x14ac:dyDescent="0.25">
      <c r="A323" s="101"/>
      <c r="B323" s="102"/>
      <c r="C323" s="30">
        <v>5</v>
      </c>
      <c r="D323" s="27" t="s">
        <v>104</v>
      </c>
      <c r="E323" s="25" t="s">
        <v>117</v>
      </c>
      <c r="F323" s="26" t="s">
        <v>25</v>
      </c>
      <c r="G323" s="58" t="s">
        <v>67</v>
      </c>
      <c r="H323" s="25" t="s">
        <v>15</v>
      </c>
      <c r="I323" s="30"/>
    </row>
    <row r="324" spans="1:9" ht="15" customHeight="1" x14ac:dyDescent="0.25">
      <c r="A324" s="101"/>
      <c r="B324" s="102"/>
      <c r="C324" s="30">
        <v>6</v>
      </c>
      <c r="D324" s="29" t="s">
        <v>100</v>
      </c>
      <c r="E324" s="25" t="s">
        <v>117</v>
      </c>
      <c r="F324" s="26" t="s">
        <v>25</v>
      </c>
      <c r="G324" s="58" t="s">
        <v>67</v>
      </c>
      <c r="H324" s="25" t="s">
        <v>15</v>
      </c>
      <c r="I324" s="30"/>
    </row>
    <row r="325" spans="1:9" ht="15" customHeight="1" x14ac:dyDescent="0.25">
      <c r="A325" s="101"/>
      <c r="B325" s="102"/>
      <c r="C325" s="30">
        <v>7</v>
      </c>
      <c r="D325" s="29" t="s">
        <v>105</v>
      </c>
      <c r="E325" s="25" t="s">
        <v>117</v>
      </c>
      <c r="F325" s="26" t="s">
        <v>25</v>
      </c>
      <c r="G325" s="58" t="s">
        <v>67</v>
      </c>
      <c r="H325" s="25" t="s">
        <v>15</v>
      </c>
      <c r="I325" s="30"/>
    </row>
    <row r="326" spans="1:9" ht="15" customHeight="1" x14ac:dyDescent="0.25">
      <c r="A326" s="101"/>
      <c r="B326" s="102"/>
      <c r="C326" s="30">
        <v>8</v>
      </c>
      <c r="D326" s="29" t="s">
        <v>41</v>
      </c>
      <c r="I326" s="30"/>
    </row>
    <row r="327" spans="1:9" ht="15" customHeight="1" x14ac:dyDescent="0.25">
      <c r="A327" s="101">
        <f>A319+3</f>
        <v>45901</v>
      </c>
      <c r="B327" s="102" t="s">
        <v>51</v>
      </c>
      <c r="C327" s="30">
        <v>1</v>
      </c>
      <c r="D327" s="24" t="s">
        <v>102</v>
      </c>
      <c r="E327" s="25" t="s">
        <v>117</v>
      </c>
      <c r="F327" s="26" t="s">
        <v>25</v>
      </c>
      <c r="G327" s="58" t="s">
        <v>67</v>
      </c>
      <c r="H327" s="25" t="s">
        <v>15</v>
      </c>
      <c r="I327" s="30"/>
    </row>
    <row r="328" spans="1:9" ht="15" customHeight="1" x14ac:dyDescent="0.25">
      <c r="A328" s="101"/>
      <c r="B328" s="102"/>
      <c r="C328" s="30">
        <v>2</v>
      </c>
      <c r="D328" s="24" t="s">
        <v>46</v>
      </c>
      <c r="E328" s="25" t="s">
        <v>117</v>
      </c>
      <c r="F328" s="26" t="s">
        <v>25</v>
      </c>
      <c r="G328" s="58" t="s">
        <v>67</v>
      </c>
      <c r="H328" s="25" t="s">
        <v>15</v>
      </c>
      <c r="I328" s="30"/>
    </row>
    <row r="329" spans="1:9" ht="15" customHeight="1" x14ac:dyDescent="0.25">
      <c r="A329" s="101"/>
      <c r="B329" s="102"/>
      <c r="C329" s="30">
        <v>3</v>
      </c>
      <c r="D329" s="27" t="s">
        <v>99</v>
      </c>
      <c r="E329" s="25" t="s">
        <v>117</v>
      </c>
      <c r="F329" s="26" t="s">
        <v>25</v>
      </c>
      <c r="G329" s="58" t="s">
        <v>67</v>
      </c>
      <c r="H329" s="25" t="s">
        <v>15</v>
      </c>
      <c r="I329" s="30"/>
    </row>
    <row r="330" spans="1:9" ht="15" customHeight="1" x14ac:dyDescent="0.25">
      <c r="A330" s="101"/>
      <c r="B330" s="102"/>
      <c r="C330" s="30">
        <v>4</v>
      </c>
      <c r="D330" s="27" t="s">
        <v>101</v>
      </c>
      <c r="E330" s="25" t="s">
        <v>117</v>
      </c>
      <c r="F330" s="26" t="s">
        <v>25</v>
      </c>
      <c r="G330" s="58" t="s">
        <v>67</v>
      </c>
      <c r="H330" s="25" t="s">
        <v>15</v>
      </c>
      <c r="I330" s="30"/>
    </row>
    <row r="331" spans="1:9" ht="15" customHeight="1" x14ac:dyDescent="0.25">
      <c r="A331" s="101"/>
      <c r="B331" s="102"/>
      <c r="C331" s="30">
        <v>5</v>
      </c>
      <c r="D331" s="27" t="s">
        <v>104</v>
      </c>
      <c r="E331" s="25" t="s">
        <v>117</v>
      </c>
      <c r="F331" s="26" t="s">
        <v>25</v>
      </c>
      <c r="G331" s="58" t="s">
        <v>67</v>
      </c>
      <c r="H331" s="25" t="s">
        <v>15</v>
      </c>
      <c r="I331" s="30"/>
    </row>
    <row r="332" spans="1:9" ht="15" customHeight="1" x14ac:dyDescent="0.25">
      <c r="A332" s="101"/>
      <c r="B332" s="102"/>
      <c r="C332" s="30">
        <v>6</v>
      </c>
      <c r="D332" s="29" t="s">
        <v>100</v>
      </c>
      <c r="E332" s="25" t="s">
        <v>117</v>
      </c>
      <c r="F332" s="26" t="s">
        <v>25</v>
      </c>
      <c r="G332" s="58" t="s">
        <v>67</v>
      </c>
      <c r="H332" s="25" t="s">
        <v>15</v>
      </c>
      <c r="I332" s="30"/>
    </row>
    <row r="333" spans="1:9" ht="15" customHeight="1" x14ac:dyDescent="0.25">
      <c r="A333" s="101"/>
      <c r="B333" s="102"/>
      <c r="C333" s="30">
        <v>7</v>
      </c>
      <c r="D333" s="29" t="s">
        <v>105</v>
      </c>
      <c r="E333" s="25" t="s">
        <v>117</v>
      </c>
      <c r="F333" s="26" t="s">
        <v>25</v>
      </c>
      <c r="G333" s="58" t="s">
        <v>67</v>
      </c>
      <c r="H333" s="25" t="s">
        <v>15</v>
      </c>
      <c r="I333" s="30"/>
    </row>
    <row r="334" spans="1:9" ht="15" customHeight="1" x14ac:dyDescent="0.25">
      <c r="A334" s="101"/>
      <c r="B334" s="102"/>
      <c r="C334" s="30">
        <v>8</v>
      </c>
      <c r="D334" s="29" t="s">
        <v>41</v>
      </c>
      <c r="I334" s="30"/>
    </row>
    <row r="335" spans="1:9" ht="15" customHeight="1" x14ac:dyDescent="0.25">
      <c r="A335" s="111">
        <f>A327+1</f>
        <v>45902</v>
      </c>
      <c r="B335" s="102" t="s">
        <v>58</v>
      </c>
      <c r="C335" s="30">
        <v>1</v>
      </c>
      <c r="D335" s="24" t="s">
        <v>102</v>
      </c>
      <c r="E335" s="25" t="s">
        <v>117</v>
      </c>
      <c r="F335" s="26" t="s">
        <v>25</v>
      </c>
      <c r="G335" s="58" t="s">
        <v>67</v>
      </c>
      <c r="H335" s="25" t="s">
        <v>15</v>
      </c>
      <c r="I335" s="30"/>
    </row>
    <row r="336" spans="1:9" ht="15" customHeight="1" x14ac:dyDescent="0.25">
      <c r="A336" s="111"/>
      <c r="B336" s="102"/>
      <c r="C336" s="30">
        <v>2</v>
      </c>
      <c r="D336" s="24" t="s">
        <v>46</v>
      </c>
      <c r="E336" s="25" t="s">
        <v>117</v>
      </c>
      <c r="F336" s="26" t="s">
        <v>25</v>
      </c>
      <c r="G336" s="58" t="s">
        <v>67</v>
      </c>
      <c r="H336" s="25" t="s">
        <v>15</v>
      </c>
      <c r="I336" s="30"/>
    </row>
    <row r="337" spans="1:9" ht="15" customHeight="1" x14ac:dyDescent="0.25">
      <c r="A337" s="111"/>
      <c r="B337" s="102"/>
      <c r="C337" s="30">
        <v>3</v>
      </c>
      <c r="D337" s="27" t="s">
        <v>99</v>
      </c>
      <c r="E337" s="25" t="s">
        <v>117</v>
      </c>
      <c r="F337" s="26" t="s">
        <v>25</v>
      </c>
      <c r="G337" s="58" t="s">
        <v>67</v>
      </c>
      <c r="H337" s="25" t="s">
        <v>15</v>
      </c>
      <c r="I337" s="30"/>
    </row>
    <row r="338" spans="1:9" ht="15" customHeight="1" x14ac:dyDescent="0.25">
      <c r="A338" s="111"/>
      <c r="B338" s="102"/>
      <c r="C338" s="30">
        <v>4</v>
      </c>
      <c r="D338" s="27" t="s">
        <v>101</v>
      </c>
      <c r="E338" s="25" t="s">
        <v>117</v>
      </c>
      <c r="F338" s="26" t="s">
        <v>25</v>
      </c>
      <c r="G338" s="58" t="s">
        <v>67</v>
      </c>
      <c r="H338" s="25" t="s">
        <v>15</v>
      </c>
      <c r="I338" s="30"/>
    </row>
    <row r="339" spans="1:9" ht="15" customHeight="1" x14ac:dyDescent="0.25">
      <c r="A339" s="111"/>
      <c r="B339" s="102"/>
      <c r="C339" s="30">
        <v>5</v>
      </c>
      <c r="D339" s="27" t="s">
        <v>104</v>
      </c>
      <c r="E339" s="25" t="s">
        <v>117</v>
      </c>
      <c r="F339" s="26" t="s">
        <v>25</v>
      </c>
      <c r="G339" s="58" t="s">
        <v>67</v>
      </c>
      <c r="H339" s="25" t="s">
        <v>15</v>
      </c>
      <c r="I339" s="30"/>
    </row>
    <row r="340" spans="1:9" ht="15" customHeight="1" x14ac:dyDescent="0.25">
      <c r="A340" s="111"/>
      <c r="B340" s="102"/>
      <c r="C340" s="30">
        <v>6</v>
      </c>
      <c r="D340" s="29" t="s">
        <v>100</v>
      </c>
      <c r="E340" s="25" t="s">
        <v>117</v>
      </c>
      <c r="F340" s="26" t="s">
        <v>25</v>
      </c>
      <c r="G340" s="58" t="s">
        <v>67</v>
      </c>
      <c r="H340" s="25" t="s">
        <v>15</v>
      </c>
      <c r="I340" s="30"/>
    </row>
    <row r="341" spans="1:9" ht="15" customHeight="1" x14ac:dyDescent="0.25">
      <c r="A341" s="111"/>
      <c r="B341" s="102"/>
      <c r="C341" s="30">
        <v>7</v>
      </c>
      <c r="D341" s="29" t="s">
        <v>105</v>
      </c>
      <c r="E341" s="25" t="s">
        <v>117</v>
      </c>
      <c r="F341" s="26" t="s">
        <v>25</v>
      </c>
      <c r="G341" s="58" t="s">
        <v>67</v>
      </c>
      <c r="H341" s="25" t="s">
        <v>15</v>
      </c>
      <c r="I341" s="30"/>
    </row>
    <row r="342" spans="1:9" ht="15" customHeight="1" x14ac:dyDescent="0.25">
      <c r="A342" s="111"/>
      <c r="B342" s="102"/>
      <c r="C342" s="30">
        <v>8</v>
      </c>
      <c r="D342" s="29" t="s">
        <v>41</v>
      </c>
      <c r="I342" s="30"/>
    </row>
    <row r="343" spans="1:9" ht="15" customHeight="1" x14ac:dyDescent="0.25">
      <c r="A343" s="111">
        <f>A335+1</f>
        <v>45903</v>
      </c>
      <c r="B343" s="102" t="s">
        <v>55</v>
      </c>
      <c r="C343" s="30">
        <v>1</v>
      </c>
      <c r="D343" s="24" t="s">
        <v>102</v>
      </c>
      <c r="E343" s="25" t="s">
        <v>117</v>
      </c>
      <c r="F343" s="26" t="s">
        <v>25</v>
      </c>
      <c r="G343" s="58" t="s">
        <v>67</v>
      </c>
      <c r="H343" s="25" t="s">
        <v>15</v>
      </c>
      <c r="I343" s="30"/>
    </row>
    <row r="344" spans="1:9" ht="15" customHeight="1" x14ac:dyDescent="0.25">
      <c r="A344" s="111"/>
      <c r="B344" s="102"/>
      <c r="C344" s="30">
        <v>2</v>
      </c>
      <c r="D344" s="24" t="s">
        <v>46</v>
      </c>
      <c r="E344" s="25" t="s">
        <v>117</v>
      </c>
      <c r="F344" s="26" t="s">
        <v>25</v>
      </c>
      <c r="G344" s="58" t="s">
        <v>67</v>
      </c>
      <c r="H344" s="25" t="s">
        <v>15</v>
      </c>
      <c r="I344" s="30"/>
    </row>
    <row r="345" spans="1:9" ht="15" customHeight="1" x14ac:dyDescent="0.25">
      <c r="A345" s="111"/>
      <c r="B345" s="102"/>
      <c r="C345" s="30">
        <v>3</v>
      </c>
      <c r="D345" s="27" t="s">
        <v>99</v>
      </c>
      <c r="E345" s="25" t="s">
        <v>117</v>
      </c>
      <c r="F345" s="26" t="s">
        <v>25</v>
      </c>
      <c r="G345" s="58" t="s">
        <v>67</v>
      </c>
      <c r="H345" s="25" t="s">
        <v>15</v>
      </c>
      <c r="I345" s="30"/>
    </row>
    <row r="346" spans="1:9" ht="15" customHeight="1" x14ac:dyDescent="0.25">
      <c r="A346" s="111"/>
      <c r="B346" s="102"/>
      <c r="C346" s="30">
        <v>4</v>
      </c>
      <c r="D346" s="27" t="s">
        <v>101</v>
      </c>
      <c r="E346" s="25" t="s">
        <v>117</v>
      </c>
      <c r="F346" s="26" t="s">
        <v>25</v>
      </c>
      <c r="G346" s="58" t="s">
        <v>67</v>
      </c>
      <c r="H346" s="25" t="s">
        <v>15</v>
      </c>
      <c r="I346" s="30"/>
    </row>
    <row r="347" spans="1:9" ht="15" customHeight="1" x14ac:dyDescent="0.25">
      <c r="A347" s="111"/>
      <c r="B347" s="102"/>
      <c r="C347" s="30">
        <v>5</v>
      </c>
      <c r="D347" s="27" t="s">
        <v>104</v>
      </c>
      <c r="E347" s="25" t="s">
        <v>117</v>
      </c>
      <c r="F347" s="26" t="s">
        <v>25</v>
      </c>
      <c r="G347" s="58" t="s">
        <v>67</v>
      </c>
      <c r="H347" s="25" t="s">
        <v>15</v>
      </c>
      <c r="I347" s="30"/>
    </row>
    <row r="348" spans="1:9" ht="15" customHeight="1" x14ac:dyDescent="0.25">
      <c r="A348" s="111"/>
      <c r="B348" s="102"/>
      <c r="C348" s="30">
        <v>6</v>
      </c>
      <c r="D348" s="29" t="s">
        <v>100</v>
      </c>
      <c r="E348" s="25" t="s">
        <v>117</v>
      </c>
      <c r="F348" s="26" t="s">
        <v>25</v>
      </c>
      <c r="G348" s="58" t="s">
        <v>67</v>
      </c>
      <c r="H348" s="25" t="s">
        <v>15</v>
      </c>
      <c r="I348" s="30"/>
    </row>
    <row r="349" spans="1:9" ht="15" customHeight="1" x14ac:dyDescent="0.25">
      <c r="A349" s="111"/>
      <c r="B349" s="102"/>
      <c r="C349" s="30">
        <v>7</v>
      </c>
      <c r="D349" s="29" t="s">
        <v>105</v>
      </c>
      <c r="E349" s="25" t="s">
        <v>117</v>
      </c>
      <c r="F349" s="26" t="s">
        <v>25</v>
      </c>
      <c r="G349" s="58" t="s">
        <v>67</v>
      </c>
      <c r="H349" s="25" t="s">
        <v>15</v>
      </c>
      <c r="I349" s="30"/>
    </row>
    <row r="350" spans="1:9" ht="15" customHeight="1" x14ac:dyDescent="0.25">
      <c r="A350" s="111"/>
      <c r="B350" s="102"/>
      <c r="C350" s="30">
        <v>8</v>
      </c>
      <c r="D350" s="29" t="s">
        <v>41</v>
      </c>
      <c r="I350" s="30"/>
    </row>
    <row r="351" spans="1:9" ht="15" customHeight="1" x14ac:dyDescent="0.25">
      <c r="A351" s="111">
        <f>A343+1</f>
        <v>45904</v>
      </c>
      <c r="B351" s="108" t="s">
        <v>66</v>
      </c>
      <c r="C351" s="44">
        <v>1</v>
      </c>
      <c r="D351" s="25" t="s">
        <v>102</v>
      </c>
      <c r="E351" s="25" t="s">
        <v>117</v>
      </c>
      <c r="F351" s="26" t="s">
        <v>25</v>
      </c>
      <c r="G351" s="58" t="s">
        <v>67</v>
      </c>
      <c r="H351" s="25" t="s">
        <v>15</v>
      </c>
      <c r="I351" s="44"/>
    </row>
    <row r="352" spans="1:9" ht="15" customHeight="1" x14ac:dyDescent="0.25">
      <c r="A352" s="111"/>
      <c r="B352" s="108"/>
      <c r="C352" s="44">
        <v>2</v>
      </c>
      <c r="D352" s="25" t="s">
        <v>46</v>
      </c>
      <c r="E352" s="25" t="s">
        <v>117</v>
      </c>
      <c r="F352" s="26" t="s">
        <v>25</v>
      </c>
      <c r="G352" s="58" t="s">
        <v>67</v>
      </c>
      <c r="H352" s="25" t="s">
        <v>15</v>
      </c>
      <c r="I352" s="44"/>
    </row>
    <row r="353" spans="1:9" ht="15" customHeight="1" x14ac:dyDescent="0.25">
      <c r="A353" s="111"/>
      <c r="B353" s="108"/>
      <c r="C353" s="44">
        <v>3</v>
      </c>
      <c r="D353" s="45" t="s">
        <v>99</v>
      </c>
      <c r="E353" s="25" t="s">
        <v>117</v>
      </c>
      <c r="F353" s="26" t="s">
        <v>25</v>
      </c>
      <c r="G353" s="58" t="s">
        <v>67</v>
      </c>
      <c r="H353" s="25" t="s">
        <v>15</v>
      </c>
      <c r="I353" s="44"/>
    </row>
    <row r="354" spans="1:9" ht="15" customHeight="1" x14ac:dyDescent="0.25">
      <c r="A354" s="111"/>
      <c r="B354" s="108"/>
      <c r="C354" s="44">
        <v>4</v>
      </c>
      <c r="D354" s="45" t="s">
        <v>101</v>
      </c>
      <c r="E354" s="25" t="s">
        <v>117</v>
      </c>
      <c r="F354" s="26" t="s">
        <v>25</v>
      </c>
      <c r="G354" s="58" t="s">
        <v>67</v>
      </c>
      <c r="H354" s="25" t="s">
        <v>15</v>
      </c>
      <c r="I354" s="44"/>
    </row>
    <row r="355" spans="1:9" ht="15" customHeight="1" x14ac:dyDescent="0.25">
      <c r="A355" s="111"/>
      <c r="B355" s="108"/>
      <c r="C355" s="44">
        <v>5</v>
      </c>
      <c r="D355" s="45" t="s">
        <v>104</v>
      </c>
      <c r="E355" s="56" t="s">
        <v>86</v>
      </c>
      <c r="F355" s="26" t="s">
        <v>43</v>
      </c>
      <c r="G355" s="58" t="s">
        <v>67</v>
      </c>
      <c r="H355" s="25" t="s">
        <v>15</v>
      </c>
      <c r="I355" s="44"/>
    </row>
    <row r="356" spans="1:9" ht="15" customHeight="1" x14ac:dyDescent="0.25">
      <c r="A356" s="111"/>
      <c r="B356" s="108"/>
      <c r="C356" s="44">
        <v>6</v>
      </c>
      <c r="D356" s="46" t="s">
        <v>100</v>
      </c>
      <c r="E356" s="56" t="s">
        <v>86</v>
      </c>
      <c r="F356" s="26" t="s">
        <v>43</v>
      </c>
      <c r="G356" s="58" t="s">
        <v>67</v>
      </c>
      <c r="H356" s="25" t="s">
        <v>15</v>
      </c>
      <c r="I356" s="44"/>
    </row>
    <row r="357" spans="1:9" ht="15" customHeight="1" x14ac:dyDescent="0.25">
      <c r="A357" s="111"/>
      <c r="B357" s="108"/>
      <c r="C357" s="44">
        <v>7</v>
      </c>
      <c r="D357" s="46" t="s">
        <v>105</v>
      </c>
      <c r="E357" s="56" t="s">
        <v>86</v>
      </c>
      <c r="F357" s="26" t="s">
        <v>43</v>
      </c>
      <c r="G357" s="58" t="s">
        <v>67</v>
      </c>
      <c r="H357" s="25" t="s">
        <v>15</v>
      </c>
      <c r="I357" s="44"/>
    </row>
    <row r="358" spans="1:9" ht="15" customHeight="1" x14ac:dyDescent="0.25">
      <c r="A358" s="111"/>
      <c r="B358" s="108"/>
      <c r="C358" s="44">
        <v>8</v>
      </c>
      <c r="D358" s="46" t="s">
        <v>41</v>
      </c>
      <c r="I358" s="44"/>
    </row>
    <row r="359" spans="1:9" ht="15" customHeight="1" x14ac:dyDescent="0.25">
      <c r="A359" s="101">
        <f>A351+1</f>
        <v>45905</v>
      </c>
      <c r="B359" s="102" t="s">
        <v>59</v>
      </c>
      <c r="C359" s="30">
        <v>1</v>
      </c>
      <c r="D359" s="24" t="s">
        <v>102</v>
      </c>
      <c r="E359" s="56" t="s">
        <v>86</v>
      </c>
      <c r="F359" s="26" t="s">
        <v>43</v>
      </c>
      <c r="G359" s="25" t="s">
        <v>67</v>
      </c>
      <c r="H359" s="25" t="s">
        <v>15</v>
      </c>
      <c r="I359" s="30"/>
    </row>
    <row r="360" spans="1:9" ht="15" customHeight="1" x14ac:dyDescent="0.25">
      <c r="A360" s="101"/>
      <c r="B360" s="102"/>
      <c r="C360" s="30">
        <v>2</v>
      </c>
      <c r="D360" s="24" t="s">
        <v>46</v>
      </c>
      <c r="E360" s="56" t="s">
        <v>86</v>
      </c>
      <c r="F360" s="26" t="s">
        <v>43</v>
      </c>
      <c r="G360" s="25" t="s">
        <v>67</v>
      </c>
      <c r="H360" s="25" t="s">
        <v>15</v>
      </c>
      <c r="I360" s="30"/>
    </row>
    <row r="361" spans="1:9" ht="15" customHeight="1" x14ac:dyDescent="0.25">
      <c r="A361" s="101"/>
      <c r="B361" s="102"/>
      <c r="C361" s="30">
        <v>3</v>
      </c>
      <c r="D361" s="27" t="s">
        <v>99</v>
      </c>
      <c r="E361" s="56" t="s">
        <v>86</v>
      </c>
      <c r="F361" s="26" t="s">
        <v>43</v>
      </c>
      <c r="G361" s="25" t="s">
        <v>67</v>
      </c>
      <c r="H361" s="25" t="s">
        <v>15</v>
      </c>
      <c r="I361" s="30"/>
    </row>
    <row r="362" spans="1:9" ht="15" customHeight="1" x14ac:dyDescent="0.25">
      <c r="A362" s="101"/>
      <c r="B362" s="102"/>
      <c r="C362" s="30">
        <v>4</v>
      </c>
      <c r="D362" s="27" t="s">
        <v>101</v>
      </c>
      <c r="E362" s="56" t="s">
        <v>86</v>
      </c>
      <c r="F362" s="26" t="s">
        <v>43</v>
      </c>
      <c r="G362" s="25" t="s">
        <v>67</v>
      </c>
      <c r="H362" s="25" t="s">
        <v>15</v>
      </c>
      <c r="I362" s="30"/>
    </row>
    <row r="363" spans="1:9" ht="15" customHeight="1" x14ac:dyDescent="0.25">
      <c r="A363" s="101"/>
      <c r="B363" s="102"/>
      <c r="C363" s="30">
        <v>5</v>
      </c>
      <c r="D363" s="27" t="s">
        <v>104</v>
      </c>
      <c r="E363" s="56" t="s">
        <v>86</v>
      </c>
      <c r="F363" s="26" t="s">
        <v>43</v>
      </c>
      <c r="G363" s="25" t="s">
        <v>67</v>
      </c>
      <c r="H363" s="25" t="s">
        <v>15</v>
      </c>
      <c r="I363" s="30"/>
    </row>
    <row r="364" spans="1:9" ht="15" customHeight="1" x14ac:dyDescent="0.25">
      <c r="A364" s="101"/>
      <c r="B364" s="102"/>
      <c r="C364" s="30">
        <v>6</v>
      </c>
      <c r="D364" s="29" t="s">
        <v>100</v>
      </c>
      <c r="E364" s="56" t="s">
        <v>86</v>
      </c>
      <c r="F364" s="26" t="s">
        <v>43</v>
      </c>
      <c r="G364" s="58" t="s">
        <v>67</v>
      </c>
      <c r="H364" s="25" t="s">
        <v>15</v>
      </c>
      <c r="I364" s="30"/>
    </row>
    <row r="365" spans="1:9" ht="15" customHeight="1" x14ac:dyDescent="0.25">
      <c r="A365" s="101"/>
      <c r="B365" s="102"/>
      <c r="C365" s="30">
        <v>7</v>
      </c>
      <c r="D365" s="29" t="s">
        <v>105</v>
      </c>
      <c r="E365" s="56" t="s">
        <v>86</v>
      </c>
      <c r="F365" s="26" t="s">
        <v>43</v>
      </c>
      <c r="G365" s="25" t="s">
        <v>67</v>
      </c>
      <c r="H365" s="25" t="s">
        <v>15</v>
      </c>
      <c r="I365" s="30"/>
    </row>
    <row r="366" spans="1:9" ht="15" customHeight="1" x14ac:dyDescent="0.25">
      <c r="A366" s="101"/>
      <c r="B366" s="102"/>
      <c r="C366" s="30">
        <v>8</v>
      </c>
      <c r="D366" s="29" t="s">
        <v>41</v>
      </c>
      <c r="I366" s="30"/>
    </row>
    <row r="367" spans="1:9" ht="15" customHeight="1" x14ac:dyDescent="0.25">
      <c r="A367" s="101">
        <f>A359+3</f>
        <v>45908</v>
      </c>
      <c r="B367" s="102" t="s">
        <v>51</v>
      </c>
      <c r="C367" s="30">
        <v>1</v>
      </c>
      <c r="D367" s="24" t="s">
        <v>102</v>
      </c>
      <c r="E367" s="56" t="s">
        <v>86</v>
      </c>
      <c r="F367" s="26" t="s">
        <v>43</v>
      </c>
      <c r="G367" s="25" t="s">
        <v>67</v>
      </c>
      <c r="H367" s="25" t="s">
        <v>15</v>
      </c>
      <c r="I367" s="30"/>
    </row>
    <row r="368" spans="1:9" ht="15" customHeight="1" x14ac:dyDescent="0.25">
      <c r="A368" s="101"/>
      <c r="B368" s="102"/>
      <c r="C368" s="30">
        <v>2</v>
      </c>
      <c r="D368" s="24" t="s">
        <v>46</v>
      </c>
      <c r="E368" s="56" t="s">
        <v>86</v>
      </c>
      <c r="F368" s="26" t="s">
        <v>43</v>
      </c>
      <c r="G368" s="25" t="s">
        <v>67</v>
      </c>
      <c r="H368" s="25" t="s">
        <v>15</v>
      </c>
      <c r="I368" s="30"/>
    </row>
    <row r="369" spans="1:9" ht="15" customHeight="1" x14ac:dyDescent="0.25">
      <c r="A369" s="101"/>
      <c r="B369" s="102"/>
      <c r="C369" s="30">
        <v>3</v>
      </c>
      <c r="D369" s="27" t="s">
        <v>99</v>
      </c>
      <c r="E369" s="56" t="s">
        <v>86</v>
      </c>
      <c r="F369" s="26" t="s">
        <v>43</v>
      </c>
      <c r="G369" s="25" t="s">
        <v>67</v>
      </c>
      <c r="H369" s="25" t="s">
        <v>15</v>
      </c>
      <c r="I369" s="30"/>
    </row>
    <row r="370" spans="1:9" ht="15" customHeight="1" x14ac:dyDescent="0.25">
      <c r="A370" s="101"/>
      <c r="B370" s="102"/>
      <c r="C370" s="30">
        <v>4</v>
      </c>
      <c r="D370" s="27" t="s">
        <v>101</v>
      </c>
      <c r="E370" s="56" t="s">
        <v>86</v>
      </c>
      <c r="F370" s="26" t="s">
        <v>43</v>
      </c>
      <c r="G370" s="25" t="s">
        <v>67</v>
      </c>
      <c r="H370" s="25" t="s">
        <v>15</v>
      </c>
      <c r="I370" s="30"/>
    </row>
    <row r="371" spans="1:9" ht="15" customHeight="1" x14ac:dyDescent="0.25">
      <c r="A371" s="101"/>
      <c r="B371" s="102"/>
      <c r="C371" s="30">
        <v>5</v>
      </c>
      <c r="D371" s="27" t="s">
        <v>104</v>
      </c>
      <c r="E371" s="56" t="s">
        <v>86</v>
      </c>
      <c r="F371" s="26" t="s">
        <v>43</v>
      </c>
      <c r="G371" s="25" t="s">
        <v>67</v>
      </c>
      <c r="H371" s="25" t="s">
        <v>15</v>
      </c>
      <c r="I371" s="30"/>
    </row>
    <row r="372" spans="1:9" ht="15" customHeight="1" x14ac:dyDescent="0.25">
      <c r="A372" s="101"/>
      <c r="B372" s="102"/>
      <c r="C372" s="30">
        <v>6</v>
      </c>
      <c r="D372" s="29" t="s">
        <v>100</v>
      </c>
      <c r="E372" s="56" t="s">
        <v>86</v>
      </c>
      <c r="F372" s="26" t="s">
        <v>43</v>
      </c>
      <c r="G372" s="25" t="s">
        <v>67</v>
      </c>
      <c r="H372" s="25" t="s">
        <v>15</v>
      </c>
      <c r="I372" s="30"/>
    </row>
    <row r="373" spans="1:9" ht="15" customHeight="1" x14ac:dyDescent="0.25">
      <c r="A373" s="101"/>
      <c r="B373" s="102"/>
      <c r="C373" s="30">
        <v>7</v>
      </c>
      <c r="D373" s="29" t="s">
        <v>105</v>
      </c>
      <c r="E373" s="56" t="s">
        <v>86</v>
      </c>
      <c r="F373" s="26" t="s">
        <v>43</v>
      </c>
      <c r="G373" s="25" t="s">
        <v>67</v>
      </c>
      <c r="H373" s="25" t="s">
        <v>15</v>
      </c>
      <c r="I373" s="30"/>
    </row>
    <row r="374" spans="1:9" ht="15" customHeight="1" x14ac:dyDescent="0.25">
      <c r="A374" s="101"/>
      <c r="B374" s="102"/>
      <c r="C374" s="30">
        <v>8</v>
      </c>
      <c r="D374" s="29" t="s">
        <v>41</v>
      </c>
      <c r="I374" s="30"/>
    </row>
    <row r="375" spans="1:9" ht="15" customHeight="1" x14ac:dyDescent="0.25">
      <c r="A375" s="101">
        <f>A367+1</f>
        <v>45909</v>
      </c>
      <c r="B375" s="102" t="s">
        <v>58</v>
      </c>
      <c r="C375" s="30">
        <v>1</v>
      </c>
      <c r="D375" s="24" t="s">
        <v>102</v>
      </c>
      <c r="E375" s="56" t="s">
        <v>86</v>
      </c>
      <c r="F375" s="26" t="s">
        <v>43</v>
      </c>
      <c r="G375" s="25" t="s">
        <v>67</v>
      </c>
      <c r="H375" s="25" t="s">
        <v>15</v>
      </c>
      <c r="I375" s="44"/>
    </row>
    <row r="376" spans="1:9" ht="15" customHeight="1" x14ac:dyDescent="0.25">
      <c r="A376" s="101"/>
      <c r="B376" s="102"/>
      <c r="C376" s="30">
        <v>2</v>
      </c>
      <c r="D376" s="24" t="s">
        <v>46</v>
      </c>
      <c r="E376" s="56" t="s">
        <v>86</v>
      </c>
      <c r="F376" s="26" t="s">
        <v>43</v>
      </c>
      <c r="G376" s="25" t="s">
        <v>67</v>
      </c>
      <c r="H376" s="25" t="s">
        <v>15</v>
      </c>
      <c r="I376" s="44"/>
    </row>
    <row r="377" spans="1:9" ht="15" customHeight="1" x14ac:dyDescent="0.25">
      <c r="A377" s="101"/>
      <c r="B377" s="102"/>
      <c r="C377" s="30">
        <v>3</v>
      </c>
      <c r="D377" s="27" t="s">
        <v>99</v>
      </c>
      <c r="E377" s="56" t="s">
        <v>86</v>
      </c>
      <c r="F377" s="26" t="s">
        <v>43</v>
      </c>
      <c r="G377" s="25" t="s">
        <v>67</v>
      </c>
      <c r="H377" s="25" t="s">
        <v>15</v>
      </c>
      <c r="I377" s="44"/>
    </row>
    <row r="378" spans="1:9" ht="15" customHeight="1" x14ac:dyDescent="0.25">
      <c r="A378" s="101"/>
      <c r="B378" s="102"/>
      <c r="C378" s="30">
        <v>4</v>
      </c>
      <c r="D378" s="27" t="s">
        <v>101</v>
      </c>
      <c r="E378" s="56" t="s">
        <v>86</v>
      </c>
      <c r="F378" s="26" t="s">
        <v>43</v>
      </c>
      <c r="G378" s="25" t="s">
        <v>67</v>
      </c>
      <c r="H378" s="25" t="s">
        <v>15</v>
      </c>
      <c r="I378" s="44"/>
    </row>
    <row r="379" spans="1:9" ht="15" customHeight="1" x14ac:dyDescent="0.25">
      <c r="A379" s="101"/>
      <c r="B379" s="102"/>
      <c r="C379" s="30">
        <v>5</v>
      </c>
      <c r="D379" s="27" t="s">
        <v>104</v>
      </c>
      <c r="E379" s="56" t="s">
        <v>86</v>
      </c>
      <c r="F379" s="26" t="s">
        <v>43</v>
      </c>
      <c r="G379" s="25" t="s">
        <v>67</v>
      </c>
      <c r="H379" s="25" t="s">
        <v>15</v>
      </c>
      <c r="I379" s="44"/>
    </row>
    <row r="380" spans="1:9" ht="15" customHeight="1" x14ac:dyDescent="0.25">
      <c r="A380" s="101"/>
      <c r="B380" s="102"/>
      <c r="C380" s="30">
        <v>6</v>
      </c>
      <c r="D380" s="29" t="s">
        <v>100</v>
      </c>
      <c r="E380" s="56" t="s">
        <v>86</v>
      </c>
      <c r="F380" s="26" t="s">
        <v>43</v>
      </c>
      <c r="G380" s="25" t="s">
        <v>67</v>
      </c>
      <c r="H380" s="25" t="s">
        <v>15</v>
      </c>
      <c r="I380" s="44"/>
    </row>
    <row r="381" spans="1:9" ht="15" customHeight="1" x14ac:dyDescent="0.25">
      <c r="A381" s="101"/>
      <c r="B381" s="102"/>
      <c r="C381" s="30">
        <v>7</v>
      </c>
      <c r="D381" s="29" t="s">
        <v>105</v>
      </c>
      <c r="E381" s="56" t="s">
        <v>86</v>
      </c>
      <c r="F381" s="26" t="s">
        <v>43</v>
      </c>
      <c r="G381" s="25" t="s">
        <v>67</v>
      </c>
      <c r="H381" s="25" t="s">
        <v>15</v>
      </c>
      <c r="I381" s="44"/>
    </row>
    <row r="382" spans="1:9" ht="15" customHeight="1" x14ac:dyDescent="0.25">
      <c r="A382" s="101"/>
      <c r="B382" s="102"/>
      <c r="C382" s="30">
        <v>8</v>
      </c>
      <c r="D382" s="29" t="s">
        <v>41</v>
      </c>
      <c r="I382" s="44"/>
    </row>
    <row r="383" spans="1:9" ht="15" customHeight="1" x14ac:dyDescent="0.25">
      <c r="A383" s="111">
        <f>A375+1</f>
        <v>45910</v>
      </c>
      <c r="B383" s="108" t="s">
        <v>55</v>
      </c>
      <c r="C383" s="44">
        <v>1</v>
      </c>
      <c r="D383" s="25" t="s">
        <v>102</v>
      </c>
      <c r="E383" s="56" t="s">
        <v>86</v>
      </c>
      <c r="F383" s="26" t="s">
        <v>43</v>
      </c>
      <c r="G383" s="25" t="s">
        <v>67</v>
      </c>
      <c r="H383" s="25" t="s">
        <v>15</v>
      </c>
      <c r="I383" s="30"/>
    </row>
    <row r="384" spans="1:9" ht="15" customHeight="1" x14ac:dyDescent="0.25">
      <c r="A384" s="111"/>
      <c r="B384" s="108"/>
      <c r="C384" s="44">
        <v>2</v>
      </c>
      <c r="D384" s="25" t="s">
        <v>46</v>
      </c>
      <c r="E384" s="56" t="s">
        <v>86</v>
      </c>
      <c r="F384" s="26" t="s">
        <v>43</v>
      </c>
      <c r="G384" s="25" t="s">
        <v>67</v>
      </c>
      <c r="H384" s="25" t="s">
        <v>15</v>
      </c>
      <c r="I384" s="30"/>
    </row>
    <row r="385" spans="1:9" ht="15" customHeight="1" x14ac:dyDescent="0.25">
      <c r="A385" s="111"/>
      <c r="B385" s="108"/>
      <c r="C385" s="44">
        <v>3</v>
      </c>
      <c r="D385" s="45" t="s">
        <v>99</v>
      </c>
      <c r="E385" s="56" t="s">
        <v>86</v>
      </c>
      <c r="F385" s="26" t="s">
        <v>43</v>
      </c>
      <c r="G385" s="25" t="s">
        <v>67</v>
      </c>
      <c r="H385" s="25" t="s">
        <v>15</v>
      </c>
      <c r="I385" s="30"/>
    </row>
    <row r="386" spans="1:9" ht="15" customHeight="1" x14ac:dyDescent="0.25">
      <c r="A386" s="111"/>
      <c r="B386" s="108"/>
      <c r="C386" s="44">
        <v>4</v>
      </c>
      <c r="D386" s="45" t="s">
        <v>101</v>
      </c>
      <c r="E386" s="56" t="s">
        <v>86</v>
      </c>
      <c r="F386" s="26" t="s">
        <v>43</v>
      </c>
      <c r="G386" s="25" t="s">
        <v>67</v>
      </c>
      <c r="H386" s="25" t="s">
        <v>15</v>
      </c>
      <c r="I386" s="30"/>
    </row>
    <row r="387" spans="1:9" ht="15" customHeight="1" x14ac:dyDescent="0.25">
      <c r="A387" s="111"/>
      <c r="B387" s="108"/>
      <c r="C387" s="44">
        <v>5</v>
      </c>
      <c r="D387" s="45" t="s">
        <v>104</v>
      </c>
      <c r="E387" s="56" t="s">
        <v>86</v>
      </c>
      <c r="F387" s="26" t="s">
        <v>43</v>
      </c>
      <c r="G387" s="25" t="s">
        <v>67</v>
      </c>
      <c r="H387" s="25" t="s">
        <v>15</v>
      </c>
      <c r="I387" s="30"/>
    </row>
    <row r="388" spans="1:9" ht="15" customHeight="1" x14ac:dyDescent="0.25">
      <c r="A388" s="111"/>
      <c r="B388" s="108"/>
      <c r="C388" s="44">
        <v>6</v>
      </c>
      <c r="D388" s="46" t="s">
        <v>100</v>
      </c>
      <c r="E388" s="56" t="s">
        <v>86</v>
      </c>
      <c r="F388" s="26" t="s">
        <v>43</v>
      </c>
      <c r="G388" s="25" t="s">
        <v>67</v>
      </c>
      <c r="H388" s="25" t="s">
        <v>15</v>
      </c>
      <c r="I388" s="30"/>
    </row>
    <row r="389" spans="1:9" ht="15" customHeight="1" x14ac:dyDescent="0.25">
      <c r="A389" s="111"/>
      <c r="B389" s="108"/>
      <c r="C389" s="44">
        <v>7</v>
      </c>
      <c r="D389" s="46" t="s">
        <v>105</v>
      </c>
      <c r="E389" s="56" t="s">
        <v>86</v>
      </c>
      <c r="F389" s="26" t="s">
        <v>43</v>
      </c>
      <c r="G389" s="25" t="s">
        <v>67</v>
      </c>
      <c r="H389" s="25" t="s">
        <v>15</v>
      </c>
      <c r="I389" s="30"/>
    </row>
    <row r="390" spans="1:9" ht="15" customHeight="1" x14ac:dyDescent="0.25">
      <c r="A390" s="111"/>
      <c r="B390" s="108"/>
      <c r="C390" s="44">
        <v>8</v>
      </c>
      <c r="D390" s="46" t="s">
        <v>41</v>
      </c>
      <c r="I390" s="30"/>
    </row>
    <row r="391" spans="1:9" ht="15" customHeight="1" x14ac:dyDescent="0.25">
      <c r="A391" s="101">
        <f>A383+1</f>
        <v>45911</v>
      </c>
      <c r="B391" s="102" t="s">
        <v>66</v>
      </c>
      <c r="C391" s="30">
        <v>1</v>
      </c>
      <c r="D391" s="24" t="s">
        <v>102</v>
      </c>
      <c r="E391" s="56" t="s">
        <v>86</v>
      </c>
      <c r="F391" s="26" t="s">
        <v>43</v>
      </c>
      <c r="G391" s="25" t="s">
        <v>67</v>
      </c>
      <c r="H391" s="25" t="s">
        <v>15</v>
      </c>
      <c r="I391" s="30"/>
    </row>
    <row r="392" spans="1:9" ht="15" customHeight="1" x14ac:dyDescent="0.25">
      <c r="A392" s="101"/>
      <c r="B392" s="102"/>
      <c r="C392" s="30">
        <v>2</v>
      </c>
      <c r="D392" s="24" t="s">
        <v>46</v>
      </c>
      <c r="E392" s="56" t="s">
        <v>86</v>
      </c>
      <c r="F392" s="26" t="s">
        <v>43</v>
      </c>
      <c r="G392" s="25" t="s">
        <v>67</v>
      </c>
      <c r="H392" s="25" t="s">
        <v>15</v>
      </c>
      <c r="I392" s="30"/>
    </row>
    <row r="393" spans="1:9" ht="15" customHeight="1" x14ac:dyDescent="0.25">
      <c r="A393" s="101"/>
      <c r="B393" s="102"/>
      <c r="C393" s="30">
        <v>3</v>
      </c>
      <c r="D393" s="27" t="s">
        <v>99</v>
      </c>
      <c r="E393" s="56" t="s">
        <v>86</v>
      </c>
      <c r="F393" s="26" t="s">
        <v>43</v>
      </c>
      <c r="G393" s="25" t="s">
        <v>67</v>
      </c>
      <c r="H393" s="25" t="s">
        <v>15</v>
      </c>
      <c r="I393" s="30"/>
    </row>
    <row r="394" spans="1:9" ht="15" customHeight="1" x14ac:dyDescent="0.25">
      <c r="A394" s="101"/>
      <c r="B394" s="102"/>
      <c r="C394" s="30">
        <v>4</v>
      </c>
      <c r="D394" s="27" t="s">
        <v>101</v>
      </c>
      <c r="E394" s="56" t="s">
        <v>86</v>
      </c>
      <c r="F394" s="26" t="s">
        <v>43</v>
      </c>
      <c r="G394" s="25" t="s">
        <v>67</v>
      </c>
      <c r="H394" s="25" t="s">
        <v>15</v>
      </c>
      <c r="I394" s="30"/>
    </row>
    <row r="395" spans="1:9" ht="15" customHeight="1" x14ac:dyDescent="0.25">
      <c r="A395" s="101"/>
      <c r="B395" s="102"/>
      <c r="C395" s="30">
        <v>5</v>
      </c>
      <c r="D395" s="27" t="s">
        <v>104</v>
      </c>
      <c r="E395" s="56" t="s">
        <v>86</v>
      </c>
      <c r="F395" s="26" t="s">
        <v>43</v>
      </c>
      <c r="G395" s="25" t="s">
        <v>67</v>
      </c>
      <c r="H395" s="25" t="s">
        <v>15</v>
      </c>
      <c r="I395" s="30"/>
    </row>
    <row r="396" spans="1:9" ht="15" customHeight="1" x14ac:dyDescent="0.25">
      <c r="A396" s="101"/>
      <c r="B396" s="102"/>
      <c r="C396" s="30">
        <v>6</v>
      </c>
      <c r="D396" s="29" t="s">
        <v>100</v>
      </c>
      <c r="E396" s="56" t="s">
        <v>86</v>
      </c>
      <c r="F396" s="26" t="s">
        <v>43</v>
      </c>
      <c r="G396" s="25" t="s">
        <v>67</v>
      </c>
      <c r="H396" s="25" t="s">
        <v>15</v>
      </c>
      <c r="I396" s="30"/>
    </row>
    <row r="397" spans="1:9" ht="15" customHeight="1" x14ac:dyDescent="0.25">
      <c r="A397" s="101"/>
      <c r="B397" s="102"/>
      <c r="C397" s="30">
        <v>7</v>
      </c>
      <c r="D397" s="29" t="s">
        <v>105</v>
      </c>
      <c r="E397" s="56" t="s">
        <v>86</v>
      </c>
      <c r="F397" s="26" t="s">
        <v>43</v>
      </c>
      <c r="G397" s="25" t="s">
        <v>67</v>
      </c>
      <c r="H397" s="25" t="s">
        <v>15</v>
      </c>
      <c r="I397" s="30"/>
    </row>
    <row r="398" spans="1:9" ht="15" customHeight="1" x14ac:dyDescent="0.25">
      <c r="A398" s="101"/>
      <c r="B398" s="102"/>
      <c r="C398" s="30">
        <v>8</v>
      </c>
      <c r="D398" s="29" t="s">
        <v>41</v>
      </c>
      <c r="I398" s="30"/>
    </row>
    <row r="399" spans="1:9" ht="15" customHeight="1" x14ac:dyDescent="0.25">
      <c r="A399" s="111">
        <f>A391+1</f>
        <v>45912</v>
      </c>
      <c r="B399" s="102" t="s">
        <v>59</v>
      </c>
      <c r="C399" s="30">
        <v>1</v>
      </c>
      <c r="D399" s="24" t="s">
        <v>102</v>
      </c>
      <c r="E399" s="56" t="s">
        <v>86</v>
      </c>
      <c r="F399" s="26" t="s">
        <v>43</v>
      </c>
      <c r="G399" s="25" t="s">
        <v>67</v>
      </c>
      <c r="H399" s="25" t="s">
        <v>15</v>
      </c>
      <c r="I399" s="30"/>
    </row>
    <row r="400" spans="1:9" ht="15" customHeight="1" x14ac:dyDescent="0.25">
      <c r="A400" s="111"/>
      <c r="B400" s="102"/>
      <c r="C400" s="30">
        <v>2</v>
      </c>
      <c r="D400" s="24" t="s">
        <v>46</v>
      </c>
      <c r="E400" s="56" t="s">
        <v>86</v>
      </c>
      <c r="F400" s="26" t="s">
        <v>43</v>
      </c>
      <c r="G400" s="25" t="s">
        <v>67</v>
      </c>
      <c r="H400" s="25" t="s">
        <v>15</v>
      </c>
      <c r="I400" s="30"/>
    </row>
    <row r="401" spans="1:9" ht="15" customHeight="1" x14ac:dyDescent="0.25">
      <c r="A401" s="111"/>
      <c r="B401" s="102"/>
      <c r="C401" s="30">
        <v>3</v>
      </c>
      <c r="D401" s="27" t="s">
        <v>99</v>
      </c>
      <c r="E401" s="56" t="s">
        <v>86</v>
      </c>
      <c r="F401" s="26" t="s">
        <v>43</v>
      </c>
      <c r="G401" s="25" t="s">
        <v>67</v>
      </c>
      <c r="H401" s="25" t="s">
        <v>15</v>
      </c>
      <c r="I401" s="30"/>
    </row>
    <row r="402" spans="1:9" ht="15" customHeight="1" x14ac:dyDescent="0.25">
      <c r="A402" s="111"/>
      <c r="B402" s="102"/>
      <c r="C402" s="30">
        <v>4</v>
      </c>
      <c r="D402" s="27" t="s">
        <v>101</v>
      </c>
      <c r="E402" s="56" t="s">
        <v>86</v>
      </c>
      <c r="F402" s="26" t="s">
        <v>43</v>
      </c>
      <c r="G402" s="25" t="s">
        <v>67</v>
      </c>
      <c r="H402" s="25" t="s">
        <v>15</v>
      </c>
      <c r="I402" s="30"/>
    </row>
    <row r="403" spans="1:9" ht="15" customHeight="1" x14ac:dyDescent="0.25">
      <c r="A403" s="111"/>
      <c r="B403" s="102"/>
      <c r="C403" s="30">
        <v>5</v>
      </c>
      <c r="D403" s="27" t="s">
        <v>104</v>
      </c>
      <c r="E403" s="56" t="s">
        <v>86</v>
      </c>
      <c r="F403" s="26" t="s">
        <v>43</v>
      </c>
      <c r="G403" s="25" t="s">
        <v>67</v>
      </c>
      <c r="H403" s="25" t="s">
        <v>15</v>
      </c>
      <c r="I403" s="30"/>
    </row>
    <row r="404" spans="1:9" ht="15" customHeight="1" x14ac:dyDescent="0.25">
      <c r="A404" s="111"/>
      <c r="B404" s="102"/>
      <c r="C404" s="30">
        <v>6</v>
      </c>
      <c r="D404" s="29" t="s">
        <v>100</v>
      </c>
      <c r="E404" s="56" t="s">
        <v>86</v>
      </c>
      <c r="F404" s="26" t="s">
        <v>43</v>
      </c>
      <c r="G404" s="25" t="s">
        <v>67</v>
      </c>
      <c r="H404" s="25" t="s">
        <v>15</v>
      </c>
      <c r="I404" s="30"/>
    </row>
    <row r="405" spans="1:9" ht="15" customHeight="1" x14ac:dyDescent="0.25">
      <c r="A405" s="111"/>
      <c r="B405" s="102"/>
      <c r="C405" s="30">
        <v>7</v>
      </c>
      <c r="D405" s="29" t="s">
        <v>105</v>
      </c>
      <c r="E405" s="56" t="s">
        <v>86</v>
      </c>
      <c r="F405" s="26" t="s">
        <v>43</v>
      </c>
      <c r="G405" s="25" t="s">
        <v>67</v>
      </c>
      <c r="H405" s="25" t="s">
        <v>15</v>
      </c>
      <c r="I405" s="30"/>
    </row>
    <row r="406" spans="1:9" ht="15" customHeight="1" x14ac:dyDescent="0.25">
      <c r="A406" s="111"/>
      <c r="B406" s="102"/>
      <c r="C406" s="30">
        <v>8</v>
      </c>
      <c r="D406" s="29" t="s">
        <v>41</v>
      </c>
      <c r="I406" s="30"/>
    </row>
    <row r="407" spans="1:9" ht="15" customHeight="1" x14ac:dyDescent="0.25">
      <c r="A407" s="111">
        <f>A399+3</f>
        <v>45915</v>
      </c>
      <c r="B407" s="102" t="s">
        <v>51</v>
      </c>
      <c r="C407" s="30">
        <v>1</v>
      </c>
      <c r="D407" s="24" t="s">
        <v>102</v>
      </c>
      <c r="E407" s="56" t="s">
        <v>86</v>
      </c>
      <c r="F407" s="26" t="s">
        <v>43</v>
      </c>
      <c r="G407" s="25" t="s">
        <v>67</v>
      </c>
      <c r="H407" s="25" t="s">
        <v>15</v>
      </c>
      <c r="I407" s="30"/>
    </row>
    <row r="408" spans="1:9" ht="15" customHeight="1" x14ac:dyDescent="0.25">
      <c r="A408" s="111"/>
      <c r="B408" s="102"/>
      <c r="C408" s="30">
        <v>2</v>
      </c>
      <c r="D408" s="24" t="s">
        <v>46</v>
      </c>
      <c r="E408" s="56" t="s">
        <v>86</v>
      </c>
      <c r="F408" s="26" t="s">
        <v>43</v>
      </c>
      <c r="G408" s="25" t="s">
        <v>67</v>
      </c>
      <c r="H408" s="25" t="s">
        <v>15</v>
      </c>
      <c r="I408" s="30"/>
    </row>
    <row r="409" spans="1:9" ht="15" customHeight="1" x14ac:dyDescent="0.25">
      <c r="A409" s="111"/>
      <c r="B409" s="102"/>
      <c r="C409" s="30">
        <v>3</v>
      </c>
      <c r="D409" s="27" t="s">
        <v>99</v>
      </c>
      <c r="E409" s="56" t="s">
        <v>86</v>
      </c>
      <c r="F409" s="26" t="s">
        <v>43</v>
      </c>
      <c r="G409" s="25" t="s">
        <v>67</v>
      </c>
      <c r="H409" s="25" t="s">
        <v>15</v>
      </c>
      <c r="I409" s="30"/>
    </row>
    <row r="410" spans="1:9" ht="15" customHeight="1" x14ac:dyDescent="0.25">
      <c r="A410" s="111"/>
      <c r="B410" s="102"/>
      <c r="C410" s="30">
        <v>4</v>
      </c>
      <c r="D410" s="27" t="s">
        <v>101</v>
      </c>
      <c r="E410" s="56" t="s">
        <v>86</v>
      </c>
      <c r="F410" s="26" t="s">
        <v>43</v>
      </c>
      <c r="G410" s="25" t="s">
        <v>67</v>
      </c>
      <c r="H410" s="25" t="s">
        <v>15</v>
      </c>
      <c r="I410" s="30"/>
    </row>
    <row r="411" spans="1:9" ht="15" customHeight="1" x14ac:dyDescent="0.25">
      <c r="A411" s="111"/>
      <c r="B411" s="102"/>
      <c r="C411" s="30">
        <v>5</v>
      </c>
      <c r="D411" s="27" t="s">
        <v>104</v>
      </c>
      <c r="E411" s="56" t="s">
        <v>86</v>
      </c>
      <c r="F411" s="26" t="s">
        <v>43</v>
      </c>
      <c r="G411" s="25" t="s">
        <v>67</v>
      </c>
      <c r="H411" s="25" t="s">
        <v>15</v>
      </c>
      <c r="I411" s="30"/>
    </row>
    <row r="412" spans="1:9" ht="15" customHeight="1" x14ac:dyDescent="0.25">
      <c r="A412" s="111"/>
      <c r="B412" s="102"/>
      <c r="C412" s="30">
        <v>6</v>
      </c>
      <c r="D412" s="29" t="s">
        <v>100</v>
      </c>
      <c r="E412" s="56" t="s">
        <v>86</v>
      </c>
      <c r="F412" s="26" t="s">
        <v>18</v>
      </c>
      <c r="G412" s="25" t="s">
        <v>67</v>
      </c>
      <c r="H412" s="25" t="s">
        <v>15</v>
      </c>
      <c r="I412" s="30"/>
    </row>
    <row r="413" spans="1:9" ht="15" customHeight="1" x14ac:dyDescent="0.25">
      <c r="A413" s="111"/>
      <c r="B413" s="102"/>
      <c r="C413" s="30">
        <v>7</v>
      </c>
      <c r="D413" s="29" t="s">
        <v>105</v>
      </c>
      <c r="E413" s="56" t="s">
        <v>86</v>
      </c>
      <c r="F413" s="26" t="s">
        <v>18</v>
      </c>
      <c r="G413" s="25" t="s">
        <v>67</v>
      </c>
      <c r="H413" s="25" t="s">
        <v>15</v>
      </c>
      <c r="I413" s="30"/>
    </row>
    <row r="414" spans="1:9" ht="15" customHeight="1" x14ac:dyDescent="0.25">
      <c r="A414" s="111"/>
      <c r="B414" s="102"/>
      <c r="C414" s="30">
        <v>8</v>
      </c>
      <c r="D414" s="29" t="s">
        <v>41</v>
      </c>
      <c r="I414" s="30"/>
    </row>
    <row r="415" spans="1:9" ht="15" customHeight="1" x14ac:dyDescent="0.25">
      <c r="A415" s="111">
        <f>A407+1</f>
        <v>45916</v>
      </c>
      <c r="B415" s="102" t="s">
        <v>58</v>
      </c>
      <c r="C415" s="30">
        <v>1</v>
      </c>
      <c r="D415" s="24" t="s">
        <v>102</v>
      </c>
      <c r="E415" s="56" t="s">
        <v>86</v>
      </c>
      <c r="F415" s="26" t="s">
        <v>18</v>
      </c>
      <c r="G415" s="25" t="s">
        <v>67</v>
      </c>
      <c r="H415" s="25" t="s">
        <v>15</v>
      </c>
      <c r="I415" s="30"/>
    </row>
    <row r="416" spans="1:9" ht="15" customHeight="1" x14ac:dyDescent="0.25">
      <c r="A416" s="111"/>
      <c r="B416" s="102"/>
      <c r="C416" s="30">
        <v>2</v>
      </c>
      <c r="D416" s="24" t="s">
        <v>46</v>
      </c>
      <c r="E416" s="56" t="s">
        <v>86</v>
      </c>
      <c r="F416" s="26" t="s">
        <v>18</v>
      </c>
      <c r="G416" s="25" t="s">
        <v>67</v>
      </c>
      <c r="H416" s="25" t="s">
        <v>15</v>
      </c>
      <c r="I416" s="30"/>
    </row>
    <row r="417" spans="1:9" ht="15" customHeight="1" x14ac:dyDescent="0.25">
      <c r="A417" s="111"/>
      <c r="B417" s="102"/>
      <c r="C417" s="30">
        <v>3</v>
      </c>
      <c r="D417" s="27" t="s">
        <v>99</v>
      </c>
      <c r="E417" s="56" t="s">
        <v>86</v>
      </c>
      <c r="F417" s="26" t="s">
        <v>18</v>
      </c>
      <c r="G417" s="25" t="s">
        <v>67</v>
      </c>
      <c r="H417" s="25" t="s">
        <v>15</v>
      </c>
      <c r="I417" s="30"/>
    </row>
    <row r="418" spans="1:9" ht="15" customHeight="1" x14ac:dyDescent="0.25">
      <c r="A418" s="111"/>
      <c r="B418" s="102"/>
      <c r="C418" s="30">
        <v>4</v>
      </c>
      <c r="D418" s="27" t="s">
        <v>101</v>
      </c>
      <c r="E418" s="56" t="s">
        <v>86</v>
      </c>
      <c r="F418" s="26" t="s">
        <v>18</v>
      </c>
      <c r="G418" s="25" t="s">
        <v>67</v>
      </c>
      <c r="H418" s="25" t="s">
        <v>15</v>
      </c>
      <c r="I418" s="30"/>
    </row>
    <row r="419" spans="1:9" ht="15" customHeight="1" x14ac:dyDescent="0.25">
      <c r="A419" s="111"/>
      <c r="B419" s="102"/>
      <c r="C419" s="30">
        <v>5</v>
      </c>
      <c r="D419" s="27" t="s">
        <v>104</v>
      </c>
      <c r="E419" s="56" t="s">
        <v>86</v>
      </c>
      <c r="F419" s="26" t="s">
        <v>18</v>
      </c>
      <c r="G419" s="25" t="s">
        <v>67</v>
      </c>
      <c r="H419" s="25" t="s">
        <v>15</v>
      </c>
      <c r="I419" s="30"/>
    </row>
    <row r="420" spans="1:9" ht="15" customHeight="1" x14ac:dyDescent="0.25">
      <c r="A420" s="111"/>
      <c r="B420" s="102"/>
      <c r="C420" s="30">
        <v>6</v>
      </c>
      <c r="D420" s="29" t="s">
        <v>100</v>
      </c>
      <c r="E420" s="56" t="s">
        <v>86</v>
      </c>
      <c r="F420" s="26" t="s">
        <v>18</v>
      </c>
      <c r="G420" s="25" t="s">
        <v>67</v>
      </c>
      <c r="H420" s="25" t="s">
        <v>15</v>
      </c>
      <c r="I420" s="30"/>
    </row>
    <row r="421" spans="1:9" ht="15" customHeight="1" x14ac:dyDescent="0.25">
      <c r="A421" s="111"/>
      <c r="B421" s="102"/>
      <c r="C421" s="30">
        <v>7</v>
      </c>
      <c r="D421" s="29" t="s">
        <v>105</v>
      </c>
      <c r="E421" s="56" t="s">
        <v>86</v>
      </c>
      <c r="F421" s="26" t="s">
        <v>18</v>
      </c>
      <c r="G421" s="25" t="s">
        <v>67</v>
      </c>
      <c r="H421" s="25" t="s">
        <v>15</v>
      </c>
      <c r="I421" s="30"/>
    </row>
    <row r="422" spans="1:9" ht="15" customHeight="1" x14ac:dyDescent="0.25">
      <c r="A422" s="111"/>
      <c r="B422" s="102"/>
      <c r="C422" s="30">
        <v>8</v>
      </c>
      <c r="D422" s="29" t="s">
        <v>41</v>
      </c>
      <c r="I422" s="30"/>
    </row>
    <row r="423" spans="1:9" ht="15" customHeight="1" x14ac:dyDescent="0.25">
      <c r="A423" s="111">
        <f>A415+1</f>
        <v>45917</v>
      </c>
      <c r="B423" s="102" t="s">
        <v>55</v>
      </c>
      <c r="C423" s="30">
        <v>1</v>
      </c>
      <c r="D423" s="24" t="s">
        <v>102</v>
      </c>
      <c r="E423" s="30" t="s">
        <v>2</v>
      </c>
      <c r="F423" s="50" t="s">
        <v>116</v>
      </c>
      <c r="G423" s="25" t="s">
        <v>62</v>
      </c>
      <c r="H423" s="25" t="s">
        <v>15</v>
      </c>
      <c r="I423" s="80"/>
    </row>
    <row r="424" spans="1:9" ht="15" customHeight="1" x14ac:dyDescent="0.25">
      <c r="A424" s="111"/>
      <c r="B424" s="102"/>
      <c r="C424" s="30">
        <v>2</v>
      </c>
      <c r="D424" s="24" t="s">
        <v>46</v>
      </c>
      <c r="E424" s="30" t="s">
        <v>2</v>
      </c>
      <c r="F424" s="50" t="s">
        <v>116</v>
      </c>
      <c r="G424" s="25" t="s">
        <v>62</v>
      </c>
      <c r="H424" s="25" t="s">
        <v>15</v>
      </c>
      <c r="I424" s="80"/>
    </row>
    <row r="425" spans="1:9" ht="15" customHeight="1" x14ac:dyDescent="0.25">
      <c r="A425" s="111"/>
      <c r="B425" s="102"/>
      <c r="C425" s="30">
        <v>3</v>
      </c>
      <c r="D425" s="27" t="s">
        <v>99</v>
      </c>
      <c r="E425" s="112" t="s">
        <v>124</v>
      </c>
      <c r="F425" s="50" t="s">
        <v>116</v>
      </c>
      <c r="G425" s="25" t="s">
        <v>62</v>
      </c>
      <c r="H425" s="25" t="s">
        <v>15</v>
      </c>
      <c r="I425" s="80"/>
    </row>
    <row r="426" spans="1:9" ht="15" customHeight="1" x14ac:dyDescent="0.25">
      <c r="A426" s="111"/>
      <c r="B426" s="102"/>
      <c r="C426" s="30">
        <v>4</v>
      </c>
      <c r="D426" s="27" t="s">
        <v>101</v>
      </c>
      <c r="E426" s="30" t="s">
        <v>2</v>
      </c>
      <c r="F426" s="50" t="s">
        <v>116</v>
      </c>
      <c r="G426" s="25" t="s">
        <v>62</v>
      </c>
      <c r="H426" s="25" t="s">
        <v>15</v>
      </c>
      <c r="I426" s="80"/>
    </row>
    <row r="427" spans="1:9" ht="15" customHeight="1" x14ac:dyDescent="0.25">
      <c r="A427" s="111"/>
      <c r="B427" s="102"/>
      <c r="C427" s="30">
        <v>5</v>
      </c>
      <c r="D427" s="27" t="s">
        <v>104</v>
      </c>
      <c r="E427" s="30" t="s">
        <v>2</v>
      </c>
      <c r="F427" s="50" t="s">
        <v>116</v>
      </c>
      <c r="G427" s="25" t="s">
        <v>62</v>
      </c>
      <c r="H427" s="25" t="s">
        <v>15</v>
      </c>
      <c r="I427" s="80"/>
    </row>
    <row r="428" spans="1:9" ht="15" customHeight="1" x14ac:dyDescent="0.25">
      <c r="A428" s="111"/>
      <c r="B428" s="102"/>
      <c r="C428" s="30">
        <v>6</v>
      </c>
      <c r="D428" s="29" t="s">
        <v>100</v>
      </c>
      <c r="E428" s="30" t="s">
        <v>2</v>
      </c>
      <c r="F428" s="50" t="s">
        <v>116</v>
      </c>
      <c r="G428" s="25" t="s">
        <v>62</v>
      </c>
      <c r="H428" s="25" t="s">
        <v>15</v>
      </c>
      <c r="I428" s="80"/>
    </row>
    <row r="429" spans="1:9" ht="15" customHeight="1" x14ac:dyDescent="0.25">
      <c r="A429" s="111"/>
      <c r="B429" s="102"/>
      <c r="C429" s="30">
        <v>7</v>
      </c>
      <c r="D429" s="29" t="s">
        <v>105</v>
      </c>
      <c r="E429" s="30" t="s">
        <v>2</v>
      </c>
      <c r="F429" s="50" t="s">
        <v>116</v>
      </c>
      <c r="G429" s="25" t="s">
        <v>62</v>
      </c>
      <c r="H429" s="25" t="s">
        <v>15</v>
      </c>
      <c r="I429" s="80"/>
    </row>
    <row r="430" spans="1:9" ht="15" customHeight="1" x14ac:dyDescent="0.25">
      <c r="A430" s="111"/>
      <c r="B430" s="102"/>
      <c r="C430" s="30">
        <v>8</v>
      </c>
      <c r="D430" s="29" t="s">
        <v>41</v>
      </c>
      <c r="I430" s="30"/>
    </row>
    <row r="431" spans="1:9" ht="15" customHeight="1" x14ac:dyDescent="0.25">
      <c r="A431" s="101">
        <f>A423+1</f>
        <v>45918</v>
      </c>
      <c r="B431" s="102" t="s">
        <v>66</v>
      </c>
      <c r="C431" s="30">
        <v>1</v>
      </c>
      <c r="D431" s="24" t="s">
        <v>102</v>
      </c>
      <c r="E431" s="30" t="s">
        <v>2</v>
      </c>
      <c r="F431" s="50" t="s">
        <v>116</v>
      </c>
      <c r="G431" s="25" t="s">
        <v>62</v>
      </c>
      <c r="H431" s="25" t="s">
        <v>15</v>
      </c>
      <c r="I431" s="30"/>
    </row>
    <row r="432" spans="1:9" ht="15" customHeight="1" x14ac:dyDescent="0.25">
      <c r="A432" s="101"/>
      <c r="B432" s="102"/>
      <c r="C432" s="30">
        <v>2</v>
      </c>
      <c r="D432" s="24" t="s">
        <v>46</v>
      </c>
      <c r="E432" s="30" t="s">
        <v>2</v>
      </c>
      <c r="F432" s="50" t="s">
        <v>116</v>
      </c>
      <c r="G432" s="25" t="s">
        <v>62</v>
      </c>
      <c r="H432" s="25" t="s">
        <v>15</v>
      </c>
      <c r="I432" s="30"/>
    </row>
    <row r="433" spans="1:14" ht="15" customHeight="1" x14ac:dyDescent="0.25">
      <c r="A433" s="101"/>
      <c r="B433" s="102"/>
      <c r="C433" s="30">
        <v>3</v>
      </c>
      <c r="D433" s="27" t="s">
        <v>99</v>
      </c>
      <c r="E433" s="30" t="s">
        <v>2</v>
      </c>
      <c r="F433" s="50" t="s">
        <v>116</v>
      </c>
      <c r="G433" s="25" t="s">
        <v>62</v>
      </c>
      <c r="H433" s="25" t="s">
        <v>15</v>
      </c>
      <c r="I433" s="30"/>
    </row>
    <row r="434" spans="1:14" ht="15" customHeight="1" x14ac:dyDescent="0.25">
      <c r="A434" s="101"/>
      <c r="B434" s="102"/>
      <c r="C434" s="30">
        <v>4</v>
      </c>
      <c r="D434" s="27" t="s">
        <v>101</v>
      </c>
      <c r="E434" s="30" t="s">
        <v>2</v>
      </c>
      <c r="F434" s="50" t="s">
        <v>80</v>
      </c>
      <c r="G434" s="25" t="s">
        <v>62</v>
      </c>
      <c r="H434" s="25" t="s">
        <v>15</v>
      </c>
      <c r="I434" s="30"/>
    </row>
    <row r="435" spans="1:14" ht="15" customHeight="1" x14ac:dyDescent="0.25">
      <c r="A435" s="101"/>
      <c r="B435" s="102"/>
      <c r="C435" s="30">
        <v>5</v>
      </c>
      <c r="D435" s="27" t="s">
        <v>104</v>
      </c>
      <c r="E435" s="30" t="s">
        <v>2</v>
      </c>
      <c r="F435" s="50" t="s">
        <v>80</v>
      </c>
      <c r="G435" s="25" t="s">
        <v>62</v>
      </c>
      <c r="H435" s="25" t="s">
        <v>15</v>
      </c>
      <c r="I435" s="30"/>
    </row>
    <row r="436" spans="1:14" ht="15" customHeight="1" x14ac:dyDescent="0.25">
      <c r="A436" s="101"/>
      <c r="B436" s="102"/>
      <c r="C436" s="30">
        <v>6</v>
      </c>
      <c r="D436" s="29" t="s">
        <v>100</v>
      </c>
      <c r="E436" s="30" t="s">
        <v>2</v>
      </c>
      <c r="F436" s="50" t="s">
        <v>80</v>
      </c>
      <c r="G436" s="25" t="s">
        <v>62</v>
      </c>
      <c r="H436" s="25" t="s">
        <v>15</v>
      </c>
      <c r="I436" s="30"/>
    </row>
    <row r="437" spans="1:14" ht="15" customHeight="1" x14ac:dyDescent="0.25">
      <c r="A437" s="101"/>
      <c r="B437" s="102"/>
      <c r="C437" s="30">
        <v>7</v>
      </c>
      <c r="D437" s="29" t="s">
        <v>105</v>
      </c>
      <c r="E437" s="30" t="s">
        <v>2</v>
      </c>
      <c r="F437" s="50" t="s">
        <v>80</v>
      </c>
      <c r="G437" s="25" t="s">
        <v>62</v>
      </c>
      <c r="H437" s="25" t="s">
        <v>15</v>
      </c>
      <c r="I437" s="30"/>
    </row>
    <row r="438" spans="1:14" ht="15" customHeight="1" x14ac:dyDescent="0.25">
      <c r="A438" s="101"/>
      <c r="B438" s="102"/>
      <c r="C438" s="30">
        <v>8</v>
      </c>
      <c r="D438" s="29" t="s">
        <v>41</v>
      </c>
      <c r="I438" s="30"/>
    </row>
    <row r="439" spans="1:14" ht="15" customHeight="1" x14ac:dyDescent="0.25">
      <c r="A439" s="101">
        <f>A431+1</f>
        <v>45919</v>
      </c>
      <c r="B439" s="102" t="s">
        <v>59</v>
      </c>
      <c r="C439" s="30">
        <v>1</v>
      </c>
      <c r="D439" s="24" t="s">
        <v>102</v>
      </c>
      <c r="E439" s="30" t="s">
        <v>86</v>
      </c>
      <c r="F439" s="26" t="s">
        <v>18</v>
      </c>
      <c r="G439" s="25" t="s">
        <v>67</v>
      </c>
      <c r="H439" s="25" t="s">
        <v>15</v>
      </c>
      <c r="I439" s="30"/>
    </row>
    <row r="440" spans="1:14" ht="15" customHeight="1" x14ac:dyDescent="0.25">
      <c r="A440" s="101"/>
      <c r="B440" s="102"/>
      <c r="C440" s="30">
        <v>2</v>
      </c>
      <c r="D440" s="24" t="s">
        <v>46</v>
      </c>
      <c r="E440" s="30" t="s">
        <v>86</v>
      </c>
      <c r="F440" s="26" t="s">
        <v>18</v>
      </c>
      <c r="G440" s="25" t="s">
        <v>67</v>
      </c>
      <c r="H440" s="25" t="s">
        <v>15</v>
      </c>
      <c r="I440" s="30"/>
    </row>
    <row r="441" spans="1:14" ht="15" customHeight="1" x14ac:dyDescent="0.25">
      <c r="A441" s="101"/>
      <c r="B441" s="102"/>
      <c r="C441" s="30">
        <v>3</v>
      </c>
      <c r="D441" s="27" t="s">
        <v>99</v>
      </c>
      <c r="E441" s="30" t="s">
        <v>86</v>
      </c>
      <c r="F441" s="26" t="s">
        <v>18</v>
      </c>
      <c r="G441" s="25" t="s">
        <v>67</v>
      </c>
      <c r="H441" s="25" t="s">
        <v>15</v>
      </c>
      <c r="I441" s="30"/>
    </row>
    <row r="442" spans="1:14" ht="15" customHeight="1" x14ac:dyDescent="0.25">
      <c r="A442" s="101"/>
      <c r="B442" s="102"/>
      <c r="C442" s="30">
        <v>4</v>
      </c>
      <c r="D442" s="27" t="s">
        <v>101</v>
      </c>
      <c r="E442" s="30" t="s">
        <v>86</v>
      </c>
      <c r="F442" s="26" t="s">
        <v>18</v>
      </c>
      <c r="G442" s="25" t="s">
        <v>67</v>
      </c>
      <c r="H442" s="25" t="s">
        <v>15</v>
      </c>
      <c r="I442" s="30"/>
    </row>
    <row r="443" spans="1:14" ht="15" customHeight="1" x14ac:dyDescent="0.25">
      <c r="A443" s="101"/>
      <c r="B443" s="102"/>
      <c r="C443" s="30">
        <v>5</v>
      </c>
      <c r="D443" s="27" t="s">
        <v>104</v>
      </c>
      <c r="E443" s="30" t="s">
        <v>86</v>
      </c>
      <c r="F443" s="26" t="s">
        <v>18</v>
      </c>
      <c r="G443" s="25" t="s">
        <v>67</v>
      </c>
      <c r="H443" s="25" t="s">
        <v>15</v>
      </c>
      <c r="I443" s="30"/>
    </row>
    <row r="444" spans="1:14" ht="15" customHeight="1" x14ac:dyDescent="0.25">
      <c r="A444" s="101"/>
      <c r="B444" s="102"/>
      <c r="C444" s="30">
        <v>6</v>
      </c>
      <c r="D444" s="29" t="s">
        <v>100</v>
      </c>
      <c r="E444" s="30" t="s">
        <v>86</v>
      </c>
      <c r="F444" s="26" t="s">
        <v>18</v>
      </c>
      <c r="G444" s="25" t="s">
        <v>67</v>
      </c>
      <c r="H444" s="25" t="s">
        <v>15</v>
      </c>
      <c r="I444" s="30"/>
    </row>
    <row r="445" spans="1:14" ht="15" customHeight="1" x14ac:dyDescent="0.25">
      <c r="A445" s="101"/>
      <c r="B445" s="102"/>
      <c r="C445" s="30">
        <v>7</v>
      </c>
      <c r="D445" s="29" t="s">
        <v>105</v>
      </c>
      <c r="E445" s="30" t="s">
        <v>86</v>
      </c>
      <c r="F445" s="26" t="s">
        <v>18</v>
      </c>
      <c r="G445" s="25" t="s">
        <v>67</v>
      </c>
      <c r="H445" s="25" t="s">
        <v>15</v>
      </c>
      <c r="I445" s="30"/>
    </row>
    <row r="446" spans="1:14" ht="15" customHeight="1" x14ac:dyDescent="0.25">
      <c r="A446" s="101"/>
      <c r="B446" s="102"/>
      <c r="C446" s="30">
        <v>8</v>
      </c>
      <c r="D446" s="29" t="s">
        <v>41</v>
      </c>
      <c r="I446" s="30"/>
      <c r="K446" s="41"/>
      <c r="L446" s="41"/>
      <c r="M446" s="42"/>
    </row>
    <row r="447" spans="1:14" ht="15" customHeight="1" x14ac:dyDescent="0.25">
      <c r="A447" s="101">
        <f>A439+3</f>
        <v>45922</v>
      </c>
      <c r="B447" s="102" t="s">
        <v>51</v>
      </c>
      <c r="C447" s="30">
        <v>1</v>
      </c>
      <c r="D447" s="24" t="s">
        <v>102</v>
      </c>
      <c r="E447" s="30" t="s">
        <v>86</v>
      </c>
      <c r="F447" s="26" t="s">
        <v>18</v>
      </c>
      <c r="G447" s="25" t="s">
        <v>67</v>
      </c>
      <c r="H447" s="25" t="s">
        <v>15</v>
      </c>
      <c r="I447" s="30"/>
      <c r="N447" s="42"/>
    </row>
    <row r="448" spans="1:14" ht="15" customHeight="1" x14ac:dyDescent="0.25">
      <c r="A448" s="101"/>
      <c r="B448" s="102"/>
      <c r="C448" s="30">
        <v>2</v>
      </c>
      <c r="D448" s="24" t="s">
        <v>46</v>
      </c>
      <c r="E448" s="30" t="s">
        <v>86</v>
      </c>
      <c r="F448" s="26" t="s">
        <v>18</v>
      </c>
      <c r="G448" s="25" t="s">
        <v>67</v>
      </c>
      <c r="H448" s="25" t="s">
        <v>15</v>
      </c>
      <c r="I448" s="30"/>
    </row>
    <row r="449" spans="1:9" ht="15" customHeight="1" x14ac:dyDescent="0.25">
      <c r="A449" s="101"/>
      <c r="B449" s="102"/>
      <c r="C449" s="30">
        <v>3</v>
      </c>
      <c r="D449" s="27" t="s">
        <v>99</v>
      </c>
      <c r="E449" s="30" t="s">
        <v>86</v>
      </c>
      <c r="F449" s="26" t="s">
        <v>18</v>
      </c>
      <c r="G449" s="25" t="s">
        <v>67</v>
      </c>
      <c r="H449" s="25" t="s">
        <v>15</v>
      </c>
      <c r="I449" s="30"/>
    </row>
    <row r="450" spans="1:9" ht="15" customHeight="1" x14ac:dyDescent="0.25">
      <c r="A450" s="101"/>
      <c r="B450" s="102"/>
      <c r="C450" s="30">
        <v>4</v>
      </c>
      <c r="D450" s="27" t="s">
        <v>101</v>
      </c>
      <c r="E450" s="30" t="s">
        <v>86</v>
      </c>
      <c r="F450" s="26" t="s">
        <v>18</v>
      </c>
      <c r="G450" s="25" t="s">
        <v>67</v>
      </c>
      <c r="H450" s="25" t="s">
        <v>15</v>
      </c>
      <c r="I450" s="30"/>
    </row>
    <row r="451" spans="1:9" ht="15" customHeight="1" x14ac:dyDescent="0.25">
      <c r="A451" s="101"/>
      <c r="B451" s="102"/>
      <c r="C451" s="30">
        <v>5</v>
      </c>
      <c r="D451" s="27" t="s">
        <v>104</v>
      </c>
      <c r="E451" s="30" t="s">
        <v>86</v>
      </c>
      <c r="F451" s="26" t="s">
        <v>106</v>
      </c>
      <c r="G451" s="25" t="s">
        <v>67</v>
      </c>
      <c r="H451" s="25" t="s">
        <v>15</v>
      </c>
      <c r="I451" s="30"/>
    </row>
    <row r="452" spans="1:9" ht="15" customHeight="1" x14ac:dyDescent="0.25">
      <c r="A452" s="101"/>
      <c r="B452" s="102"/>
      <c r="C452" s="30">
        <v>6</v>
      </c>
      <c r="D452" s="29" t="s">
        <v>100</v>
      </c>
      <c r="E452" s="30" t="s">
        <v>86</v>
      </c>
      <c r="F452" s="26" t="s">
        <v>106</v>
      </c>
      <c r="G452" s="25" t="s">
        <v>67</v>
      </c>
      <c r="H452" s="25" t="s">
        <v>15</v>
      </c>
      <c r="I452" s="30"/>
    </row>
    <row r="453" spans="1:9" ht="15" customHeight="1" x14ac:dyDescent="0.25">
      <c r="A453" s="101"/>
      <c r="B453" s="102"/>
      <c r="C453" s="30">
        <v>7</v>
      </c>
      <c r="D453" s="29" t="s">
        <v>105</v>
      </c>
      <c r="E453" s="30" t="s">
        <v>86</v>
      </c>
      <c r="F453" s="26" t="s">
        <v>106</v>
      </c>
      <c r="G453" s="25" t="s">
        <v>67</v>
      </c>
      <c r="H453" s="25" t="s">
        <v>15</v>
      </c>
      <c r="I453" s="30"/>
    </row>
    <row r="454" spans="1:9" ht="15" customHeight="1" x14ac:dyDescent="0.25">
      <c r="A454" s="101"/>
      <c r="B454" s="102"/>
      <c r="C454" s="30">
        <v>8</v>
      </c>
      <c r="D454" s="29" t="s">
        <v>41</v>
      </c>
      <c r="I454" s="30"/>
    </row>
    <row r="455" spans="1:9" ht="15" customHeight="1" x14ac:dyDescent="0.25">
      <c r="A455" s="101">
        <f>A447+1</f>
        <v>45923</v>
      </c>
      <c r="B455" s="102" t="s">
        <v>58</v>
      </c>
      <c r="C455" s="30">
        <v>1</v>
      </c>
      <c r="D455" s="24" t="s">
        <v>102</v>
      </c>
      <c r="E455" s="30" t="s">
        <v>86</v>
      </c>
      <c r="F455" s="26" t="s">
        <v>106</v>
      </c>
      <c r="G455" s="25" t="s">
        <v>67</v>
      </c>
      <c r="H455" s="25" t="s">
        <v>15</v>
      </c>
      <c r="I455" s="30"/>
    </row>
    <row r="456" spans="1:9" ht="15" customHeight="1" x14ac:dyDescent="0.25">
      <c r="A456" s="101"/>
      <c r="B456" s="102"/>
      <c r="C456" s="30">
        <v>2</v>
      </c>
      <c r="D456" s="24" t="s">
        <v>46</v>
      </c>
      <c r="E456" s="30" t="s">
        <v>86</v>
      </c>
      <c r="F456" s="26" t="s">
        <v>106</v>
      </c>
      <c r="G456" s="25" t="s">
        <v>67</v>
      </c>
      <c r="H456" s="25" t="s">
        <v>15</v>
      </c>
      <c r="I456" s="30"/>
    </row>
    <row r="457" spans="1:9" ht="15" customHeight="1" x14ac:dyDescent="0.25">
      <c r="A457" s="101"/>
      <c r="B457" s="102"/>
      <c r="C457" s="30">
        <v>3</v>
      </c>
      <c r="D457" s="27" t="s">
        <v>99</v>
      </c>
      <c r="E457" s="30" t="s">
        <v>86</v>
      </c>
      <c r="F457" s="26" t="s">
        <v>106</v>
      </c>
      <c r="G457" s="25" t="s">
        <v>67</v>
      </c>
      <c r="H457" s="25" t="s">
        <v>15</v>
      </c>
      <c r="I457" s="30"/>
    </row>
    <row r="458" spans="1:9" ht="15" customHeight="1" x14ac:dyDescent="0.25">
      <c r="A458" s="101"/>
      <c r="B458" s="102"/>
      <c r="C458" s="30">
        <v>4</v>
      </c>
      <c r="D458" s="27" t="s">
        <v>101</v>
      </c>
      <c r="E458" s="30" t="s">
        <v>86</v>
      </c>
      <c r="F458" s="26" t="s">
        <v>106</v>
      </c>
      <c r="G458" s="25" t="s">
        <v>67</v>
      </c>
      <c r="H458" s="25" t="s">
        <v>15</v>
      </c>
      <c r="I458" s="30"/>
    </row>
    <row r="459" spans="1:9" ht="15" customHeight="1" x14ac:dyDescent="0.25">
      <c r="A459" s="101"/>
      <c r="B459" s="102"/>
      <c r="C459" s="30">
        <v>5</v>
      </c>
      <c r="D459" s="27" t="s">
        <v>104</v>
      </c>
      <c r="E459" s="30" t="s">
        <v>86</v>
      </c>
      <c r="F459" s="26" t="s">
        <v>106</v>
      </c>
      <c r="G459" s="25" t="s">
        <v>67</v>
      </c>
      <c r="H459" s="25" t="s">
        <v>15</v>
      </c>
      <c r="I459" s="30"/>
    </row>
    <row r="460" spans="1:9" ht="15" customHeight="1" x14ac:dyDescent="0.25">
      <c r="A460" s="101"/>
      <c r="B460" s="102"/>
      <c r="C460" s="30">
        <v>6</v>
      </c>
      <c r="D460" s="29" t="s">
        <v>100</v>
      </c>
      <c r="E460" s="30" t="s">
        <v>86</v>
      </c>
      <c r="F460" s="26" t="s">
        <v>106</v>
      </c>
      <c r="G460" s="25" t="s">
        <v>67</v>
      </c>
      <c r="H460" s="25" t="s">
        <v>15</v>
      </c>
      <c r="I460" s="30"/>
    </row>
    <row r="461" spans="1:9" ht="15" customHeight="1" x14ac:dyDescent="0.25">
      <c r="A461" s="101"/>
      <c r="B461" s="102"/>
      <c r="C461" s="30">
        <v>7</v>
      </c>
      <c r="D461" s="29" t="s">
        <v>105</v>
      </c>
      <c r="E461" s="30" t="s">
        <v>86</v>
      </c>
      <c r="F461" s="26" t="s">
        <v>106</v>
      </c>
      <c r="G461" s="25" t="s">
        <v>67</v>
      </c>
      <c r="H461" s="25" t="s">
        <v>15</v>
      </c>
      <c r="I461" s="30"/>
    </row>
    <row r="462" spans="1:9" ht="15" customHeight="1" x14ac:dyDescent="0.25">
      <c r="A462" s="101"/>
      <c r="B462" s="102"/>
      <c r="C462" s="30">
        <v>8</v>
      </c>
      <c r="D462" s="29" t="s">
        <v>41</v>
      </c>
      <c r="I462" s="30"/>
    </row>
    <row r="463" spans="1:9" ht="15" customHeight="1" x14ac:dyDescent="0.25">
      <c r="A463" s="101">
        <f>A455+1</f>
        <v>45924</v>
      </c>
      <c r="B463" s="102" t="s">
        <v>55</v>
      </c>
      <c r="C463" s="30">
        <v>1</v>
      </c>
      <c r="D463" s="24" t="s">
        <v>102</v>
      </c>
      <c r="E463" s="30" t="s">
        <v>2</v>
      </c>
      <c r="F463" s="50" t="s">
        <v>80</v>
      </c>
      <c r="G463" s="25" t="s">
        <v>62</v>
      </c>
      <c r="H463" s="25" t="s">
        <v>15</v>
      </c>
      <c r="I463" s="30"/>
    </row>
    <row r="464" spans="1:9" ht="15" customHeight="1" x14ac:dyDescent="0.25">
      <c r="A464" s="101"/>
      <c r="B464" s="102"/>
      <c r="C464" s="30">
        <v>2</v>
      </c>
      <c r="D464" s="24" t="s">
        <v>46</v>
      </c>
      <c r="E464" s="30" t="s">
        <v>2</v>
      </c>
      <c r="F464" s="50" t="s">
        <v>80</v>
      </c>
      <c r="G464" s="25" t="s">
        <v>62</v>
      </c>
      <c r="H464" s="25" t="s">
        <v>15</v>
      </c>
      <c r="I464" s="30"/>
    </row>
    <row r="465" spans="1:14" ht="15" customHeight="1" x14ac:dyDescent="0.25">
      <c r="A465" s="101"/>
      <c r="B465" s="102"/>
      <c r="C465" s="30">
        <v>3</v>
      </c>
      <c r="D465" s="27" t="s">
        <v>99</v>
      </c>
      <c r="E465" s="30" t="s">
        <v>2</v>
      </c>
      <c r="F465" s="50" t="s">
        <v>80</v>
      </c>
      <c r="G465" s="25" t="s">
        <v>62</v>
      </c>
      <c r="H465" s="25" t="s">
        <v>15</v>
      </c>
      <c r="I465" s="30"/>
    </row>
    <row r="466" spans="1:14" ht="15" customHeight="1" x14ac:dyDescent="0.25">
      <c r="A466" s="101"/>
      <c r="B466" s="102"/>
      <c r="C466" s="30">
        <v>4</v>
      </c>
      <c r="D466" s="27" t="s">
        <v>101</v>
      </c>
      <c r="E466" s="30" t="s">
        <v>2</v>
      </c>
      <c r="F466" s="50" t="s">
        <v>80</v>
      </c>
      <c r="G466" s="25" t="s">
        <v>62</v>
      </c>
      <c r="H466" s="25" t="s">
        <v>15</v>
      </c>
      <c r="I466" s="30"/>
    </row>
    <row r="467" spans="1:14" ht="15" customHeight="1" x14ac:dyDescent="0.25">
      <c r="A467" s="101"/>
      <c r="B467" s="102"/>
      <c r="C467" s="30">
        <v>5</v>
      </c>
      <c r="D467" s="27" t="s">
        <v>104</v>
      </c>
      <c r="E467" s="30" t="s">
        <v>2</v>
      </c>
      <c r="F467" s="50" t="s">
        <v>80</v>
      </c>
      <c r="G467" s="25" t="s">
        <v>62</v>
      </c>
      <c r="H467" s="25" t="s">
        <v>15</v>
      </c>
      <c r="I467" s="30"/>
    </row>
    <row r="468" spans="1:14" ht="15" customHeight="1" x14ac:dyDescent="0.25">
      <c r="A468" s="101"/>
      <c r="B468" s="102"/>
      <c r="C468" s="30">
        <v>6</v>
      </c>
      <c r="D468" s="29" t="s">
        <v>100</v>
      </c>
      <c r="E468" s="30" t="s">
        <v>2</v>
      </c>
      <c r="F468" s="50" t="s">
        <v>80</v>
      </c>
      <c r="G468" s="25" t="s">
        <v>62</v>
      </c>
      <c r="H468" s="25" t="s">
        <v>15</v>
      </c>
      <c r="I468" s="30"/>
    </row>
    <row r="469" spans="1:14" ht="15" customHeight="1" x14ac:dyDescent="0.25">
      <c r="A469" s="101"/>
      <c r="B469" s="102"/>
      <c r="C469" s="30">
        <v>7</v>
      </c>
      <c r="D469" s="29" t="s">
        <v>105</v>
      </c>
      <c r="E469" s="30" t="s">
        <v>2</v>
      </c>
      <c r="F469" s="50" t="s">
        <v>3</v>
      </c>
      <c r="G469" s="25" t="s">
        <v>62</v>
      </c>
      <c r="H469" s="25" t="s">
        <v>15</v>
      </c>
      <c r="I469" s="30"/>
    </row>
    <row r="470" spans="1:14" ht="15" customHeight="1" x14ac:dyDescent="0.25">
      <c r="A470" s="101"/>
      <c r="B470" s="102"/>
      <c r="C470" s="30">
        <v>8</v>
      </c>
      <c r="D470" s="29" t="s">
        <v>41</v>
      </c>
      <c r="I470" s="30"/>
    </row>
    <row r="471" spans="1:14" ht="15" customHeight="1" x14ac:dyDescent="0.25">
      <c r="A471" s="101">
        <f>A463+1</f>
        <v>45925</v>
      </c>
      <c r="B471" s="102" t="s">
        <v>66</v>
      </c>
      <c r="C471" s="30">
        <v>1</v>
      </c>
      <c r="D471" s="24" t="s">
        <v>102</v>
      </c>
      <c r="E471" s="30" t="s">
        <v>2</v>
      </c>
      <c r="F471" s="50" t="s">
        <v>3</v>
      </c>
      <c r="G471" s="25" t="s">
        <v>62</v>
      </c>
      <c r="H471" s="25" t="s">
        <v>15</v>
      </c>
      <c r="I471" s="30"/>
    </row>
    <row r="472" spans="1:14" ht="15" customHeight="1" x14ac:dyDescent="0.25">
      <c r="A472" s="101"/>
      <c r="B472" s="102"/>
      <c r="C472" s="30">
        <v>2</v>
      </c>
      <c r="D472" s="24" t="s">
        <v>46</v>
      </c>
      <c r="E472" s="30" t="s">
        <v>2</v>
      </c>
      <c r="F472" s="50" t="s">
        <v>3</v>
      </c>
      <c r="G472" s="25" t="s">
        <v>62</v>
      </c>
      <c r="H472" s="25" t="s">
        <v>15</v>
      </c>
      <c r="I472" s="30"/>
    </row>
    <row r="473" spans="1:14" ht="15" customHeight="1" x14ac:dyDescent="0.25">
      <c r="A473" s="101"/>
      <c r="B473" s="102"/>
      <c r="C473" s="30">
        <v>3</v>
      </c>
      <c r="D473" s="27" t="s">
        <v>99</v>
      </c>
      <c r="E473" s="30" t="s">
        <v>2</v>
      </c>
      <c r="F473" s="50" t="s">
        <v>3</v>
      </c>
      <c r="G473" s="25" t="s">
        <v>62</v>
      </c>
      <c r="H473" s="25" t="s">
        <v>15</v>
      </c>
      <c r="I473" s="30"/>
    </row>
    <row r="474" spans="1:14" ht="15" customHeight="1" x14ac:dyDescent="0.25">
      <c r="A474" s="101"/>
      <c r="B474" s="102"/>
      <c r="C474" s="30">
        <v>4</v>
      </c>
      <c r="D474" s="27" t="s">
        <v>101</v>
      </c>
      <c r="E474" s="30" t="s">
        <v>2</v>
      </c>
      <c r="F474" s="50" t="s">
        <v>3</v>
      </c>
      <c r="G474" s="25" t="s">
        <v>62</v>
      </c>
      <c r="H474" s="25" t="s">
        <v>15</v>
      </c>
      <c r="I474" s="30"/>
    </row>
    <row r="475" spans="1:14" ht="15" customHeight="1" x14ac:dyDescent="0.25">
      <c r="A475" s="101"/>
      <c r="B475" s="102"/>
      <c r="C475" s="30">
        <v>5</v>
      </c>
      <c r="D475" s="27" t="s">
        <v>104</v>
      </c>
      <c r="E475" s="30" t="s">
        <v>2</v>
      </c>
      <c r="F475" s="50" t="s">
        <v>3</v>
      </c>
      <c r="G475" s="25" t="s">
        <v>62</v>
      </c>
      <c r="H475" s="25" t="s">
        <v>15</v>
      </c>
      <c r="I475" s="30"/>
    </row>
    <row r="476" spans="1:14" ht="15" customHeight="1" x14ac:dyDescent="0.25">
      <c r="A476" s="101"/>
      <c r="B476" s="102"/>
      <c r="C476" s="30">
        <v>6</v>
      </c>
      <c r="D476" s="29" t="s">
        <v>100</v>
      </c>
      <c r="E476" s="30" t="s">
        <v>2</v>
      </c>
      <c r="F476" s="50" t="s">
        <v>3</v>
      </c>
      <c r="G476" s="25" t="s">
        <v>62</v>
      </c>
      <c r="H476" s="25" t="s">
        <v>15</v>
      </c>
      <c r="I476" s="30"/>
    </row>
    <row r="477" spans="1:14" ht="15" customHeight="1" x14ac:dyDescent="0.25">
      <c r="A477" s="101"/>
      <c r="B477" s="102"/>
      <c r="C477" s="30">
        <v>7</v>
      </c>
      <c r="D477" s="29" t="s">
        <v>105</v>
      </c>
      <c r="E477" s="30" t="s">
        <v>2</v>
      </c>
      <c r="F477" s="50" t="s">
        <v>3</v>
      </c>
      <c r="G477" s="25" t="s">
        <v>62</v>
      </c>
      <c r="H477" s="25" t="s">
        <v>15</v>
      </c>
      <c r="I477" s="30"/>
    </row>
    <row r="478" spans="1:14" ht="15" customHeight="1" x14ac:dyDescent="0.25">
      <c r="A478" s="101"/>
      <c r="B478" s="102"/>
      <c r="C478" s="30">
        <v>8</v>
      </c>
      <c r="D478" s="29" t="s">
        <v>41</v>
      </c>
      <c r="I478" s="30"/>
    </row>
    <row r="479" spans="1:14" ht="15" customHeight="1" x14ac:dyDescent="0.25">
      <c r="A479" s="101">
        <f>A471+1</f>
        <v>45926</v>
      </c>
      <c r="B479" s="102" t="s">
        <v>59</v>
      </c>
      <c r="C479" s="30">
        <v>1</v>
      </c>
      <c r="D479" s="24" t="s">
        <v>102</v>
      </c>
      <c r="E479" s="30" t="s">
        <v>86</v>
      </c>
      <c r="F479" s="26" t="s">
        <v>106</v>
      </c>
      <c r="G479" s="25" t="s">
        <v>67</v>
      </c>
      <c r="H479" s="25" t="s">
        <v>15</v>
      </c>
      <c r="I479" s="30"/>
      <c r="N479" s="42"/>
    </row>
    <row r="480" spans="1:14" ht="15" customHeight="1" x14ac:dyDescent="0.25">
      <c r="A480" s="101"/>
      <c r="B480" s="102"/>
      <c r="C480" s="30">
        <v>2</v>
      </c>
      <c r="D480" s="24" t="s">
        <v>46</v>
      </c>
      <c r="E480" s="30" t="s">
        <v>86</v>
      </c>
      <c r="F480" s="26" t="s">
        <v>106</v>
      </c>
      <c r="G480" s="25" t="s">
        <v>67</v>
      </c>
      <c r="H480" s="25" t="s">
        <v>15</v>
      </c>
      <c r="I480" s="30"/>
    </row>
    <row r="481" spans="1:16" ht="15" customHeight="1" x14ac:dyDescent="0.25">
      <c r="A481" s="101"/>
      <c r="B481" s="102"/>
      <c r="C481" s="30">
        <v>3</v>
      </c>
      <c r="D481" s="27" t="s">
        <v>99</v>
      </c>
      <c r="E481" s="30" t="s">
        <v>86</v>
      </c>
      <c r="F481" s="26" t="s">
        <v>106</v>
      </c>
      <c r="G481" s="25" t="s">
        <v>67</v>
      </c>
      <c r="H481" s="25" t="s">
        <v>15</v>
      </c>
      <c r="I481" s="30"/>
    </row>
    <row r="482" spans="1:16" ht="15" customHeight="1" x14ac:dyDescent="0.25">
      <c r="A482" s="101"/>
      <c r="B482" s="102"/>
      <c r="C482" s="30">
        <v>4</v>
      </c>
      <c r="D482" s="27" t="s">
        <v>101</v>
      </c>
      <c r="E482" s="30" t="s">
        <v>86</v>
      </c>
      <c r="F482" s="26" t="s">
        <v>106</v>
      </c>
      <c r="G482" s="25" t="s">
        <v>67</v>
      </c>
      <c r="H482" s="25" t="s">
        <v>15</v>
      </c>
      <c r="I482" s="30"/>
    </row>
    <row r="483" spans="1:16" ht="15" customHeight="1" x14ac:dyDescent="0.25">
      <c r="A483" s="101"/>
      <c r="B483" s="102"/>
      <c r="C483" s="30">
        <v>5</v>
      </c>
      <c r="D483" s="27" t="s">
        <v>104</v>
      </c>
      <c r="E483" s="30" t="s">
        <v>86</v>
      </c>
      <c r="F483" s="26" t="s">
        <v>106</v>
      </c>
      <c r="G483" s="25" t="s">
        <v>67</v>
      </c>
      <c r="H483" s="25" t="s">
        <v>15</v>
      </c>
      <c r="I483" s="30"/>
    </row>
    <row r="484" spans="1:16" ht="15" customHeight="1" x14ac:dyDescent="0.25">
      <c r="A484" s="101"/>
      <c r="B484" s="102"/>
      <c r="C484" s="30">
        <v>6</v>
      </c>
      <c r="D484" s="29" t="s">
        <v>100</v>
      </c>
      <c r="E484" s="30" t="s">
        <v>86</v>
      </c>
      <c r="F484" s="26" t="s">
        <v>106</v>
      </c>
      <c r="G484" s="25" t="s">
        <v>67</v>
      </c>
      <c r="H484" s="25" t="s">
        <v>15</v>
      </c>
      <c r="I484" s="30"/>
    </row>
    <row r="485" spans="1:16" ht="15" customHeight="1" x14ac:dyDescent="0.25">
      <c r="A485" s="101"/>
      <c r="B485" s="102"/>
      <c r="C485" s="30">
        <v>7</v>
      </c>
      <c r="D485" s="29" t="s">
        <v>105</v>
      </c>
      <c r="E485" s="30" t="s">
        <v>86</v>
      </c>
      <c r="F485" s="26" t="s">
        <v>106</v>
      </c>
      <c r="G485" s="25" t="s">
        <v>67</v>
      </c>
      <c r="H485" s="25" t="s">
        <v>15</v>
      </c>
      <c r="I485" s="30"/>
    </row>
    <row r="486" spans="1:16" ht="15" customHeight="1" x14ac:dyDescent="0.25">
      <c r="A486" s="101"/>
      <c r="B486" s="102"/>
      <c r="C486" s="30">
        <v>8</v>
      </c>
      <c r="D486" s="29" t="s">
        <v>41</v>
      </c>
      <c r="I486" s="30"/>
    </row>
    <row r="487" spans="1:16" ht="15" customHeight="1" x14ac:dyDescent="0.25">
      <c r="A487" s="101">
        <f>A479+3</f>
        <v>45929</v>
      </c>
      <c r="B487" s="102" t="s">
        <v>51</v>
      </c>
      <c r="C487" s="30">
        <v>1</v>
      </c>
      <c r="D487" s="24" t="s">
        <v>102</v>
      </c>
      <c r="E487" s="30" t="s">
        <v>86</v>
      </c>
      <c r="F487" s="26" t="s">
        <v>106</v>
      </c>
      <c r="G487" s="25" t="s">
        <v>67</v>
      </c>
      <c r="H487" s="25" t="s">
        <v>15</v>
      </c>
      <c r="I487" s="30"/>
    </row>
    <row r="488" spans="1:16" ht="15" customHeight="1" x14ac:dyDescent="0.25">
      <c r="A488" s="101"/>
      <c r="B488" s="102"/>
      <c r="C488" s="30">
        <v>2</v>
      </c>
      <c r="D488" s="24" t="s">
        <v>46</v>
      </c>
      <c r="E488" s="30" t="s">
        <v>86</v>
      </c>
      <c r="F488" s="26" t="s">
        <v>106</v>
      </c>
      <c r="G488" s="25" t="s">
        <v>67</v>
      </c>
      <c r="H488" s="25" t="s">
        <v>15</v>
      </c>
      <c r="I488" s="30"/>
    </row>
    <row r="489" spans="1:16" ht="15" customHeight="1" x14ac:dyDescent="0.25">
      <c r="A489" s="101"/>
      <c r="B489" s="102"/>
      <c r="C489" s="30">
        <v>3</v>
      </c>
      <c r="D489" s="27" t="s">
        <v>99</v>
      </c>
      <c r="E489" s="30" t="s">
        <v>86</v>
      </c>
      <c r="F489" s="26" t="s">
        <v>106</v>
      </c>
      <c r="G489" s="25" t="s">
        <v>67</v>
      </c>
      <c r="H489" s="25" t="s">
        <v>15</v>
      </c>
      <c r="I489" s="30"/>
    </row>
    <row r="490" spans="1:16" ht="15" customHeight="1" x14ac:dyDescent="0.25">
      <c r="A490" s="101"/>
      <c r="B490" s="102"/>
      <c r="C490" s="30">
        <v>4</v>
      </c>
      <c r="D490" s="27" t="s">
        <v>101</v>
      </c>
      <c r="E490" s="30" t="s">
        <v>86</v>
      </c>
      <c r="F490" s="26" t="s">
        <v>106</v>
      </c>
      <c r="G490" s="25" t="s">
        <v>67</v>
      </c>
      <c r="H490" s="25" t="s">
        <v>15</v>
      </c>
      <c r="I490" s="30"/>
    </row>
    <row r="491" spans="1:16" ht="15" customHeight="1" x14ac:dyDescent="0.25">
      <c r="A491" s="101"/>
      <c r="B491" s="102"/>
      <c r="C491" s="30">
        <v>5</v>
      </c>
      <c r="D491" s="27" t="s">
        <v>104</v>
      </c>
      <c r="E491" s="30" t="s">
        <v>86</v>
      </c>
      <c r="F491" s="26" t="s">
        <v>106</v>
      </c>
      <c r="G491" s="25" t="s">
        <v>67</v>
      </c>
      <c r="H491" s="25" t="s">
        <v>15</v>
      </c>
      <c r="I491" s="30"/>
    </row>
    <row r="492" spans="1:16" ht="15" customHeight="1" x14ac:dyDescent="0.25">
      <c r="A492" s="101"/>
      <c r="B492" s="102"/>
      <c r="C492" s="30">
        <v>6</v>
      </c>
      <c r="D492" s="29" t="s">
        <v>100</v>
      </c>
      <c r="E492" s="30" t="s">
        <v>86</v>
      </c>
      <c r="F492" s="26" t="s">
        <v>106</v>
      </c>
      <c r="G492" s="25" t="s">
        <v>67</v>
      </c>
      <c r="H492" s="25" t="s">
        <v>15</v>
      </c>
      <c r="I492" s="30"/>
      <c r="O492" s="12"/>
    </row>
    <row r="493" spans="1:16" ht="15" customHeight="1" x14ac:dyDescent="0.25">
      <c r="A493" s="101"/>
      <c r="B493" s="102"/>
      <c r="C493" s="30">
        <v>7</v>
      </c>
      <c r="D493" s="29" t="s">
        <v>105</v>
      </c>
      <c r="E493" s="30" t="s">
        <v>86</v>
      </c>
      <c r="F493" s="26" t="s">
        <v>106</v>
      </c>
      <c r="G493" s="25" t="s">
        <v>67</v>
      </c>
      <c r="H493" s="25" t="s">
        <v>15</v>
      </c>
      <c r="I493" s="30"/>
      <c r="O493" s="12"/>
    </row>
    <row r="494" spans="1:16" ht="15" customHeight="1" x14ac:dyDescent="0.25">
      <c r="A494" s="101"/>
      <c r="B494" s="102"/>
      <c r="C494" s="30">
        <v>8</v>
      </c>
      <c r="D494" s="29" t="s">
        <v>41</v>
      </c>
      <c r="I494" s="30"/>
      <c r="O494" s="12"/>
    </row>
    <row r="495" spans="1:16" ht="15" customHeight="1" x14ac:dyDescent="0.25">
      <c r="A495" s="101">
        <f>A487+1</f>
        <v>45930</v>
      </c>
      <c r="B495" s="102" t="s">
        <v>58</v>
      </c>
      <c r="C495" s="30">
        <v>1</v>
      </c>
      <c r="D495" s="24" t="s">
        <v>102</v>
      </c>
      <c r="E495" s="30" t="s">
        <v>86</v>
      </c>
      <c r="F495" s="26" t="s">
        <v>106</v>
      </c>
      <c r="G495" s="25" t="s">
        <v>67</v>
      </c>
      <c r="H495" s="25" t="s">
        <v>15</v>
      </c>
      <c r="I495" s="30"/>
      <c r="O495" s="12"/>
      <c r="P495"/>
    </row>
    <row r="496" spans="1:16" ht="15" customHeight="1" x14ac:dyDescent="0.25">
      <c r="A496" s="101"/>
      <c r="B496" s="102"/>
      <c r="C496" s="30">
        <v>2</v>
      </c>
      <c r="D496" s="24" t="s">
        <v>46</v>
      </c>
      <c r="E496" s="30" t="s">
        <v>86</v>
      </c>
      <c r="F496" s="26" t="s">
        <v>106</v>
      </c>
      <c r="G496" s="25" t="s">
        <v>67</v>
      </c>
      <c r="H496" s="25" t="s">
        <v>15</v>
      </c>
      <c r="I496" s="30"/>
      <c r="O496"/>
      <c r="P496"/>
    </row>
    <row r="497" spans="1:16" ht="15" customHeight="1" x14ac:dyDescent="0.25">
      <c r="A497" s="101"/>
      <c r="B497" s="102"/>
      <c r="C497" s="30">
        <v>3</v>
      </c>
      <c r="D497" s="27" t="s">
        <v>99</v>
      </c>
      <c r="E497" s="30" t="s">
        <v>86</v>
      </c>
      <c r="F497" s="26" t="s">
        <v>106</v>
      </c>
      <c r="G497" s="25" t="s">
        <v>67</v>
      </c>
      <c r="H497" s="25" t="s">
        <v>15</v>
      </c>
      <c r="I497" s="30"/>
      <c r="O497"/>
      <c r="P497"/>
    </row>
    <row r="498" spans="1:16" ht="15" customHeight="1" x14ac:dyDescent="0.25">
      <c r="A498" s="101"/>
      <c r="B498" s="102"/>
      <c r="C498" s="30">
        <v>4</v>
      </c>
      <c r="D498" s="27" t="s">
        <v>101</v>
      </c>
      <c r="E498" s="30" t="s">
        <v>86</v>
      </c>
      <c r="F498" s="26" t="s">
        <v>106</v>
      </c>
      <c r="G498" s="25" t="s">
        <v>67</v>
      </c>
      <c r="H498" s="25" t="s">
        <v>15</v>
      </c>
      <c r="I498" s="30"/>
      <c r="O498"/>
      <c r="P498"/>
    </row>
    <row r="499" spans="1:16" ht="15" customHeight="1" x14ac:dyDescent="0.25">
      <c r="A499" s="101"/>
      <c r="B499" s="102"/>
      <c r="C499" s="30">
        <v>5</v>
      </c>
      <c r="D499" s="27" t="s">
        <v>104</v>
      </c>
      <c r="E499" s="30" t="s">
        <v>86</v>
      </c>
      <c r="F499" s="26" t="s">
        <v>106</v>
      </c>
      <c r="G499" s="25" t="s">
        <v>67</v>
      </c>
      <c r="H499" s="25" t="s">
        <v>15</v>
      </c>
      <c r="I499" s="30"/>
      <c r="K499" s="11"/>
      <c r="L499" s="11"/>
      <c r="M499" s="11"/>
      <c r="O499"/>
      <c r="P499"/>
    </row>
    <row r="500" spans="1:16" ht="15" customHeight="1" x14ac:dyDescent="0.25">
      <c r="A500" s="101"/>
      <c r="B500" s="102"/>
      <c r="C500" s="30">
        <v>6</v>
      </c>
      <c r="D500" s="29" t="s">
        <v>100</v>
      </c>
      <c r="E500" s="30" t="s">
        <v>86</v>
      </c>
      <c r="F500" s="26" t="s">
        <v>106</v>
      </c>
      <c r="G500" s="25" t="s">
        <v>67</v>
      </c>
      <c r="H500" s="25" t="s">
        <v>15</v>
      </c>
      <c r="I500" s="30"/>
      <c r="K500" s="11"/>
      <c r="L500" s="11"/>
      <c r="M500" s="11"/>
      <c r="N500"/>
      <c r="O500"/>
      <c r="P500"/>
    </row>
    <row r="501" spans="1:16" ht="15" customHeight="1" x14ac:dyDescent="0.25">
      <c r="A501" s="101"/>
      <c r="B501" s="102"/>
      <c r="C501" s="30">
        <v>7</v>
      </c>
      <c r="D501" s="29" t="s">
        <v>105</v>
      </c>
      <c r="E501" s="30" t="s">
        <v>86</v>
      </c>
      <c r="F501" s="26" t="s">
        <v>85</v>
      </c>
      <c r="G501" s="25" t="s">
        <v>67</v>
      </c>
      <c r="H501" s="25" t="s">
        <v>15</v>
      </c>
      <c r="I501" s="30"/>
      <c r="K501" s="11"/>
      <c r="L501" s="11"/>
      <c r="M501" s="11"/>
      <c r="N501"/>
      <c r="O501"/>
      <c r="P501"/>
    </row>
    <row r="502" spans="1:16" ht="15" customHeight="1" x14ac:dyDescent="0.25">
      <c r="A502" s="101"/>
      <c r="B502" s="102"/>
      <c r="C502" s="30">
        <v>8</v>
      </c>
      <c r="D502" s="29" t="s">
        <v>41</v>
      </c>
      <c r="I502" s="30"/>
      <c r="N502"/>
      <c r="O502"/>
      <c r="P502"/>
    </row>
    <row r="503" spans="1:16" ht="15" customHeight="1" x14ac:dyDescent="0.25">
      <c r="A503" s="101">
        <f>A495+1</f>
        <v>45931</v>
      </c>
      <c r="B503" s="102" t="s">
        <v>55</v>
      </c>
      <c r="C503" s="30">
        <v>1</v>
      </c>
      <c r="D503" s="24" t="s">
        <v>102</v>
      </c>
      <c r="E503" s="30" t="s">
        <v>86</v>
      </c>
      <c r="F503" s="26" t="s">
        <v>85</v>
      </c>
      <c r="G503" s="25" t="s">
        <v>67</v>
      </c>
      <c r="H503" s="25" t="s">
        <v>15</v>
      </c>
      <c r="I503" s="30"/>
      <c r="O503"/>
      <c r="P503"/>
    </row>
    <row r="504" spans="1:16" ht="15" customHeight="1" x14ac:dyDescent="0.25">
      <c r="A504" s="101"/>
      <c r="B504" s="102"/>
      <c r="C504" s="30">
        <v>2</v>
      </c>
      <c r="D504" s="24" t="s">
        <v>46</v>
      </c>
      <c r="E504" s="30" t="s">
        <v>86</v>
      </c>
      <c r="F504" s="26" t="s">
        <v>85</v>
      </c>
      <c r="G504" s="25" t="s">
        <v>67</v>
      </c>
      <c r="H504" s="25" t="s">
        <v>15</v>
      </c>
      <c r="I504" s="30"/>
      <c r="O504"/>
      <c r="P504"/>
    </row>
    <row r="505" spans="1:16" ht="15" customHeight="1" x14ac:dyDescent="0.25">
      <c r="A505" s="101"/>
      <c r="B505" s="102"/>
      <c r="C505" s="30">
        <v>3</v>
      </c>
      <c r="D505" s="27" t="s">
        <v>99</v>
      </c>
      <c r="E505" s="30" t="s">
        <v>86</v>
      </c>
      <c r="F505" s="26" t="s">
        <v>85</v>
      </c>
      <c r="G505" s="25" t="s">
        <v>67</v>
      </c>
      <c r="H505" s="25" t="s">
        <v>15</v>
      </c>
      <c r="I505" s="30"/>
      <c r="O505"/>
      <c r="P505"/>
    </row>
    <row r="506" spans="1:16" ht="15" customHeight="1" x14ac:dyDescent="0.25">
      <c r="A506" s="101"/>
      <c r="B506" s="102"/>
      <c r="C506" s="30">
        <v>4</v>
      </c>
      <c r="D506" s="27" t="s">
        <v>101</v>
      </c>
      <c r="E506" s="30" t="s">
        <v>86</v>
      </c>
      <c r="F506" s="26" t="s">
        <v>85</v>
      </c>
      <c r="G506" s="25" t="s">
        <v>67</v>
      </c>
      <c r="H506" s="25" t="s">
        <v>15</v>
      </c>
      <c r="I506" s="30"/>
      <c r="O506"/>
      <c r="P506"/>
    </row>
    <row r="507" spans="1:16" ht="15" customHeight="1" x14ac:dyDescent="0.25">
      <c r="A507" s="101"/>
      <c r="B507" s="102"/>
      <c r="C507" s="30">
        <v>5</v>
      </c>
      <c r="D507" s="27" t="s">
        <v>104</v>
      </c>
      <c r="E507" s="30" t="s">
        <v>86</v>
      </c>
      <c r="F507" s="26" t="s">
        <v>85</v>
      </c>
      <c r="G507" s="25" t="s">
        <v>67</v>
      </c>
      <c r="H507" s="25" t="s">
        <v>15</v>
      </c>
      <c r="I507" s="30"/>
      <c r="O507"/>
      <c r="P507"/>
    </row>
    <row r="508" spans="1:16" ht="15" customHeight="1" x14ac:dyDescent="0.25">
      <c r="A508" s="101"/>
      <c r="B508" s="102"/>
      <c r="C508" s="30">
        <v>6</v>
      </c>
      <c r="D508" s="29" t="s">
        <v>100</v>
      </c>
      <c r="E508" s="30" t="s">
        <v>86</v>
      </c>
      <c r="F508" s="26" t="s">
        <v>85</v>
      </c>
      <c r="G508" s="25" t="s">
        <v>67</v>
      </c>
      <c r="H508" s="25" t="s">
        <v>15</v>
      </c>
      <c r="I508" s="30"/>
      <c r="O508"/>
      <c r="P508"/>
    </row>
    <row r="509" spans="1:16" ht="15" customHeight="1" x14ac:dyDescent="0.25">
      <c r="A509" s="101"/>
      <c r="B509" s="102"/>
      <c r="C509" s="30">
        <v>7</v>
      </c>
      <c r="D509" s="29" t="s">
        <v>105</v>
      </c>
      <c r="E509" s="30" t="s">
        <v>86</v>
      </c>
      <c r="F509" s="26" t="s">
        <v>85</v>
      </c>
      <c r="G509" s="25" t="s">
        <v>67</v>
      </c>
      <c r="H509" s="25" t="s">
        <v>15</v>
      </c>
      <c r="I509" s="30"/>
      <c r="O509"/>
      <c r="P509"/>
    </row>
    <row r="510" spans="1:16" ht="15" customHeight="1" x14ac:dyDescent="0.25">
      <c r="A510" s="101"/>
      <c r="B510" s="102"/>
      <c r="C510" s="30">
        <v>8</v>
      </c>
      <c r="D510" s="29" t="s">
        <v>41</v>
      </c>
      <c r="I510" s="30"/>
      <c r="O510"/>
      <c r="P510"/>
    </row>
    <row r="511" spans="1:16" ht="15" customHeight="1" x14ac:dyDescent="0.25">
      <c r="A511" s="101">
        <f>A503+1</f>
        <v>45932</v>
      </c>
      <c r="B511" s="102" t="s">
        <v>66</v>
      </c>
      <c r="C511" s="60">
        <v>1</v>
      </c>
      <c r="D511" s="61" t="s">
        <v>102</v>
      </c>
      <c r="E511" s="30" t="s">
        <v>2</v>
      </c>
      <c r="F511" s="50" t="s">
        <v>27</v>
      </c>
      <c r="G511" s="25" t="s">
        <v>62</v>
      </c>
      <c r="H511" s="25" t="s">
        <v>15</v>
      </c>
      <c r="I511" s="30"/>
      <c r="O511"/>
      <c r="P511"/>
    </row>
    <row r="512" spans="1:16" ht="15" customHeight="1" x14ac:dyDescent="0.25">
      <c r="A512" s="101"/>
      <c r="B512" s="102"/>
      <c r="C512" s="60">
        <v>2</v>
      </c>
      <c r="D512" s="61" t="s">
        <v>46</v>
      </c>
      <c r="E512" s="30" t="s">
        <v>2</v>
      </c>
      <c r="F512" s="50" t="s">
        <v>36</v>
      </c>
      <c r="G512" s="25" t="s">
        <v>62</v>
      </c>
      <c r="H512" s="25" t="s">
        <v>15</v>
      </c>
      <c r="I512" s="30"/>
      <c r="O512"/>
      <c r="P512"/>
    </row>
    <row r="513" spans="1:16" ht="15" customHeight="1" x14ac:dyDescent="0.25">
      <c r="A513" s="101"/>
      <c r="B513" s="102"/>
      <c r="C513" s="60">
        <v>3</v>
      </c>
      <c r="D513" s="62" t="s">
        <v>99</v>
      </c>
      <c r="E513" s="30" t="s">
        <v>2</v>
      </c>
      <c r="F513" s="50" t="s">
        <v>36</v>
      </c>
      <c r="G513" s="25" t="s">
        <v>62</v>
      </c>
      <c r="H513" s="25" t="s">
        <v>15</v>
      </c>
      <c r="I513" s="30"/>
      <c r="O513"/>
      <c r="P513"/>
    </row>
    <row r="514" spans="1:16" ht="15" customHeight="1" x14ac:dyDescent="0.25">
      <c r="A514" s="101"/>
      <c r="B514" s="102"/>
      <c r="C514" s="60">
        <v>4</v>
      </c>
      <c r="D514" s="62" t="s">
        <v>101</v>
      </c>
      <c r="E514" s="30" t="s">
        <v>2</v>
      </c>
      <c r="F514" s="50" t="s">
        <v>36</v>
      </c>
      <c r="G514" s="25" t="s">
        <v>62</v>
      </c>
      <c r="H514" s="25" t="s">
        <v>15</v>
      </c>
      <c r="I514" s="30"/>
      <c r="O514"/>
      <c r="P514"/>
    </row>
    <row r="515" spans="1:16" ht="15" customHeight="1" x14ac:dyDescent="0.25">
      <c r="A515" s="101"/>
      <c r="B515" s="102"/>
      <c r="C515" s="60">
        <v>5</v>
      </c>
      <c r="D515" s="62" t="s">
        <v>104</v>
      </c>
      <c r="E515" s="30" t="s">
        <v>2</v>
      </c>
      <c r="F515" s="50" t="s">
        <v>36</v>
      </c>
      <c r="G515" s="25" t="s">
        <v>62</v>
      </c>
      <c r="H515" s="25" t="s">
        <v>15</v>
      </c>
      <c r="I515" s="30"/>
      <c r="O515"/>
      <c r="P515"/>
    </row>
    <row r="516" spans="1:16" ht="15" customHeight="1" x14ac:dyDescent="0.25">
      <c r="A516" s="101"/>
      <c r="B516" s="102"/>
      <c r="C516" s="60">
        <v>6</v>
      </c>
      <c r="D516" s="63" t="s">
        <v>100</v>
      </c>
      <c r="E516" s="30" t="s">
        <v>2</v>
      </c>
      <c r="F516" s="50" t="s">
        <v>36</v>
      </c>
      <c r="G516" s="25" t="s">
        <v>62</v>
      </c>
      <c r="H516" s="25" t="s">
        <v>15</v>
      </c>
      <c r="I516" s="30"/>
      <c r="O516"/>
      <c r="P516"/>
    </row>
    <row r="517" spans="1:16" ht="15" customHeight="1" x14ac:dyDescent="0.25">
      <c r="A517" s="101"/>
      <c r="B517" s="102"/>
      <c r="C517" s="60">
        <v>7</v>
      </c>
      <c r="D517" s="63" t="s">
        <v>105</v>
      </c>
      <c r="E517" s="30" t="s">
        <v>2</v>
      </c>
      <c r="F517" s="50" t="s">
        <v>36</v>
      </c>
      <c r="G517" s="25" t="s">
        <v>62</v>
      </c>
      <c r="H517" s="25" t="s">
        <v>15</v>
      </c>
      <c r="I517" s="30"/>
      <c r="O517"/>
      <c r="P517"/>
    </row>
    <row r="518" spans="1:16" ht="15" customHeight="1" x14ac:dyDescent="0.25">
      <c r="A518" s="101"/>
      <c r="B518" s="102"/>
      <c r="C518" s="60">
        <v>8</v>
      </c>
      <c r="D518" s="63" t="s">
        <v>41</v>
      </c>
      <c r="E518" s="12"/>
      <c r="F518" s="12"/>
      <c r="G518" s="14"/>
      <c r="H518" s="1"/>
      <c r="I518" s="30"/>
      <c r="O518"/>
      <c r="P518"/>
    </row>
    <row r="519" spans="1:16" ht="15" customHeight="1" x14ac:dyDescent="0.25">
      <c r="A519" s="101">
        <f>A511+1</f>
        <v>45933</v>
      </c>
      <c r="B519" s="102" t="s">
        <v>59</v>
      </c>
      <c r="C519" s="30">
        <v>1</v>
      </c>
      <c r="D519" s="24" t="s">
        <v>102</v>
      </c>
      <c r="E519" s="37" t="s">
        <v>74</v>
      </c>
      <c r="F519" s="17"/>
      <c r="G519" s="26"/>
      <c r="H519" s="26"/>
      <c r="I519" s="30"/>
      <c r="O519"/>
      <c r="P519"/>
    </row>
    <row r="520" spans="1:16" ht="15" customHeight="1" x14ac:dyDescent="0.25">
      <c r="A520" s="101"/>
      <c r="B520" s="102"/>
      <c r="C520" s="30">
        <v>2</v>
      </c>
      <c r="D520" s="24" t="s">
        <v>46</v>
      </c>
      <c r="E520" s="37" t="s">
        <v>74</v>
      </c>
      <c r="F520" s="17"/>
      <c r="G520" s="26"/>
      <c r="H520" s="26"/>
      <c r="I520" s="30"/>
      <c r="O520"/>
      <c r="P520"/>
    </row>
    <row r="521" spans="1:16" ht="15" customHeight="1" x14ac:dyDescent="0.25">
      <c r="A521" s="101"/>
      <c r="B521" s="102"/>
      <c r="C521" s="30">
        <v>3</v>
      </c>
      <c r="D521" s="27" t="s">
        <v>99</v>
      </c>
      <c r="E521" s="37" t="s">
        <v>74</v>
      </c>
      <c r="F521" s="17"/>
      <c r="G521" s="26"/>
      <c r="H521" s="26"/>
      <c r="I521" s="30"/>
      <c r="O521"/>
      <c r="P521"/>
    </row>
    <row r="522" spans="1:16" ht="15" customHeight="1" x14ac:dyDescent="0.25">
      <c r="A522" s="101"/>
      <c r="B522" s="102"/>
      <c r="C522" s="30">
        <v>4</v>
      </c>
      <c r="D522" s="27" t="s">
        <v>101</v>
      </c>
      <c r="E522" s="37" t="s">
        <v>74</v>
      </c>
      <c r="F522" s="17"/>
      <c r="G522" s="26"/>
      <c r="H522" s="26"/>
      <c r="I522" s="30"/>
      <c r="O522"/>
      <c r="P522"/>
    </row>
    <row r="523" spans="1:16" ht="15" customHeight="1" x14ac:dyDescent="0.25">
      <c r="A523" s="101"/>
      <c r="B523" s="102"/>
      <c r="C523" s="30">
        <v>5</v>
      </c>
      <c r="D523" s="27" t="s">
        <v>104</v>
      </c>
      <c r="E523" s="37" t="s">
        <v>74</v>
      </c>
      <c r="F523" s="17"/>
      <c r="G523" s="26"/>
      <c r="H523" s="26"/>
      <c r="I523" s="30"/>
      <c r="O523"/>
      <c r="P523"/>
    </row>
    <row r="524" spans="1:16" ht="15" customHeight="1" x14ac:dyDescent="0.25">
      <c r="A524" s="101"/>
      <c r="B524" s="102"/>
      <c r="C524" s="30">
        <v>6</v>
      </c>
      <c r="D524" s="29" t="s">
        <v>100</v>
      </c>
      <c r="E524" s="37" t="s">
        <v>74</v>
      </c>
      <c r="F524" s="17"/>
      <c r="G524" s="26"/>
      <c r="H524" s="26"/>
      <c r="I524" s="30"/>
      <c r="O524"/>
      <c r="P524"/>
    </row>
    <row r="525" spans="1:16" ht="15" customHeight="1" x14ac:dyDescent="0.25">
      <c r="A525" s="101"/>
      <c r="B525" s="102"/>
      <c r="C525" s="30">
        <v>7</v>
      </c>
      <c r="D525" s="29" t="s">
        <v>105</v>
      </c>
      <c r="E525" s="37" t="s">
        <v>74</v>
      </c>
      <c r="F525" s="17"/>
      <c r="G525" s="26"/>
      <c r="H525" s="26"/>
      <c r="I525" s="30"/>
      <c r="O525"/>
      <c r="P525"/>
    </row>
    <row r="526" spans="1:16" ht="15" customHeight="1" x14ac:dyDescent="0.25">
      <c r="A526" s="101"/>
      <c r="B526" s="102"/>
      <c r="C526" s="30">
        <v>8</v>
      </c>
      <c r="D526" s="29" t="s">
        <v>41</v>
      </c>
      <c r="E526" s="37" t="s">
        <v>74</v>
      </c>
      <c r="F526" s="17"/>
      <c r="G526" s="26"/>
      <c r="H526" s="25"/>
      <c r="I526" s="30"/>
      <c r="K526" s="41"/>
      <c r="L526" s="41"/>
      <c r="M526" s="42"/>
      <c r="O526"/>
      <c r="P526"/>
    </row>
    <row r="527" spans="1:16" ht="15" customHeight="1" x14ac:dyDescent="0.25">
      <c r="A527" s="101">
        <f>A519+3</f>
        <v>45936</v>
      </c>
      <c r="B527" s="102" t="s">
        <v>51</v>
      </c>
      <c r="C527" s="30">
        <v>1</v>
      </c>
      <c r="D527" s="24" t="s">
        <v>102</v>
      </c>
      <c r="E527" s="37" t="s">
        <v>35</v>
      </c>
      <c r="F527" s="17"/>
      <c r="G527" s="26"/>
      <c r="H527" s="26"/>
      <c r="I527" s="43"/>
      <c r="N527" s="42"/>
      <c r="O527"/>
      <c r="P527"/>
    </row>
    <row r="528" spans="1:16" ht="15" customHeight="1" x14ac:dyDescent="0.25">
      <c r="A528" s="101"/>
      <c r="B528" s="102"/>
      <c r="C528" s="30">
        <v>2</v>
      </c>
      <c r="D528" s="24" t="s">
        <v>46</v>
      </c>
      <c r="E528" s="37" t="s">
        <v>35</v>
      </c>
      <c r="F528" s="17"/>
      <c r="G528" s="26"/>
      <c r="H528" s="26"/>
      <c r="I528" s="43"/>
      <c r="N528"/>
      <c r="O528"/>
      <c r="P528"/>
    </row>
    <row r="529" spans="1:16" ht="15" customHeight="1" x14ac:dyDescent="0.25">
      <c r="A529" s="101"/>
      <c r="B529" s="102"/>
      <c r="C529" s="30">
        <v>3</v>
      </c>
      <c r="D529" s="27" t="s">
        <v>99</v>
      </c>
      <c r="E529" s="37" t="s">
        <v>35</v>
      </c>
      <c r="F529" s="17"/>
      <c r="G529" s="26"/>
      <c r="H529" s="26"/>
      <c r="I529" s="43"/>
      <c r="N529"/>
      <c r="O529"/>
      <c r="P529"/>
    </row>
    <row r="530" spans="1:16" ht="15" customHeight="1" x14ac:dyDescent="0.25">
      <c r="A530" s="101"/>
      <c r="B530" s="102"/>
      <c r="C530" s="30">
        <v>4</v>
      </c>
      <c r="D530" s="27" t="s">
        <v>101</v>
      </c>
      <c r="E530" s="37" t="s">
        <v>35</v>
      </c>
      <c r="F530" s="17"/>
      <c r="G530" s="26"/>
      <c r="H530" s="26"/>
      <c r="I530" s="43"/>
      <c r="N530"/>
      <c r="O530"/>
      <c r="P530"/>
    </row>
    <row r="531" spans="1:16" ht="15" customHeight="1" x14ac:dyDescent="0.25">
      <c r="A531" s="101"/>
      <c r="B531" s="102"/>
      <c r="C531" s="30">
        <v>5</v>
      </c>
      <c r="D531" s="27" t="s">
        <v>104</v>
      </c>
      <c r="E531" s="37" t="s">
        <v>35</v>
      </c>
      <c r="F531" s="17"/>
      <c r="G531" s="26"/>
      <c r="H531" s="26"/>
      <c r="I531" s="43"/>
      <c r="N531"/>
      <c r="O531"/>
      <c r="P531"/>
    </row>
    <row r="532" spans="1:16" ht="15" customHeight="1" x14ac:dyDescent="0.25">
      <c r="A532" s="101"/>
      <c r="B532" s="102"/>
      <c r="C532" s="30">
        <v>6</v>
      </c>
      <c r="D532" s="29" t="s">
        <v>100</v>
      </c>
      <c r="E532" s="37" t="s">
        <v>35</v>
      </c>
      <c r="F532" s="17"/>
      <c r="G532" s="26"/>
      <c r="H532" s="26"/>
      <c r="I532" s="43"/>
      <c r="N532"/>
      <c r="O532"/>
      <c r="P532"/>
    </row>
    <row r="533" spans="1:16" ht="15" customHeight="1" x14ac:dyDescent="0.25">
      <c r="A533" s="101"/>
      <c r="B533" s="102"/>
      <c r="C533" s="30">
        <v>7</v>
      </c>
      <c r="D533" s="29" t="s">
        <v>105</v>
      </c>
      <c r="E533" s="37" t="s">
        <v>35</v>
      </c>
      <c r="F533" s="17"/>
      <c r="G533" s="26"/>
      <c r="H533" s="26"/>
      <c r="I533" s="43"/>
      <c r="K533" s="41"/>
      <c r="L533" s="41"/>
      <c r="M533" s="42"/>
      <c r="N533"/>
      <c r="O533"/>
      <c r="P533"/>
    </row>
    <row r="534" spans="1:16" ht="15" customHeight="1" x14ac:dyDescent="0.25">
      <c r="A534" s="101"/>
      <c r="B534" s="102"/>
      <c r="C534" s="30">
        <v>8</v>
      </c>
      <c r="D534" s="29" t="s">
        <v>41</v>
      </c>
      <c r="E534" s="37" t="s">
        <v>35</v>
      </c>
      <c r="F534" s="17"/>
      <c r="G534" s="26"/>
      <c r="H534" s="26"/>
      <c r="I534" s="43"/>
      <c r="N534"/>
      <c r="O534"/>
      <c r="P534"/>
    </row>
    <row r="535" spans="1:16" ht="15" customHeight="1" x14ac:dyDescent="0.25">
      <c r="A535" s="101">
        <f>A527+1</f>
        <v>45937</v>
      </c>
      <c r="B535" s="102" t="s">
        <v>58</v>
      </c>
      <c r="C535" s="30">
        <v>1</v>
      </c>
      <c r="D535" s="24" t="s">
        <v>102</v>
      </c>
      <c r="E535" s="37" t="s">
        <v>35</v>
      </c>
      <c r="F535" s="17"/>
      <c r="G535" s="26"/>
      <c r="H535" s="26"/>
      <c r="I535" s="30"/>
      <c r="N535"/>
      <c r="O535"/>
      <c r="P535"/>
    </row>
    <row r="536" spans="1:16" ht="15" customHeight="1" x14ac:dyDescent="0.25">
      <c r="A536" s="101"/>
      <c r="B536" s="102"/>
      <c r="C536" s="30">
        <v>2</v>
      </c>
      <c r="D536" s="24" t="s">
        <v>46</v>
      </c>
      <c r="E536" s="37" t="s">
        <v>35</v>
      </c>
      <c r="F536" s="17"/>
      <c r="G536" s="26"/>
      <c r="H536" s="26"/>
      <c r="I536" s="30"/>
      <c r="N536"/>
      <c r="O536"/>
      <c r="P536"/>
    </row>
    <row r="537" spans="1:16" ht="15" customHeight="1" x14ac:dyDescent="0.25">
      <c r="A537" s="101"/>
      <c r="B537" s="102"/>
      <c r="C537" s="30">
        <v>3</v>
      </c>
      <c r="D537" s="27" t="s">
        <v>99</v>
      </c>
      <c r="E537" s="37" t="s">
        <v>35</v>
      </c>
      <c r="F537" s="17"/>
      <c r="G537" s="26"/>
      <c r="H537" s="26"/>
      <c r="I537" s="30"/>
      <c r="N537"/>
      <c r="O537"/>
      <c r="P537"/>
    </row>
    <row r="538" spans="1:16" ht="15" customHeight="1" x14ac:dyDescent="0.25">
      <c r="A538" s="101"/>
      <c r="B538" s="102"/>
      <c r="C538" s="30">
        <v>4</v>
      </c>
      <c r="D538" s="27" t="s">
        <v>101</v>
      </c>
      <c r="E538" s="37" t="s">
        <v>35</v>
      </c>
      <c r="F538" s="17"/>
      <c r="G538" s="26"/>
      <c r="H538" s="26"/>
      <c r="I538" s="30"/>
      <c r="N538"/>
      <c r="O538"/>
      <c r="P538"/>
    </row>
    <row r="539" spans="1:16" ht="15" customHeight="1" x14ac:dyDescent="0.25">
      <c r="A539" s="101"/>
      <c r="B539" s="102"/>
      <c r="C539" s="30">
        <v>5</v>
      </c>
      <c r="D539" s="55" t="s">
        <v>104</v>
      </c>
      <c r="E539" s="37" t="s">
        <v>35</v>
      </c>
      <c r="F539" s="17"/>
      <c r="G539" s="26"/>
      <c r="H539" s="26"/>
      <c r="I539" s="30"/>
      <c r="N539"/>
      <c r="O539"/>
      <c r="P539"/>
    </row>
    <row r="540" spans="1:16" ht="15" customHeight="1" x14ac:dyDescent="0.25">
      <c r="A540" s="101"/>
      <c r="B540" s="102"/>
      <c r="C540" s="30">
        <v>6</v>
      </c>
      <c r="D540" s="29" t="s">
        <v>100</v>
      </c>
      <c r="E540" s="37" t="s">
        <v>35</v>
      </c>
      <c r="F540" s="17"/>
      <c r="G540" s="26"/>
      <c r="H540" s="26"/>
      <c r="I540" s="30"/>
      <c r="N540"/>
      <c r="O540"/>
      <c r="P540"/>
    </row>
    <row r="541" spans="1:16" ht="15" customHeight="1" x14ac:dyDescent="0.25">
      <c r="A541" s="101"/>
      <c r="B541" s="102"/>
      <c r="C541" s="30">
        <v>7</v>
      </c>
      <c r="D541" s="29" t="s">
        <v>105</v>
      </c>
      <c r="E541" s="37" t="s">
        <v>35</v>
      </c>
      <c r="F541" s="17"/>
      <c r="G541" s="26"/>
      <c r="H541" s="26"/>
      <c r="I541" s="30"/>
      <c r="N541"/>
      <c r="O541"/>
      <c r="P541"/>
    </row>
    <row r="542" spans="1:16" ht="15" customHeight="1" x14ac:dyDescent="0.25">
      <c r="A542" s="101"/>
      <c r="B542" s="102"/>
      <c r="C542" s="30">
        <v>8</v>
      </c>
      <c r="D542" s="29" t="s">
        <v>41</v>
      </c>
      <c r="E542" s="64" t="s">
        <v>35</v>
      </c>
      <c r="F542" s="68"/>
      <c r="G542" s="69"/>
      <c r="H542" s="69"/>
      <c r="I542" s="30"/>
      <c r="N542"/>
      <c r="O542"/>
      <c r="P542"/>
    </row>
    <row r="543" spans="1:16" ht="15" customHeight="1" x14ac:dyDescent="0.25">
      <c r="A543" s="101">
        <f>A535+1</f>
        <v>45938</v>
      </c>
      <c r="B543" s="102" t="s">
        <v>55</v>
      </c>
      <c r="C543" s="60">
        <v>1</v>
      </c>
      <c r="D543" s="61" t="s">
        <v>102</v>
      </c>
      <c r="E543" s="37" t="s">
        <v>61</v>
      </c>
      <c r="F543" s="17"/>
      <c r="G543" s="26"/>
      <c r="H543" s="26"/>
      <c r="I543" s="30"/>
      <c r="N543"/>
      <c r="O543"/>
      <c r="P543"/>
    </row>
    <row r="544" spans="1:16" ht="15" customHeight="1" x14ac:dyDescent="0.25">
      <c r="A544" s="101"/>
      <c r="B544" s="102"/>
      <c r="C544" s="60">
        <v>2</v>
      </c>
      <c r="D544" s="61" t="s">
        <v>46</v>
      </c>
      <c r="E544" s="37" t="s">
        <v>61</v>
      </c>
      <c r="F544" s="17"/>
      <c r="G544" s="26"/>
      <c r="H544" s="26"/>
      <c r="I544" s="30"/>
      <c r="N544"/>
      <c r="O544"/>
      <c r="P544"/>
    </row>
    <row r="545" spans="1:16" ht="15" customHeight="1" x14ac:dyDescent="0.25">
      <c r="A545" s="101"/>
      <c r="B545" s="102"/>
      <c r="C545" s="60">
        <v>3</v>
      </c>
      <c r="D545" s="62" t="s">
        <v>99</v>
      </c>
      <c r="E545" s="37" t="s">
        <v>61</v>
      </c>
      <c r="F545" s="17"/>
      <c r="G545" s="26"/>
      <c r="H545" s="26"/>
      <c r="I545" s="30"/>
      <c r="N545"/>
      <c r="O545"/>
      <c r="P545"/>
    </row>
    <row r="546" spans="1:16" ht="15" customHeight="1" x14ac:dyDescent="0.25">
      <c r="A546" s="101"/>
      <c r="B546" s="102"/>
      <c r="C546" s="60">
        <v>4</v>
      </c>
      <c r="D546" s="62" t="s">
        <v>101</v>
      </c>
      <c r="E546" s="37" t="s">
        <v>61</v>
      </c>
      <c r="F546" s="17"/>
      <c r="G546" s="26"/>
      <c r="H546" s="26"/>
      <c r="I546" s="30"/>
      <c r="N546"/>
      <c r="O546"/>
      <c r="P546"/>
    </row>
    <row r="547" spans="1:16" ht="15" customHeight="1" x14ac:dyDescent="0.25">
      <c r="A547" s="101"/>
      <c r="B547" s="102"/>
      <c r="C547" s="60">
        <v>5</v>
      </c>
      <c r="D547" s="62" t="s">
        <v>104</v>
      </c>
      <c r="E547" s="37" t="s">
        <v>61</v>
      </c>
      <c r="F547" s="17"/>
      <c r="G547" s="26"/>
      <c r="H547" s="26"/>
      <c r="I547" s="30"/>
      <c r="N547"/>
      <c r="O547"/>
      <c r="P547"/>
    </row>
    <row r="548" spans="1:16" ht="15" customHeight="1" x14ac:dyDescent="0.25">
      <c r="A548" s="101"/>
      <c r="B548" s="102"/>
      <c r="C548" s="60">
        <v>6</v>
      </c>
      <c r="D548" s="63" t="s">
        <v>100</v>
      </c>
      <c r="E548" s="37" t="s">
        <v>61</v>
      </c>
      <c r="F548" s="17"/>
      <c r="G548" s="26"/>
      <c r="H548" s="26"/>
      <c r="I548" s="30"/>
      <c r="N548"/>
      <c r="O548"/>
      <c r="P548"/>
    </row>
    <row r="549" spans="1:16" ht="15" customHeight="1" x14ac:dyDescent="0.25">
      <c r="A549" s="101"/>
      <c r="B549" s="102"/>
      <c r="C549" s="60">
        <v>7</v>
      </c>
      <c r="D549" s="63" t="s">
        <v>105</v>
      </c>
      <c r="E549" s="37" t="s">
        <v>61</v>
      </c>
      <c r="F549" s="17"/>
      <c r="G549" s="26"/>
      <c r="H549" s="26"/>
      <c r="I549" s="30"/>
      <c r="N549"/>
      <c r="O549"/>
      <c r="P549"/>
    </row>
    <row r="550" spans="1:16" ht="15" customHeight="1" x14ac:dyDescent="0.25">
      <c r="A550" s="101"/>
      <c r="B550" s="102"/>
      <c r="C550" s="60">
        <v>8</v>
      </c>
      <c r="D550" s="63" t="s">
        <v>41</v>
      </c>
      <c r="E550" s="37" t="s">
        <v>61</v>
      </c>
      <c r="F550" s="17"/>
      <c r="G550" s="26"/>
      <c r="H550" s="26"/>
      <c r="I550" s="30"/>
      <c r="N550"/>
      <c r="O550"/>
      <c r="P550"/>
    </row>
    <row r="551" spans="1:16" ht="15" customHeight="1" x14ac:dyDescent="0.25">
      <c r="A551" s="101">
        <f>A543+1</f>
        <v>45939</v>
      </c>
      <c r="B551" s="102" t="s">
        <v>66</v>
      </c>
      <c r="C551" s="30">
        <v>1</v>
      </c>
      <c r="D551" s="24" t="s">
        <v>102</v>
      </c>
      <c r="E551" s="65" t="s">
        <v>61</v>
      </c>
      <c r="F551" s="17"/>
      <c r="G551" s="26"/>
      <c r="H551" s="26"/>
      <c r="I551" s="30"/>
      <c r="N551"/>
      <c r="O551"/>
      <c r="P551"/>
    </row>
    <row r="552" spans="1:16" ht="15" customHeight="1" x14ac:dyDescent="0.25">
      <c r="A552" s="101"/>
      <c r="B552" s="102"/>
      <c r="C552" s="30">
        <v>2</v>
      </c>
      <c r="D552" s="24" t="s">
        <v>46</v>
      </c>
      <c r="E552" s="65" t="s">
        <v>61</v>
      </c>
      <c r="F552" s="17"/>
      <c r="G552" s="26"/>
      <c r="H552" s="26"/>
      <c r="I552" s="30"/>
      <c r="N552"/>
      <c r="O552"/>
      <c r="P552"/>
    </row>
    <row r="553" spans="1:16" ht="15" customHeight="1" x14ac:dyDescent="0.25">
      <c r="A553" s="101"/>
      <c r="B553" s="102"/>
      <c r="C553" s="30">
        <v>3</v>
      </c>
      <c r="D553" s="27" t="s">
        <v>99</v>
      </c>
      <c r="E553" s="65" t="s">
        <v>61</v>
      </c>
      <c r="F553" s="17"/>
      <c r="G553" s="26"/>
      <c r="H553" s="26"/>
      <c r="I553" s="30"/>
      <c r="N553"/>
      <c r="O553"/>
      <c r="P553"/>
    </row>
    <row r="554" spans="1:16" ht="15" customHeight="1" x14ac:dyDescent="0.25">
      <c r="A554" s="101"/>
      <c r="B554" s="102"/>
      <c r="C554" s="30">
        <v>4</v>
      </c>
      <c r="D554" s="27" t="s">
        <v>101</v>
      </c>
      <c r="E554" s="65" t="s">
        <v>61</v>
      </c>
      <c r="F554" s="17"/>
      <c r="G554" s="26"/>
      <c r="H554" s="26"/>
      <c r="I554" s="30"/>
      <c r="N554"/>
      <c r="O554"/>
      <c r="P554"/>
    </row>
    <row r="555" spans="1:16" ht="15" customHeight="1" x14ac:dyDescent="0.25">
      <c r="A555" s="101"/>
      <c r="B555" s="102"/>
      <c r="C555" s="30">
        <v>5</v>
      </c>
      <c r="D555" s="27" t="s">
        <v>104</v>
      </c>
      <c r="E555" s="65" t="s">
        <v>61</v>
      </c>
      <c r="F555" s="17"/>
      <c r="G555" s="26"/>
      <c r="H555" s="26"/>
      <c r="I555" s="30"/>
      <c r="N555"/>
      <c r="O555"/>
      <c r="P555"/>
    </row>
    <row r="556" spans="1:16" ht="15" customHeight="1" x14ac:dyDescent="0.25">
      <c r="A556" s="101"/>
      <c r="B556" s="102"/>
      <c r="C556" s="30">
        <v>6</v>
      </c>
      <c r="D556" s="29" t="s">
        <v>100</v>
      </c>
      <c r="E556" s="65" t="s">
        <v>61</v>
      </c>
      <c r="F556" s="17"/>
      <c r="G556" s="26"/>
      <c r="H556" s="26"/>
      <c r="I556" s="30"/>
      <c r="N556"/>
      <c r="O556"/>
      <c r="P556"/>
    </row>
    <row r="557" spans="1:16" ht="15" customHeight="1" x14ac:dyDescent="0.25">
      <c r="A557" s="101"/>
      <c r="B557" s="102"/>
      <c r="C557" s="30">
        <v>7</v>
      </c>
      <c r="D557" s="29" t="s">
        <v>105</v>
      </c>
      <c r="E557" s="65" t="s">
        <v>61</v>
      </c>
      <c r="F557" s="17"/>
      <c r="G557" s="26"/>
      <c r="H557" s="26"/>
      <c r="I557" s="30"/>
      <c r="K557" s="41"/>
      <c r="L557" s="41"/>
      <c r="M557" s="42"/>
      <c r="N557"/>
      <c r="O557"/>
      <c r="P557"/>
    </row>
    <row r="558" spans="1:16" ht="15" customHeight="1" x14ac:dyDescent="0.25">
      <c r="A558" s="101"/>
      <c r="B558" s="102"/>
      <c r="C558" s="30">
        <v>8</v>
      </c>
      <c r="D558" s="29" t="s">
        <v>41</v>
      </c>
      <c r="E558" s="65" t="s">
        <v>61</v>
      </c>
      <c r="F558" s="17"/>
      <c r="G558" s="26"/>
      <c r="H558" s="26"/>
      <c r="I558" s="30"/>
      <c r="N558"/>
      <c r="O558"/>
      <c r="P558"/>
    </row>
    <row r="559" spans="1:16" ht="15" customHeight="1" x14ac:dyDescent="0.25">
      <c r="A559" s="101">
        <f>A551+1</f>
        <v>45940</v>
      </c>
      <c r="B559" s="102" t="s">
        <v>59</v>
      </c>
      <c r="C559" s="30">
        <v>1</v>
      </c>
      <c r="D559" s="24" t="s">
        <v>102</v>
      </c>
      <c r="E559" s="30" t="s">
        <v>86</v>
      </c>
      <c r="F559" s="26" t="s">
        <v>85</v>
      </c>
      <c r="G559" s="25" t="s">
        <v>67</v>
      </c>
      <c r="H559" s="25" t="s">
        <v>15</v>
      </c>
      <c r="I559" s="43"/>
      <c r="N559"/>
      <c r="O559"/>
      <c r="P559"/>
    </row>
    <row r="560" spans="1:16" ht="15" customHeight="1" x14ac:dyDescent="0.25">
      <c r="A560" s="101"/>
      <c r="B560" s="102"/>
      <c r="C560" s="30">
        <v>2</v>
      </c>
      <c r="D560" s="24" t="s">
        <v>46</v>
      </c>
      <c r="E560" s="30" t="s">
        <v>86</v>
      </c>
      <c r="F560" s="26" t="s">
        <v>85</v>
      </c>
      <c r="G560" s="25" t="s">
        <v>67</v>
      </c>
      <c r="H560" s="25" t="s">
        <v>15</v>
      </c>
      <c r="I560" s="43"/>
      <c r="N560"/>
      <c r="O560"/>
      <c r="P560"/>
    </row>
    <row r="561" spans="1:16" ht="15" customHeight="1" x14ac:dyDescent="0.25">
      <c r="A561" s="101"/>
      <c r="B561" s="102"/>
      <c r="C561" s="30">
        <v>3</v>
      </c>
      <c r="D561" s="27" t="s">
        <v>99</v>
      </c>
      <c r="E561" s="30" t="s">
        <v>86</v>
      </c>
      <c r="F561" s="26" t="s">
        <v>85</v>
      </c>
      <c r="G561" s="25" t="s">
        <v>67</v>
      </c>
      <c r="H561" s="25" t="s">
        <v>15</v>
      </c>
      <c r="I561" s="43"/>
      <c r="N561"/>
      <c r="O561"/>
      <c r="P561"/>
    </row>
    <row r="562" spans="1:16" ht="15" customHeight="1" x14ac:dyDescent="0.25">
      <c r="A562" s="101"/>
      <c r="B562" s="102"/>
      <c r="C562" s="30">
        <v>4</v>
      </c>
      <c r="D562" s="27" t="s">
        <v>101</v>
      </c>
      <c r="E562" s="112" t="s">
        <v>125</v>
      </c>
      <c r="F562" s="26" t="s">
        <v>85</v>
      </c>
      <c r="G562" s="25" t="s">
        <v>67</v>
      </c>
      <c r="H562" s="25" t="s">
        <v>15</v>
      </c>
      <c r="I562" s="43"/>
      <c r="N562"/>
      <c r="O562"/>
      <c r="P562"/>
    </row>
    <row r="563" spans="1:16" ht="15" customHeight="1" x14ac:dyDescent="0.25">
      <c r="A563" s="101"/>
      <c r="B563" s="102"/>
      <c r="C563" s="30">
        <v>5</v>
      </c>
      <c r="D563" s="27" t="s">
        <v>104</v>
      </c>
      <c r="E563" s="30" t="s">
        <v>86</v>
      </c>
      <c r="F563" s="26" t="s">
        <v>85</v>
      </c>
      <c r="G563" s="25" t="s">
        <v>67</v>
      </c>
      <c r="H563" s="25" t="s">
        <v>15</v>
      </c>
      <c r="I563" s="43"/>
      <c r="N563"/>
      <c r="O563"/>
      <c r="P563"/>
    </row>
    <row r="564" spans="1:16" ht="15" customHeight="1" x14ac:dyDescent="0.25">
      <c r="A564" s="101"/>
      <c r="B564" s="102"/>
      <c r="C564" s="30">
        <v>6</v>
      </c>
      <c r="D564" s="29" t="s">
        <v>100</v>
      </c>
      <c r="E564" s="30" t="s">
        <v>86</v>
      </c>
      <c r="F564" s="26" t="s">
        <v>85</v>
      </c>
      <c r="G564" s="25" t="s">
        <v>67</v>
      </c>
      <c r="H564" s="25" t="s">
        <v>15</v>
      </c>
      <c r="I564" s="43"/>
      <c r="N564"/>
      <c r="O564"/>
      <c r="P564"/>
    </row>
    <row r="565" spans="1:16" ht="15" customHeight="1" x14ac:dyDescent="0.25">
      <c r="A565" s="101"/>
      <c r="B565" s="102"/>
      <c r="C565" s="30">
        <v>7</v>
      </c>
      <c r="D565" s="29" t="s">
        <v>105</v>
      </c>
      <c r="E565" s="30" t="s">
        <v>86</v>
      </c>
      <c r="F565" s="26" t="s">
        <v>85</v>
      </c>
      <c r="G565" s="25" t="s">
        <v>67</v>
      </c>
      <c r="H565" s="25" t="s">
        <v>15</v>
      </c>
      <c r="I565" s="43"/>
      <c r="K565" s="41"/>
      <c r="L565" s="41"/>
      <c r="M565" s="42"/>
      <c r="N565"/>
      <c r="O565"/>
      <c r="P565"/>
    </row>
    <row r="566" spans="1:16" ht="15" customHeight="1" x14ac:dyDescent="0.25">
      <c r="A566" s="101"/>
      <c r="B566" s="102"/>
      <c r="C566" s="30">
        <v>8</v>
      </c>
      <c r="D566" s="29" t="s">
        <v>41</v>
      </c>
      <c r="E566" s="26"/>
      <c r="F566" s="26"/>
      <c r="G566" s="26"/>
      <c r="H566" s="25"/>
      <c r="I566" s="43"/>
      <c r="N566"/>
      <c r="O566"/>
      <c r="P566"/>
    </row>
    <row r="567" spans="1:16" ht="15" customHeight="1" x14ac:dyDescent="0.25">
      <c r="A567" s="111">
        <f>A559+3</f>
        <v>45943</v>
      </c>
      <c r="B567" s="102" t="s">
        <v>51</v>
      </c>
      <c r="C567" s="30">
        <v>1</v>
      </c>
      <c r="D567" s="24" t="s">
        <v>102</v>
      </c>
      <c r="E567" s="30" t="s">
        <v>86</v>
      </c>
      <c r="F567" s="26" t="s">
        <v>85</v>
      </c>
      <c r="G567" s="25" t="s">
        <v>67</v>
      </c>
      <c r="H567" s="25" t="s">
        <v>15</v>
      </c>
      <c r="I567" s="30"/>
      <c r="N567"/>
      <c r="O567"/>
      <c r="P567"/>
    </row>
    <row r="568" spans="1:16" ht="15" customHeight="1" x14ac:dyDescent="0.25">
      <c r="A568" s="111"/>
      <c r="B568" s="102"/>
      <c r="C568" s="30">
        <v>2</v>
      </c>
      <c r="D568" s="24" t="s">
        <v>46</v>
      </c>
      <c r="E568" s="30" t="s">
        <v>86</v>
      </c>
      <c r="F568" s="26" t="s">
        <v>85</v>
      </c>
      <c r="G568" s="25" t="s">
        <v>67</v>
      </c>
      <c r="H568" s="25" t="s">
        <v>15</v>
      </c>
      <c r="I568" s="30"/>
      <c r="N568"/>
      <c r="O568"/>
      <c r="P568"/>
    </row>
    <row r="569" spans="1:16" ht="15" customHeight="1" x14ac:dyDescent="0.25">
      <c r="A569" s="111"/>
      <c r="B569" s="102"/>
      <c r="C569" s="30">
        <v>3</v>
      </c>
      <c r="D569" s="27" t="s">
        <v>99</v>
      </c>
      <c r="E569" s="30" t="s">
        <v>86</v>
      </c>
      <c r="F569" s="26" t="s">
        <v>85</v>
      </c>
      <c r="G569" s="25" t="s">
        <v>67</v>
      </c>
      <c r="H569" s="25" t="s">
        <v>15</v>
      </c>
      <c r="I569" s="30"/>
      <c r="N569"/>
      <c r="O569"/>
      <c r="P569"/>
    </row>
    <row r="570" spans="1:16" ht="15" customHeight="1" x14ac:dyDescent="0.25">
      <c r="A570" s="111"/>
      <c r="B570" s="102"/>
      <c r="C570" s="30">
        <v>4</v>
      </c>
      <c r="D570" s="27" t="s">
        <v>101</v>
      </c>
      <c r="E570" s="30" t="s">
        <v>86</v>
      </c>
      <c r="F570" s="26" t="s">
        <v>85</v>
      </c>
      <c r="G570" s="25" t="s">
        <v>67</v>
      </c>
      <c r="H570" s="25" t="s">
        <v>15</v>
      </c>
      <c r="I570" s="30"/>
      <c r="N570"/>
      <c r="O570"/>
      <c r="P570"/>
    </row>
    <row r="571" spans="1:16" ht="15" customHeight="1" x14ac:dyDescent="0.25">
      <c r="A571" s="111"/>
      <c r="B571" s="102"/>
      <c r="C571" s="30">
        <v>5</v>
      </c>
      <c r="D571" s="27" t="s">
        <v>104</v>
      </c>
      <c r="E571" s="30" t="s">
        <v>86</v>
      </c>
      <c r="F571" s="26" t="s">
        <v>85</v>
      </c>
      <c r="G571" s="25" t="s">
        <v>67</v>
      </c>
      <c r="H571" s="25" t="s">
        <v>15</v>
      </c>
      <c r="I571" s="30"/>
      <c r="N571"/>
      <c r="O571"/>
      <c r="P571"/>
    </row>
    <row r="572" spans="1:16" ht="15" customHeight="1" x14ac:dyDescent="0.25">
      <c r="A572" s="111"/>
      <c r="B572" s="102"/>
      <c r="C572" s="30">
        <v>6</v>
      </c>
      <c r="D572" s="29" t="s">
        <v>100</v>
      </c>
      <c r="E572" s="30" t="s">
        <v>122</v>
      </c>
      <c r="F572" s="26" t="s">
        <v>115</v>
      </c>
      <c r="G572" s="25" t="s">
        <v>67</v>
      </c>
      <c r="H572" s="25" t="s">
        <v>15</v>
      </c>
      <c r="I572" s="30"/>
      <c r="N572"/>
      <c r="O572"/>
      <c r="P572"/>
    </row>
    <row r="573" spans="1:16" ht="15" customHeight="1" x14ac:dyDescent="0.25">
      <c r="A573" s="111"/>
      <c r="B573" s="102"/>
      <c r="C573" s="30">
        <v>7</v>
      </c>
      <c r="D573" s="29" t="s">
        <v>105</v>
      </c>
      <c r="E573" s="112" t="s">
        <v>126</v>
      </c>
      <c r="F573" s="26" t="s">
        <v>115</v>
      </c>
      <c r="G573" s="25" t="s">
        <v>67</v>
      </c>
      <c r="H573" s="25" t="s">
        <v>15</v>
      </c>
      <c r="I573" s="30"/>
      <c r="K573" s="41"/>
      <c r="L573" s="41"/>
      <c r="M573" s="42"/>
      <c r="N573"/>
      <c r="O573"/>
      <c r="P573"/>
    </row>
    <row r="574" spans="1:16" ht="15" customHeight="1" x14ac:dyDescent="0.25">
      <c r="A574" s="111"/>
      <c r="B574" s="102"/>
      <c r="C574" s="30">
        <v>8</v>
      </c>
      <c r="D574" s="29" t="s">
        <v>41</v>
      </c>
      <c r="I574" s="30"/>
      <c r="N574"/>
      <c r="O574"/>
      <c r="P574"/>
    </row>
    <row r="575" spans="1:16" ht="15" customHeight="1" x14ac:dyDescent="0.25">
      <c r="A575" s="111">
        <f>A567+1</f>
        <v>45944</v>
      </c>
      <c r="B575" s="102" t="s">
        <v>58</v>
      </c>
      <c r="C575" s="30">
        <v>1</v>
      </c>
      <c r="D575" s="24" t="s">
        <v>102</v>
      </c>
      <c r="E575" s="30" t="s">
        <v>122</v>
      </c>
      <c r="F575" s="26" t="s">
        <v>115</v>
      </c>
      <c r="G575" s="25" t="s">
        <v>67</v>
      </c>
      <c r="H575" s="25" t="s">
        <v>15</v>
      </c>
      <c r="I575" s="30"/>
      <c r="O575"/>
      <c r="P575"/>
    </row>
    <row r="576" spans="1:16" ht="15" customHeight="1" x14ac:dyDescent="0.25">
      <c r="A576" s="111"/>
      <c r="B576" s="102"/>
      <c r="C576" s="30">
        <v>2</v>
      </c>
      <c r="D576" s="24" t="s">
        <v>46</v>
      </c>
      <c r="E576" s="30" t="s">
        <v>122</v>
      </c>
      <c r="F576" s="26" t="s">
        <v>115</v>
      </c>
      <c r="G576" s="25" t="s">
        <v>67</v>
      </c>
      <c r="H576" s="25" t="s">
        <v>15</v>
      </c>
      <c r="I576" s="30"/>
      <c r="O576"/>
      <c r="P576"/>
    </row>
    <row r="577" spans="1:16" ht="15" customHeight="1" x14ac:dyDescent="0.25">
      <c r="A577" s="111"/>
      <c r="B577" s="102"/>
      <c r="C577" s="30">
        <v>3</v>
      </c>
      <c r="D577" s="27" t="s">
        <v>99</v>
      </c>
      <c r="E577" s="30" t="s">
        <v>122</v>
      </c>
      <c r="F577" s="26" t="s">
        <v>115</v>
      </c>
      <c r="G577" s="25" t="s">
        <v>67</v>
      </c>
      <c r="H577" s="25" t="s">
        <v>15</v>
      </c>
      <c r="I577" s="30"/>
      <c r="O577"/>
      <c r="P577"/>
    </row>
    <row r="578" spans="1:16" ht="15" customHeight="1" x14ac:dyDescent="0.25">
      <c r="A578" s="111"/>
      <c r="B578" s="102"/>
      <c r="C578" s="30">
        <v>4</v>
      </c>
      <c r="D578" s="27" t="s">
        <v>101</v>
      </c>
      <c r="E578" s="30" t="s">
        <v>122</v>
      </c>
      <c r="F578" s="26" t="s">
        <v>115</v>
      </c>
      <c r="G578" s="25" t="s">
        <v>67</v>
      </c>
      <c r="H578" s="25" t="s">
        <v>15</v>
      </c>
      <c r="I578" s="30"/>
      <c r="O578"/>
      <c r="P578"/>
    </row>
    <row r="579" spans="1:16" ht="15" customHeight="1" x14ac:dyDescent="0.25">
      <c r="A579" s="111"/>
      <c r="B579" s="102"/>
      <c r="C579" s="30">
        <v>5</v>
      </c>
      <c r="D579" s="27" t="s">
        <v>104</v>
      </c>
      <c r="E579" s="30" t="s">
        <v>122</v>
      </c>
      <c r="F579" s="26" t="s">
        <v>115</v>
      </c>
      <c r="G579" s="25" t="s">
        <v>67</v>
      </c>
      <c r="H579" s="25" t="s">
        <v>15</v>
      </c>
      <c r="I579" s="30"/>
      <c r="O579"/>
      <c r="P579"/>
    </row>
    <row r="580" spans="1:16" ht="15" customHeight="1" x14ac:dyDescent="0.25">
      <c r="A580" s="111"/>
      <c r="B580" s="102"/>
      <c r="C580" s="30">
        <v>6</v>
      </c>
      <c r="D580" s="29" t="s">
        <v>100</v>
      </c>
      <c r="E580" s="30" t="s">
        <v>122</v>
      </c>
      <c r="F580" s="26" t="s">
        <v>115</v>
      </c>
      <c r="G580" s="25" t="s">
        <v>67</v>
      </c>
      <c r="H580" s="25" t="s">
        <v>15</v>
      </c>
      <c r="I580" s="30"/>
      <c r="O580"/>
      <c r="P580"/>
    </row>
    <row r="581" spans="1:16" ht="15" customHeight="1" x14ac:dyDescent="0.25">
      <c r="A581" s="111"/>
      <c r="B581" s="102"/>
      <c r="C581" s="30">
        <v>7</v>
      </c>
      <c r="D581" s="29" t="s">
        <v>105</v>
      </c>
      <c r="E581" s="30" t="s">
        <v>122</v>
      </c>
      <c r="F581" s="26" t="s">
        <v>115</v>
      </c>
      <c r="G581" s="25" t="s">
        <v>67</v>
      </c>
      <c r="H581" s="25" t="s">
        <v>15</v>
      </c>
      <c r="I581" s="30"/>
      <c r="O581"/>
      <c r="P581"/>
    </row>
    <row r="582" spans="1:16" ht="15" customHeight="1" x14ac:dyDescent="0.25">
      <c r="A582" s="111"/>
      <c r="B582" s="102"/>
      <c r="C582" s="30">
        <v>8</v>
      </c>
      <c r="D582" s="29" t="s">
        <v>41</v>
      </c>
      <c r="I582" s="30"/>
      <c r="O582"/>
      <c r="P582"/>
    </row>
    <row r="583" spans="1:16" ht="15" customHeight="1" x14ac:dyDescent="0.25">
      <c r="A583" s="101">
        <f>A575+1</f>
        <v>45945</v>
      </c>
      <c r="B583" s="102" t="s">
        <v>55</v>
      </c>
      <c r="C583" s="30">
        <v>1</v>
      </c>
      <c r="D583" s="24" t="s">
        <v>102</v>
      </c>
      <c r="E583" s="30" t="s">
        <v>2</v>
      </c>
      <c r="F583" s="50" t="s">
        <v>36</v>
      </c>
      <c r="G583" s="25" t="s">
        <v>62</v>
      </c>
      <c r="H583" s="25" t="s">
        <v>15</v>
      </c>
      <c r="I583" s="30"/>
      <c r="O583"/>
      <c r="P583"/>
    </row>
    <row r="584" spans="1:16" ht="15" customHeight="1" x14ac:dyDescent="0.25">
      <c r="A584" s="101"/>
      <c r="B584" s="102"/>
      <c r="C584" s="30">
        <v>2</v>
      </c>
      <c r="D584" s="24" t="s">
        <v>46</v>
      </c>
      <c r="E584" s="30" t="s">
        <v>2</v>
      </c>
      <c r="F584" s="50" t="s">
        <v>36</v>
      </c>
      <c r="G584" s="25" t="s">
        <v>62</v>
      </c>
      <c r="H584" s="25" t="s">
        <v>15</v>
      </c>
      <c r="I584" s="30"/>
      <c r="O584"/>
      <c r="P584"/>
    </row>
    <row r="585" spans="1:16" ht="15" customHeight="1" x14ac:dyDescent="0.25">
      <c r="A585" s="101"/>
      <c r="B585" s="102"/>
      <c r="C585" s="30">
        <v>3</v>
      </c>
      <c r="D585" s="27" t="s">
        <v>99</v>
      </c>
      <c r="E585" s="30" t="s">
        <v>2</v>
      </c>
      <c r="F585" s="50" t="s">
        <v>36</v>
      </c>
      <c r="G585" s="25" t="s">
        <v>62</v>
      </c>
      <c r="H585" s="25" t="s">
        <v>15</v>
      </c>
      <c r="I585" s="30"/>
      <c r="O585"/>
      <c r="P585"/>
    </row>
    <row r="586" spans="1:16" ht="15" customHeight="1" x14ac:dyDescent="0.25">
      <c r="A586" s="101"/>
      <c r="B586" s="102"/>
      <c r="C586" s="30">
        <v>4</v>
      </c>
      <c r="D586" s="27" t="s">
        <v>101</v>
      </c>
      <c r="E586" s="30" t="s">
        <v>2</v>
      </c>
      <c r="F586" s="50" t="s">
        <v>36</v>
      </c>
      <c r="G586" s="25" t="s">
        <v>62</v>
      </c>
      <c r="H586" s="25" t="s">
        <v>15</v>
      </c>
      <c r="I586" s="30"/>
      <c r="O586"/>
      <c r="P586"/>
    </row>
    <row r="587" spans="1:16" ht="15" customHeight="1" x14ac:dyDescent="0.25">
      <c r="A587" s="101"/>
      <c r="B587" s="102"/>
      <c r="C587" s="30">
        <v>5</v>
      </c>
      <c r="D587" s="27" t="s">
        <v>104</v>
      </c>
      <c r="E587" s="30" t="s">
        <v>2</v>
      </c>
      <c r="F587" s="50" t="s">
        <v>34</v>
      </c>
      <c r="G587" s="25" t="s">
        <v>62</v>
      </c>
      <c r="H587" s="25" t="s">
        <v>15</v>
      </c>
      <c r="I587" s="30"/>
      <c r="O587"/>
      <c r="P587"/>
    </row>
    <row r="588" spans="1:16" ht="15" customHeight="1" x14ac:dyDescent="0.25">
      <c r="A588" s="101"/>
      <c r="B588" s="102"/>
      <c r="C588" s="30">
        <v>6</v>
      </c>
      <c r="D588" s="29" t="s">
        <v>100</v>
      </c>
      <c r="E588" s="30" t="s">
        <v>2</v>
      </c>
      <c r="F588" s="50" t="s">
        <v>34</v>
      </c>
      <c r="G588" s="25" t="s">
        <v>62</v>
      </c>
      <c r="H588" s="25" t="s">
        <v>15</v>
      </c>
      <c r="I588" s="30"/>
      <c r="O588"/>
      <c r="P588"/>
    </row>
    <row r="589" spans="1:16" ht="15" customHeight="1" x14ac:dyDescent="0.25">
      <c r="A589" s="101"/>
      <c r="B589" s="102"/>
      <c r="C589" s="30">
        <v>7</v>
      </c>
      <c r="D589" s="29" t="s">
        <v>105</v>
      </c>
      <c r="E589" s="30" t="s">
        <v>2</v>
      </c>
      <c r="F589" s="50" t="s">
        <v>34</v>
      </c>
      <c r="G589" s="25" t="s">
        <v>62</v>
      </c>
      <c r="H589" s="25" t="s">
        <v>15</v>
      </c>
      <c r="I589" s="30"/>
      <c r="O589"/>
      <c r="P589"/>
    </row>
    <row r="590" spans="1:16" ht="15" customHeight="1" x14ac:dyDescent="0.25">
      <c r="A590" s="101"/>
      <c r="B590" s="102"/>
      <c r="C590" s="30">
        <v>8</v>
      </c>
      <c r="D590" s="29" t="s">
        <v>41</v>
      </c>
      <c r="E590" s="12"/>
      <c r="F590" s="12"/>
      <c r="G590" s="14"/>
      <c r="H590" s="1"/>
      <c r="I590" s="30"/>
      <c r="O590"/>
      <c r="P590"/>
    </row>
    <row r="591" spans="1:16" ht="15" customHeight="1" x14ac:dyDescent="0.25">
      <c r="A591" s="101">
        <f>A583+1</f>
        <v>45946</v>
      </c>
      <c r="B591" s="102" t="s">
        <v>66</v>
      </c>
      <c r="C591" s="30">
        <v>1</v>
      </c>
      <c r="D591" s="24" t="s">
        <v>102</v>
      </c>
      <c r="E591" s="30" t="s">
        <v>2</v>
      </c>
      <c r="F591" s="50" t="s">
        <v>3</v>
      </c>
      <c r="G591" s="25" t="s">
        <v>62</v>
      </c>
      <c r="H591" s="25" t="s">
        <v>15</v>
      </c>
      <c r="I591" s="30"/>
      <c r="O591"/>
      <c r="P591"/>
    </row>
    <row r="592" spans="1:16" ht="15" customHeight="1" x14ac:dyDescent="0.25">
      <c r="A592" s="101"/>
      <c r="B592" s="102"/>
      <c r="C592" s="30">
        <v>2</v>
      </c>
      <c r="D592" s="24" t="s">
        <v>46</v>
      </c>
      <c r="E592" s="30" t="s">
        <v>2</v>
      </c>
      <c r="F592" s="50" t="s">
        <v>3</v>
      </c>
      <c r="G592" s="25" t="s">
        <v>62</v>
      </c>
      <c r="H592" s="25" t="s">
        <v>15</v>
      </c>
      <c r="I592" s="30"/>
      <c r="O592"/>
      <c r="P592"/>
    </row>
    <row r="593" spans="1:16" ht="15" customHeight="1" x14ac:dyDescent="0.25">
      <c r="A593" s="101"/>
      <c r="B593" s="102"/>
      <c r="C593" s="30">
        <v>3</v>
      </c>
      <c r="D593" s="27" t="s">
        <v>99</v>
      </c>
      <c r="E593" s="30" t="s">
        <v>2</v>
      </c>
      <c r="F593" s="50" t="s">
        <v>34</v>
      </c>
      <c r="G593" s="25" t="s">
        <v>62</v>
      </c>
      <c r="H593" s="25" t="s">
        <v>15</v>
      </c>
      <c r="I593" s="30"/>
      <c r="O593"/>
      <c r="P593"/>
    </row>
    <row r="594" spans="1:16" ht="15" customHeight="1" x14ac:dyDescent="0.25">
      <c r="A594" s="101"/>
      <c r="B594" s="102"/>
      <c r="C594" s="30">
        <v>4</v>
      </c>
      <c r="D594" s="27" t="s">
        <v>101</v>
      </c>
      <c r="E594" s="30" t="s">
        <v>2</v>
      </c>
      <c r="F594" s="50" t="s">
        <v>34</v>
      </c>
      <c r="G594" s="25" t="s">
        <v>62</v>
      </c>
      <c r="H594" s="25" t="s">
        <v>15</v>
      </c>
      <c r="I594" s="30"/>
      <c r="O594"/>
      <c r="P594"/>
    </row>
    <row r="595" spans="1:16" ht="15" customHeight="1" x14ac:dyDescent="0.25">
      <c r="A595" s="101"/>
      <c r="B595" s="102"/>
      <c r="C595" s="30">
        <v>5</v>
      </c>
      <c r="D595" s="27" t="s">
        <v>104</v>
      </c>
      <c r="E595" s="30" t="s">
        <v>2</v>
      </c>
      <c r="F595" s="50" t="s">
        <v>34</v>
      </c>
      <c r="G595" s="25" t="s">
        <v>62</v>
      </c>
      <c r="H595" s="25" t="s">
        <v>15</v>
      </c>
      <c r="I595" s="30"/>
      <c r="O595"/>
      <c r="P595"/>
    </row>
    <row r="596" spans="1:16" ht="15" customHeight="1" x14ac:dyDescent="0.25">
      <c r="A596" s="101"/>
      <c r="B596" s="102"/>
      <c r="C596" s="30">
        <v>6</v>
      </c>
      <c r="D596" s="29" t="s">
        <v>100</v>
      </c>
      <c r="E596" s="30" t="s">
        <v>2</v>
      </c>
      <c r="F596" s="50" t="s">
        <v>34</v>
      </c>
      <c r="G596" s="25" t="s">
        <v>62</v>
      </c>
      <c r="H596" s="25" t="s">
        <v>15</v>
      </c>
      <c r="I596" s="30"/>
      <c r="O596"/>
      <c r="P596"/>
    </row>
    <row r="597" spans="1:16" ht="15" customHeight="1" x14ac:dyDescent="0.25">
      <c r="A597" s="101"/>
      <c r="B597" s="102"/>
      <c r="C597" s="30">
        <v>7</v>
      </c>
      <c r="D597" s="29" t="s">
        <v>105</v>
      </c>
      <c r="E597" s="30" t="s">
        <v>2</v>
      </c>
      <c r="F597" s="50" t="s">
        <v>34</v>
      </c>
      <c r="G597" s="25" t="s">
        <v>62</v>
      </c>
      <c r="H597" s="25" t="s">
        <v>15</v>
      </c>
      <c r="I597" s="30"/>
      <c r="J597" s="47"/>
      <c r="O597"/>
      <c r="P597"/>
    </row>
    <row r="598" spans="1:16" ht="15" customHeight="1" x14ac:dyDescent="0.25">
      <c r="A598" s="101"/>
      <c r="B598" s="102"/>
      <c r="C598" s="30">
        <v>8</v>
      </c>
      <c r="D598" s="29" t="s">
        <v>41</v>
      </c>
      <c r="I598" s="30"/>
      <c r="O598"/>
      <c r="P598"/>
    </row>
    <row r="599" spans="1:16" ht="15" customHeight="1" x14ac:dyDescent="0.25">
      <c r="A599" s="101">
        <f>A591+1</f>
        <v>45947</v>
      </c>
      <c r="B599" s="102" t="s">
        <v>59</v>
      </c>
      <c r="C599" s="30">
        <v>1</v>
      </c>
      <c r="D599" s="24" t="s">
        <v>102</v>
      </c>
      <c r="E599" s="30" t="s">
        <v>122</v>
      </c>
      <c r="F599" s="26" t="s">
        <v>115</v>
      </c>
      <c r="G599" s="25" t="s">
        <v>67</v>
      </c>
      <c r="H599" s="25" t="s">
        <v>15</v>
      </c>
      <c r="I599" s="30"/>
      <c r="O599"/>
      <c r="P599"/>
    </row>
    <row r="600" spans="1:16" ht="15" customHeight="1" x14ac:dyDescent="0.25">
      <c r="A600" s="101"/>
      <c r="B600" s="102"/>
      <c r="C600" s="30">
        <v>2</v>
      </c>
      <c r="D600" s="24" t="s">
        <v>46</v>
      </c>
      <c r="E600" s="30" t="s">
        <v>122</v>
      </c>
      <c r="F600" s="26" t="s">
        <v>79</v>
      </c>
      <c r="G600" s="25" t="s">
        <v>67</v>
      </c>
      <c r="H600" s="25" t="s">
        <v>15</v>
      </c>
      <c r="I600" s="30"/>
      <c r="O600"/>
      <c r="P600"/>
    </row>
    <row r="601" spans="1:16" ht="15" customHeight="1" x14ac:dyDescent="0.25">
      <c r="A601" s="101"/>
      <c r="B601" s="102"/>
      <c r="C601" s="30">
        <v>3</v>
      </c>
      <c r="D601" s="27" t="s">
        <v>99</v>
      </c>
      <c r="E601" s="30" t="s">
        <v>122</v>
      </c>
      <c r="F601" s="26" t="s">
        <v>79</v>
      </c>
      <c r="G601" s="25" t="s">
        <v>67</v>
      </c>
      <c r="H601" s="25" t="s">
        <v>15</v>
      </c>
      <c r="I601" s="30"/>
      <c r="O601"/>
      <c r="P601"/>
    </row>
    <row r="602" spans="1:16" ht="15" customHeight="1" x14ac:dyDescent="0.25">
      <c r="A602" s="101"/>
      <c r="B602" s="102"/>
      <c r="C602" s="30">
        <v>4</v>
      </c>
      <c r="D602" s="27" t="s">
        <v>101</v>
      </c>
      <c r="E602" s="30" t="s">
        <v>122</v>
      </c>
      <c r="F602" s="26" t="s">
        <v>79</v>
      </c>
      <c r="G602" s="25" t="s">
        <v>67</v>
      </c>
      <c r="H602" s="25" t="s">
        <v>15</v>
      </c>
      <c r="I602" s="30"/>
      <c r="O602"/>
      <c r="P602"/>
    </row>
    <row r="603" spans="1:16" ht="15" customHeight="1" x14ac:dyDescent="0.25">
      <c r="A603" s="101"/>
      <c r="B603" s="102"/>
      <c r="C603" s="30">
        <v>5</v>
      </c>
      <c r="D603" s="27" t="s">
        <v>104</v>
      </c>
      <c r="E603" s="30" t="s">
        <v>122</v>
      </c>
      <c r="F603" s="26" t="s">
        <v>79</v>
      </c>
      <c r="G603" s="25" t="s">
        <v>67</v>
      </c>
      <c r="H603" s="25" t="s">
        <v>15</v>
      </c>
      <c r="I603" s="30"/>
      <c r="O603"/>
      <c r="P603"/>
    </row>
    <row r="604" spans="1:16" ht="15" customHeight="1" x14ac:dyDescent="0.25">
      <c r="A604" s="101"/>
      <c r="B604" s="102"/>
      <c r="C604" s="30">
        <v>6</v>
      </c>
      <c r="D604" s="29" t="s">
        <v>100</v>
      </c>
      <c r="E604" s="30" t="s">
        <v>122</v>
      </c>
      <c r="F604" s="26" t="s">
        <v>79</v>
      </c>
      <c r="G604" s="25" t="s">
        <v>67</v>
      </c>
      <c r="H604" s="25" t="s">
        <v>15</v>
      </c>
      <c r="I604" s="30"/>
      <c r="O604"/>
      <c r="P604"/>
    </row>
    <row r="605" spans="1:16" ht="15" customHeight="1" x14ac:dyDescent="0.25">
      <c r="A605" s="101"/>
      <c r="B605" s="102"/>
      <c r="C605" s="30">
        <v>7</v>
      </c>
      <c r="D605" s="29" t="s">
        <v>105</v>
      </c>
      <c r="E605" s="30" t="s">
        <v>122</v>
      </c>
      <c r="F605" s="26" t="s">
        <v>79</v>
      </c>
      <c r="G605" s="25" t="s">
        <v>67</v>
      </c>
      <c r="H605" s="25" t="s">
        <v>15</v>
      </c>
      <c r="I605" s="30"/>
      <c r="O605"/>
      <c r="P605"/>
    </row>
    <row r="606" spans="1:16" ht="15" customHeight="1" x14ac:dyDescent="0.25">
      <c r="A606" s="101"/>
      <c r="B606" s="102"/>
      <c r="C606" s="30">
        <v>8</v>
      </c>
      <c r="D606" s="29" t="s">
        <v>41</v>
      </c>
      <c r="H606" s="71"/>
      <c r="I606" s="30"/>
      <c r="O606"/>
      <c r="P606"/>
    </row>
    <row r="607" spans="1:16" ht="15" customHeight="1" x14ac:dyDescent="0.25">
      <c r="A607" s="101">
        <f>A599+3</f>
        <v>45950</v>
      </c>
      <c r="B607" s="102" t="s">
        <v>51</v>
      </c>
      <c r="C607" s="30">
        <v>1</v>
      </c>
      <c r="D607" s="24" t="s">
        <v>102</v>
      </c>
      <c r="E607" s="30" t="s">
        <v>122</v>
      </c>
      <c r="F607" s="26" t="s">
        <v>79</v>
      </c>
      <c r="G607" s="25" t="s">
        <v>67</v>
      </c>
      <c r="H607" s="25" t="s">
        <v>15</v>
      </c>
      <c r="I607" s="30"/>
      <c r="O607"/>
      <c r="P607"/>
    </row>
    <row r="608" spans="1:16" ht="15" customHeight="1" x14ac:dyDescent="0.25">
      <c r="A608" s="101"/>
      <c r="B608" s="102"/>
      <c r="C608" s="30">
        <v>2</v>
      </c>
      <c r="D608" s="24" t="s">
        <v>46</v>
      </c>
      <c r="E608" s="30" t="s">
        <v>122</v>
      </c>
      <c r="F608" s="26" t="s">
        <v>79</v>
      </c>
      <c r="G608" s="25" t="s">
        <v>67</v>
      </c>
      <c r="H608" s="25" t="s">
        <v>15</v>
      </c>
      <c r="I608" s="30"/>
      <c r="O608"/>
      <c r="P608"/>
    </row>
    <row r="609" spans="1:16" ht="15" customHeight="1" x14ac:dyDescent="0.25">
      <c r="A609" s="101"/>
      <c r="B609" s="102"/>
      <c r="C609" s="30">
        <v>3</v>
      </c>
      <c r="D609" s="27" t="s">
        <v>99</v>
      </c>
      <c r="E609" s="30" t="s">
        <v>122</v>
      </c>
      <c r="F609" s="26" t="s">
        <v>79</v>
      </c>
      <c r="G609" s="25" t="s">
        <v>67</v>
      </c>
      <c r="H609" s="25" t="s">
        <v>15</v>
      </c>
      <c r="I609" s="30"/>
      <c r="O609"/>
      <c r="P609"/>
    </row>
    <row r="610" spans="1:16" ht="15" customHeight="1" x14ac:dyDescent="0.25">
      <c r="A610" s="101"/>
      <c r="B610" s="102"/>
      <c r="C610" s="30">
        <v>4</v>
      </c>
      <c r="D610" s="27" t="s">
        <v>101</v>
      </c>
      <c r="E610" s="30" t="s">
        <v>122</v>
      </c>
      <c r="F610" s="26" t="s">
        <v>79</v>
      </c>
      <c r="G610" s="25" t="s">
        <v>67</v>
      </c>
      <c r="H610" s="25" t="s">
        <v>15</v>
      </c>
      <c r="I610" s="30"/>
      <c r="O610"/>
      <c r="P610"/>
    </row>
    <row r="611" spans="1:16" ht="15" customHeight="1" x14ac:dyDescent="0.25">
      <c r="A611" s="101"/>
      <c r="B611" s="102"/>
      <c r="C611" s="30">
        <v>5</v>
      </c>
      <c r="D611" s="27" t="s">
        <v>104</v>
      </c>
      <c r="E611" s="30" t="s">
        <v>122</v>
      </c>
      <c r="F611" s="26" t="s">
        <v>114</v>
      </c>
      <c r="G611" s="25" t="s">
        <v>67</v>
      </c>
      <c r="H611" s="25" t="s">
        <v>15</v>
      </c>
      <c r="I611" s="30"/>
      <c r="O611"/>
      <c r="P611"/>
    </row>
    <row r="612" spans="1:16" ht="15" customHeight="1" x14ac:dyDescent="0.25">
      <c r="A612" s="101"/>
      <c r="B612" s="102"/>
      <c r="C612" s="30">
        <v>6</v>
      </c>
      <c r="D612" s="29" t="s">
        <v>100</v>
      </c>
      <c r="E612" s="30" t="s">
        <v>122</v>
      </c>
      <c r="F612" s="26" t="s">
        <v>114</v>
      </c>
      <c r="G612" s="25" t="s">
        <v>67</v>
      </c>
      <c r="H612" s="25" t="s">
        <v>15</v>
      </c>
      <c r="I612" s="30"/>
      <c r="O612"/>
      <c r="P612"/>
    </row>
    <row r="613" spans="1:16" ht="15" customHeight="1" x14ac:dyDescent="0.25">
      <c r="A613" s="101"/>
      <c r="B613" s="102"/>
      <c r="C613" s="30">
        <v>7</v>
      </c>
      <c r="D613" s="29" t="s">
        <v>105</v>
      </c>
      <c r="E613" s="30" t="s">
        <v>122</v>
      </c>
      <c r="F613" s="26" t="s">
        <v>114</v>
      </c>
      <c r="G613" s="25" t="s">
        <v>67</v>
      </c>
      <c r="H613" s="25" t="s">
        <v>15</v>
      </c>
      <c r="I613" s="30"/>
      <c r="O613"/>
      <c r="P613"/>
    </row>
    <row r="614" spans="1:16" ht="15" customHeight="1" x14ac:dyDescent="0.25">
      <c r="A614" s="101"/>
      <c r="B614" s="102"/>
      <c r="C614" s="30">
        <v>8</v>
      </c>
      <c r="D614" s="29" t="s">
        <v>41</v>
      </c>
      <c r="I614" s="80"/>
      <c r="O614"/>
      <c r="P614"/>
    </row>
    <row r="615" spans="1:16" ht="15" customHeight="1" x14ac:dyDescent="0.25">
      <c r="A615" s="101">
        <f>A607+1</f>
        <v>45951</v>
      </c>
      <c r="B615" s="102" t="s">
        <v>58</v>
      </c>
      <c r="C615" s="30">
        <v>1</v>
      </c>
      <c r="D615" s="24" t="s">
        <v>102</v>
      </c>
      <c r="E615" s="30" t="s">
        <v>122</v>
      </c>
      <c r="F615" s="26" t="s">
        <v>114</v>
      </c>
      <c r="G615" s="25" t="s">
        <v>67</v>
      </c>
      <c r="H615" s="25" t="s">
        <v>15</v>
      </c>
      <c r="I615" s="30"/>
      <c r="O615"/>
      <c r="P615"/>
    </row>
    <row r="616" spans="1:16" ht="15" customHeight="1" x14ac:dyDescent="0.25">
      <c r="A616" s="101"/>
      <c r="B616" s="102"/>
      <c r="C616" s="30">
        <v>2</v>
      </c>
      <c r="D616" s="24" t="s">
        <v>46</v>
      </c>
      <c r="E616" s="30" t="s">
        <v>122</v>
      </c>
      <c r="F616" s="26" t="s">
        <v>114</v>
      </c>
      <c r="G616" s="25" t="s">
        <v>67</v>
      </c>
      <c r="H616" s="25" t="s">
        <v>15</v>
      </c>
      <c r="I616" s="30"/>
      <c r="O616"/>
      <c r="P616"/>
    </row>
    <row r="617" spans="1:16" ht="15" customHeight="1" x14ac:dyDescent="0.25">
      <c r="A617" s="101"/>
      <c r="B617" s="102"/>
      <c r="C617" s="30">
        <v>3</v>
      </c>
      <c r="D617" s="27" t="s">
        <v>99</v>
      </c>
      <c r="E617" s="30" t="s">
        <v>122</v>
      </c>
      <c r="F617" s="26" t="s">
        <v>114</v>
      </c>
      <c r="G617" s="25" t="s">
        <v>67</v>
      </c>
      <c r="H617" s="25" t="s">
        <v>15</v>
      </c>
      <c r="I617" s="30"/>
      <c r="O617"/>
      <c r="P617"/>
    </row>
    <row r="618" spans="1:16" ht="15" customHeight="1" x14ac:dyDescent="0.25">
      <c r="A618" s="101"/>
      <c r="B618" s="102"/>
      <c r="C618" s="30">
        <v>4</v>
      </c>
      <c r="D618" s="27" t="s">
        <v>101</v>
      </c>
      <c r="E618" s="30" t="s">
        <v>122</v>
      </c>
      <c r="F618" s="26" t="s">
        <v>114</v>
      </c>
      <c r="G618" s="25" t="s">
        <v>67</v>
      </c>
      <c r="H618" s="25" t="s">
        <v>15</v>
      </c>
      <c r="I618" s="30"/>
      <c r="O618"/>
      <c r="P618"/>
    </row>
    <row r="619" spans="1:16" ht="15" customHeight="1" x14ac:dyDescent="0.25">
      <c r="A619" s="101"/>
      <c r="B619" s="102"/>
      <c r="C619" s="30">
        <v>5</v>
      </c>
      <c r="D619" s="27" t="s">
        <v>104</v>
      </c>
      <c r="E619" s="30" t="s">
        <v>122</v>
      </c>
      <c r="F619" s="26" t="s">
        <v>114</v>
      </c>
      <c r="G619" s="25" t="s">
        <v>67</v>
      </c>
      <c r="H619" s="25" t="s">
        <v>15</v>
      </c>
      <c r="I619" s="30"/>
      <c r="O619"/>
      <c r="P619"/>
    </row>
    <row r="620" spans="1:16" ht="15" customHeight="1" x14ac:dyDescent="0.25">
      <c r="A620" s="101"/>
      <c r="B620" s="102"/>
      <c r="C620" s="30">
        <v>6</v>
      </c>
      <c r="D620" s="29" t="s">
        <v>100</v>
      </c>
      <c r="E620" s="30" t="s">
        <v>122</v>
      </c>
      <c r="F620" s="26" t="s">
        <v>114</v>
      </c>
      <c r="G620" s="25" t="s">
        <v>67</v>
      </c>
      <c r="H620" s="25" t="s">
        <v>15</v>
      </c>
      <c r="I620" s="30"/>
      <c r="O620"/>
      <c r="P620"/>
    </row>
    <row r="621" spans="1:16" ht="15" customHeight="1" x14ac:dyDescent="0.25">
      <c r="A621" s="101"/>
      <c r="B621" s="102"/>
      <c r="C621" s="30">
        <v>7</v>
      </c>
      <c r="D621" s="29" t="s">
        <v>105</v>
      </c>
      <c r="E621" s="30" t="s">
        <v>122</v>
      </c>
      <c r="F621" s="26" t="s">
        <v>114</v>
      </c>
      <c r="G621" s="25" t="s">
        <v>67</v>
      </c>
      <c r="H621" s="25" t="s">
        <v>15</v>
      </c>
      <c r="I621" s="30"/>
      <c r="K621" s="41"/>
      <c r="L621" s="41"/>
      <c r="M621" s="42"/>
      <c r="O621"/>
      <c r="P621"/>
    </row>
    <row r="622" spans="1:16" ht="15" customHeight="1" x14ac:dyDescent="0.25">
      <c r="A622" s="101"/>
      <c r="B622" s="102"/>
      <c r="C622" s="30">
        <v>8</v>
      </c>
      <c r="D622" s="29" t="s">
        <v>41</v>
      </c>
      <c r="I622" s="80"/>
      <c r="N622" s="42"/>
      <c r="O622"/>
      <c r="P622"/>
    </row>
    <row r="623" spans="1:16" ht="15" customHeight="1" x14ac:dyDescent="0.25">
      <c r="A623" s="101">
        <f>A615+1</f>
        <v>45952</v>
      </c>
      <c r="B623" s="102" t="s">
        <v>55</v>
      </c>
      <c r="C623" s="30">
        <v>1</v>
      </c>
      <c r="D623" s="24" t="s">
        <v>102</v>
      </c>
      <c r="E623" s="30" t="s">
        <v>2</v>
      </c>
      <c r="F623" s="50" t="s">
        <v>34</v>
      </c>
      <c r="G623" s="25" t="s">
        <v>62</v>
      </c>
      <c r="H623" s="25" t="s">
        <v>15</v>
      </c>
      <c r="I623" s="30"/>
      <c r="O623"/>
      <c r="P623"/>
    </row>
    <row r="624" spans="1:16" ht="15" customHeight="1" x14ac:dyDescent="0.25">
      <c r="A624" s="101"/>
      <c r="B624" s="102"/>
      <c r="C624" s="30">
        <v>2</v>
      </c>
      <c r="D624" s="24" t="s">
        <v>46</v>
      </c>
      <c r="E624" s="30" t="s">
        <v>2</v>
      </c>
      <c r="F624" s="50" t="s">
        <v>34</v>
      </c>
      <c r="G624" s="25" t="s">
        <v>62</v>
      </c>
      <c r="H624" s="25" t="s">
        <v>15</v>
      </c>
      <c r="I624" s="30"/>
      <c r="O624"/>
      <c r="P624"/>
    </row>
    <row r="625" spans="1:16" ht="15" customHeight="1" x14ac:dyDescent="0.25">
      <c r="A625" s="101"/>
      <c r="B625" s="102"/>
      <c r="C625" s="30">
        <v>3</v>
      </c>
      <c r="D625" s="27" t="s">
        <v>99</v>
      </c>
      <c r="E625" s="30" t="s">
        <v>2</v>
      </c>
      <c r="F625" s="50" t="s">
        <v>27</v>
      </c>
      <c r="G625" s="25" t="s">
        <v>62</v>
      </c>
      <c r="H625" s="25" t="s">
        <v>15</v>
      </c>
      <c r="I625" s="30"/>
      <c r="O625"/>
      <c r="P625"/>
    </row>
    <row r="626" spans="1:16" ht="15" customHeight="1" x14ac:dyDescent="0.25">
      <c r="A626" s="101"/>
      <c r="B626" s="102"/>
      <c r="C626" s="30">
        <v>4</v>
      </c>
      <c r="D626" s="27" t="s">
        <v>101</v>
      </c>
      <c r="E626" s="30" t="s">
        <v>2</v>
      </c>
      <c r="F626" s="50" t="s">
        <v>27</v>
      </c>
      <c r="G626" s="25" t="s">
        <v>62</v>
      </c>
      <c r="H626" s="25" t="s">
        <v>15</v>
      </c>
      <c r="I626" s="30"/>
      <c r="O626"/>
      <c r="P626"/>
    </row>
    <row r="627" spans="1:16" ht="15" customHeight="1" x14ac:dyDescent="0.25">
      <c r="A627" s="101"/>
      <c r="B627" s="102"/>
      <c r="C627" s="30">
        <v>5</v>
      </c>
      <c r="D627" s="27" t="s">
        <v>104</v>
      </c>
      <c r="E627" s="30" t="s">
        <v>2</v>
      </c>
      <c r="F627" s="50" t="s">
        <v>27</v>
      </c>
      <c r="G627" s="25" t="s">
        <v>62</v>
      </c>
      <c r="H627" s="25" t="s">
        <v>15</v>
      </c>
      <c r="I627" s="30"/>
      <c r="O627"/>
      <c r="P627"/>
    </row>
    <row r="628" spans="1:16" ht="15" customHeight="1" x14ac:dyDescent="0.25">
      <c r="A628" s="101"/>
      <c r="B628" s="102"/>
      <c r="C628" s="30">
        <v>6</v>
      </c>
      <c r="D628" s="29" t="s">
        <v>100</v>
      </c>
      <c r="E628" s="30" t="s">
        <v>2</v>
      </c>
      <c r="F628" s="50" t="s">
        <v>27</v>
      </c>
      <c r="G628" s="25" t="s">
        <v>62</v>
      </c>
      <c r="H628" s="25" t="s">
        <v>15</v>
      </c>
      <c r="I628" s="30"/>
      <c r="O628"/>
      <c r="P628"/>
    </row>
    <row r="629" spans="1:16" ht="15" customHeight="1" x14ac:dyDescent="0.25">
      <c r="A629" s="101"/>
      <c r="B629" s="102"/>
      <c r="C629" s="30">
        <v>7</v>
      </c>
      <c r="D629" s="29" t="s">
        <v>105</v>
      </c>
      <c r="E629" s="30" t="s">
        <v>2</v>
      </c>
      <c r="F629" s="50" t="s">
        <v>27</v>
      </c>
      <c r="G629" s="25" t="s">
        <v>62</v>
      </c>
      <c r="H629" s="25" t="s">
        <v>15</v>
      </c>
      <c r="I629" s="30"/>
      <c r="K629" s="41"/>
      <c r="L629" s="41"/>
      <c r="M629" s="42"/>
      <c r="O629"/>
      <c r="P629"/>
    </row>
    <row r="630" spans="1:16" ht="15" customHeight="1" x14ac:dyDescent="0.25">
      <c r="A630" s="101"/>
      <c r="B630" s="102"/>
      <c r="C630" s="30">
        <v>8</v>
      </c>
      <c r="D630" s="29" t="s">
        <v>41</v>
      </c>
      <c r="I630" s="80"/>
      <c r="N630" s="42"/>
      <c r="O630"/>
      <c r="P630"/>
    </row>
    <row r="631" spans="1:16" ht="15" customHeight="1" x14ac:dyDescent="0.25">
      <c r="A631" s="101">
        <f>A623+1</f>
        <v>45953</v>
      </c>
      <c r="B631" s="102" t="s">
        <v>66</v>
      </c>
      <c r="C631" s="30">
        <v>1</v>
      </c>
      <c r="D631" s="24" t="s">
        <v>102</v>
      </c>
      <c r="E631" s="30" t="s">
        <v>2</v>
      </c>
      <c r="F631" s="50" t="s">
        <v>27</v>
      </c>
      <c r="G631" s="25" t="s">
        <v>62</v>
      </c>
      <c r="H631" s="25" t="s">
        <v>15</v>
      </c>
      <c r="I631" s="30"/>
      <c r="O631"/>
      <c r="P631"/>
    </row>
    <row r="632" spans="1:16" ht="15" customHeight="1" x14ac:dyDescent="0.25">
      <c r="A632" s="101"/>
      <c r="B632" s="102"/>
      <c r="C632" s="30">
        <v>2</v>
      </c>
      <c r="D632" s="24" t="s">
        <v>46</v>
      </c>
      <c r="E632" s="30" t="s">
        <v>2</v>
      </c>
      <c r="F632" s="50" t="s">
        <v>27</v>
      </c>
      <c r="G632" s="25" t="s">
        <v>62</v>
      </c>
      <c r="H632" s="25" t="s">
        <v>15</v>
      </c>
      <c r="I632" s="30"/>
      <c r="O632"/>
      <c r="P632"/>
    </row>
    <row r="633" spans="1:16" ht="15" customHeight="1" x14ac:dyDescent="0.25">
      <c r="A633" s="101"/>
      <c r="B633" s="102"/>
      <c r="C633" s="30">
        <v>3</v>
      </c>
      <c r="D633" s="27" t="s">
        <v>99</v>
      </c>
      <c r="E633" s="30" t="s">
        <v>2</v>
      </c>
      <c r="F633" s="50" t="s">
        <v>27</v>
      </c>
      <c r="G633" s="25" t="s">
        <v>62</v>
      </c>
      <c r="H633" s="25" t="s">
        <v>15</v>
      </c>
      <c r="I633" s="30"/>
      <c r="O633"/>
      <c r="P633"/>
    </row>
    <row r="634" spans="1:16" ht="15" customHeight="1" x14ac:dyDescent="0.25">
      <c r="A634" s="101"/>
      <c r="B634" s="102"/>
      <c r="C634" s="30">
        <v>4</v>
      </c>
      <c r="D634" s="27" t="s">
        <v>101</v>
      </c>
      <c r="E634" s="30" t="s">
        <v>2</v>
      </c>
      <c r="F634" s="50" t="s">
        <v>27</v>
      </c>
      <c r="G634" s="25" t="s">
        <v>62</v>
      </c>
      <c r="H634" s="25" t="s">
        <v>15</v>
      </c>
      <c r="I634" s="30"/>
      <c r="O634"/>
      <c r="P634"/>
    </row>
    <row r="635" spans="1:16" ht="15" customHeight="1" x14ac:dyDescent="0.25">
      <c r="A635" s="101"/>
      <c r="B635" s="102"/>
      <c r="C635" s="30">
        <v>5</v>
      </c>
      <c r="D635" s="27" t="s">
        <v>104</v>
      </c>
      <c r="E635" s="30" t="s">
        <v>122</v>
      </c>
      <c r="F635" s="26" t="s">
        <v>49</v>
      </c>
      <c r="G635" s="25" t="s">
        <v>62</v>
      </c>
      <c r="H635" s="25" t="s">
        <v>15</v>
      </c>
      <c r="I635" s="30"/>
      <c r="O635"/>
      <c r="P635"/>
    </row>
    <row r="636" spans="1:16" ht="15" customHeight="1" x14ac:dyDescent="0.25">
      <c r="A636" s="101"/>
      <c r="B636" s="102"/>
      <c r="C636" s="30">
        <v>6</v>
      </c>
      <c r="D636" s="29" t="s">
        <v>100</v>
      </c>
      <c r="E636" s="30" t="s">
        <v>122</v>
      </c>
      <c r="F636" s="26" t="s">
        <v>49</v>
      </c>
      <c r="G636" s="25" t="s">
        <v>62</v>
      </c>
      <c r="H636" s="25" t="s">
        <v>15</v>
      </c>
      <c r="I636" s="30"/>
      <c r="O636"/>
      <c r="P636"/>
    </row>
    <row r="637" spans="1:16" ht="15" customHeight="1" x14ac:dyDescent="0.25">
      <c r="A637" s="101"/>
      <c r="B637" s="102"/>
      <c r="C637" s="30">
        <v>7</v>
      </c>
      <c r="D637" s="29" t="s">
        <v>105</v>
      </c>
      <c r="E637" s="30" t="s">
        <v>122</v>
      </c>
      <c r="F637" s="26" t="s">
        <v>49</v>
      </c>
      <c r="G637" s="25" t="s">
        <v>62</v>
      </c>
      <c r="H637" s="25" t="s">
        <v>15</v>
      </c>
      <c r="I637" s="30"/>
      <c r="O637"/>
      <c r="P637"/>
    </row>
    <row r="638" spans="1:16" ht="15" customHeight="1" x14ac:dyDescent="0.25">
      <c r="A638" s="101"/>
      <c r="B638" s="102"/>
      <c r="C638" s="30">
        <v>8</v>
      </c>
      <c r="D638" s="29" t="s">
        <v>41</v>
      </c>
      <c r="I638" s="80"/>
      <c r="O638"/>
      <c r="P638"/>
    </row>
    <row r="639" spans="1:16" ht="15" customHeight="1" x14ac:dyDescent="0.25">
      <c r="A639" s="101">
        <f>A631+1</f>
        <v>45954</v>
      </c>
      <c r="B639" s="102" t="s">
        <v>59</v>
      </c>
      <c r="C639" s="30">
        <v>1</v>
      </c>
      <c r="D639" s="24" t="s">
        <v>102</v>
      </c>
      <c r="E639" s="30" t="s">
        <v>122</v>
      </c>
      <c r="F639" s="26" t="s">
        <v>49</v>
      </c>
      <c r="G639" s="25" t="s">
        <v>67</v>
      </c>
      <c r="H639" s="25" t="s">
        <v>15</v>
      </c>
      <c r="I639" s="30"/>
      <c r="O639"/>
      <c r="P639"/>
    </row>
    <row r="640" spans="1:16" ht="15" customHeight="1" x14ac:dyDescent="0.25">
      <c r="A640" s="101"/>
      <c r="B640" s="102"/>
      <c r="C640" s="30">
        <v>2</v>
      </c>
      <c r="D640" s="24" t="s">
        <v>46</v>
      </c>
      <c r="E640" s="30" t="s">
        <v>122</v>
      </c>
      <c r="F640" s="26" t="s">
        <v>49</v>
      </c>
      <c r="G640" s="25" t="s">
        <v>67</v>
      </c>
      <c r="H640" s="25" t="s">
        <v>15</v>
      </c>
      <c r="I640" s="30"/>
      <c r="O640"/>
      <c r="P640"/>
    </row>
    <row r="641" spans="1:16" ht="15" customHeight="1" x14ac:dyDescent="0.25">
      <c r="A641" s="101"/>
      <c r="B641" s="102"/>
      <c r="C641" s="30">
        <v>3</v>
      </c>
      <c r="D641" s="27" t="s">
        <v>99</v>
      </c>
      <c r="E641" s="30" t="s">
        <v>122</v>
      </c>
      <c r="F641" s="26" t="s">
        <v>49</v>
      </c>
      <c r="G641" s="25" t="s">
        <v>67</v>
      </c>
      <c r="H641" s="25" t="s">
        <v>15</v>
      </c>
      <c r="I641" s="30"/>
      <c r="O641"/>
      <c r="P641"/>
    </row>
    <row r="642" spans="1:16" ht="15" customHeight="1" x14ac:dyDescent="0.25">
      <c r="A642" s="101"/>
      <c r="B642" s="102"/>
      <c r="C642" s="30">
        <v>4</v>
      </c>
      <c r="D642" s="27" t="s">
        <v>101</v>
      </c>
      <c r="E642" s="30" t="s">
        <v>122</v>
      </c>
      <c r="F642" s="26" t="s">
        <v>49</v>
      </c>
      <c r="G642" s="25" t="s">
        <v>67</v>
      </c>
      <c r="H642" s="25" t="s">
        <v>15</v>
      </c>
      <c r="I642" s="30"/>
      <c r="O642"/>
      <c r="P642"/>
    </row>
    <row r="643" spans="1:16" ht="15" customHeight="1" x14ac:dyDescent="0.25">
      <c r="A643" s="101"/>
      <c r="B643" s="102"/>
      <c r="C643" s="30">
        <v>5</v>
      </c>
      <c r="D643" s="27" t="s">
        <v>104</v>
      </c>
      <c r="E643" s="30" t="s">
        <v>122</v>
      </c>
      <c r="F643" s="26" t="s">
        <v>49</v>
      </c>
      <c r="G643" s="25" t="s">
        <v>67</v>
      </c>
      <c r="H643" s="25" t="s">
        <v>15</v>
      </c>
      <c r="I643" s="30"/>
      <c r="O643"/>
      <c r="P643"/>
    </row>
    <row r="644" spans="1:16" ht="15" customHeight="1" x14ac:dyDescent="0.25">
      <c r="A644" s="101"/>
      <c r="B644" s="102"/>
      <c r="C644" s="30">
        <v>6</v>
      </c>
      <c r="D644" s="29" t="s">
        <v>100</v>
      </c>
      <c r="E644" s="30" t="s">
        <v>122</v>
      </c>
      <c r="F644" s="26" t="s">
        <v>49</v>
      </c>
      <c r="G644" s="25" t="s">
        <v>67</v>
      </c>
      <c r="H644" s="25" t="s">
        <v>15</v>
      </c>
      <c r="I644" s="30"/>
      <c r="O644"/>
      <c r="P644"/>
    </row>
    <row r="645" spans="1:16" ht="15" customHeight="1" x14ac:dyDescent="0.25">
      <c r="A645" s="101"/>
      <c r="B645" s="102"/>
      <c r="C645" s="30">
        <v>7</v>
      </c>
      <c r="D645" s="29" t="s">
        <v>105</v>
      </c>
      <c r="E645" s="30" t="s">
        <v>122</v>
      </c>
      <c r="F645" s="26" t="s">
        <v>49</v>
      </c>
      <c r="G645" s="25" t="s">
        <v>67</v>
      </c>
      <c r="H645" s="25" t="s">
        <v>15</v>
      </c>
      <c r="I645" s="30"/>
      <c r="O645"/>
      <c r="P645"/>
    </row>
    <row r="646" spans="1:16" ht="15" customHeight="1" x14ac:dyDescent="0.25">
      <c r="A646" s="101"/>
      <c r="B646" s="102"/>
      <c r="C646" s="30">
        <v>8</v>
      </c>
      <c r="D646" s="29" t="s">
        <v>41</v>
      </c>
      <c r="I646" s="80"/>
      <c r="O646"/>
      <c r="P646"/>
    </row>
    <row r="647" spans="1:16" ht="15" customHeight="1" x14ac:dyDescent="0.25">
      <c r="A647" s="101">
        <f>A639+3</f>
        <v>45957</v>
      </c>
      <c r="B647" s="102" t="s">
        <v>51</v>
      </c>
      <c r="C647" s="30">
        <v>1</v>
      </c>
      <c r="D647" s="24" t="s">
        <v>102</v>
      </c>
      <c r="E647" s="30" t="s">
        <v>122</v>
      </c>
      <c r="F647" s="26" t="s">
        <v>49</v>
      </c>
      <c r="G647" s="25" t="s">
        <v>67</v>
      </c>
      <c r="H647" s="25" t="s">
        <v>15</v>
      </c>
      <c r="I647" s="30"/>
      <c r="O647"/>
      <c r="P647"/>
    </row>
    <row r="648" spans="1:16" ht="15" customHeight="1" x14ac:dyDescent="0.25">
      <c r="A648" s="101"/>
      <c r="B648" s="102"/>
      <c r="C648" s="30">
        <v>2</v>
      </c>
      <c r="D648" s="24" t="s">
        <v>46</v>
      </c>
      <c r="E648" s="30" t="s">
        <v>122</v>
      </c>
      <c r="F648" s="26" t="s">
        <v>49</v>
      </c>
      <c r="G648" s="25" t="s">
        <v>67</v>
      </c>
      <c r="H648" s="25" t="s">
        <v>15</v>
      </c>
      <c r="I648" s="30"/>
      <c r="O648"/>
      <c r="P648"/>
    </row>
    <row r="649" spans="1:16" ht="15" customHeight="1" x14ac:dyDescent="0.25">
      <c r="A649" s="101"/>
      <c r="B649" s="102"/>
      <c r="C649" s="30">
        <v>3</v>
      </c>
      <c r="D649" s="27" t="s">
        <v>99</v>
      </c>
      <c r="E649" s="30" t="s">
        <v>122</v>
      </c>
      <c r="F649" s="26" t="s">
        <v>49</v>
      </c>
      <c r="G649" s="25" t="s">
        <v>67</v>
      </c>
      <c r="H649" s="25" t="s">
        <v>15</v>
      </c>
      <c r="I649" s="30"/>
      <c r="O649"/>
      <c r="P649"/>
    </row>
    <row r="650" spans="1:16" ht="15" customHeight="1" x14ac:dyDescent="0.25">
      <c r="A650" s="101"/>
      <c r="B650" s="102"/>
      <c r="C650" s="30">
        <v>4</v>
      </c>
      <c r="D650" s="27" t="s">
        <v>101</v>
      </c>
      <c r="E650" s="30" t="s">
        <v>122</v>
      </c>
      <c r="F650" s="26" t="s">
        <v>49</v>
      </c>
      <c r="G650" s="25" t="s">
        <v>67</v>
      </c>
      <c r="H650" s="25" t="s">
        <v>15</v>
      </c>
      <c r="I650" s="30"/>
      <c r="O650"/>
      <c r="P650"/>
    </row>
    <row r="651" spans="1:16" ht="15" customHeight="1" x14ac:dyDescent="0.25">
      <c r="A651" s="101"/>
      <c r="B651" s="102"/>
      <c r="C651" s="30">
        <v>5</v>
      </c>
      <c r="D651" s="27" t="s">
        <v>104</v>
      </c>
      <c r="E651" s="30" t="s">
        <v>122</v>
      </c>
      <c r="F651" s="26" t="s">
        <v>49</v>
      </c>
      <c r="G651" s="25" t="s">
        <v>67</v>
      </c>
      <c r="H651" s="25" t="s">
        <v>15</v>
      </c>
      <c r="I651" s="30"/>
      <c r="O651"/>
      <c r="P651"/>
    </row>
    <row r="652" spans="1:16" ht="15" customHeight="1" x14ac:dyDescent="0.25">
      <c r="A652" s="101"/>
      <c r="B652" s="102"/>
      <c r="C652" s="30">
        <v>6</v>
      </c>
      <c r="D652" s="29" t="s">
        <v>100</v>
      </c>
      <c r="E652" s="30" t="s">
        <v>122</v>
      </c>
      <c r="F652" s="26" t="s">
        <v>49</v>
      </c>
      <c r="G652" s="25" t="s">
        <v>67</v>
      </c>
      <c r="H652" s="25" t="s">
        <v>15</v>
      </c>
      <c r="I652" s="30"/>
      <c r="O652"/>
      <c r="P652"/>
    </row>
    <row r="653" spans="1:16" ht="15" customHeight="1" x14ac:dyDescent="0.25">
      <c r="A653" s="101"/>
      <c r="B653" s="102"/>
      <c r="C653" s="30">
        <v>7</v>
      </c>
      <c r="D653" s="29" t="s">
        <v>105</v>
      </c>
      <c r="E653" s="30" t="s">
        <v>122</v>
      </c>
      <c r="F653" s="26" t="s">
        <v>49</v>
      </c>
      <c r="G653" s="25" t="s">
        <v>67</v>
      </c>
      <c r="H653" s="25" t="s">
        <v>15</v>
      </c>
      <c r="I653" s="30"/>
      <c r="O653"/>
      <c r="P653"/>
    </row>
    <row r="654" spans="1:16" ht="15" customHeight="1" x14ac:dyDescent="0.25">
      <c r="A654" s="101"/>
      <c r="B654" s="102"/>
      <c r="C654" s="30">
        <v>8</v>
      </c>
      <c r="D654" s="29" t="s">
        <v>41</v>
      </c>
      <c r="I654" s="80"/>
      <c r="O654"/>
      <c r="P654"/>
    </row>
    <row r="655" spans="1:16" ht="15" customHeight="1" x14ac:dyDescent="0.25">
      <c r="A655" s="101">
        <f>A647+1</f>
        <v>45958</v>
      </c>
      <c r="B655" s="102" t="s">
        <v>58</v>
      </c>
      <c r="C655" s="30">
        <v>1</v>
      </c>
      <c r="D655" s="24" t="s">
        <v>102</v>
      </c>
      <c r="E655" s="30" t="s">
        <v>122</v>
      </c>
      <c r="F655" s="26" t="s">
        <v>49</v>
      </c>
      <c r="G655" s="25" t="s">
        <v>67</v>
      </c>
      <c r="H655" s="25" t="s">
        <v>15</v>
      </c>
      <c r="I655" s="30"/>
      <c r="O655"/>
      <c r="P655"/>
    </row>
    <row r="656" spans="1:16" ht="15" customHeight="1" x14ac:dyDescent="0.25">
      <c r="A656" s="101"/>
      <c r="B656" s="102"/>
      <c r="C656" s="30">
        <v>2</v>
      </c>
      <c r="D656" s="24" t="s">
        <v>46</v>
      </c>
      <c r="E656" s="30" t="s">
        <v>122</v>
      </c>
      <c r="F656" s="26" t="s">
        <v>49</v>
      </c>
      <c r="G656" s="25" t="s">
        <v>67</v>
      </c>
      <c r="H656" s="25" t="s">
        <v>15</v>
      </c>
      <c r="I656" s="30"/>
      <c r="O656"/>
      <c r="P656"/>
    </row>
    <row r="657" spans="1:16" ht="15" customHeight="1" x14ac:dyDescent="0.25">
      <c r="A657" s="101"/>
      <c r="B657" s="102"/>
      <c r="C657" s="30">
        <v>3</v>
      </c>
      <c r="D657" s="27" t="s">
        <v>99</v>
      </c>
      <c r="E657" s="30" t="s">
        <v>122</v>
      </c>
      <c r="F657" s="26" t="s">
        <v>49</v>
      </c>
      <c r="G657" s="25" t="s">
        <v>67</v>
      </c>
      <c r="H657" s="25" t="s">
        <v>15</v>
      </c>
      <c r="I657" s="30"/>
      <c r="O657"/>
      <c r="P657"/>
    </row>
    <row r="658" spans="1:16" ht="15" customHeight="1" x14ac:dyDescent="0.25">
      <c r="A658" s="101"/>
      <c r="B658" s="102"/>
      <c r="C658" s="30">
        <v>4</v>
      </c>
      <c r="D658" s="27" t="s">
        <v>101</v>
      </c>
      <c r="E658" s="30" t="s">
        <v>84</v>
      </c>
      <c r="F658" s="26" t="s">
        <v>88</v>
      </c>
      <c r="G658" s="25" t="s">
        <v>67</v>
      </c>
      <c r="H658" s="25" t="s">
        <v>15</v>
      </c>
      <c r="I658" s="30"/>
      <c r="O658"/>
      <c r="P658"/>
    </row>
    <row r="659" spans="1:16" ht="15" customHeight="1" x14ac:dyDescent="0.25">
      <c r="A659" s="101"/>
      <c r="B659" s="102"/>
      <c r="C659" s="30">
        <v>5</v>
      </c>
      <c r="D659" s="27" t="s">
        <v>104</v>
      </c>
      <c r="E659" s="112" t="s">
        <v>127</v>
      </c>
      <c r="F659" s="26" t="s">
        <v>88</v>
      </c>
      <c r="G659" s="25" t="s">
        <v>67</v>
      </c>
      <c r="H659" s="25" t="s">
        <v>15</v>
      </c>
      <c r="I659" s="30"/>
      <c r="O659"/>
      <c r="P659"/>
    </row>
    <row r="660" spans="1:16" ht="15" customHeight="1" x14ac:dyDescent="0.25">
      <c r="A660" s="101"/>
      <c r="B660" s="102"/>
      <c r="C660" s="30">
        <v>6</v>
      </c>
      <c r="D660" s="29" t="s">
        <v>100</v>
      </c>
      <c r="E660" s="30" t="s">
        <v>84</v>
      </c>
      <c r="F660" s="26" t="s">
        <v>88</v>
      </c>
      <c r="G660" s="25" t="s">
        <v>67</v>
      </c>
      <c r="H660" s="25" t="s">
        <v>15</v>
      </c>
      <c r="I660" s="30"/>
      <c r="O660"/>
      <c r="P660"/>
    </row>
    <row r="661" spans="1:16" ht="15" customHeight="1" x14ac:dyDescent="0.25">
      <c r="A661" s="101"/>
      <c r="B661" s="102"/>
      <c r="C661" s="30">
        <v>7</v>
      </c>
      <c r="D661" s="29" t="s">
        <v>105</v>
      </c>
      <c r="E661" s="30" t="s">
        <v>84</v>
      </c>
      <c r="F661" s="26" t="s">
        <v>88</v>
      </c>
      <c r="G661" s="25" t="s">
        <v>67</v>
      </c>
      <c r="H661" s="25" t="s">
        <v>15</v>
      </c>
      <c r="I661" s="30"/>
      <c r="O661"/>
      <c r="P661"/>
    </row>
    <row r="662" spans="1:16" ht="15" customHeight="1" x14ac:dyDescent="0.25">
      <c r="A662" s="101"/>
      <c r="B662" s="102"/>
      <c r="C662" s="30">
        <v>8</v>
      </c>
      <c r="D662" s="29" t="s">
        <v>41</v>
      </c>
      <c r="I662" s="80"/>
      <c r="O662"/>
      <c r="P662"/>
    </row>
    <row r="663" spans="1:16" ht="15" customHeight="1" x14ac:dyDescent="0.25">
      <c r="A663" s="101">
        <f>A655+1</f>
        <v>45959</v>
      </c>
      <c r="B663" s="102" t="s">
        <v>55</v>
      </c>
      <c r="C663" s="30">
        <v>1</v>
      </c>
      <c r="D663" s="24" t="s">
        <v>102</v>
      </c>
      <c r="E663" s="30" t="s">
        <v>84</v>
      </c>
      <c r="F663" s="26" t="s">
        <v>88</v>
      </c>
      <c r="G663" s="25" t="s">
        <v>67</v>
      </c>
      <c r="H663" s="25" t="s">
        <v>15</v>
      </c>
      <c r="I663" s="30"/>
      <c r="O663"/>
      <c r="P663"/>
    </row>
    <row r="664" spans="1:16" ht="15" customHeight="1" x14ac:dyDescent="0.25">
      <c r="A664" s="101"/>
      <c r="B664" s="102"/>
      <c r="C664" s="30">
        <v>2</v>
      </c>
      <c r="D664" s="24" t="s">
        <v>46</v>
      </c>
      <c r="E664" s="30" t="s">
        <v>84</v>
      </c>
      <c r="F664" s="26" t="s">
        <v>88</v>
      </c>
      <c r="G664" s="25" t="s">
        <v>67</v>
      </c>
      <c r="H664" s="25" t="s">
        <v>15</v>
      </c>
      <c r="I664" s="30"/>
      <c r="O664"/>
      <c r="P664"/>
    </row>
    <row r="665" spans="1:16" ht="15" customHeight="1" x14ac:dyDescent="0.25">
      <c r="A665" s="101"/>
      <c r="B665" s="102"/>
      <c r="C665" s="30">
        <v>3</v>
      </c>
      <c r="D665" s="27" t="s">
        <v>99</v>
      </c>
      <c r="E665" s="30" t="s">
        <v>84</v>
      </c>
      <c r="F665" s="26" t="s">
        <v>88</v>
      </c>
      <c r="G665" s="25" t="s">
        <v>67</v>
      </c>
      <c r="H665" s="25" t="s">
        <v>15</v>
      </c>
      <c r="I665" s="30"/>
      <c r="O665"/>
      <c r="P665"/>
    </row>
    <row r="666" spans="1:16" ht="15" customHeight="1" x14ac:dyDescent="0.25">
      <c r="A666" s="101"/>
      <c r="B666" s="102"/>
      <c r="C666" s="30">
        <v>4</v>
      </c>
      <c r="D666" s="27" t="s">
        <v>101</v>
      </c>
      <c r="E666" s="30" t="s">
        <v>84</v>
      </c>
      <c r="F666" s="26" t="s">
        <v>88</v>
      </c>
      <c r="G666" s="25" t="s">
        <v>67</v>
      </c>
      <c r="H666" s="25" t="s">
        <v>15</v>
      </c>
      <c r="I666" s="30"/>
      <c r="O666"/>
      <c r="P666"/>
    </row>
    <row r="667" spans="1:16" ht="15" customHeight="1" x14ac:dyDescent="0.25">
      <c r="A667" s="101"/>
      <c r="B667" s="102"/>
      <c r="C667" s="30">
        <v>5</v>
      </c>
      <c r="D667" s="27" t="s">
        <v>104</v>
      </c>
      <c r="E667" s="30" t="s">
        <v>84</v>
      </c>
      <c r="F667" s="26" t="s">
        <v>88</v>
      </c>
      <c r="G667" s="25" t="s">
        <v>67</v>
      </c>
      <c r="H667" s="25" t="s">
        <v>15</v>
      </c>
      <c r="I667" s="30"/>
      <c r="O667"/>
      <c r="P667"/>
    </row>
    <row r="668" spans="1:16" ht="15" customHeight="1" x14ac:dyDescent="0.25">
      <c r="A668" s="101"/>
      <c r="B668" s="102"/>
      <c r="C668" s="30">
        <v>6</v>
      </c>
      <c r="D668" s="29" t="s">
        <v>100</v>
      </c>
      <c r="E668" s="30" t="s">
        <v>84</v>
      </c>
      <c r="F668" s="26" t="s">
        <v>88</v>
      </c>
      <c r="G668" s="25" t="s">
        <v>67</v>
      </c>
      <c r="H668" s="25" t="s">
        <v>15</v>
      </c>
      <c r="I668" s="30"/>
      <c r="O668"/>
      <c r="P668"/>
    </row>
    <row r="669" spans="1:16" ht="15" customHeight="1" x14ac:dyDescent="0.25">
      <c r="A669" s="101"/>
      <c r="B669" s="102"/>
      <c r="C669" s="30">
        <v>7</v>
      </c>
      <c r="D669" s="29" t="s">
        <v>105</v>
      </c>
      <c r="E669" s="30" t="s">
        <v>84</v>
      </c>
      <c r="F669" s="26" t="s">
        <v>107</v>
      </c>
      <c r="G669" s="25" t="s">
        <v>67</v>
      </c>
      <c r="H669" s="25" t="s">
        <v>15</v>
      </c>
      <c r="I669" s="30"/>
      <c r="O669"/>
      <c r="P669"/>
    </row>
    <row r="670" spans="1:16" ht="15" customHeight="1" x14ac:dyDescent="0.25">
      <c r="A670" s="101"/>
      <c r="B670" s="102"/>
      <c r="C670" s="30">
        <v>8</v>
      </c>
      <c r="D670" s="29" t="s">
        <v>41</v>
      </c>
      <c r="I670" s="80"/>
      <c r="O670"/>
      <c r="P670"/>
    </row>
    <row r="671" spans="1:16" ht="15" customHeight="1" x14ac:dyDescent="0.25">
      <c r="A671" s="101">
        <f>A663+1</f>
        <v>45960</v>
      </c>
      <c r="B671" s="102" t="s">
        <v>66</v>
      </c>
      <c r="C671" s="30">
        <v>1</v>
      </c>
      <c r="D671" s="24" t="s">
        <v>102</v>
      </c>
      <c r="E671" s="30" t="s">
        <v>84</v>
      </c>
      <c r="F671" s="26" t="s">
        <v>107</v>
      </c>
      <c r="G671" s="25" t="s">
        <v>67</v>
      </c>
      <c r="H671" s="25" t="s">
        <v>15</v>
      </c>
      <c r="I671" s="30"/>
      <c r="O671"/>
      <c r="P671"/>
    </row>
    <row r="672" spans="1:16" ht="15" customHeight="1" x14ac:dyDescent="0.25">
      <c r="A672" s="101"/>
      <c r="B672" s="102"/>
      <c r="C672" s="30">
        <v>2</v>
      </c>
      <c r="D672" s="24" t="s">
        <v>46</v>
      </c>
      <c r="E672" s="30" t="s">
        <v>84</v>
      </c>
      <c r="F672" s="26" t="s">
        <v>107</v>
      </c>
      <c r="G672" s="25" t="s">
        <v>67</v>
      </c>
      <c r="H672" s="25" t="s">
        <v>15</v>
      </c>
      <c r="I672" s="30"/>
      <c r="O672"/>
      <c r="P672"/>
    </row>
    <row r="673" spans="1:16" ht="15" customHeight="1" x14ac:dyDescent="0.25">
      <c r="A673" s="101"/>
      <c r="B673" s="102"/>
      <c r="C673" s="30">
        <v>3</v>
      </c>
      <c r="D673" s="27" t="s">
        <v>99</v>
      </c>
      <c r="E673" s="30" t="s">
        <v>84</v>
      </c>
      <c r="F673" s="26" t="s">
        <v>107</v>
      </c>
      <c r="G673" s="25" t="s">
        <v>67</v>
      </c>
      <c r="H673" s="25" t="s">
        <v>15</v>
      </c>
      <c r="I673" s="30"/>
      <c r="O673"/>
      <c r="P673"/>
    </row>
    <row r="674" spans="1:16" ht="15" customHeight="1" x14ac:dyDescent="0.25">
      <c r="A674" s="101"/>
      <c r="B674" s="102"/>
      <c r="C674" s="30">
        <v>4</v>
      </c>
      <c r="D674" s="27" t="s">
        <v>101</v>
      </c>
      <c r="E674" s="30" t="s">
        <v>84</v>
      </c>
      <c r="F674" s="26" t="s">
        <v>107</v>
      </c>
      <c r="G674" s="25" t="s">
        <v>67</v>
      </c>
      <c r="H674" s="25" t="s">
        <v>15</v>
      </c>
      <c r="I674" s="30"/>
      <c r="O674"/>
      <c r="P674"/>
    </row>
    <row r="675" spans="1:16" ht="15" customHeight="1" x14ac:dyDescent="0.25">
      <c r="A675" s="101"/>
      <c r="B675" s="102"/>
      <c r="C675" s="30">
        <v>5</v>
      </c>
      <c r="D675" s="27" t="s">
        <v>104</v>
      </c>
      <c r="E675" s="30" t="s">
        <v>84</v>
      </c>
      <c r="F675" s="26" t="s">
        <v>107</v>
      </c>
      <c r="G675" s="25" t="s">
        <v>67</v>
      </c>
      <c r="H675" s="25" t="s">
        <v>15</v>
      </c>
      <c r="I675" s="30"/>
      <c r="O675"/>
      <c r="P675"/>
    </row>
    <row r="676" spans="1:16" ht="15" customHeight="1" x14ac:dyDescent="0.25">
      <c r="A676" s="101"/>
      <c r="B676" s="102"/>
      <c r="C676" s="30">
        <v>6</v>
      </c>
      <c r="D676" s="29" t="s">
        <v>100</v>
      </c>
      <c r="E676" s="30" t="s">
        <v>84</v>
      </c>
      <c r="F676" s="26" t="s">
        <v>107</v>
      </c>
      <c r="G676" s="25" t="s">
        <v>67</v>
      </c>
      <c r="H676" s="25" t="s">
        <v>15</v>
      </c>
      <c r="I676" s="30"/>
      <c r="O676"/>
      <c r="P676"/>
    </row>
    <row r="677" spans="1:16" ht="15" customHeight="1" x14ac:dyDescent="0.25">
      <c r="A677" s="101"/>
      <c r="B677" s="102"/>
      <c r="C677" s="30">
        <v>7</v>
      </c>
      <c r="D677" s="29" t="s">
        <v>105</v>
      </c>
      <c r="E677" s="30" t="s">
        <v>84</v>
      </c>
      <c r="F677" s="26" t="s">
        <v>107</v>
      </c>
      <c r="G677" s="25" t="s">
        <v>67</v>
      </c>
      <c r="H677" s="25" t="s">
        <v>15</v>
      </c>
      <c r="I677" s="30"/>
      <c r="O677"/>
      <c r="P677"/>
    </row>
    <row r="678" spans="1:16" ht="15" customHeight="1" x14ac:dyDescent="0.25">
      <c r="A678" s="101"/>
      <c r="B678" s="102"/>
      <c r="C678" s="30">
        <v>8</v>
      </c>
      <c r="D678" s="29" t="s">
        <v>41</v>
      </c>
      <c r="I678" s="80"/>
      <c r="O678"/>
      <c r="P678"/>
    </row>
    <row r="679" spans="1:16" ht="15" customHeight="1" x14ac:dyDescent="0.25">
      <c r="A679" s="101">
        <f>A671+1</f>
        <v>45961</v>
      </c>
      <c r="B679" s="102" t="s">
        <v>59</v>
      </c>
      <c r="C679" s="30">
        <v>1</v>
      </c>
      <c r="D679" s="24" t="s">
        <v>102</v>
      </c>
      <c r="E679" s="30" t="s">
        <v>84</v>
      </c>
      <c r="F679" s="26" t="s">
        <v>107</v>
      </c>
      <c r="G679" s="25" t="s">
        <v>67</v>
      </c>
      <c r="H679" s="25" t="s">
        <v>15</v>
      </c>
      <c r="I679" s="30"/>
      <c r="O679"/>
      <c r="P679"/>
    </row>
    <row r="680" spans="1:16" ht="15" customHeight="1" x14ac:dyDescent="0.25">
      <c r="A680" s="101"/>
      <c r="B680" s="102"/>
      <c r="C680" s="30">
        <v>2</v>
      </c>
      <c r="D680" s="24" t="s">
        <v>46</v>
      </c>
      <c r="E680" s="30" t="s">
        <v>84</v>
      </c>
      <c r="F680" s="26" t="s">
        <v>107</v>
      </c>
      <c r="G680" s="25" t="s">
        <v>67</v>
      </c>
      <c r="H680" s="25" t="s">
        <v>15</v>
      </c>
      <c r="I680" s="30"/>
      <c r="O680"/>
      <c r="P680"/>
    </row>
    <row r="681" spans="1:16" ht="15" customHeight="1" x14ac:dyDescent="0.25">
      <c r="A681" s="101"/>
      <c r="B681" s="102"/>
      <c r="C681" s="30">
        <v>3</v>
      </c>
      <c r="D681" s="27" t="s">
        <v>99</v>
      </c>
      <c r="E681" s="30" t="s">
        <v>84</v>
      </c>
      <c r="F681" s="26" t="s">
        <v>82</v>
      </c>
      <c r="G681" s="25" t="s">
        <v>67</v>
      </c>
      <c r="H681" s="25" t="s">
        <v>15</v>
      </c>
      <c r="I681" s="30"/>
      <c r="O681"/>
      <c r="P681"/>
    </row>
    <row r="682" spans="1:16" ht="15" customHeight="1" x14ac:dyDescent="0.25">
      <c r="A682" s="101"/>
      <c r="B682" s="102"/>
      <c r="C682" s="30">
        <v>4</v>
      </c>
      <c r="D682" s="27" t="s">
        <v>101</v>
      </c>
      <c r="E682" s="30" t="s">
        <v>84</v>
      </c>
      <c r="F682" s="26" t="s">
        <v>82</v>
      </c>
      <c r="G682" s="25" t="s">
        <v>67</v>
      </c>
      <c r="H682" s="25" t="s">
        <v>15</v>
      </c>
      <c r="I682" s="30"/>
      <c r="O682"/>
      <c r="P682"/>
    </row>
    <row r="683" spans="1:16" ht="15" customHeight="1" x14ac:dyDescent="0.25">
      <c r="A683" s="101"/>
      <c r="B683" s="102"/>
      <c r="C683" s="30">
        <v>5</v>
      </c>
      <c r="D683" s="27" t="s">
        <v>104</v>
      </c>
      <c r="E683" s="30" t="s">
        <v>84</v>
      </c>
      <c r="F683" s="26" t="s">
        <v>82</v>
      </c>
      <c r="G683" s="25" t="s">
        <v>67</v>
      </c>
      <c r="H683" s="25" t="s">
        <v>15</v>
      </c>
      <c r="I683" s="30"/>
      <c r="O683"/>
      <c r="P683"/>
    </row>
    <row r="684" spans="1:16" ht="15" customHeight="1" x14ac:dyDescent="0.25">
      <c r="A684" s="101"/>
      <c r="B684" s="102"/>
      <c r="C684" s="30">
        <v>6</v>
      </c>
      <c r="D684" s="29" t="s">
        <v>100</v>
      </c>
      <c r="E684" s="30" t="s">
        <v>84</v>
      </c>
      <c r="F684" s="26" t="s">
        <v>82</v>
      </c>
      <c r="G684" s="25" t="s">
        <v>67</v>
      </c>
      <c r="H684" s="25" t="s">
        <v>15</v>
      </c>
      <c r="I684" s="30"/>
      <c r="O684"/>
      <c r="P684"/>
    </row>
    <row r="685" spans="1:16" ht="15" customHeight="1" x14ac:dyDescent="0.25">
      <c r="A685" s="101"/>
      <c r="B685" s="102"/>
      <c r="C685" s="30">
        <v>7</v>
      </c>
      <c r="D685" s="29" t="s">
        <v>105</v>
      </c>
      <c r="E685" s="30" t="s">
        <v>84</v>
      </c>
      <c r="F685" s="26" t="s">
        <v>82</v>
      </c>
      <c r="G685" s="25" t="s">
        <v>67</v>
      </c>
      <c r="H685" s="25" t="s">
        <v>15</v>
      </c>
      <c r="I685" s="30"/>
      <c r="O685"/>
      <c r="P685"/>
    </row>
    <row r="686" spans="1:16" ht="15" customHeight="1" x14ac:dyDescent="0.25">
      <c r="A686" s="101"/>
      <c r="B686" s="102"/>
      <c r="C686" s="30">
        <v>8</v>
      </c>
      <c r="D686" s="29" t="s">
        <v>41</v>
      </c>
      <c r="I686" s="80"/>
      <c r="O686"/>
      <c r="P686"/>
    </row>
    <row r="687" spans="1:16" ht="15" customHeight="1" x14ac:dyDescent="0.25">
      <c r="A687" s="101">
        <f>A679+3</f>
        <v>45964</v>
      </c>
      <c r="B687" s="102" t="s">
        <v>51</v>
      </c>
      <c r="C687" s="30">
        <v>1</v>
      </c>
      <c r="D687" s="24" t="s">
        <v>102</v>
      </c>
      <c r="E687" s="30" t="s">
        <v>84</v>
      </c>
      <c r="F687" s="26" t="s">
        <v>82</v>
      </c>
      <c r="G687" s="25" t="s">
        <v>67</v>
      </c>
      <c r="H687" s="25" t="s">
        <v>15</v>
      </c>
      <c r="I687" s="30"/>
      <c r="O687"/>
      <c r="P687"/>
    </row>
    <row r="688" spans="1:16" ht="15" customHeight="1" x14ac:dyDescent="0.25">
      <c r="A688" s="101"/>
      <c r="B688" s="102"/>
      <c r="C688" s="30">
        <v>2</v>
      </c>
      <c r="D688" s="24" t="s">
        <v>46</v>
      </c>
      <c r="E688" s="30" t="s">
        <v>84</v>
      </c>
      <c r="F688" s="26" t="s">
        <v>82</v>
      </c>
      <c r="G688" s="25" t="s">
        <v>67</v>
      </c>
      <c r="H688" s="25" t="s">
        <v>15</v>
      </c>
      <c r="I688" s="30"/>
      <c r="O688"/>
      <c r="P688"/>
    </row>
    <row r="689" spans="1:16" ht="15" customHeight="1" x14ac:dyDescent="0.25">
      <c r="A689" s="101"/>
      <c r="B689" s="102"/>
      <c r="C689" s="30">
        <v>3</v>
      </c>
      <c r="D689" s="27" t="s">
        <v>99</v>
      </c>
      <c r="E689" s="30" t="s">
        <v>84</v>
      </c>
      <c r="F689" s="26" t="s">
        <v>82</v>
      </c>
      <c r="G689" s="25" t="s">
        <v>67</v>
      </c>
      <c r="H689" s="25" t="s">
        <v>15</v>
      </c>
      <c r="I689" s="30"/>
      <c r="O689"/>
      <c r="P689"/>
    </row>
    <row r="690" spans="1:16" ht="15" customHeight="1" x14ac:dyDescent="0.25">
      <c r="A690" s="101"/>
      <c r="B690" s="102"/>
      <c r="C690" s="30">
        <v>4</v>
      </c>
      <c r="D690" s="27" t="s">
        <v>101</v>
      </c>
      <c r="E690" s="30" t="s">
        <v>84</v>
      </c>
      <c r="F690" s="26" t="s">
        <v>82</v>
      </c>
      <c r="G690" s="25" t="s">
        <v>67</v>
      </c>
      <c r="H690" s="25" t="s">
        <v>15</v>
      </c>
      <c r="I690" s="30"/>
      <c r="O690"/>
      <c r="P690"/>
    </row>
    <row r="691" spans="1:16" ht="15" customHeight="1" x14ac:dyDescent="0.25">
      <c r="A691" s="101"/>
      <c r="B691" s="102"/>
      <c r="C691" s="30">
        <v>5</v>
      </c>
      <c r="D691" s="27" t="s">
        <v>104</v>
      </c>
      <c r="E691" s="30" t="s">
        <v>84</v>
      </c>
      <c r="F691" s="26" t="s">
        <v>82</v>
      </c>
      <c r="G691" s="25" t="s">
        <v>67</v>
      </c>
      <c r="H691" s="25" t="s">
        <v>15</v>
      </c>
      <c r="I691" s="30"/>
      <c r="O691"/>
      <c r="P691"/>
    </row>
    <row r="692" spans="1:16" ht="15" customHeight="1" x14ac:dyDescent="0.25">
      <c r="A692" s="101"/>
      <c r="B692" s="102"/>
      <c r="C692" s="30">
        <v>6</v>
      </c>
      <c r="D692" s="29" t="s">
        <v>100</v>
      </c>
      <c r="E692" s="30" t="s">
        <v>84</v>
      </c>
      <c r="F692" s="26" t="s">
        <v>1</v>
      </c>
      <c r="G692" s="25" t="s">
        <v>67</v>
      </c>
      <c r="H692" s="25" t="s">
        <v>15</v>
      </c>
      <c r="I692" s="30"/>
      <c r="O692"/>
      <c r="P692"/>
    </row>
    <row r="693" spans="1:16" ht="15" customHeight="1" x14ac:dyDescent="0.25">
      <c r="A693" s="101"/>
      <c r="B693" s="102"/>
      <c r="C693" s="30">
        <v>7</v>
      </c>
      <c r="D693" s="29" t="s">
        <v>105</v>
      </c>
      <c r="E693" s="30" t="s">
        <v>84</v>
      </c>
      <c r="F693" s="26" t="s">
        <v>1</v>
      </c>
      <c r="G693" s="25" t="s">
        <v>67</v>
      </c>
      <c r="H693" s="25" t="s">
        <v>15</v>
      </c>
      <c r="I693" s="30"/>
      <c r="O693"/>
      <c r="P693"/>
    </row>
    <row r="694" spans="1:16" ht="15" customHeight="1" x14ac:dyDescent="0.25">
      <c r="A694" s="101"/>
      <c r="B694" s="102"/>
      <c r="C694" s="30">
        <v>8</v>
      </c>
      <c r="D694" s="29" t="s">
        <v>41</v>
      </c>
      <c r="I694" s="30"/>
      <c r="O694"/>
      <c r="P694"/>
    </row>
    <row r="695" spans="1:16" ht="15" customHeight="1" x14ac:dyDescent="0.25">
      <c r="A695" s="101">
        <f>A687+1</f>
        <v>45965</v>
      </c>
      <c r="B695" s="102" t="s">
        <v>58</v>
      </c>
      <c r="C695" s="30">
        <v>1</v>
      </c>
      <c r="D695" s="24" t="s">
        <v>102</v>
      </c>
      <c r="E695" s="30" t="s">
        <v>84</v>
      </c>
      <c r="F695" s="26" t="s">
        <v>1</v>
      </c>
      <c r="G695" s="25" t="s">
        <v>67</v>
      </c>
      <c r="H695" s="25" t="s">
        <v>15</v>
      </c>
      <c r="I695" s="30"/>
      <c r="O695"/>
      <c r="P695"/>
    </row>
    <row r="696" spans="1:16" ht="15" customHeight="1" x14ac:dyDescent="0.25">
      <c r="A696" s="101"/>
      <c r="B696" s="102"/>
      <c r="C696" s="30">
        <v>2</v>
      </c>
      <c r="D696" s="24" t="s">
        <v>46</v>
      </c>
      <c r="E696" s="30" t="s">
        <v>84</v>
      </c>
      <c r="F696" s="26" t="s">
        <v>1</v>
      </c>
      <c r="G696" s="25" t="s">
        <v>67</v>
      </c>
      <c r="H696" s="25" t="s">
        <v>15</v>
      </c>
      <c r="I696" s="30"/>
      <c r="O696"/>
      <c r="P696"/>
    </row>
    <row r="697" spans="1:16" ht="15" customHeight="1" x14ac:dyDescent="0.25">
      <c r="A697" s="101"/>
      <c r="B697" s="102"/>
      <c r="C697" s="30">
        <v>3</v>
      </c>
      <c r="D697" s="27" t="s">
        <v>99</v>
      </c>
      <c r="E697" s="30" t="s">
        <v>84</v>
      </c>
      <c r="F697" s="26" t="s">
        <v>1</v>
      </c>
      <c r="G697" s="25" t="s">
        <v>67</v>
      </c>
      <c r="H697" s="25" t="s">
        <v>15</v>
      </c>
      <c r="I697" s="30"/>
      <c r="O697"/>
      <c r="P697"/>
    </row>
    <row r="698" spans="1:16" ht="15" customHeight="1" x14ac:dyDescent="0.25">
      <c r="A698" s="101"/>
      <c r="B698" s="102"/>
      <c r="C698" s="30">
        <v>4</v>
      </c>
      <c r="D698" s="27" t="s">
        <v>101</v>
      </c>
      <c r="E698" s="30" t="s">
        <v>84</v>
      </c>
      <c r="F698" s="26" t="s">
        <v>1</v>
      </c>
      <c r="G698" s="25" t="s">
        <v>67</v>
      </c>
      <c r="H698" s="25" t="s">
        <v>15</v>
      </c>
      <c r="I698" s="30"/>
      <c r="O698"/>
      <c r="P698"/>
    </row>
    <row r="699" spans="1:16" ht="15" customHeight="1" x14ac:dyDescent="0.25">
      <c r="A699" s="101"/>
      <c r="B699" s="102"/>
      <c r="C699" s="30">
        <v>5</v>
      </c>
      <c r="D699" s="27" t="s">
        <v>104</v>
      </c>
      <c r="E699" s="30" t="s">
        <v>84</v>
      </c>
      <c r="F699" s="26" t="s">
        <v>1</v>
      </c>
      <c r="G699" s="25" t="s">
        <v>67</v>
      </c>
      <c r="H699" s="25" t="s">
        <v>15</v>
      </c>
      <c r="I699" s="30"/>
      <c r="O699"/>
      <c r="P699"/>
    </row>
    <row r="700" spans="1:16" ht="15" customHeight="1" x14ac:dyDescent="0.25">
      <c r="A700" s="101"/>
      <c r="B700" s="102"/>
      <c r="C700" s="30">
        <v>6</v>
      </c>
      <c r="D700" s="29" t="s">
        <v>100</v>
      </c>
      <c r="E700" s="30" t="s">
        <v>84</v>
      </c>
      <c r="F700" s="26" t="s">
        <v>1</v>
      </c>
      <c r="G700" s="25" t="s">
        <v>67</v>
      </c>
      <c r="H700" s="25" t="s">
        <v>15</v>
      </c>
      <c r="I700" s="30"/>
      <c r="O700"/>
      <c r="P700"/>
    </row>
    <row r="701" spans="1:16" ht="15" customHeight="1" x14ac:dyDescent="0.25">
      <c r="A701" s="101"/>
      <c r="B701" s="102"/>
      <c r="C701" s="30">
        <v>7</v>
      </c>
      <c r="D701" s="29" t="s">
        <v>105</v>
      </c>
      <c r="E701" s="30" t="s">
        <v>84</v>
      </c>
      <c r="F701" s="26" t="s">
        <v>1</v>
      </c>
      <c r="G701" s="25" t="s">
        <v>67</v>
      </c>
      <c r="H701" s="25" t="s">
        <v>15</v>
      </c>
      <c r="I701" s="30"/>
      <c r="O701"/>
      <c r="P701"/>
    </row>
    <row r="702" spans="1:16" ht="15" customHeight="1" x14ac:dyDescent="0.25">
      <c r="A702" s="101"/>
      <c r="B702" s="102"/>
      <c r="C702" s="30">
        <v>8</v>
      </c>
      <c r="D702" s="29" t="s">
        <v>41</v>
      </c>
      <c r="I702" s="30"/>
      <c r="O702"/>
      <c r="P702"/>
    </row>
    <row r="703" spans="1:16" ht="15" customHeight="1" x14ac:dyDescent="0.25">
      <c r="A703" s="101">
        <f>A695+1</f>
        <v>45966</v>
      </c>
      <c r="B703" s="102" t="s">
        <v>55</v>
      </c>
      <c r="C703" s="30">
        <v>1</v>
      </c>
      <c r="D703" s="24" t="s">
        <v>102</v>
      </c>
      <c r="E703" s="30" t="s">
        <v>84</v>
      </c>
      <c r="F703" s="26" t="s">
        <v>1</v>
      </c>
      <c r="G703" s="25" t="s">
        <v>67</v>
      </c>
      <c r="H703" s="25" t="s">
        <v>15</v>
      </c>
      <c r="I703" s="30"/>
      <c r="O703"/>
      <c r="P703"/>
    </row>
    <row r="704" spans="1:16" ht="15" customHeight="1" x14ac:dyDescent="0.25">
      <c r="A704" s="101"/>
      <c r="B704" s="102"/>
      <c r="C704" s="30">
        <v>2</v>
      </c>
      <c r="D704" s="24" t="s">
        <v>46</v>
      </c>
      <c r="E704" s="30" t="s">
        <v>84</v>
      </c>
      <c r="F704" s="26" t="s">
        <v>1</v>
      </c>
      <c r="G704" s="25" t="s">
        <v>67</v>
      </c>
      <c r="H704" s="25" t="s">
        <v>15</v>
      </c>
      <c r="I704" s="30"/>
      <c r="O704"/>
      <c r="P704"/>
    </row>
    <row r="705" spans="1:16" ht="15" customHeight="1" x14ac:dyDescent="0.25">
      <c r="A705" s="101"/>
      <c r="B705" s="102"/>
      <c r="C705" s="30">
        <v>3</v>
      </c>
      <c r="D705" s="27" t="s">
        <v>99</v>
      </c>
      <c r="E705" s="30" t="s">
        <v>84</v>
      </c>
      <c r="F705" s="26" t="s">
        <v>1</v>
      </c>
      <c r="G705" s="25" t="s">
        <v>67</v>
      </c>
      <c r="H705" s="25" t="s">
        <v>15</v>
      </c>
      <c r="I705" s="30"/>
      <c r="O705"/>
      <c r="P705"/>
    </row>
    <row r="706" spans="1:16" ht="15" customHeight="1" x14ac:dyDescent="0.25">
      <c r="A706" s="101"/>
      <c r="B706" s="102"/>
      <c r="C706" s="30">
        <v>4</v>
      </c>
      <c r="D706" s="27" t="s">
        <v>101</v>
      </c>
      <c r="E706" s="30" t="s">
        <v>84</v>
      </c>
      <c r="F706" s="26" t="s">
        <v>1</v>
      </c>
      <c r="G706" s="25" t="s">
        <v>67</v>
      </c>
      <c r="H706" s="25" t="s">
        <v>15</v>
      </c>
      <c r="I706" s="30"/>
      <c r="O706"/>
      <c r="P706"/>
    </row>
    <row r="707" spans="1:16" ht="15" customHeight="1" x14ac:dyDescent="0.25">
      <c r="A707" s="101"/>
      <c r="B707" s="102"/>
      <c r="C707" s="30">
        <v>5</v>
      </c>
      <c r="D707" s="27" t="s">
        <v>104</v>
      </c>
      <c r="E707" s="30" t="s">
        <v>84</v>
      </c>
      <c r="F707" s="26" t="s">
        <v>1</v>
      </c>
      <c r="G707" s="25" t="s">
        <v>67</v>
      </c>
      <c r="H707" s="25" t="s">
        <v>15</v>
      </c>
      <c r="I707" s="30"/>
      <c r="O707"/>
      <c r="P707"/>
    </row>
    <row r="708" spans="1:16" ht="15" customHeight="1" x14ac:dyDescent="0.25">
      <c r="A708" s="101"/>
      <c r="B708" s="102"/>
      <c r="C708" s="30">
        <v>6</v>
      </c>
      <c r="D708" s="29" t="s">
        <v>100</v>
      </c>
      <c r="E708" s="30" t="s">
        <v>84</v>
      </c>
      <c r="F708" s="26" t="s">
        <v>1</v>
      </c>
      <c r="G708" s="25" t="s">
        <v>67</v>
      </c>
      <c r="H708" s="25" t="s">
        <v>15</v>
      </c>
      <c r="I708" s="30"/>
      <c r="O708"/>
      <c r="P708"/>
    </row>
    <row r="709" spans="1:16" ht="15" customHeight="1" x14ac:dyDescent="0.25">
      <c r="A709" s="101"/>
      <c r="B709" s="102"/>
      <c r="C709" s="30">
        <v>7</v>
      </c>
      <c r="D709" s="29" t="s">
        <v>105</v>
      </c>
      <c r="E709" s="30" t="s">
        <v>84</v>
      </c>
      <c r="F709" s="26" t="s">
        <v>1</v>
      </c>
      <c r="G709" s="25" t="s">
        <v>67</v>
      </c>
      <c r="H709" s="25" t="s">
        <v>15</v>
      </c>
      <c r="I709" s="30"/>
      <c r="O709"/>
      <c r="P709"/>
    </row>
    <row r="710" spans="1:16" ht="15" customHeight="1" x14ac:dyDescent="0.25">
      <c r="A710" s="101"/>
      <c r="B710" s="102"/>
      <c r="C710" s="30">
        <v>8</v>
      </c>
      <c r="D710" s="29" t="s">
        <v>41</v>
      </c>
      <c r="I710" s="30"/>
      <c r="K710" s="11"/>
      <c r="L710" s="11"/>
      <c r="M710" s="11"/>
      <c r="O710"/>
      <c r="P710"/>
    </row>
    <row r="711" spans="1:16" ht="15" customHeight="1" x14ac:dyDescent="0.25">
      <c r="A711" s="101">
        <f>A703+1</f>
        <v>45967</v>
      </c>
      <c r="B711" s="102" t="s">
        <v>66</v>
      </c>
      <c r="C711" s="30">
        <v>1</v>
      </c>
      <c r="D711" s="24" t="s">
        <v>102</v>
      </c>
      <c r="E711" s="30" t="s">
        <v>84</v>
      </c>
      <c r="F711" s="26" t="s">
        <v>1</v>
      </c>
      <c r="G711" s="25" t="s">
        <v>67</v>
      </c>
      <c r="H711" s="25" t="s">
        <v>15</v>
      </c>
      <c r="I711" s="30"/>
      <c r="K711" s="11"/>
      <c r="L711" s="11"/>
      <c r="M711" s="11"/>
      <c r="N711"/>
      <c r="O711"/>
      <c r="P711"/>
    </row>
    <row r="712" spans="1:16" ht="15" customHeight="1" x14ac:dyDescent="0.25">
      <c r="A712" s="101"/>
      <c r="B712" s="102"/>
      <c r="C712" s="30">
        <v>2</v>
      </c>
      <c r="D712" s="24" t="s">
        <v>46</v>
      </c>
      <c r="E712" s="30" t="s">
        <v>84</v>
      </c>
      <c r="F712" s="26" t="s">
        <v>1</v>
      </c>
      <c r="G712" s="25" t="s">
        <v>67</v>
      </c>
      <c r="H712" s="25" t="s">
        <v>15</v>
      </c>
      <c r="I712" s="30"/>
      <c r="N712"/>
      <c r="O712"/>
      <c r="P712"/>
    </row>
    <row r="713" spans="1:16" ht="15" customHeight="1" x14ac:dyDescent="0.25">
      <c r="A713" s="101"/>
      <c r="B713" s="102"/>
      <c r="C713" s="30">
        <v>3</v>
      </c>
      <c r="D713" s="27" t="s">
        <v>99</v>
      </c>
      <c r="E713" s="30" t="s">
        <v>84</v>
      </c>
      <c r="F713" s="26" t="s">
        <v>1</v>
      </c>
      <c r="G713" s="25" t="s">
        <v>67</v>
      </c>
      <c r="H713" s="25" t="s">
        <v>15</v>
      </c>
      <c r="I713" s="30"/>
      <c r="O713"/>
      <c r="P713"/>
    </row>
    <row r="714" spans="1:16" ht="15" customHeight="1" x14ac:dyDescent="0.25">
      <c r="A714" s="101"/>
      <c r="B714" s="102"/>
      <c r="C714" s="30">
        <v>4</v>
      </c>
      <c r="D714" s="27" t="s">
        <v>101</v>
      </c>
      <c r="E714" s="30" t="s">
        <v>84</v>
      </c>
      <c r="F714" s="26" t="s">
        <v>1</v>
      </c>
      <c r="G714" s="25" t="s">
        <v>67</v>
      </c>
      <c r="H714" s="25" t="s">
        <v>15</v>
      </c>
      <c r="I714" s="30"/>
      <c r="O714"/>
      <c r="P714"/>
    </row>
    <row r="715" spans="1:16" ht="15" customHeight="1" x14ac:dyDescent="0.25">
      <c r="A715" s="101"/>
      <c r="B715" s="102"/>
      <c r="C715" s="30">
        <v>5</v>
      </c>
      <c r="D715" s="27" t="s">
        <v>104</v>
      </c>
      <c r="E715" s="30" t="s">
        <v>84</v>
      </c>
      <c r="F715" s="26" t="s">
        <v>1</v>
      </c>
      <c r="G715" s="25" t="s">
        <v>67</v>
      </c>
      <c r="H715" s="25" t="s">
        <v>15</v>
      </c>
      <c r="I715" s="30"/>
      <c r="O715"/>
      <c r="P715"/>
    </row>
    <row r="716" spans="1:16" ht="15" customHeight="1" x14ac:dyDescent="0.25">
      <c r="A716" s="101"/>
      <c r="B716" s="102"/>
      <c r="C716" s="30">
        <v>6</v>
      </c>
      <c r="D716" s="29" t="s">
        <v>100</v>
      </c>
      <c r="E716" s="30" t="s">
        <v>84</v>
      </c>
      <c r="F716" s="26" t="s">
        <v>1</v>
      </c>
      <c r="G716" s="25" t="s">
        <v>67</v>
      </c>
      <c r="H716" s="25" t="s">
        <v>15</v>
      </c>
      <c r="I716" s="30"/>
      <c r="O716"/>
      <c r="P716"/>
    </row>
    <row r="717" spans="1:16" ht="15" customHeight="1" x14ac:dyDescent="0.25">
      <c r="A717" s="101"/>
      <c r="B717" s="102"/>
      <c r="C717" s="30">
        <v>7</v>
      </c>
      <c r="D717" s="29" t="s">
        <v>105</v>
      </c>
      <c r="E717" s="30" t="s">
        <v>84</v>
      </c>
      <c r="F717" s="26" t="s">
        <v>1</v>
      </c>
      <c r="G717" s="25" t="s">
        <v>67</v>
      </c>
      <c r="H717" s="25" t="s">
        <v>15</v>
      </c>
      <c r="I717" s="30"/>
      <c r="O717"/>
      <c r="P717"/>
    </row>
    <row r="718" spans="1:16" ht="15" customHeight="1" x14ac:dyDescent="0.25">
      <c r="A718" s="101"/>
      <c r="B718" s="102"/>
      <c r="C718" s="30">
        <v>8</v>
      </c>
      <c r="D718" s="29" t="s">
        <v>41</v>
      </c>
      <c r="I718" s="30"/>
      <c r="O718"/>
      <c r="P718"/>
    </row>
    <row r="719" spans="1:16" ht="15" customHeight="1" x14ac:dyDescent="0.25">
      <c r="A719" s="101">
        <f>A711+1</f>
        <v>45968</v>
      </c>
      <c r="B719" s="102" t="s">
        <v>59</v>
      </c>
      <c r="C719" s="30">
        <v>1</v>
      </c>
      <c r="D719" s="24" t="s">
        <v>102</v>
      </c>
      <c r="E719" s="30" t="s">
        <v>84</v>
      </c>
      <c r="F719" s="26" t="s">
        <v>1</v>
      </c>
      <c r="G719" s="25" t="s">
        <v>67</v>
      </c>
      <c r="H719" s="25" t="s">
        <v>15</v>
      </c>
      <c r="I719" s="30"/>
      <c r="O719"/>
      <c r="P719"/>
    </row>
    <row r="720" spans="1:16" ht="15" customHeight="1" x14ac:dyDescent="0.25">
      <c r="A720" s="101"/>
      <c r="B720" s="102"/>
      <c r="C720" s="30">
        <v>2</v>
      </c>
      <c r="D720" s="24" t="s">
        <v>46</v>
      </c>
      <c r="E720" s="30" t="s">
        <v>84</v>
      </c>
      <c r="F720" s="26" t="s">
        <v>1</v>
      </c>
      <c r="G720" s="25" t="s">
        <v>67</v>
      </c>
      <c r="H720" s="25" t="s">
        <v>15</v>
      </c>
      <c r="I720" s="30"/>
      <c r="O720"/>
      <c r="P720"/>
    </row>
    <row r="721" spans="1:18" ht="15" customHeight="1" x14ac:dyDescent="0.25">
      <c r="A721" s="101"/>
      <c r="B721" s="102"/>
      <c r="C721" s="30">
        <v>3</v>
      </c>
      <c r="D721" s="27" t="s">
        <v>99</v>
      </c>
      <c r="E721" s="30" t="s">
        <v>84</v>
      </c>
      <c r="F721" s="26" t="s">
        <v>1</v>
      </c>
      <c r="G721" s="25" t="s">
        <v>67</v>
      </c>
      <c r="H721" s="25" t="s">
        <v>15</v>
      </c>
      <c r="I721" s="30"/>
      <c r="O721"/>
      <c r="P721"/>
    </row>
    <row r="722" spans="1:18" ht="15" customHeight="1" x14ac:dyDescent="0.25">
      <c r="A722" s="101"/>
      <c r="B722" s="102"/>
      <c r="C722" s="30">
        <v>4</v>
      </c>
      <c r="D722" s="27" t="s">
        <v>101</v>
      </c>
      <c r="E722" s="30" t="s">
        <v>84</v>
      </c>
      <c r="F722" s="26" t="s">
        <v>1</v>
      </c>
      <c r="G722" s="25" t="s">
        <v>67</v>
      </c>
      <c r="H722" s="25" t="s">
        <v>15</v>
      </c>
      <c r="I722" s="30"/>
      <c r="O722"/>
      <c r="P722"/>
    </row>
    <row r="723" spans="1:18" ht="15" customHeight="1" x14ac:dyDescent="0.25">
      <c r="A723" s="101"/>
      <c r="B723" s="102"/>
      <c r="C723" s="30">
        <v>5</v>
      </c>
      <c r="D723" s="27" t="s">
        <v>104</v>
      </c>
      <c r="E723" s="30" t="s">
        <v>84</v>
      </c>
      <c r="F723" s="26" t="s">
        <v>1</v>
      </c>
      <c r="G723" s="25" t="s">
        <v>67</v>
      </c>
      <c r="H723" s="25" t="s">
        <v>15</v>
      </c>
      <c r="I723" s="30"/>
      <c r="O723"/>
      <c r="P723"/>
    </row>
    <row r="724" spans="1:18" ht="15" customHeight="1" x14ac:dyDescent="0.25">
      <c r="A724" s="101"/>
      <c r="B724" s="102"/>
      <c r="C724" s="30">
        <v>6</v>
      </c>
      <c r="D724" s="29" t="s">
        <v>100</v>
      </c>
      <c r="E724" s="30" t="s">
        <v>84</v>
      </c>
      <c r="F724" s="26" t="s">
        <v>1</v>
      </c>
      <c r="G724" s="25" t="s">
        <v>67</v>
      </c>
      <c r="H724" s="25" t="s">
        <v>15</v>
      </c>
      <c r="I724" s="30"/>
      <c r="O724"/>
      <c r="P724"/>
    </row>
    <row r="725" spans="1:18" ht="15" customHeight="1" x14ac:dyDescent="0.25">
      <c r="A725" s="101"/>
      <c r="B725" s="102"/>
      <c r="C725" s="30">
        <v>7</v>
      </c>
      <c r="D725" s="29" t="s">
        <v>105</v>
      </c>
      <c r="E725" s="30" t="s">
        <v>84</v>
      </c>
      <c r="F725" s="26" t="s">
        <v>1</v>
      </c>
      <c r="G725" s="25" t="s">
        <v>67</v>
      </c>
      <c r="H725" s="25" t="s">
        <v>15</v>
      </c>
      <c r="I725" s="30"/>
      <c r="O725"/>
      <c r="P725"/>
    </row>
    <row r="726" spans="1:18" ht="15" customHeight="1" x14ac:dyDescent="0.25">
      <c r="A726" s="101"/>
      <c r="B726" s="102"/>
      <c r="C726" s="30">
        <v>8</v>
      </c>
      <c r="D726" s="29" t="s">
        <v>41</v>
      </c>
      <c r="I726" s="30"/>
      <c r="O726"/>
      <c r="P726"/>
      <c r="Q726"/>
      <c r="R726"/>
    </row>
    <row r="727" spans="1:18" ht="15" customHeight="1" x14ac:dyDescent="0.25">
      <c r="A727" s="101">
        <f>A719+3</f>
        <v>45971</v>
      </c>
      <c r="B727" s="102" t="s">
        <v>51</v>
      </c>
      <c r="C727" s="30">
        <v>1</v>
      </c>
      <c r="D727" s="24" t="s">
        <v>102</v>
      </c>
      <c r="E727" s="30" t="s">
        <v>84</v>
      </c>
      <c r="F727" s="26" t="s">
        <v>1</v>
      </c>
      <c r="G727" s="25" t="s">
        <v>67</v>
      </c>
      <c r="H727" s="25" t="s">
        <v>15</v>
      </c>
      <c r="I727" s="30"/>
      <c r="O727"/>
      <c r="P727"/>
      <c r="Q727"/>
      <c r="R727"/>
    </row>
    <row r="728" spans="1:18" ht="15" customHeight="1" x14ac:dyDescent="0.25">
      <c r="A728" s="101"/>
      <c r="B728" s="102"/>
      <c r="C728" s="30">
        <v>2</v>
      </c>
      <c r="D728" s="24" t="s">
        <v>46</v>
      </c>
      <c r="E728" s="30" t="s">
        <v>84</v>
      </c>
      <c r="F728" s="26" t="s">
        <v>1</v>
      </c>
      <c r="G728" s="25" t="s">
        <v>67</v>
      </c>
      <c r="H728" s="25" t="s">
        <v>15</v>
      </c>
      <c r="I728" s="30"/>
      <c r="O728"/>
      <c r="P728"/>
      <c r="Q728"/>
      <c r="R728"/>
    </row>
    <row r="729" spans="1:18" ht="15" customHeight="1" x14ac:dyDescent="0.25">
      <c r="A729" s="101"/>
      <c r="B729" s="102"/>
      <c r="C729" s="30">
        <v>3</v>
      </c>
      <c r="D729" s="27" t="s">
        <v>99</v>
      </c>
      <c r="E729" s="30" t="s">
        <v>84</v>
      </c>
      <c r="F729" s="26" t="s">
        <v>1</v>
      </c>
      <c r="G729" s="25" t="s">
        <v>67</v>
      </c>
      <c r="H729" s="25" t="s">
        <v>15</v>
      </c>
      <c r="I729" s="30"/>
      <c r="O729"/>
      <c r="P729"/>
      <c r="Q729"/>
      <c r="R729"/>
    </row>
    <row r="730" spans="1:18" ht="15" customHeight="1" x14ac:dyDescent="0.25">
      <c r="A730" s="101"/>
      <c r="B730" s="102"/>
      <c r="C730" s="30">
        <v>4</v>
      </c>
      <c r="D730" s="27" t="s">
        <v>101</v>
      </c>
      <c r="E730" s="30" t="s">
        <v>84</v>
      </c>
      <c r="F730" s="26" t="s">
        <v>1</v>
      </c>
      <c r="G730" s="25" t="s">
        <v>67</v>
      </c>
      <c r="H730" s="25" t="s">
        <v>15</v>
      </c>
      <c r="I730" s="30"/>
      <c r="O730"/>
      <c r="P730"/>
      <c r="Q730"/>
      <c r="R730"/>
    </row>
    <row r="731" spans="1:18" ht="15" customHeight="1" x14ac:dyDescent="0.25">
      <c r="A731" s="101"/>
      <c r="B731" s="102"/>
      <c r="C731" s="30">
        <v>5</v>
      </c>
      <c r="D731" s="27" t="s">
        <v>104</v>
      </c>
      <c r="E731" s="30" t="s">
        <v>84</v>
      </c>
      <c r="F731" s="26" t="s">
        <v>1</v>
      </c>
      <c r="G731" s="25" t="s">
        <v>67</v>
      </c>
      <c r="H731" s="25" t="s">
        <v>15</v>
      </c>
      <c r="I731" s="30"/>
      <c r="O731"/>
      <c r="P731"/>
      <c r="Q731"/>
      <c r="R731"/>
    </row>
    <row r="732" spans="1:18" ht="15" customHeight="1" x14ac:dyDescent="0.25">
      <c r="A732" s="101"/>
      <c r="B732" s="102"/>
      <c r="C732" s="30">
        <v>6</v>
      </c>
      <c r="D732" s="29" t="s">
        <v>100</v>
      </c>
      <c r="E732" s="30" t="s">
        <v>84</v>
      </c>
      <c r="F732" s="26" t="s">
        <v>1</v>
      </c>
      <c r="G732" s="25" t="s">
        <v>67</v>
      </c>
      <c r="H732" s="25" t="s">
        <v>15</v>
      </c>
      <c r="I732" s="30"/>
      <c r="O732"/>
      <c r="P732"/>
      <c r="Q732"/>
      <c r="R732"/>
    </row>
    <row r="733" spans="1:18" ht="15" customHeight="1" x14ac:dyDescent="0.25">
      <c r="A733" s="101"/>
      <c r="B733" s="102"/>
      <c r="C733" s="30">
        <v>7</v>
      </c>
      <c r="D733" s="29" t="s">
        <v>105</v>
      </c>
      <c r="E733" s="30" t="s">
        <v>84</v>
      </c>
      <c r="F733" s="26" t="s">
        <v>1</v>
      </c>
      <c r="G733" s="25" t="s">
        <v>67</v>
      </c>
      <c r="H733" s="25" t="s">
        <v>15</v>
      </c>
      <c r="I733" s="30"/>
      <c r="O733"/>
      <c r="P733"/>
      <c r="Q733"/>
      <c r="R733"/>
    </row>
    <row r="734" spans="1:18" ht="15" customHeight="1" x14ac:dyDescent="0.25">
      <c r="A734" s="101"/>
      <c r="B734" s="102"/>
      <c r="C734" s="30">
        <v>8</v>
      </c>
      <c r="D734" s="29" t="s">
        <v>41</v>
      </c>
      <c r="I734" s="30"/>
      <c r="O734"/>
      <c r="P734"/>
      <c r="Q734"/>
      <c r="R734"/>
    </row>
    <row r="735" spans="1:18" ht="15" customHeight="1" x14ac:dyDescent="0.25">
      <c r="A735" s="101">
        <f>A727+1</f>
        <v>45972</v>
      </c>
      <c r="B735" s="102" t="s">
        <v>58</v>
      </c>
      <c r="C735" s="30">
        <v>1</v>
      </c>
      <c r="D735" s="24" t="s">
        <v>102</v>
      </c>
      <c r="E735" s="30" t="s">
        <v>84</v>
      </c>
      <c r="F735" s="26" t="s">
        <v>1</v>
      </c>
      <c r="G735" s="25" t="s">
        <v>67</v>
      </c>
      <c r="H735" s="25" t="s">
        <v>15</v>
      </c>
      <c r="I735" s="43"/>
      <c r="O735"/>
      <c r="P735"/>
      <c r="Q735"/>
      <c r="R735"/>
    </row>
    <row r="736" spans="1:18" ht="15" customHeight="1" x14ac:dyDescent="0.25">
      <c r="A736" s="101"/>
      <c r="B736" s="102"/>
      <c r="C736" s="30">
        <v>2</v>
      </c>
      <c r="D736" s="24" t="s">
        <v>46</v>
      </c>
      <c r="E736" s="30" t="s">
        <v>84</v>
      </c>
      <c r="F736" s="26" t="s">
        <v>1</v>
      </c>
      <c r="G736" s="25" t="s">
        <v>67</v>
      </c>
      <c r="H736" s="25" t="s">
        <v>15</v>
      </c>
      <c r="I736" s="43"/>
      <c r="O736"/>
      <c r="P736"/>
      <c r="Q736"/>
      <c r="R736"/>
    </row>
    <row r="737" spans="1:18" ht="15" customHeight="1" x14ac:dyDescent="0.25">
      <c r="A737" s="101"/>
      <c r="B737" s="102"/>
      <c r="C737" s="30">
        <v>3</v>
      </c>
      <c r="D737" s="27" t="s">
        <v>99</v>
      </c>
      <c r="E737" s="30" t="s">
        <v>84</v>
      </c>
      <c r="F737" s="26" t="s">
        <v>1</v>
      </c>
      <c r="G737" s="25" t="s">
        <v>67</v>
      </c>
      <c r="H737" s="25" t="s">
        <v>15</v>
      </c>
      <c r="I737" s="43"/>
      <c r="O737"/>
      <c r="P737"/>
      <c r="Q737"/>
      <c r="R737"/>
    </row>
    <row r="738" spans="1:18" ht="15" customHeight="1" x14ac:dyDescent="0.25">
      <c r="A738" s="101"/>
      <c r="B738" s="102"/>
      <c r="C738" s="30">
        <v>4</v>
      </c>
      <c r="D738" s="27" t="s">
        <v>101</v>
      </c>
      <c r="E738" s="30" t="s">
        <v>84</v>
      </c>
      <c r="F738" s="26" t="s">
        <v>1</v>
      </c>
      <c r="G738" s="25" t="s">
        <v>67</v>
      </c>
      <c r="H738" s="25" t="s">
        <v>15</v>
      </c>
      <c r="I738" s="43"/>
      <c r="O738"/>
      <c r="P738"/>
      <c r="Q738"/>
      <c r="R738"/>
    </row>
    <row r="739" spans="1:18" ht="15" customHeight="1" x14ac:dyDescent="0.25">
      <c r="A739" s="101"/>
      <c r="B739" s="102"/>
      <c r="C739" s="30">
        <v>5</v>
      </c>
      <c r="D739" s="27" t="s">
        <v>104</v>
      </c>
      <c r="E739" s="30" t="s">
        <v>84</v>
      </c>
      <c r="F739" s="26" t="s">
        <v>1</v>
      </c>
      <c r="G739" s="25" t="s">
        <v>67</v>
      </c>
      <c r="H739" s="25" t="s">
        <v>15</v>
      </c>
      <c r="I739" s="43"/>
      <c r="O739"/>
      <c r="P739"/>
      <c r="Q739"/>
      <c r="R739"/>
    </row>
    <row r="740" spans="1:18" ht="15" customHeight="1" x14ac:dyDescent="0.25">
      <c r="A740" s="101"/>
      <c r="B740" s="102"/>
      <c r="C740" s="30">
        <v>6</v>
      </c>
      <c r="D740" s="29" t="s">
        <v>100</v>
      </c>
      <c r="E740" s="30" t="s">
        <v>84</v>
      </c>
      <c r="F740" s="26" t="s">
        <v>1</v>
      </c>
      <c r="G740" s="25" t="s">
        <v>67</v>
      </c>
      <c r="H740" s="25" t="s">
        <v>15</v>
      </c>
      <c r="I740" s="43"/>
      <c r="O740"/>
      <c r="P740"/>
      <c r="Q740"/>
      <c r="R740"/>
    </row>
    <row r="741" spans="1:18" ht="15" customHeight="1" x14ac:dyDescent="0.25">
      <c r="A741" s="101"/>
      <c r="B741" s="102"/>
      <c r="C741" s="30">
        <v>7</v>
      </c>
      <c r="D741" s="29" t="s">
        <v>105</v>
      </c>
      <c r="E741" s="30" t="s">
        <v>84</v>
      </c>
      <c r="F741" s="26" t="s">
        <v>1</v>
      </c>
      <c r="G741" s="25" t="s">
        <v>67</v>
      </c>
      <c r="H741" s="25" t="s">
        <v>15</v>
      </c>
      <c r="I741" s="43"/>
      <c r="O741"/>
      <c r="P741"/>
      <c r="Q741"/>
      <c r="R741"/>
    </row>
    <row r="742" spans="1:18" ht="15" customHeight="1" x14ac:dyDescent="0.25">
      <c r="A742" s="101"/>
      <c r="B742" s="102"/>
      <c r="C742" s="30">
        <v>8</v>
      </c>
      <c r="D742" s="29" t="s">
        <v>41</v>
      </c>
      <c r="I742" s="43"/>
      <c r="O742"/>
      <c r="P742"/>
      <c r="Q742"/>
      <c r="R742"/>
    </row>
    <row r="743" spans="1:18" ht="15" customHeight="1" x14ac:dyDescent="0.25">
      <c r="A743" s="101">
        <f>A735+1</f>
        <v>45973</v>
      </c>
      <c r="B743" s="102" t="s">
        <v>55</v>
      </c>
      <c r="C743" s="30">
        <v>1</v>
      </c>
      <c r="D743" s="24" t="s">
        <v>102</v>
      </c>
      <c r="E743" s="30" t="s">
        <v>84</v>
      </c>
      <c r="F743" s="26" t="s">
        <v>1</v>
      </c>
      <c r="G743" s="25" t="s">
        <v>67</v>
      </c>
      <c r="H743" s="25" t="s">
        <v>15</v>
      </c>
      <c r="I743" s="30"/>
      <c r="O743"/>
      <c r="P743" s="9"/>
      <c r="Q743"/>
      <c r="R743"/>
    </row>
    <row r="744" spans="1:18" ht="15" customHeight="1" x14ac:dyDescent="0.25">
      <c r="A744" s="101"/>
      <c r="B744" s="102"/>
      <c r="C744" s="30">
        <v>2</v>
      </c>
      <c r="D744" s="24" t="s">
        <v>46</v>
      </c>
      <c r="E744" s="30" t="s">
        <v>84</v>
      </c>
      <c r="F744" s="26" t="s">
        <v>1</v>
      </c>
      <c r="G744" s="25" t="s">
        <v>67</v>
      </c>
      <c r="H744" s="25" t="s">
        <v>15</v>
      </c>
      <c r="I744" s="30"/>
      <c r="O744" s="9"/>
      <c r="P744"/>
      <c r="Q744"/>
      <c r="R744"/>
    </row>
    <row r="745" spans="1:18" ht="15" customHeight="1" x14ac:dyDescent="0.25">
      <c r="A745" s="101"/>
      <c r="B745" s="102"/>
      <c r="C745" s="30">
        <v>3</v>
      </c>
      <c r="D745" s="27" t="s">
        <v>99</v>
      </c>
      <c r="E745" s="30" t="s">
        <v>84</v>
      </c>
      <c r="F745" s="26" t="s">
        <v>1</v>
      </c>
      <c r="G745" s="25" t="s">
        <v>67</v>
      </c>
      <c r="H745" s="25" t="s">
        <v>15</v>
      </c>
      <c r="I745" s="30"/>
      <c r="O745"/>
      <c r="P745"/>
      <c r="Q745"/>
      <c r="R745"/>
    </row>
    <row r="746" spans="1:18" ht="15" customHeight="1" x14ac:dyDescent="0.25">
      <c r="A746" s="101"/>
      <c r="B746" s="102"/>
      <c r="C746" s="30">
        <v>4</v>
      </c>
      <c r="D746" s="27" t="s">
        <v>101</v>
      </c>
      <c r="E746" s="30" t="s">
        <v>84</v>
      </c>
      <c r="F746" s="26" t="s">
        <v>1</v>
      </c>
      <c r="G746" s="25" t="s">
        <v>67</v>
      </c>
      <c r="H746" s="25" t="s">
        <v>15</v>
      </c>
      <c r="I746" s="30"/>
      <c r="O746"/>
      <c r="P746"/>
      <c r="Q746"/>
      <c r="R746"/>
    </row>
    <row r="747" spans="1:18" ht="15" customHeight="1" x14ac:dyDescent="0.25">
      <c r="A747" s="101"/>
      <c r="B747" s="102"/>
      <c r="C747" s="30">
        <v>5</v>
      </c>
      <c r="D747" s="27" t="s">
        <v>104</v>
      </c>
      <c r="E747" s="30" t="s">
        <v>84</v>
      </c>
      <c r="F747" s="26" t="s">
        <v>1</v>
      </c>
      <c r="G747" s="25" t="s">
        <v>67</v>
      </c>
      <c r="H747" s="25" t="s">
        <v>15</v>
      </c>
      <c r="I747" s="30"/>
      <c r="O747"/>
      <c r="P747"/>
      <c r="Q747"/>
      <c r="R747"/>
    </row>
    <row r="748" spans="1:18" ht="15" customHeight="1" x14ac:dyDescent="0.25">
      <c r="A748" s="101"/>
      <c r="B748" s="102"/>
      <c r="C748" s="30">
        <v>6</v>
      </c>
      <c r="D748" s="29" t="s">
        <v>100</v>
      </c>
      <c r="E748" s="30" t="s">
        <v>84</v>
      </c>
      <c r="F748" s="26" t="s">
        <v>1</v>
      </c>
      <c r="G748" s="25" t="s">
        <v>67</v>
      </c>
      <c r="H748" s="25" t="s">
        <v>15</v>
      </c>
      <c r="I748" s="30"/>
      <c r="O748"/>
      <c r="P748"/>
      <c r="Q748"/>
      <c r="R748"/>
    </row>
    <row r="749" spans="1:18" ht="15" customHeight="1" x14ac:dyDescent="0.25">
      <c r="A749" s="101"/>
      <c r="B749" s="102"/>
      <c r="C749" s="30">
        <v>7</v>
      </c>
      <c r="D749" s="29" t="s">
        <v>105</v>
      </c>
      <c r="E749" s="30" t="s">
        <v>84</v>
      </c>
      <c r="F749" s="26" t="s">
        <v>1</v>
      </c>
      <c r="G749" s="25" t="s">
        <v>67</v>
      </c>
      <c r="H749" s="25" t="s">
        <v>15</v>
      </c>
      <c r="I749" s="30"/>
      <c r="O749"/>
      <c r="P749"/>
      <c r="Q749"/>
      <c r="R749"/>
    </row>
    <row r="750" spans="1:18" ht="15" customHeight="1" x14ac:dyDescent="0.25">
      <c r="A750" s="101"/>
      <c r="B750" s="102"/>
      <c r="C750" s="30">
        <v>8</v>
      </c>
      <c r="D750" s="29" t="s">
        <v>41</v>
      </c>
      <c r="E750" s="30"/>
      <c r="F750" s="26"/>
      <c r="G750" s="25"/>
      <c r="H750" s="25"/>
      <c r="I750" s="30"/>
      <c r="O750"/>
      <c r="P750"/>
      <c r="Q750"/>
      <c r="R750"/>
    </row>
    <row r="751" spans="1:18" ht="15" customHeight="1" x14ac:dyDescent="0.25">
      <c r="A751" s="101">
        <f>A743+1</f>
        <v>45974</v>
      </c>
      <c r="B751" s="102" t="s">
        <v>66</v>
      </c>
      <c r="C751" s="30">
        <v>1</v>
      </c>
      <c r="D751" s="24" t="s">
        <v>102</v>
      </c>
      <c r="E751" s="30" t="s">
        <v>84</v>
      </c>
      <c r="F751" s="26" t="s">
        <v>1</v>
      </c>
      <c r="G751" s="25" t="s">
        <v>67</v>
      </c>
      <c r="H751" s="25" t="s">
        <v>15</v>
      </c>
      <c r="I751" s="30"/>
      <c r="O751"/>
      <c r="P751"/>
      <c r="Q751"/>
      <c r="R751"/>
    </row>
    <row r="752" spans="1:18" ht="15" customHeight="1" x14ac:dyDescent="0.25">
      <c r="A752" s="101"/>
      <c r="B752" s="102"/>
      <c r="C752" s="30">
        <v>2</v>
      </c>
      <c r="D752" s="24" t="s">
        <v>46</v>
      </c>
      <c r="E752" s="30" t="s">
        <v>84</v>
      </c>
      <c r="F752" s="26" t="s">
        <v>1</v>
      </c>
      <c r="G752" s="25" t="s">
        <v>67</v>
      </c>
      <c r="H752" s="25" t="s">
        <v>15</v>
      </c>
      <c r="I752" s="30"/>
      <c r="O752"/>
      <c r="P752"/>
      <c r="Q752"/>
      <c r="R752"/>
    </row>
    <row r="753" spans="1:18" ht="15" customHeight="1" x14ac:dyDescent="0.25">
      <c r="A753" s="101"/>
      <c r="B753" s="102"/>
      <c r="C753" s="30">
        <v>3</v>
      </c>
      <c r="D753" s="27" t="s">
        <v>99</v>
      </c>
      <c r="E753" s="30" t="s">
        <v>84</v>
      </c>
      <c r="F753" s="26" t="s">
        <v>1</v>
      </c>
      <c r="G753" s="25" t="s">
        <v>67</v>
      </c>
      <c r="H753" s="25" t="s">
        <v>15</v>
      </c>
      <c r="I753" s="30"/>
      <c r="O753"/>
      <c r="P753"/>
      <c r="Q753"/>
      <c r="R753"/>
    </row>
    <row r="754" spans="1:18" ht="15" customHeight="1" x14ac:dyDescent="0.25">
      <c r="A754" s="101"/>
      <c r="B754" s="102"/>
      <c r="C754" s="30">
        <v>4</v>
      </c>
      <c r="D754" s="27" t="s">
        <v>101</v>
      </c>
      <c r="E754" s="30" t="s">
        <v>84</v>
      </c>
      <c r="F754" s="26" t="s">
        <v>1</v>
      </c>
      <c r="G754" s="25" t="s">
        <v>67</v>
      </c>
      <c r="H754" s="25" t="s">
        <v>15</v>
      </c>
      <c r="I754" s="30"/>
      <c r="O754"/>
      <c r="P754"/>
      <c r="Q754"/>
      <c r="R754"/>
    </row>
    <row r="755" spans="1:18" ht="15" customHeight="1" x14ac:dyDescent="0.25">
      <c r="A755" s="101"/>
      <c r="B755" s="102"/>
      <c r="C755" s="30">
        <v>5</v>
      </c>
      <c r="D755" s="27" t="s">
        <v>104</v>
      </c>
      <c r="E755" s="30" t="s">
        <v>84</v>
      </c>
      <c r="F755" s="26" t="s">
        <v>1</v>
      </c>
      <c r="G755" s="25" t="s">
        <v>67</v>
      </c>
      <c r="H755" s="25" t="s">
        <v>15</v>
      </c>
      <c r="I755" s="30"/>
      <c r="O755"/>
      <c r="P755"/>
      <c r="Q755"/>
      <c r="R755"/>
    </row>
    <row r="756" spans="1:18" ht="15" customHeight="1" x14ac:dyDescent="0.25">
      <c r="A756" s="101"/>
      <c r="B756" s="102"/>
      <c r="C756" s="30">
        <v>6</v>
      </c>
      <c r="D756" s="29" t="s">
        <v>100</v>
      </c>
      <c r="E756" s="30" t="s">
        <v>84</v>
      </c>
      <c r="F756" s="26" t="s">
        <v>1</v>
      </c>
      <c r="G756" s="25" t="s">
        <v>67</v>
      </c>
      <c r="H756" s="25" t="s">
        <v>15</v>
      </c>
      <c r="I756" s="30"/>
      <c r="O756"/>
      <c r="P756"/>
      <c r="Q756"/>
      <c r="R756"/>
    </row>
    <row r="757" spans="1:18" ht="15" customHeight="1" x14ac:dyDescent="0.25">
      <c r="A757" s="101"/>
      <c r="B757" s="102"/>
      <c r="C757" s="30">
        <v>7</v>
      </c>
      <c r="D757" s="29" t="s">
        <v>105</v>
      </c>
      <c r="E757" s="30" t="s">
        <v>84</v>
      </c>
      <c r="F757" s="26" t="s">
        <v>1</v>
      </c>
      <c r="G757" s="25" t="s">
        <v>67</v>
      </c>
      <c r="H757" s="25" t="s">
        <v>15</v>
      </c>
      <c r="I757" s="30"/>
      <c r="O757"/>
      <c r="P757"/>
      <c r="Q757"/>
      <c r="R757"/>
    </row>
    <row r="758" spans="1:18" ht="15" customHeight="1" x14ac:dyDescent="0.25">
      <c r="A758" s="101"/>
      <c r="B758" s="102"/>
      <c r="C758" s="30">
        <v>8</v>
      </c>
      <c r="D758" s="29" t="s">
        <v>41</v>
      </c>
      <c r="I758" s="30"/>
      <c r="O758"/>
      <c r="P758"/>
      <c r="Q758"/>
      <c r="R758"/>
    </row>
    <row r="759" spans="1:18" ht="15" customHeight="1" x14ac:dyDescent="0.25">
      <c r="A759" s="101">
        <f>A751+1</f>
        <v>45975</v>
      </c>
      <c r="B759" s="102" t="s">
        <v>59</v>
      </c>
      <c r="C759" s="30">
        <v>1</v>
      </c>
      <c r="D759" s="24" t="s">
        <v>102</v>
      </c>
      <c r="E759" s="26" t="s">
        <v>94</v>
      </c>
      <c r="F759" s="26" t="s">
        <v>108</v>
      </c>
      <c r="G759" s="25" t="s">
        <v>67</v>
      </c>
      <c r="H759" s="25" t="s">
        <v>15</v>
      </c>
      <c r="I759" s="30"/>
      <c r="O759"/>
      <c r="P759"/>
      <c r="Q759"/>
      <c r="R759"/>
    </row>
    <row r="760" spans="1:18" ht="15" customHeight="1" x14ac:dyDescent="0.25">
      <c r="A760" s="101"/>
      <c r="B760" s="102"/>
      <c r="C760" s="30">
        <v>2</v>
      </c>
      <c r="D760" s="24" t="s">
        <v>46</v>
      </c>
      <c r="E760" s="26" t="s">
        <v>94</v>
      </c>
      <c r="F760" s="26" t="s">
        <v>108</v>
      </c>
      <c r="G760" s="25" t="s">
        <v>67</v>
      </c>
      <c r="H760" s="25" t="s">
        <v>15</v>
      </c>
      <c r="I760" s="30"/>
      <c r="O760"/>
      <c r="P760"/>
      <c r="Q760"/>
      <c r="R760"/>
    </row>
    <row r="761" spans="1:18" ht="15" customHeight="1" x14ac:dyDescent="0.25">
      <c r="A761" s="101"/>
      <c r="B761" s="102"/>
      <c r="C761" s="30">
        <v>3</v>
      </c>
      <c r="D761" s="27" t="s">
        <v>99</v>
      </c>
      <c r="E761" s="26" t="s">
        <v>94</v>
      </c>
      <c r="F761" s="26" t="s">
        <v>108</v>
      </c>
      <c r="G761" s="25" t="s">
        <v>67</v>
      </c>
      <c r="H761" s="25" t="s">
        <v>15</v>
      </c>
      <c r="I761" s="30"/>
      <c r="O761"/>
      <c r="P761"/>
      <c r="Q761"/>
      <c r="R761"/>
    </row>
    <row r="762" spans="1:18" ht="15" customHeight="1" x14ac:dyDescent="0.25">
      <c r="A762" s="101"/>
      <c r="B762" s="102"/>
      <c r="C762" s="30">
        <v>4</v>
      </c>
      <c r="D762" s="27" t="s">
        <v>101</v>
      </c>
      <c r="E762" s="26" t="s">
        <v>94</v>
      </c>
      <c r="F762" s="26" t="s">
        <v>108</v>
      </c>
      <c r="G762" s="25" t="s">
        <v>67</v>
      </c>
      <c r="H762" s="25" t="s">
        <v>15</v>
      </c>
      <c r="I762" s="30"/>
      <c r="O762"/>
      <c r="P762"/>
      <c r="Q762"/>
      <c r="R762"/>
    </row>
    <row r="763" spans="1:18" ht="15" customHeight="1" x14ac:dyDescent="0.25">
      <c r="A763" s="101"/>
      <c r="B763" s="102"/>
      <c r="C763" s="30">
        <v>5</v>
      </c>
      <c r="D763" s="27" t="s">
        <v>104</v>
      </c>
      <c r="E763" s="26" t="s">
        <v>94</v>
      </c>
      <c r="F763" s="26" t="s">
        <v>108</v>
      </c>
      <c r="G763" s="25" t="s">
        <v>67</v>
      </c>
      <c r="H763" s="25" t="s">
        <v>15</v>
      </c>
      <c r="I763" s="30"/>
      <c r="O763"/>
      <c r="P763"/>
      <c r="Q763"/>
      <c r="R763"/>
    </row>
    <row r="764" spans="1:18" ht="15" customHeight="1" x14ac:dyDescent="0.25">
      <c r="A764" s="101"/>
      <c r="B764" s="102"/>
      <c r="C764" s="30">
        <v>6</v>
      </c>
      <c r="D764" s="29" t="s">
        <v>100</v>
      </c>
      <c r="E764" s="26" t="s">
        <v>94</v>
      </c>
      <c r="F764" s="26" t="s">
        <v>108</v>
      </c>
      <c r="G764" s="25" t="s">
        <v>67</v>
      </c>
      <c r="H764" s="25" t="s">
        <v>15</v>
      </c>
      <c r="I764" s="30"/>
      <c r="O764"/>
      <c r="P764"/>
      <c r="Q764"/>
      <c r="R764"/>
    </row>
    <row r="765" spans="1:18" ht="15" customHeight="1" x14ac:dyDescent="0.25">
      <c r="A765" s="101"/>
      <c r="B765" s="102"/>
      <c r="C765" s="30">
        <v>7</v>
      </c>
      <c r="D765" s="29" t="s">
        <v>105</v>
      </c>
      <c r="E765" s="26" t="s">
        <v>94</v>
      </c>
      <c r="F765" s="26" t="s">
        <v>108</v>
      </c>
      <c r="G765" s="25" t="s">
        <v>67</v>
      </c>
      <c r="H765" s="25" t="s">
        <v>15</v>
      </c>
      <c r="I765" s="30"/>
      <c r="O765"/>
      <c r="P765"/>
      <c r="Q765"/>
      <c r="R765"/>
    </row>
    <row r="766" spans="1:18" ht="15" customHeight="1" x14ac:dyDescent="0.25">
      <c r="A766" s="101"/>
      <c r="B766" s="102"/>
      <c r="C766" s="30">
        <v>8</v>
      </c>
      <c r="D766" s="29" t="s">
        <v>41</v>
      </c>
      <c r="E766" s="11"/>
      <c r="F766" s="11"/>
      <c r="G766" s="11"/>
      <c r="H766" s="71"/>
      <c r="I766" s="30"/>
      <c r="O766"/>
      <c r="P766"/>
      <c r="Q766"/>
      <c r="R766"/>
    </row>
    <row r="767" spans="1:18" ht="15" customHeight="1" x14ac:dyDescent="0.25">
      <c r="A767" s="101">
        <f>A759+3</f>
        <v>45978</v>
      </c>
      <c r="B767" s="102" t="s">
        <v>51</v>
      </c>
      <c r="C767" s="30">
        <v>1</v>
      </c>
      <c r="D767" s="24" t="s">
        <v>102</v>
      </c>
      <c r="E767" s="26" t="s">
        <v>94</v>
      </c>
      <c r="F767" s="26" t="s">
        <v>108</v>
      </c>
      <c r="G767" s="25" t="s">
        <v>67</v>
      </c>
      <c r="H767" s="25" t="s">
        <v>15</v>
      </c>
      <c r="I767" s="30"/>
      <c r="O767"/>
      <c r="P767"/>
      <c r="Q767"/>
      <c r="R767"/>
    </row>
    <row r="768" spans="1:18" ht="15" customHeight="1" x14ac:dyDescent="0.25">
      <c r="A768" s="101"/>
      <c r="B768" s="102"/>
      <c r="C768" s="30">
        <v>2</v>
      </c>
      <c r="D768" s="24" t="s">
        <v>46</v>
      </c>
      <c r="E768" s="26" t="s">
        <v>94</v>
      </c>
      <c r="F768" s="26" t="s">
        <v>108</v>
      </c>
      <c r="G768" s="25" t="s">
        <v>67</v>
      </c>
      <c r="H768" s="25" t="s">
        <v>15</v>
      </c>
      <c r="I768" s="30"/>
      <c r="O768"/>
      <c r="P768"/>
      <c r="Q768"/>
      <c r="R768"/>
    </row>
    <row r="769" spans="1:18" ht="15" customHeight="1" x14ac:dyDescent="0.25">
      <c r="A769" s="101"/>
      <c r="B769" s="102"/>
      <c r="C769" s="30">
        <v>3</v>
      </c>
      <c r="D769" s="27" t="s">
        <v>99</v>
      </c>
      <c r="E769" s="26" t="s">
        <v>94</v>
      </c>
      <c r="F769" s="26" t="s">
        <v>108</v>
      </c>
      <c r="G769" s="25" t="s">
        <v>67</v>
      </c>
      <c r="H769" s="25" t="s">
        <v>15</v>
      </c>
      <c r="I769" s="30"/>
      <c r="O769"/>
      <c r="P769"/>
      <c r="Q769"/>
      <c r="R769"/>
    </row>
    <row r="770" spans="1:18" ht="15" customHeight="1" x14ac:dyDescent="0.25">
      <c r="A770" s="101"/>
      <c r="B770" s="102"/>
      <c r="C770" s="30">
        <v>4</v>
      </c>
      <c r="D770" s="27" t="s">
        <v>101</v>
      </c>
      <c r="E770" s="26" t="s">
        <v>94</v>
      </c>
      <c r="F770" s="26" t="s">
        <v>90</v>
      </c>
      <c r="G770" s="25" t="s">
        <v>67</v>
      </c>
      <c r="H770" s="25" t="s">
        <v>15</v>
      </c>
      <c r="I770" s="30"/>
      <c r="O770"/>
      <c r="P770"/>
      <c r="Q770"/>
      <c r="R770"/>
    </row>
    <row r="771" spans="1:18" ht="15" customHeight="1" x14ac:dyDescent="0.25">
      <c r="A771" s="101"/>
      <c r="B771" s="102"/>
      <c r="C771" s="30">
        <v>5</v>
      </c>
      <c r="D771" s="27" t="s">
        <v>104</v>
      </c>
      <c r="E771" s="26" t="s">
        <v>94</v>
      </c>
      <c r="F771" s="26" t="s">
        <v>90</v>
      </c>
      <c r="G771" s="25" t="s">
        <v>67</v>
      </c>
      <c r="H771" s="25" t="s">
        <v>15</v>
      </c>
      <c r="I771" s="30"/>
      <c r="O771"/>
      <c r="P771"/>
      <c r="Q771"/>
      <c r="R771"/>
    </row>
    <row r="772" spans="1:18" ht="15" customHeight="1" x14ac:dyDescent="0.25">
      <c r="A772" s="101"/>
      <c r="B772" s="102"/>
      <c r="C772" s="30">
        <v>6</v>
      </c>
      <c r="D772" s="29" t="s">
        <v>100</v>
      </c>
      <c r="E772" s="26" t="s">
        <v>94</v>
      </c>
      <c r="F772" s="26" t="s">
        <v>90</v>
      </c>
      <c r="G772" s="25" t="s">
        <v>67</v>
      </c>
      <c r="H772" s="25" t="s">
        <v>15</v>
      </c>
      <c r="I772" s="30"/>
      <c r="O772"/>
      <c r="P772"/>
      <c r="Q772"/>
      <c r="R772"/>
    </row>
    <row r="773" spans="1:18" ht="15" customHeight="1" x14ac:dyDescent="0.25">
      <c r="A773" s="101"/>
      <c r="B773" s="102"/>
      <c r="C773" s="30">
        <v>7</v>
      </c>
      <c r="D773" s="29" t="s">
        <v>105</v>
      </c>
      <c r="E773" s="26" t="s">
        <v>94</v>
      </c>
      <c r="F773" s="26" t="s">
        <v>90</v>
      </c>
      <c r="G773" s="25" t="s">
        <v>67</v>
      </c>
      <c r="H773" s="25" t="s">
        <v>15</v>
      </c>
      <c r="I773" s="30"/>
      <c r="O773"/>
      <c r="P773"/>
      <c r="Q773"/>
      <c r="R773"/>
    </row>
    <row r="774" spans="1:18" ht="15" customHeight="1" x14ac:dyDescent="0.25">
      <c r="A774" s="101"/>
      <c r="B774" s="102"/>
      <c r="C774" s="30">
        <v>8</v>
      </c>
      <c r="D774" s="29" t="s">
        <v>41</v>
      </c>
      <c r="E774" s="17"/>
      <c r="F774" s="17"/>
      <c r="G774" s="26"/>
      <c r="H774" s="25"/>
      <c r="I774" s="30"/>
      <c r="O774"/>
      <c r="P774"/>
      <c r="Q774"/>
      <c r="R774"/>
    </row>
    <row r="775" spans="1:18" ht="15" customHeight="1" x14ac:dyDescent="0.25">
      <c r="A775" s="101">
        <f>A767+1</f>
        <v>45979</v>
      </c>
      <c r="B775" s="102" t="s">
        <v>58</v>
      </c>
      <c r="C775" s="30">
        <v>1</v>
      </c>
      <c r="D775" s="24" t="s">
        <v>102</v>
      </c>
      <c r="E775" s="26" t="s">
        <v>94</v>
      </c>
      <c r="F775" s="26" t="s">
        <v>90</v>
      </c>
      <c r="G775" s="25" t="s">
        <v>67</v>
      </c>
      <c r="H775" s="25" t="s">
        <v>15</v>
      </c>
      <c r="I775" s="30"/>
      <c r="O775"/>
      <c r="P775"/>
      <c r="Q775"/>
      <c r="R775"/>
    </row>
    <row r="776" spans="1:18" ht="15" customHeight="1" x14ac:dyDescent="0.25">
      <c r="A776" s="101"/>
      <c r="B776" s="102"/>
      <c r="C776" s="30">
        <v>2</v>
      </c>
      <c r="D776" s="24" t="s">
        <v>46</v>
      </c>
      <c r="E776" s="26" t="s">
        <v>94</v>
      </c>
      <c r="F776" s="26" t="s">
        <v>90</v>
      </c>
      <c r="G776" s="25" t="s">
        <v>67</v>
      </c>
      <c r="H776" s="25" t="s">
        <v>15</v>
      </c>
      <c r="I776" s="30"/>
      <c r="O776"/>
      <c r="P776"/>
      <c r="Q776"/>
      <c r="R776"/>
    </row>
    <row r="777" spans="1:18" ht="15" customHeight="1" x14ac:dyDescent="0.25">
      <c r="A777" s="101"/>
      <c r="B777" s="102"/>
      <c r="C777" s="30">
        <v>3</v>
      </c>
      <c r="D777" s="27" t="s">
        <v>99</v>
      </c>
      <c r="E777" s="26" t="s">
        <v>94</v>
      </c>
      <c r="F777" s="26" t="s">
        <v>90</v>
      </c>
      <c r="G777" s="25" t="s">
        <v>67</v>
      </c>
      <c r="H777" s="25" t="s">
        <v>15</v>
      </c>
      <c r="I777" s="30"/>
      <c r="O777"/>
      <c r="P777"/>
      <c r="Q777"/>
      <c r="R777"/>
    </row>
    <row r="778" spans="1:18" ht="15" customHeight="1" x14ac:dyDescent="0.25">
      <c r="A778" s="101"/>
      <c r="B778" s="102"/>
      <c r="C778" s="30">
        <v>4</v>
      </c>
      <c r="D778" s="27" t="s">
        <v>101</v>
      </c>
      <c r="E778" s="26" t="s">
        <v>94</v>
      </c>
      <c r="F778" s="26" t="s">
        <v>90</v>
      </c>
      <c r="G778" s="25" t="s">
        <v>67</v>
      </c>
      <c r="H778" s="25" t="s">
        <v>15</v>
      </c>
      <c r="I778" s="30"/>
      <c r="O778"/>
      <c r="P778"/>
      <c r="Q778"/>
      <c r="R778"/>
    </row>
    <row r="779" spans="1:18" ht="15" customHeight="1" x14ac:dyDescent="0.25">
      <c r="A779" s="101"/>
      <c r="B779" s="102"/>
      <c r="C779" s="30">
        <v>5</v>
      </c>
      <c r="D779" s="27" t="s">
        <v>104</v>
      </c>
      <c r="E779" s="26" t="s">
        <v>94</v>
      </c>
      <c r="F779" s="26" t="s">
        <v>90</v>
      </c>
      <c r="G779" s="25" t="s">
        <v>67</v>
      </c>
      <c r="H779" s="25" t="s">
        <v>15</v>
      </c>
      <c r="I779" s="30"/>
      <c r="O779"/>
      <c r="P779"/>
      <c r="Q779"/>
      <c r="R779"/>
    </row>
    <row r="780" spans="1:18" ht="15" customHeight="1" x14ac:dyDescent="0.25">
      <c r="A780" s="101"/>
      <c r="B780" s="102"/>
      <c r="C780" s="30">
        <v>6</v>
      </c>
      <c r="D780" s="29" t="s">
        <v>100</v>
      </c>
      <c r="E780" s="26" t="s">
        <v>94</v>
      </c>
      <c r="F780" s="26" t="s">
        <v>90</v>
      </c>
      <c r="G780" s="25" t="s">
        <v>67</v>
      </c>
      <c r="H780" s="25" t="s">
        <v>15</v>
      </c>
      <c r="I780" s="30"/>
      <c r="O780"/>
      <c r="P780"/>
      <c r="Q780"/>
      <c r="R780"/>
    </row>
    <row r="781" spans="1:18" ht="15" customHeight="1" x14ac:dyDescent="0.25">
      <c r="A781" s="101"/>
      <c r="B781" s="102"/>
      <c r="C781" s="30">
        <v>7</v>
      </c>
      <c r="D781" s="29" t="s">
        <v>105</v>
      </c>
      <c r="E781" s="26" t="s">
        <v>94</v>
      </c>
      <c r="F781" s="26" t="s">
        <v>96</v>
      </c>
      <c r="G781" s="25" t="s">
        <v>67</v>
      </c>
      <c r="H781" s="25" t="s">
        <v>15</v>
      </c>
      <c r="I781" s="30"/>
      <c r="O781"/>
      <c r="P781"/>
      <c r="Q781"/>
      <c r="R781"/>
    </row>
    <row r="782" spans="1:18" ht="15" customHeight="1" x14ac:dyDescent="0.25">
      <c r="A782" s="101"/>
      <c r="B782" s="102"/>
      <c r="C782" s="30">
        <v>8</v>
      </c>
      <c r="D782" s="29" t="s">
        <v>41</v>
      </c>
      <c r="E782" s="17"/>
      <c r="F782" s="17"/>
      <c r="G782" s="26"/>
      <c r="H782" s="25"/>
      <c r="I782" s="30"/>
      <c r="O782"/>
      <c r="P782"/>
      <c r="Q782"/>
      <c r="R782"/>
    </row>
    <row r="783" spans="1:18" ht="15" customHeight="1" x14ac:dyDescent="0.25">
      <c r="A783" s="101">
        <f>A775+1</f>
        <v>45980</v>
      </c>
      <c r="B783" s="102" t="s">
        <v>55</v>
      </c>
      <c r="C783" s="30">
        <v>1</v>
      </c>
      <c r="D783" s="24" t="s">
        <v>102</v>
      </c>
      <c r="E783" s="26" t="s">
        <v>94</v>
      </c>
      <c r="F783" s="26" t="s">
        <v>96</v>
      </c>
      <c r="G783" s="25" t="s">
        <v>67</v>
      </c>
      <c r="H783" s="25" t="s">
        <v>15</v>
      </c>
      <c r="I783" s="30"/>
      <c r="O783"/>
      <c r="P783"/>
      <c r="Q783"/>
      <c r="R783"/>
    </row>
    <row r="784" spans="1:18" ht="15" customHeight="1" x14ac:dyDescent="0.25">
      <c r="A784" s="101"/>
      <c r="B784" s="102"/>
      <c r="C784" s="30">
        <v>2</v>
      </c>
      <c r="D784" s="24" t="s">
        <v>46</v>
      </c>
      <c r="E784" s="26" t="s">
        <v>94</v>
      </c>
      <c r="F784" s="26" t="s">
        <v>96</v>
      </c>
      <c r="G784" s="25" t="s">
        <v>67</v>
      </c>
      <c r="H784" s="25" t="s">
        <v>15</v>
      </c>
      <c r="I784" s="30"/>
      <c r="O784"/>
      <c r="P784"/>
      <c r="Q784"/>
      <c r="R784"/>
    </row>
    <row r="785" spans="1:18" ht="15" customHeight="1" x14ac:dyDescent="0.25">
      <c r="A785" s="101"/>
      <c r="B785" s="102"/>
      <c r="C785" s="30">
        <v>3</v>
      </c>
      <c r="D785" s="27" t="s">
        <v>99</v>
      </c>
      <c r="E785" s="26" t="s">
        <v>94</v>
      </c>
      <c r="F785" s="26" t="s">
        <v>96</v>
      </c>
      <c r="G785" s="25" t="s">
        <v>67</v>
      </c>
      <c r="H785" s="25" t="s">
        <v>15</v>
      </c>
      <c r="I785" s="30"/>
      <c r="O785"/>
      <c r="P785"/>
      <c r="Q785"/>
      <c r="R785"/>
    </row>
    <row r="786" spans="1:18" ht="15" customHeight="1" x14ac:dyDescent="0.25">
      <c r="A786" s="101"/>
      <c r="B786" s="102"/>
      <c r="C786" s="30">
        <v>4</v>
      </c>
      <c r="D786" s="27" t="s">
        <v>101</v>
      </c>
      <c r="E786" s="26" t="s">
        <v>94</v>
      </c>
      <c r="F786" s="26" t="s">
        <v>96</v>
      </c>
      <c r="G786" s="25" t="s">
        <v>67</v>
      </c>
      <c r="H786" s="25" t="s">
        <v>15</v>
      </c>
      <c r="I786" s="30"/>
      <c r="O786"/>
      <c r="P786"/>
      <c r="Q786"/>
      <c r="R786"/>
    </row>
    <row r="787" spans="1:18" ht="15" customHeight="1" x14ac:dyDescent="0.25">
      <c r="A787" s="101"/>
      <c r="B787" s="102"/>
      <c r="C787" s="30">
        <v>5</v>
      </c>
      <c r="D787" s="27" t="s">
        <v>104</v>
      </c>
      <c r="E787" s="26" t="s">
        <v>94</v>
      </c>
      <c r="F787" s="26" t="s">
        <v>96</v>
      </c>
      <c r="G787" s="25" t="s">
        <v>67</v>
      </c>
      <c r="H787" s="25" t="s">
        <v>15</v>
      </c>
      <c r="I787" s="30"/>
      <c r="O787"/>
      <c r="P787"/>
      <c r="Q787"/>
      <c r="R787"/>
    </row>
    <row r="788" spans="1:18" ht="15" customHeight="1" x14ac:dyDescent="0.25">
      <c r="A788" s="101"/>
      <c r="B788" s="102"/>
      <c r="C788" s="30">
        <v>6</v>
      </c>
      <c r="D788" s="29" t="s">
        <v>100</v>
      </c>
      <c r="E788" s="26" t="s">
        <v>94</v>
      </c>
      <c r="F788" s="26" t="s">
        <v>96</v>
      </c>
      <c r="G788" s="25" t="s">
        <v>67</v>
      </c>
      <c r="H788" s="25" t="s">
        <v>15</v>
      </c>
      <c r="I788" s="30"/>
      <c r="O788"/>
      <c r="P788"/>
      <c r="Q788"/>
      <c r="R788"/>
    </row>
    <row r="789" spans="1:18" ht="15" customHeight="1" x14ac:dyDescent="0.25">
      <c r="A789" s="101"/>
      <c r="B789" s="102"/>
      <c r="C789" s="30">
        <v>7</v>
      </c>
      <c r="D789" s="29" t="s">
        <v>105</v>
      </c>
      <c r="E789" s="26" t="s">
        <v>94</v>
      </c>
      <c r="F789" s="26" t="s">
        <v>96</v>
      </c>
      <c r="G789" s="25" t="s">
        <v>67</v>
      </c>
      <c r="H789" s="25" t="s">
        <v>15</v>
      </c>
      <c r="I789" s="30"/>
      <c r="O789"/>
      <c r="P789"/>
      <c r="Q789"/>
      <c r="R789"/>
    </row>
    <row r="790" spans="1:18" ht="15" customHeight="1" x14ac:dyDescent="0.25">
      <c r="A790" s="101"/>
      <c r="B790" s="102"/>
      <c r="C790" s="30">
        <v>8</v>
      </c>
      <c r="D790" s="29" t="s">
        <v>41</v>
      </c>
      <c r="I790" s="30"/>
      <c r="O790"/>
      <c r="P790"/>
      <c r="Q790"/>
      <c r="R790"/>
    </row>
    <row r="791" spans="1:18" ht="15" customHeight="1" x14ac:dyDescent="0.25">
      <c r="A791" s="101">
        <f>A783+1</f>
        <v>45981</v>
      </c>
      <c r="B791" s="102" t="s">
        <v>66</v>
      </c>
      <c r="C791" s="30">
        <v>1</v>
      </c>
      <c r="D791" s="24" t="s">
        <v>102</v>
      </c>
      <c r="E791" s="26" t="s">
        <v>94</v>
      </c>
      <c r="F791" s="26" t="s">
        <v>96</v>
      </c>
      <c r="G791" s="25" t="s">
        <v>67</v>
      </c>
      <c r="H791" s="25" t="s">
        <v>15</v>
      </c>
      <c r="I791" s="30"/>
      <c r="O791"/>
      <c r="P791"/>
      <c r="Q791"/>
      <c r="R791"/>
    </row>
    <row r="792" spans="1:18" ht="15" customHeight="1" x14ac:dyDescent="0.25">
      <c r="A792" s="101"/>
      <c r="B792" s="102"/>
      <c r="C792" s="30">
        <v>2</v>
      </c>
      <c r="D792" s="24" t="s">
        <v>46</v>
      </c>
      <c r="E792" s="26" t="s">
        <v>94</v>
      </c>
      <c r="F792" s="26" t="s">
        <v>96</v>
      </c>
      <c r="G792" s="25" t="s">
        <v>67</v>
      </c>
      <c r="H792" s="25" t="s">
        <v>15</v>
      </c>
      <c r="I792" s="30"/>
      <c r="O792"/>
      <c r="P792"/>
      <c r="Q792"/>
      <c r="R792"/>
    </row>
    <row r="793" spans="1:18" ht="15" customHeight="1" x14ac:dyDescent="0.25">
      <c r="A793" s="101"/>
      <c r="B793" s="102"/>
      <c r="C793" s="30">
        <v>3</v>
      </c>
      <c r="D793" s="27" t="s">
        <v>99</v>
      </c>
      <c r="E793" s="26" t="s">
        <v>94</v>
      </c>
      <c r="F793" s="26" t="s">
        <v>96</v>
      </c>
      <c r="G793" s="25" t="s">
        <v>67</v>
      </c>
      <c r="H793" s="25" t="s">
        <v>15</v>
      </c>
      <c r="I793" s="30"/>
      <c r="O793"/>
      <c r="P793"/>
      <c r="Q793"/>
      <c r="R793"/>
    </row>
    <row r="794" spans="1:18" ht="15" customHeight="1" x14ac:dyDescent="0.25">
      <c r="A794" s="101"/>
      <c r="B794" s="102"/>
      <c r="C794" s="30">
        <v>4</v>
      </c>
      <c r="D794" s="27" t="s">
        <v>101</v>
      </c>
      <c r="E794" s="26" t="s">
        <v>94</v>
      </c>
      <c r="F794" s="26" t="s">
        <v>96</v>
      </c>
      <c r="G794" s="25" t="s">
        <v>67</v>
      </c>
      <c r="H794" s="25" t="s">
        <v>15</v>
      </c>
      <c r="I794" s="30"/>
      <c r="O794"/>
      <c r="P794"/>
      <c r="Q794"/>
      <c r="R794"/>
    </row>
    <row r="795" spans="1:18" ht="15" customHeight="1" x14ac:dyDescent="0.25">
      <c r="A795" s="101"/>
      <c r="B795" s="102"/>
      <c r="C795" s="30">
        <v>5</v>
      </c>
      <c r="D795" s="27" t="s">
        <v>104</v>
      </c>
      <c r="E795" s="26" t="s">
        <v>94</v>
      </c>
      <c r="F795" s="26" t="s">
        <v>96</v>
      </c>
      <c r="G795" s="25" t="s">
        <v>67</v>
      </c>
      <c r="H795" s="25" t="s">
        <v>15</v>
      </c>
      <c r="I795" s="30"/>
      <c r="O795"/>
      <c r="P795"/>
      <c r="Q795"/>
      <c r="R795"/>
    </row>
    <row r="796" spans="1:18" ht="15" customHeight="1" x14ac:dyDescent="0.25">
      <c r="A796" s="101"/>
      <c r="B796" s="102"/>
      <c r="C796" s="30">
        <v>6</v>
      </c>
      <c r="D796" s="29" t="s">
        <v>100</v>
      </c>
      <c r="E796" s="26" t="s">
        <v>94</v>
      </c>
      <c r="F796" s="26" t="s">
        <v>96</v>
      </c>
      <c r="G796" s="25" t="s">
        <v>67</v>
      </c>
      <c r="H796" s="25" t="s">
        <v>15</v>
      </c>
      <c r="I796" s="30"/>
      <c r="O796"/>
      <c r="P796"/>
      <c r="Q796"/>
      <c r="R796"/>
    </row>
    <row r="797" spans="1:18" ht="15" customHeight="1" x14ac:dyDescent="0.25">
      <c r="A797" s="101"/>
      <c r="B797" s="102"/>
      <c r="C797" s="30">
        <v>7</v>
      </c>
      <c r="D797" s="29" t="s">
        <v>105</v>
      </c>
      <c r="E797" s="26" t="s">
        <v>94</v>
      </c>
      <c r="F797" s="26" t="s">
        <v>96</v>
      </c>
      <c r="G797" s="25" t="s">
        <v>67</v>
      </c>
      <c r="H797" s="25" t="s">
        <v>15</v>
      </c>
      <c r="I797" s="30"/>
      <c r="O797"/>
      <c r="Q797"/>
      <c r="R797"/>
    </row>
    <row r="798" spans="1:18" ht="15" customHeight="1" x14ac:dyDescent="0.25">
      <c r="A798" s="101"/>
      <c r="B798" s="102"/>
      <c r="C798" s="30">
        <v>8</v>
      </c>
      <c r="D798" s="29" t="s">
        <v>41</v>
      </c>
      <c r="E798" s="17"/>
      <c r="F798" s="17"/>
      <c r="G798" s="26"/>
      <c r="H798" s="49"/>
      <c r="I798" s="30"/>
      <c r="K798" s="11"/>
      <c r="L798" s="48"/>
      <c r="M798" s="48"/>
      <c r="Q798"/>
      <c r="R798"/>
    </row>
    <row r="799" spans="1:18" ht="15" customHeight="1" x14ac:dyDescent="0.25">
      <c r="A799" s="101">
        <f>A791+1</f>
        <v>45982</v>
      </c>
      <c r="B799" s="102" t="s">
        <v>59</v>
      </c>
      <c r="C799" s="30">
        <v>1</v>
      </c>
      <c r="D799" s="24" t="s">
        <v>102</v>
      </c>
      <c r="E799" s="26" t="s">
        <v>94</v>
      </c>
      <c r="F799" s="26" t="s">
        <v>96</v>
      </c>
      <c r="G799" s="25" t="s">
        <v>67</v>
      </c>
      <c r="H799" s="25" t="s">
        <v>15</v>
      </c>
      <c r="I799" s="30"/>
      <c r="N799" s="9"/>
      <c r="Q799"/>
      <c r="R799"/>
    </row>
    <row r="800" spans="1:18" ht="15" customHeight="1" x14ac:dyDescent="0.25">
      <c r="A800" s="101"/>
      <c r="B800" s="102"/>
      <c r="C800" s="30">
        <v>2</v>
      </c>
      <c r="D800" s="24" t="s">
        <v>46</v>
      </c>
      <c r="E800" s="26" t="s">
        <v>94</v>
      </c>
      <c r="F800" s="26" t="s">
        <v>96</v>
      </c>
      <c r="G800" s="25" t="s">
        <v>67</v>
      </c>
      <c r="H800" s="25" t="s">
        <v>15</v>
      </c>
      <c r="I800" s="30"/>
      <c r="Q800"/>
      <c r="R800"/>
    </row>
    <row r="801" spans="1:18" ht="15" customHeight="1" x14ac:dyDescent="0.25">
      <c r="A801" s="101"/>
      <c r="B801" s="102"/>
      <c r="C801" s="30">
        <v>3</v>
      </c>
      <c r="D801" s="27" t="s">
        <v>99</v>
      </c>
      <c r="E801" s="26" t="s">
        <v>94</v>
      </c>
      <c r="F801" s="26" t="s">
        <v>96</v>
      </c>
      <c r="G801" s="25" t="s">
        <v>67</v>
      </c>
      <c r="H801" s="25" t="s">
        <v>15</v>
      </c>
      <c r="I801" s="30"/>
      <c r="Q801"/>
      <c r="R801"/>
    </row>
    <row r="802" spans="1:18" ht="15" customHeight="1" x14ac:dyDescent="0.25">
      <c r="A802" s="101"/>
      <c r="B802" s="102"/>
      <c r="C802" s="30">
        <v>4</v>
      </c>
      <c r="D802" s="27" t="s">
        <v>101</v>
      </c>
      <c r="E802" s="26" t="s">
        <v>94</v>
      </c>
      <c r="F802" s="26" t="s">
        <v>96</v>
      </c>
      <c r="G802" s="25" t="s">
        <v>67</v>
      </c>
      <c r="H802" s="25" t="s">
        <v>15</v>
      </c>
      <c r="I802" s="30"/>
      <c r="Q802"/>
      <c r="R802"/>
    </row>
    <row r="803" spans="1:18" ht="15" customHeight="1" x14ac:dyDescent="0.25">
      <c r="A803" s="101"/>
      <c r="B803" s="102"/>
      <c r="C803" s="30">
        <v>5</v>
      </c>
      <c r="D803" s="27" t="s">
        <v>104</v>
      </c>
      <c r="E803" s="26" t="s">
        <v>94</v>
      </c>
      <c r="F803" s="26" t="s">
        <v>96</v>
      </c>
      <c r="G803" s="25" t="s">
        <v>67</v>
      </c>
      <c r="H803" s="25" t="s">
        <v>15</v>
      </c>
      <c r="I803" s="30"/>
      <c r="Q803"/>
      <c r="R803"/>
    </row>
    <row r="804" spans="1:18" ht="15" customHeight="1" x14ac:dyDescent="0.25">
      <c r="A804" s="101"/>
      <c r="B804" s="102"/>
      <c r="C804" s="30">
        <v>6</v>
      </c>
      <c r="D804" s="29" t="s">
        <v>100</v>
      </c>
      <c r="E804" s="26" t="s">
        <v>94</v>
      </c>
      <c r="F804" s="26" t="s">
        <v>113</v>
      </c>
      <c r="G804" s="25" t="s">
        <v>67</v>
      </c>
      <c r="H804" s="25" t="s">
        <v>15</v>
      </c>
      <c r="I804" s="30"/>
      <c r="Q804"/>
      <c r="R804"/>
    </row>
    <row r="805" spans="1:18" ht="15" customHeight="1" x14ac:dyDescent="0.25">
      <c r="A805" s="101"/>
      <c r="B805" s="102"/>
      <c r="C805" s="30">
        <v>7</v>
      </c>
      <c r="D805" s="29" t="s">
        <v>105</v>
      </c>
      <c r="E805" s="26" t="s">
        <v>94</v>
      </c>
      <c r="F805" s="26" t="s">
        <v>113</v>
      </c>
      <c r="G805" s="25" t="s">
        <v>67</v>
      </c>
      <c r="H805" s="25" t="s">
        <v>15</v>
      </c>
      <c r="I805" s="30"/>
      <c r="Q805"/>
      <c r="R805"/>
    </row>
    <row r="806" spans="1:18" ht="15" customHeight="1" x14ac:dyDescent="0.25">
      <c r="A806" s="101"/>
      <c r="B806" s="102"/>
      <c r="C806" s="30">
        <v>8</v>
      </c>
      <c r="D806" s="29" t="s">
        <v>41</v>
      </c>
      <c r="G806" s="26"/>
      <c r="I806" s="30"/>
      <c r="Q806"/>
      <c r="R806"/>
    </row>
    <row r="807" spans="1:18" ht="15" customHeight="1" x14ac:dyDescent="0.25">
      <c r="A807" s="101">
        <f>A799+3</f>
        <v>45985</v>
      </c>
      <c r="B807" s="102" t="s">
        <v>51</v>
      </c>
      <c r="C807" s="30">
        <v>1</v>
      </c>
      <c r="D807" s="24" t="s">
        <v>102</v>
      </c>
      <c r="E807" s="26" t="s">
        <v>94</v>
      </c>
      <c r="F807" s="26" t="s">
        <v>113</v>
      </c>
      <c r="G807" s="25" t="s">
        <v>67</v>
      </c>
      <c r="H807" s="25" t="s">
        <v>15</v>
      </c>
      <c r="I807" s="30"/>
      <c r="Q807"/>
      <c r="R807"/>
    </row>
    <row r="808" spans="1:18" ht="15" customHeight="1" x14ac:dyDescent="0.25">
      <c r="A808" s="101"/>
      <c r="B808" s="102"/>
      <c r="C808" s="30">
        <v>2</v>
      </c>
      <c r="D808" s="24" t="s">
        <v>46</v>
      </c>
      <c r="E808" s="26" t="s">
        <v>94</v>
      </c>
      <c r="F808" s="26" t="s">
        <v>113</v>
      </c>
      <c r="G808" s="25" t="s">
        <v>67</v>
      </c>
      <c r="H808" s="25" t="s">
        <v>15</v>
      </c>
      <c r="I808" s="30"/>
      <c r="Q808"/>
      <c r="R808"/>
    </row>
    <row r="809" spans="1:18" ht="15" customHeight="1" x14ac:dyDescent="0.25">
      <c r="A809" s="101"/>
      <c r="B809" s="102"/>
      <c r="C809" s="30">
        <v>3</v>
      </c>
      <c r="D809" s="27" t="s">
        <v>99</v>
      </c>
      <c r="E809" s="26" t="s">
        <v>94</v>
      </c>
      <c r="F809" s="26" t="s">
        <v>113</v>
      </c>
      <c r="G809" s="25" t="s">
        <v>67</v>
      </c>
      <c r="H809" s="25" t="s">
        <v>15</v>
      </c>
      <c r="I809" s="30"/>
      <c r="Q809"/>
      <c r="R809"/>
    </row>
    <row r="810" spans="1:18" ht="15" customHeight="1" x14ac:dyDescent="0.25">
      <c r="A810" s="101"/>
      <c r="B810" s="102"/>
      <c r="C810" s="30">
        <v>4</v>
      </c>
      <c r="D810" s="27" t="s">
        <v>101</v>
      </c>
      <c r="E810" s="26" t="s">
        <v>94</v>
      </c>
      <c r="F810" s="26" t="s">
        <v>113</v>
      </c>
      <c r="G810" s="25" t="s">
        <v>67</v>
      </c>
      <c r="H810" s="25" t="s">
        <v>15</v>
      </c>
      <c r="I810" s="30"/>
      <c r="Q810"/>
      <c r="R810"/>
    </row>
    <row r="811" spans="1:18" ht="15" customHeight="1" x14ac:dyDescent="0.25">
      <c r="A811" s="101"/>
      <c r="B811" s="102"/>
      <c r="C811" s="30">
        <v>5</v>
      </c>
      <c r="D811" s="27" t="s">
        <v>104</v>
      </c>
      <c r="E811" s="26" t="s">
        <v>94</v>
      </c>
      <c r="F811" s="26" t="s">
        <v>113</v>
      </c>
      <c r="G811" s="25" t="s">
        <v>67</v>
      </c>
      <c r="H811" s="25" t="s">
        <v>15</v>
      </c>
      <c r="I811" s="30"/>
      <c r="Q811"/>
      <c r="R811"/>
    </row>
    <row r="812" spans="1:18" ht="15" customHeight="1" x14ac:dyDescent="0.25">
      <c r="A812" s="101"/>
      <c r="B812" s="102"/>
      <c r="C812" s="30">
        <v>6</v>
      </c>
      <c r="D812" s="29" t="s">
        <v>100</v>
      </c>
      <c r="E812" s="26" t="s">
        <v>94</v>
      </c>
      <c r="F812" s="26" t="s">
        <v>113</v>
      </c>
      <c r="G812" s="25" t="s">
        <v>67</v>
      </c>
      <c r="H812" s="25" t="s">
        <v>15</v>
      </c>
      <c r="I812" s="30"/>
      <c r="Q812"/>
      <c r="R812"/>
    </row>
    <row r="813" spans="1:18" ht="15" customHeight="1" x14ac:dyDescent="0.25">
      <c r="A813" s="101"/>
      <c r="B813" s="102"/>
      <c r="C813" s="30">
        <v>7</v>
      </c>
      <c r="D813" s="29" t="s">
        <v>105</v>
      </c>
      <c r="E813" s="26" t="s">
        <v>94</v>
      </c>
      <c r="F813" s="26" t="s">
        <v>113</v>
      </c>
      <c r="G813" s="25" t="s">
        <v>67</v>
      </c>
      <c r="H813" s="25" t="s">
        <v>15</v>
      </c>
      <c r="I813" s="30"/>
      <c r="Q813"/>
      <c r="R813"/>
    </row>
    <row r="814" spans="1:18" ht="15" customHeight="1" x14ac:dyDescent="0.25">
      <c r="A814" s="101"/>
      <c r="B814" s="102"/>
      <c r="C814" s="30">
        <v>8</v>
      </c>
      <c r="D814" s="29" t="s">
        <v>41</v>
      </c>
      <c r="I814" s="30"/>
      <c r="Q814"/>
      <c r="R814"/>
    </row>
    <row r="815" spans="1:18" ht="15" customHeight="1" x14ac:dyDescent="0.25">
      <c r="A815" s="101">
        <f>A807+1</f>
        <v>45986</v>
      </c>
      <c r="B815" s="102" t="s">
        <v>58</v>
      </c>
      <c r="C815" s="30">
        <v>1</v>
      </c>
      <c r="D815" s="24" t="s">
        <v>102</v>
      </c>
      <c r="E815" s="26" t="s">
        <v>94</v>
      </c>
      <c r="F815" s="26" t="s">
        <v>113</v>
      </c>
      <c r="G815" s="25" t="s">
        <v>67</v>
      </c>
      <c r="H815" s="25" t="s">
        <v>15</v>
      </c>
      <c r="I815" s="30"/>
      <c r="Q815"/>
      <c r="R815"/>
    </row>
    <row r="816" spans="1:18" ht="15" customHeight="1" x14ac:dyDescent="0.25">
      <c r="A816" s="101"/>
      <c r="B816" s="102"/>
      <c r="C816" s="30">
        <v>2</v>
      </c>
      <c r="D816" s="24" t="s">
        <v>46</v>
      </c>
      <c r="E816" s="26" t="s">
        <v>94</v>
      </c>
      <c r="F816" s="26" t="s">
        <v>113</v>
      </c>
      <c r="G816" s="25" t="s">
        <v>67</v>
      </c>
      <c r="H816" s="25" t="s">
        <v>15</v>
      </c>
      <c r="I816" s="30"/>
      <c r="Q816"/>
      <c r="R816"/>
    </row>
    <row r="817" spans="1:18" ht="15" customHeight="1" x14ac:dyDescent="0.25">
      <c r="A817" s="101"/>
      <c r="B817" s="102"/>
      <c r="C817" s="30">
        <v>3</v>
      </c>
      <c r="D817" s="27" t="s">
        <v>99</v>
      </c>
      <c r="E817" s="26" t="s">
        <v>94</v>
      </c>
      <c r="F817" s="26" t="s">
        <v>113</v>
      </c>
      <c r="G817" s="25" t="s">
        <v>67</v>
      </c>
      <c r="H817" s="25" t="s">
        <v>15</v>
      </c>
      <c r="I817" s="30"/>
      <c r="Q817"/>
      <c r="R817"/>
    </row>
    <row r="818" spans="1:18" ht="15" customHeight="1" x14ac:dyDescent="0.25">
      <c r="A818" s="101"/>
      <c r="B818" s="102"/>
      <c r="C818" s="30">
        <v>4</v>
      </c>
      <c r="D818" s="27" t="s">
        <v>101</v>
      </c>
      <c r="E818" s="26" t="s">
        <v>94</v>
      </c>
      <c r="F818" s="26" t="s">
        <v>113</v>
      </c>
      <c r="G818" s="25" t="s">
        <v>67</v>
      </c>
      <c r="H818" s="25" t="s">
        <v>15</v>
      </c>
      <c r="I818" s="30"/>
      <c r="Q818"/>
      <c r="R818"/>
    </row>
    <row r="819" spans="1:18" ht="15" customHeight="1" x14ac:dyDescent="0.25">
      <c r="A819" s="101"/>
      <c r="B819" s="102"/>
      <c r="C819" s="30">
        <v>5</v>
      </c>
      <c r="D819" s="27" t="s">
        <v>104</v>
      </c>
      <c r="E819" s="26" t="s">
        <v>94</v>
      </c>
      <c r="F819" s="26" t="s">
        <v>113</v>
      </c>
      <c r="G819" s="25" t="s">
        <v>67</v>
      </c>
      <c r="H819" s="25" t="s">
        <v>15</v>
      </c>
      <c r="I819" s="30"/>
      <c r="Q819"/>
      <c r="R819"/>
    </row>
    <row r="820" spans="1:18" ht="15" customHeight="1" x14ac:dyDescent="0.25">
      <c r="A820" s="101"/>
      <c r="B820" s="102"/>
      <c r="C820" s="30">
        <v>6</v>
      </c>
      <c r="D820" s="29" t="s">
        <v>100</v>
      </c>
      <c r="E820" s="26" t="s">
        <v>94</v>
      </c>
      <c r="F820" s="26" t="s">
        <v>113</v>
      </c>
      <c r="G820" s="25" t="s">
        <v>67</v>
      </c>
      <c r="H820" s="25" t="s">
        <v>15</v>
      </c>
      <c r="I820" s="30"/>
      <c r="Q820"/>
      <c r="R820"/>
    </row>
    <row r="821" spans="1:18" ht="15" customHeight="1" x14ac:dyDescent="0.25">
      <c r="A821" s="101"/>
      <c r="B821" s="102"/>
      <c r="C821" s="30">
        <v>7</v>
      </c>
      <c r="D821" s="29" t="s">
        <v>105</v>
      </c>
      <c r="E821" s="26" t="s">
        <v>94</v>
      </c>
      <c r="F821" s="26" t="s">
        <v>113</v>
      </c>
      <c r="G821" s="25" t="s">
        <v>67</v>
      </c>
      <c r="H821" s="25" t="s">
        <v>15</v>
      </c>
      <c r="I821" s="30"/>
      <c r="Q821"/>
      <c r="R821"/>
    </row>
    <row r="822" spans="1:18" ht="15" customHeight="1" x14ac:dyDescent="0.25">
      <c r="A822" s="101"/>
      <c r="B822" s="102"/>
      <c r="C822" s="30">
        <v>8</v>
      </c>
      <c r="D822" s="29" t="s">
        <v>41</v>
      </c>
      <c r="E822" s="33"/>
      <c r="F822" s="33"/>
      <c r="G822" s="26"/>
      <c r="H822" s="25"/>
      <c r="I822" s="30"/>
      <c r="K822" s="66"/>
      <c r="L822" s="66"/>
      <c r="M822" s="66"/>
      <c r="Q822"/>
      <c r="R822"/>
    </row>
    <row r="823" spans="1:18" ht="15" customHeight="1" x14ac:dyDescent="0.25">
      <c r="A823" s="101">
        <f>A815+1</f>
        <v>45987</v>
      </c>
      <c r="B823" s="102" t="s">
        <v>55</v>
      </c>
      <c r="C823" s="30">
        <v>1</v>
      </c>
      <c r="D823" s="24" t="s">
        <v>102</v>
      </c>
      <c r="E823" s="26" t="s">
        <v>94</v>
      </c>
      <c r="F823" s="26" t="s">
        <v>113</v>
      </c>
      <c r="G823" s="25" t="s">
        <v>67</v>
      </c>
      <c r="H823" s="25" t="s">
        <v>15</v>
      </c>
      <c r="I823" s="30"/>
      <c r="N823" s="71"/>
      <c r="Q823"/>
      <c r="R823"/>
    </row>
    <row r="824" spans="1:18" ht="15" customHeight="1" x14ac:dyDescent="0.25">
      <c r="A824" s="101"/>
      <c r="B824" s="102"/>
      <c r="C824" s="30">
        <v>2</v>
      </c>
      <c r="D824" s="24" t="s">
        <v>46</v>
      </c>
      <c r="E824" s="26" t="s">
        <v>94</v>
      </c>
      <c r="F824" s="26" t="s">
        <v>113</v>
      </c>
      <c r="G824" s="25" t="s">
        <v>67</v>
      </c>
      <c r="H824" s="25" t="s">
        <v>15</v>
      </c>
      <c r="I824" s="30"/>
      <c r="Q824"/>
      <c r="R824"/>
    </row>
    <row r="825" spans="1:18" ht="15" customHeight="1" x14ac:dyDescent="0.25">
      <c r="A825" s="101"/>
      <c r="B825" s="102"/>
      <c r="C825" s="30">
        <v>3</v>
      </c>
      <c r="D825" s="27" t="s">
        <v>99</v>
      </c>
      <c r="E825" s="26" t="s">
        <v>94</v>
      </c>
      <c r="F825" s="26" t="s">
        <v>113</v>
      </c>
      <c r="G825" s="25" t="s">
        <v>67</v>
      </c>
      <c r="H825" s="25" t="s">
        <v>15</v>
      </c>
      <c r="I825" s="30"/>
      <c r="Q825"/>
      <c r="R825"/>
    </row>
    <row r="826" spans="1:18" ht="15" customHeight="1" x14ac:dyDescent="0.25">
      <c r="A826" s="101"/>
      <c r="B826" s="102"/>
      <c r="C826" s="30">
        <v>4</v>
      </c>
      <c r="D826" s="27" t="s">
        <v>101</v>
      </c>
      <c r="E826" s="26" t="s">
        <v>94</v>
      </c>
      <c r="F826" s="26" t="s">
        <v>113</v>
      </c>
      <c r="G826" s="25" t="s">
        <v>67</v>
      </c>
      <c r="H826" s="25" t="s">
        <v>15</v>
      </c>
      <c r="I826" s="30"/>
      <c r="Q826"/>
      <c r="R826"/>
    </row>
    <row r="827" spans="1:18" ht="15" customHeight="1" x14ac:dyDescent="0.25">
      <c r="A827" s="101"/>
      <c r="B827" s="102"/>
      <c r="C827" s="30">
        <v>5</v>
      </c>
      <c r="D827" s="27" t="s">
        <v>104</v>
      </c>
      <c r="E827" s="26" t="s">
        <v>94</v>
      </c>
      <c r="F827" s="26" t="s">
        <v>92</v>
      </c>
      <c r="G827" s="25" t="s">
        <v>67</v>
      </c>
      <c r="H827" s="25" t="s">
        <v>15</v>
      </c>
      <c r="I827" s="30"/>
      <c r="Q827"/>
      <c r="R827"/>
    </row>
    <row r="828" spans="1:18" ht="15" customHeight="1" x14ac:dyDescent="0.25">
      <c r="A828" s="101"/>
      <c r="B828" s="102"/>
      <c r="C828" s="30">
        <v>6</v>
      </c>
      <c r="D828" s="29" t="s">
        <v>100</v>
      </c>
      <c r="E828" s="26" t="s">
        <v>94</v>
      </c>
      <c r="F828" s="26" t="s">
        <v>92</v>
      </c>
      <c r="G828" s="25" t="s">
        <v>67</v>
      </c>
      <c r="H828" s="25" t="s">
        <v>15</v>
      </c>
      <c r="I828" s="30"/>
      <c r="Q828"/>
      <c r="R828"/>
    </row>
    <row r="829" spans="1:18" ht="15" customHeight="1" x14ac:dyDescent="0.25">
      <c r="A829" s="101"/>
      <c r="B829" s="102"/>
      <c r="C829" s="30">
        <v>7</v>
      </c>
      <c r="D829" s="29" t="s">
        <v>105</v>
      </c>
      <c r="E829" s="26" t="s">
        <v>94</v>
      </c>
      <c r="F829" s="26" t="s">
        <v>92</v>
      </c>
      <c r="G829" s="25" t="s">
        <v>67</v>
      </c>
      <c r="H829" s="25" t="s">
        <v>15</v>
      </c>
      <c r="I829" s="30"/>
      <c r="Q829"/>
      <c r="R829"/>
    </row>
    <row r="830" spans="1:18" ht="15" customHeight="1" x14ac:dyDescent="0.25">
      <c r="A830" s="101"/>
      <c r="B830" s="102"/>
      <c r="C830" s="30">
        <v>8</v>
      </c>
      <c r="D830" s="29" t="s">
        <v>41</v>
      </c>
      <c r="I830" s="30"/>
      <c r="Q830"/>
      <c r="R830"/>
    </row>
    <row r="831" spans="1:18" ht="15" customHeight="1" x14ac:dyDescent="0.25">
      <c r="A831" s="101">
        <f>A823+1</f>
        <v>45988</v>
      </c>
      <c r="B831" s="102" t="s">
        <v>66</v>
      </c>
      <c r="C831" s="30">
        <v>1</v>
      </c>
      <c r="D831" s="24" t="s">
        <v>102</v>
      </c>
      <c r="E831" s="26" t="s">
        <v>94</v>
      </c>
      <c r="F831" s="26" t="s">
        <v>92</v>
      </c>
      <c r="G831" s="25" t="s">
        <v>67</v>
      </c>
      <c r="H831" s="25" t="s">
        <v>15</v>
      </c>
      <c r="I831" s="30"/>
      <c r="Q831"/>
      <c r="R831"/>
    </row>
    <row r="832" spans="1:18" ht="15" customHeight="1" x14ac:dyDescent="0.25">
      <c r="A832" s="101"/>
      <c r="B832" s="102"/>
      <c r="C832" s="30">
        <v>2</v>
      </c>
      <c r="D832" s="24" t="s">
        <v>46</v>
      </c>
      <c r="E832" s="26" t="s">
        <v>94</v>
      </c>
      <c r="F832" s="26" t="s">
        <v>92</v>
      </c>
      <c r="G832" s="25" t="s">
        <v>67</v>
      </c>
      <c r="H832" s="25" t="s">
        <v>15</v>
      </c>
      <c r="I832" s="30"/>
      <c r="Q832"/>
      <c r="R832"/>
    </row>
    <row r="833" spans="1:18" ht="15" customHeight="1" x14ac:dyDescent="0.25">
      <c r="A833" s="101"/>
      <c r="B833" s="102"/>
      <c r="C833" s="30">
        <v>3</v>
      </c>
      <c r="D833" s="27" t="s">
        <v>99</v>
      </c>
      <c r="E833" s="26" t="s">
        <v>94</v>
      </c>
      <c r="F833" s="26" t="s">
        <v>92</v>
      </c>
      <c r="G833" s="25" t="s">
        <v>67</v>
      </c>
      <c r="H833" s="25" t="s">
        <v>15</v>
      </c>
      <c r="I833" s="30"/>
      <c r="Q833"/>
      <c r="R833"/>
    </row>
    <row r="834" spans="1:18" ht="15" customHeight="1" x14ac:dyDescent="0.25">
      <c r="A834" s="101"/>
      <c r="B834" s="102"/>
      <c r="C834" s="30">
        <v>4</v>
      </c>
      <c r="D834" s="27" t="s">
        <v>101</v>
      </c>
      <c r="E834" s="26" t="s">
        <v>94</v>
      </c>
      <c r="F834" s="26" t="s">
        <v>92</v>
      </c>
      <c r="G834" s="25" t="s">
        <v>67</v>
      </c>
      <c r="H834" s="25" t="s">
        <v>15</v>
      </c>
      <c r="I834" s="30"/>
      <c r="Q834"/>
      <c r="R834"/>
    </row>
    <row r="835" spans="1:18" ht="15" customHeight="1" x14ac:dyDescent="0.25">
      <c r="A835" s="101"/>
      <c r="B835" s="102"/>
      <c r="C835" s="30">
        <v>5</v>
      </c>
      <c r="D835" s="27" t="s">
        <v>104</v>
      </c>
      <c r="E835" s="26" t="s">
        <v>94</v>
      </c>
      <c r="F835" s="26" t="s">
        <v>92</v>
      </c>
      <c r="G835" s="25" t="s">
        <v>67</v>
      </c>
      <c r="H835" s="25" t="s">
        <v>15</v>
      </c>
      <c r="I835" s="30"/>
      <c r="Q835"/>
      <c r="R835"/>
    </row>
    <row r="836" spans="1:18" ht="15" customHeight="1" x14ac:dyDescent="0.25">
      <c r="A836" s="101"/>
      <c r="B836" s="102"/>
      <c r="C836" s="30">
        <v>6</v>
      </c>
      <c r="D836" s="29" t="s">
        <v>100</v>
      </c>
      <c r="E836" s="26" t="s">
        <v>94</v>
      </c>
      <c r="F836" s="26" t="s">
        <v>92</v>
      </c>
      <c r="G836" s="25" t="s">
        <v>67</v>
      </c>
      <c r="H836" s="25" t="s">
        <v>15</v>
      </c>
      <c r="I836" s="30"/>
      <c r="Q836"/>
      <c r="R836"/>
    </row>
    <row r="837" spans="1:18" ht="15" customHeight="1" x14ac:dyDescent="0.25">
      <c r="A837" s="101"/>
      <c r="B837" s="102"/>
      <c r="C837" s="30">
        <v>7</v>
      </c>
      <c r="D837" s="29" t="s">
        <v>105</v>
      </c>
      <c r="E837" s="26" t="s">
        <v>94</v>
      </c>
      <c r="F837" s="26" t="s">
        <v>92</v>
      </c>
      <c r="G837" s="25" t="s">
        <v>67</v>
      </c>
      <c r="H837" s="25" t="s">
        <v>15</v>
      </c>
      <c r="I837" s="30"/>
      <c r="Q837"/>
      <c r="R837"/>
    </row>
    <row r="838" spans="1:18" ht="15" customHeight="1" x14ac:dyDescent="0.25">
      <c r="A838" s="101"/>
      <c r="B838" s="102"/>
      <c r="C838" s="30">
        <v>8</v>
      </c>
      <c r="D838" s="29" t="s">
        <v>41</v>
      </c>
      <c r="E838" s="11"/>
      <c r="F838" s="11"/>
      <c r="G838" s="11"/>
      <c r="H838" s="71"/>
      <c r="I838" s="30"/>
      <c r="J838" s="47"/>
      <c r="Q838"/>
      <c r="R838"/>
    </row>
    <row r="839" spans="1:18" ht="15" customHeight="1" x14ac:dyDescent="0.25">
      <c r="A839" s="101">
        <f>A831+1</f>
        <v>45989</v>
      </c>
      <c r="B839" s="102" t="s">
        <v>59</v>
      </c>
      <c r="C839" s="30">
        <v>1</v>
      </c>
      <c r="D839" s="24" t="s">
        <v>102</v>
      </c>
      <c r="E839" s="26" t="s">
        <v>94</v>
      </c>
      <c r="F839" s="26" t="s">
        <v>92</v>
      </c>
      <c r="G839" s="25" t="s">
        <v>67</v>
      </c>
      <c r="H839" s="25" t="s">
        <v>15</v>
      </c>
      <c r="I839" s="30"/>
      <c r="Q839"/>
      <c r="R839"/>
    </row>
    <row r="840" spans="1:18" ht="15" customHeight="1" x14ac:dyDescent="0.25">
      <c r="A840" s="101"/>
      <c r="B840" s="102"/>
      <c r="C840" s="30">
        <v>2</v>
      </c>
      <c r="D840" s="24" t="s">
        <v>46</v>
      </c>
      <c r="E840" s="26" t="s">
        <v>94</v>
      </c>
      <c r="F840" s="26" t="s">
        <v>92</v>
      </c>
      <c r="G840" s="25" t="s">
        <v>67</v>
      </c>
      <c r="H840" s="25" t="s">
        <v>15</v>
      </c>
      <c r="I840" s="30"/>
      <c r="Q840"/>
      <c r="R840"/>
    </row>
    <row r="841" spans="1:18" ht="15" customHeight="1" x14ac:dyDescent="0.25">
      <c r="A841" s="101"/>
      <c r="B841" s="102"/>
      <c r="C841" s="30">
        <v>3</v>
      </c>
      <c r="D841" s="27" t="s">
        <v>99</v>
      </c>
      <c r="E841" s="26" t="s">
        <v>94</v>
      </c>
      <c r="F841" s="26" t="s">
        <v>92</v>
      </c>
      <c r="G841" s="25" t="s">
        <v>67</v>
      </c>
      <c r="H841" s="25" t="s">
        <v>15</v>
      </c>
      <c r="I841" s="30"/>
      <c r="Q841"/>
      <c r="R841"/>
    </row>
    <row r="842" spans="1:18" ht="15" customHeight="1" x14ac:dyDescent="0.25">
      <c r="A842" s="101"/>
      <c r="B842" s="102"/>
      <c r="C842" s="30">
        <v>4</v>
      </c>
      <c r="D842" s="27" t="s">
        <v>101</v>
      </c>
      <c r="E842" s="26" t="s">
        <v>94</v>
      </c>
      <c r="F842" s="26" t="s">
        <v>92</v>
      </c>
      <c r="G842" s="25" t="s">
        <v>67</v>
      </c>
      <c r="H842" s="25" t="s">
        <v>15</v>
      </c>
      <c r="I842" s="30"/>
      <c r="Q842"/>
      <c r="R842"/>
    </row>
    <row r="843" spans="1:18" ht="15" customHeight="1" x14ac:dyDescent="0.25">
      <c r="A843" s="101"/>
      <c r="B843" s="102"/>
      <c r="C843" s="30">
        <v>5</v>
      </c>
      <c r="D843" s="27" t="s">
        <v>104</v>
      </c>
      <c r="E843" s="26" t="s">
        <v>94</v>
      </c>
      <c r="F843" s="26" t="s">
        <v>92</v>
      </c>
      <c r="G843" s="25" t="s">
        <v>67</v>
      </c>
      <c r="H843" s="25" t="s">
        <v>15</v>
      </c>
      <c r="I843" s="30"/>
      <c r="Q843"/>
      <c r="R843"/>
    </row>
    <row r="844" spans="1:18" ht="15" customHeight="1" x14ac:dyDescent="0.25">
      <c r="A844" s="101"/>
      <c r="B844" s="102"/>
      <c r="C844" s="30">
        <v>6</v>
      </c>
      <c r="D844" s="29" t="s">
        <v>100</v>
      </c>
      <c r="E844" s="26" t="s">
        <v>94</v>
      </c>
      <c r="F844" s="26" t="s">
        <v>92</v>
      </c>
      <c r="G844" s="25" t="s">
        <v>67</v>
      </c>
      <c r="H844" s="25" t="s">
        <v>15</v>
      </c>
      <c r="I844" s="30"/>
      <c r="Q844"/>
      <c r="R844"/>
    </row>
    <row r="845" spans="1:18" ht="15" customHeight="1" x14ac:dyDescent="0.25">
      <c r="A845" s="101"/>
      <c r="B845" s="102"/>
      <c r="C845" s="30">
        <v>7</v>
      </c>
      <c r="D845" s="29" t="s">
        <v>105</v>
      </c>
      <c r="E845" s="26" t="s">
        <v>94</v>
      </c>
      <c r="F845" s="26" t="s">
        <v>92</v>
      </c>
      <c r="G845" s="25" t="s">
        <v>67</v>
      </c>
      <c r="H845" s="25" t="s">
        <v>15</v>
      </c>
      <c r="I845" s="30"/>
      <c r="Q845"/>
      <c r="R845"/>
    </row>
    <row r="846" spans="1:18" ht="15" customHeight="1" x14ac:dyDescent="0.25">
      <c r="A846" s="101"/>
      <c r="B846" s="102"/>
      <c r="C846" s="30">
        <v>8</v>
      </c>
      <c r="D846" s="29" t="s">
        <v>41</v>
      </c>
      <c r="I846" s="30"/>
      <c r="Q846"/>
      <c r="R846"/>
    </row>
    <row r="847" spans="1:18" ht="15" customHeight="1" x14ac:dyDescent="0.25">
      <c r="A847" s="101">
        <f>A839+3</f>
        <v>45992</v>
      </c>
      <c r="B847" s="102" t="s">
        <v>51</v>
      </c>
      <c r="C847" s="30">
        <v>1</v>
      </c>
      <c r="D847" s="24" t="s">
        <v>102</v>
      </c>
      <c r="E847" s="26" t="s">
        <v>94</v>
      </c>
      <c r="F847" s="26" t="s">
        <v>92</v>
      </c>
      <c r="G847" s="25" t="s">
        <v>67</v>
      </c>
      <c r="H847" s="25" t="s">
        <v>15</v>
      </c>
      <c r="I847" s="30"/>
      <c r="Q847"/>
      <c r="R847"/>
    </row>
    <row r="848" spans="1:18" ht="15" customHeight="1" x14ac:dyDescent="0.25">
      <c r="A848" s="101"/>
      <c r="B848" s="102"/>
      <c r="C848" s="30">
        <v>2</v>
      </c>
      <c r="D848" s="24" t="s">
        <v>46</v>
      </c>
      <c r="E848" s="26" t="s">
        <v>94</v>
      </c>
      <c r="F848" s="26" t="s">
        <v>92</v>
      </c>
      <c r="G848" s="25" t="s">
        <v>67</v>
      </c>
      <c r="H848" s="25" t="s">
        <v>15</v>
      </c>
      <c r="I848" s="30"/>
      <c r="Q848"/>
      <c r="R848"/>
    </row>
    <row r="849" spans="1:18" ht="15" customHeight="1" x14ac:dyDescent="0.25">
      <c r="A849" s="101"/>
      <c r="B849" s="102"/>
      <c r="C849" s="30">
        <v>3</v>
      </c>
      <c r="D849" s="27" t="s">
        <v>99</v>
      </c>
      <c r="E849" s="26" t="s">
        <v>94</v>
      </c>
      <c r="F849" s="26" t="s">
        <v>92</v>
      </c>
      <c r="G849" s="25" t="s">
        <v>67</v>
      </c>
      <c r="H849" s="25" t="s">
        <v>15</v>
      </c>
      <c r="I849" s="30"/>
      <c r="Q849"/>
      <c r="R849"/>
    </row>
    <row r="850" spans="1:18" ht="15" customHeight="1" x14ac:dyDescent="0.25">
      <c r="A850" s="101"/>
      <c r="B850" s="102"/>
      <c r="C850" s="30">
        <v>4</v>
      </c>
      <c r="D850" s="27" t="s">
        <v>101</v>
      </c>
      <c r="E850" s="112" t="s">
        <v>127</v>
      </c>
      <c r="F850" s="26" t="s">
        <v>1</v>
      </c>
      <c r="G850" s="25" t="s">
        <v>67</v>
      </c>
      <c r="H850" s="25" t="s">
        <v>15</v>
      </c>
      <c r="I850" s="30"/>
      <c r="Q850"/>
      <c r="R850"/>
    </row>
    <row r="851" spans="1:18" ht="15" customHeight="1" x14ac:dyDescent="0.25">
      <c r="A851" s="101"/>
      <c r="B851" s="102"/>
      <c r="C851" s="30">
        <v>5</v>
      </c>
      <c r="D851" s="27" t="s">
        <v>104</v>
      </c>
      <c r="E851" s="30" t="s">
        <v>84</v>
      </c>
      <c r="F851" s="26" t="s">
        <v>1</v>
      </c>
      <c r="G851" s="25" t="s">
        <v>67</v>
      </c>
      <c r="H851" s="25" t="s">
        <v>15</v>
      </c>
      <c r="I851" s="30"/>
      <c r="Q851"/>
      <c r="R851"/>
    </row>
    <row r="852" spans="1:18" ht="15" customHeight="1" x14ac:dyDescent="0.25">
      <c r="A852" s="101"/>
      <c r="B852" s="102"/>
      <c r="C852" s="30">
        <v>6</v>
      </c>
      <c r="D852" s="29" t="s">
        <v>100</v>
      </c>
      <c r="E852" s="30" t="s">
        <v>84</v>
      </c>
      <c r="F852" s="26" t="s">
        <v>1</v>
      </c>
      <c r="G852" s="25" t="s">
        <v>67</v>
      </c>
      <c r="H852" s="25" t="s">
        <v>15</v>
      </c>
      <c r="I852" s="30"/>
      <c r="Q852"/>
      <c r="R852"/>
    </row>
    <row r="853" spans="1:18" ht="15" customHeight="1" x14ac:dyDescent="0.25">
      <c r="A853" s="101"/>
      <c r="B853" s="102"/>
      <c r="C853" s="30">
        <v>7</v>
      </c>
      <c r="D853" s="29" t="s">
        <v>105</v>
      </c>
      <c r="E853" s="30" t="s">
        <v>84</v>
      </c>
      <c r="F853" s="26" t="s">
        <v>1</v>
      </c>
      <c r="G853" s="25" t="s">
        <v>67</v>
      </c>
      <c r="H853" s="25" t="s">
        <v>15</v>
      </c>
      <c r="I853" s="30"/>
      <c r="Q853"/>
      <c r="R853"/>
    </row>
    <row r="854" spans="1:18" ht="15" customHeight="1" x14ac:dyDescent="0.25">
      <c r="A854" s="101"/>
      <c r="B854" s="102"/>
      <c r="C854" s="30">
        <v>8</v>
      </c>
      <c r="D854" s="29" t="s">
        <v>41</v>
      </c>
      <c r="I854" s="30"/>
      <c r="Q854"/>
      <c r="R854"/>
    </row>
    <row r="855" spans="1:18" ht="15" customHeight="1" x14ac:dyDescent="0.25">
      <c r="A855" s="101">
        <f>A847+1</f>
        <v>45993</v>
      </c>
      <c r="B855" s="102" t="s">
        <v>58</v>
      </c>
      <c r="C855" s="30">
        <v>1</v>
      </c>
      <c r="D855" s="24" t="s">
        <v>102</v>
      </c>
      <c r="E855" s="30" t="s">
        <v>84</v>
      </c>
      <c r="F855" s="26" t="s">
        <v>1</v>
      </c>
      <c r="G855" s="25" t="s">
        <v>67</v>
      </c>
      <c r="H855" s="25" t="s">
        <v>15</v>
      </c>
      <c r="I855" s="23"/>
      <c r="Q855"/>
      <c r="R855"/>
    </row>
    <row r="856" spans="1:18" ht="15" customHeight="1" x14ac:dyDescent="0.25">
      <c r="A856" s="101"/>
      <c r="B856" s="102"/>
      <c r="C856" s="30">
        <v>2</v>
      </c>
      <c r="D856" s="24" t="s">
        <v>46</v>
      </c>
      <c r="E856" s="30" t="s">
        <v>84</v>
      </c>
      <c r="F856" s="26" t="s">
        <v>1</v>
      </c>
      <c r="G856" s="25" t="s">
        <v>67</v>
      </c>
      <c r="H856" s="25" t="s">
        <v>15</v>
      </c>
      <c r="I856" s="23"/>
      <c r="Q856"/>
      <c r="R856"/>
    </row>
    <row r="857" spans="1:18" ht="15" customHeight="1" x14ac:dyDescent="0.25">
      <c r="A857" s="101"/>
      <c r="B857" s="102"/>
      <c r="C857" s="30">
        <v>3</v>
      </c>
      <c r="D857" s="27" t="s">
        <v>99</v>
      </c>
      <c r="E857" s="30" t="s">
        <v>84</v>
      </c>
      <c r="F857" s="26" t="s">
        <v>1</v>
      </c>
      <c r="G857" s="25" t="s">
        <v>67</v>
      </c>
      <c r="H857" s="25" t="s">
        <v>15</v>
      </c>
      <c r="I857" s="23"/>
      <c r="Q857"/>
      <c r="R857"/>
    </row>
    <row r="858" spans="1:18" ht="15" customHeight="1" x14ac:dyDescent="0.25">
      <c r="A858" s="101"/>
      <c r="B858" s="102"/>
      <c r="C858" s="30">
        <v>4</v>
      </c>
      <c r="D858" s="27" t="s">
        <v>101</v>
      </c>
      <c r="E858" s="30" t="s">
        <v>84</v>
      </c>
      <c r="F858" s="26" t="s">
        <v>1</v>
      </c>
      <c r="G858" s="25" t="s">
        <v>67</v>
      </c>
      <c r="H858" s="25" t="s">
        <v>15</v>
      </c>
      <c r="I858" s="23"/>
      <c r="Q858"/>
      <c r="R858"/>
    </row>
    <row r="859" spans="1:18" ht="15" customHeight="1" x14ac:dyDescent="0.25">
      <c r="A859" s="101"/>
      <c r="B859" s="102"/>
      <c r="C859" s="30">
        <v>5</v>
      </c>
      <c r="D859" s="27" t="s">
        <v>104</v>
      </c>
      <c r="E859" s="30" t="s">
        <v>84</v>
      </c>
      <c r="F859" s="26" t="s">
        <v>1</v>
      </c>
      <c r="G859" s="25" t="s">
        <v>67</v>
      </c>
      <c r="H859" s="25" t="s">
        <v>15</v>
      </c>
      <c r="I859" s="23"/>
      <c r="Q859"/>
      <c r="R859"/>
    </row>
    <row r="860" spans="1:18" ht="15" customHeight="1" x14ac:dyDescent="0.25">
      <c r="A860" s="101"/>
      <c r="B860" s="102"/>
      <c r="C860" s="30">
        <v>6</v>
      </c>
      <c r="D860" s="29" t="s">
        <v>100</v>
      </c>
      <c r="E860" s="30" t="s">
        <v>84</v>
      </c>
      <c r="F860" s="26" t="s">
        <v>1</v>
      </c>
      <c r="G860" s="25" t="s">
        <v>67</v>
      </c>
      <c r="H860" s="25" t="s">
        <v>15</v>
      </c>
      <c r="I860" s="23"/>
      <c r="Q860"/>
      <c r="R860"/>
    </row>
    <row r="861" spans="1:18" ht="15" customHeight="1" x14ac:dyDescent="0.25">
      <c r="A861" s="101"/>
      <c r="B861" s="102"/>
      <c r="C861" s="30">
        <v>7</v>
      </c>
      <c r="D861" s="29" t="s">
        <v>105</v>
      </c>
      <c r="E861" s="30" t="s">
        <v>84</v>
      </c>
      <c r="F861" s="26" t="s">
        <v>1</v>
      </c>
      <c r="G861" s="25" t="s">
        <v>67</v>
      </c>
      <c r="H861" s="25" t="s">
        <v>15</v>
      </c>
      <c r="I861" s="30"/>
      <c r="Q861"/>
      <c r="R861"/>
    </row>
    <row r="862" spans="1:18" ht="15" customHeight="1" x14ac:dyDescent="0.25">
      <c r="A862" s="101"/>
      <c r="B862" s="102"/>
      <c r="C862" s="30">
        <v>8</v>
      </c>
      <c r="D862" s="29" t="s">
        <v>41</v>
      </c>
      <c r="I862" s="30"/>
      <c r="Q862"/>
      <c r="R862"/>
    </row>
    <row r="863" spans="1:18" ht="15" customHeight="1" x14ac:dyDescent="0.25">
      <c r="A863" s="101">
        <f>A855+1</f>
        <v>45994</v>
      </c>
      <c r="B863" s="102" t="s">
        <v>55</v>
      </c>
      <c r="C863" s="30">
        <v>1</v>
      </c>
      <c r="D863" s="24" t="s">
        <v>102</v>
      </c>
      <c r="E863" s="30" t="s">
        <v>84</v>
      </c>
      <c r="F863" s="26" t="s">
        <v>1</v>
      </c>
      <c r="G863" s="25" t="s">
        <v>67</v>
      </c>
      <c r="H863" s="25" t="s">
        <v>15</v>
      </c>
      <c r="I863" s="30"/>
      <c r="Q863"/>
      <c r="R863"/>
    </row>
    <row r="864" spans="1:18" ht="15" customHeight="1" x14ac:dyDescent="0.25">
      <c r="A864" s="101"/>
      <c r="B864" s="102"/>
      <c r="C864" s="30">
        <v>2</v>
      </c>
      <c r="D864" s="24" t="s">
        <v>46</v>
      </c>
      <c r="E864" s="30" t="s">
        <v>84</v>
      </c>
      <c r="F864" s="26" t="s">
        <v>1</v>
      </c>
      <c r="G864" s="25" t="s">
        <v>67</v>
      </c>
      <c r="H864" s="25" t="s">
        <v>15</v>
      </c>
      <c r="I864" s="30"/>
      <c r="Q864"/>
      <c r="R864"/>
    </row>
    <row r="865" spans="1:18" ht="15" customHeight="1" x14ac:dyDescent="0.25">
      <c r="A865" s="101"/>
      <c r="B865" s="102"/>
      <c r="C865" s="30">
        <v>3</v>
      </c>
      <c r="D865" s="27" t="s">
        <v>99</v>
      </c>
      <c r="E865" s="30" t="s">
        <v>84</v>
      </c>
      <c r="F865" s="26" t="s">
        <v>1</v>
      </c>
      <c r="G865" s="25" t="s">
        <v>67</v>
      </c>
      <c r="H865" s="25" t="s">
        <v>15</v>
      </c>
      <c r="I865" s="30"/>
      <c r="Q865"/>
      <c r="R865"/>
    </row>
    <row r="866" spans="1:18" ht="15" customHeight="1" x14ac:dyDescent="0.25">
      <c r="A866" s="101"/>
      <c r="B866" s="102"/>
      <c r="C866" s="30">
        <v>4</v>
      </c>
      <c r="D866" s="27" t="s">
        <v>101</v>
      </c>
      <c r="E866" s="30" t="s">
        <v>84</v>
      </c>
      <c r="F866" s="26" t="s">
        <v>1</v>
      </c>
      <c r="G866" s="25" t="s">
        <v>67</v>
      </c>
      <c r="H866" s="25" t="s">
        <v>15</v>
      </c>
      <c r="I866" s="30"/>
      <c r="Q866"/>
      <c r="R866"/>
    </row>
    <row r="867" spans="1:18" ht="15" customHeight="1" x14ac:dyDescent="0.25">
      <c r="A867" s="101"/>
      <c r="B867" s="102"/>
      <c r="C867" s="30">
        <v>5</v>
      </c>
      <c r="D867" s="27" t="s">
        <v>104</v>
      </c>
      <c r="E867" s="30" t="s">
        <v>84</v>
      </c>
      <c r="F867" s="26" t="s">
        <v>1</v>
      </c>
      <c r="G867" s="25" t="s">
        <v>67</v>
      </c>
      <c r="H867" s="25" t="s">
        <v>15</v>
      </c>
      <c r="I867" s="30"/>
      <c r="Q867"/>
      <c r="R867"/>
    </row>
    <row r="868" spans="1:18" ht="15" customHeight="1" x14ac:dyDescent="0.25">
      <c r="A868" s="101"/>
      <c r="B868" s="102"/>
      <c r="C868" s="30">
        <v>6</v>
      </c>
      <c r="D868" s="29" t="s">
        <v>100</v>
      </c>
      <c r="E868" s="30" t="s">
        <v>84</v>
      </c>
      <c r="F868" s="26" t="s">
        <v>1</v>
      </c>
      <c r="G868" s="25" t="s">
        <v>67</v>
      </c>
      <c r="H868" s="25" t="s">
        <v>15</v>
      </c>
      <c r="I868" s="30"/>
      <c r="Q868"/>
      <c r="R868"/>
    </row>
    <row r="869" spans="1:18" ht="15" customHeight="1" x14ac:dyDescent="0.25">
      <c r="A869" s="101"/>
      <c r="B869" s="102"/>
      <c r="C869" s="30">
        <v>7</v>
      </c>
      <c r="D869" s="29" t="s">
        <v>105</v>
      </c>
      <c r="E869" s="113" t="s">
        <v>128</v>
      </c>
      <c r="F869" s="26" t="s">
        <v>81</v>
      </c>
      <c r="G869" s="25" t="s">
        <v>67</v>
      </c>
      <c r="H869" s="25" t="s">
        <v>15</v>
      </c>
      <c r="I869" s="30"/>
      <c r="Q869"/>
      <c r="R869"/>
    </row>
    <row r="870" spans="1:18" ht="15" customHeight="1" x14ac:dyDescent="0.25">
      <c r="A870" s="101"/>
      <c r="B870" s="102"/>
      <c r="C870" s="30">
        <v>8</v>
      </c>
      <c r="D870" s="29" t="s">
        <v>41</v>
      </c>
      <c r="E870" s="56"/>
      <c r="F870" s="26"/>
      <c r="G870" s="25"/>
      <c r="H870" s="25"/>
      <c r="I870" s="30"/>
      <c r="Q870"/>
      <c r="R870"/>
    </row>
    <row r="871" spans="1:18" ht="15" customHeight="1" x14ac:dyDescent="0.25">
      <c r="A871" s="101">
        <f>A863+1</f>
        <v>45995</v>
      </c>
      <c r="B871" s="102" t="s">
        <v>66</v>
      </c>
      <c r="C871" s="30">
        <v>1</v>
      </c>
      <c r="D871" s="24" t="s">
        <v>102</v>
      </c>
      <c r="E871" s="26" t="s">
        <v>87</v>
      </c>
      <c r="F871" s="26" t="s">
        <v>81</v>
      </c>
      <c r="G871" s="25" t="s">
        <v>67</v>
      </c>
      <c r="H871" s="25" t="s">
        <v>15</v>
      </c>
      <c r="I871" s="30"/>
      <c r="Q871"/>
      <c r="R871"/>
    </row>
    <row r="872" spans="1:18" ht="15" customHeight="1" x14ac:dyDescent="0.25">
      <c r="A872" s="101"/>
      <c r="B872" s="102"/>
      <c r="C872" s="30">
        <v>2</v>
      </c>
      <c r="D872" s="24" t="s">
        <v>46</v>
      </c>
      <c r="E872" s="26" t="s">
        <v>87</v>
      </c>
      <c r="F872" s="26" t="s">
        <v>81</v>
      </c>
      <c r="G872" s="25" t="s">
        <v>67</v>
      </c>
      <c r="H872" s="25" t="s">
        <v>15</v>
      </c>
      <c r="I872" s="30"/>
      <c r="Q872"/>
      <c r="R872"/>
    </row>
    <row r="873" spans="1:18" ht="15" customHeight="1" x14ac:dyDescent="0.25">
      <c r="A873" s="101"/>
      <c r="B873" s="102"/>
      <c r="C873" s="30">
        <v>3</v>
      </c>
      <c r="D873" s="27" t="s">
        <v>99</v>
      </c>
      <c r="E873" s="26" t="s">
        <v>87</v>
      </c>
      <c r="F873" s="26" t="s">
        <v>81</v>
      </c>
      <c r="G873" s="25" t="s">
        <v>67</v>
      </c>
      <c r="H873" s="25" t="s">
        <v>15</v>
      </c>
      <c r="I873" s="30"/>
      <c r="Q873"/>
      <c r="R873"/>
    </row>
    <row r="874" spans="1:18" ht="15" customHeight="1" x14ac:dyDescent="0.25">
      <c r="A874" s="101"/>
      <c r="B874" s="102"/>
      <c r="C874" s="30">
        <v>4</v>
      </c>
      <c r="D874" s="27" t="s">
        <v>101</v>
      </c>
      <c r="E874" s="26" t="s">
        <v>87</v>
      </c>
      <c r="F874" s="26" t="s">
        <v>81</v>
      </c>
      <c r="G874" s="25" t="s">
        <v>67</v>
      </c>
      <c r="H874" s="25" t="s">
        <v>15</v>
      </c>
      <c r="I874" s="30"/>
      <c r="Q874"/>
      <c r="R874"/>
    </row>
    <row r="875" spans="1:18" ht="15" customHeight="1" x14ac:dyDescent="0.25">
      <c r="A875" s="101"/>
      <c r="B875" s="102"/>
      <c r="C875" s="30">
        <v>5</v>
      </c>
      <c r="D875" s="27" t="s">
        <v>104</v>
      </c>
      <c r="E875" s="26" t="s">
        <v>87</v>
      </c>
      <c r="F875" s="26" t="s">
        <v>81</v>
      </c>
      <c r="G875" s="25" t="s">
        <v>67</v>
      </c>
      <c r="H875" s="25" t="s">
        <v>15</v>
      </c>
      <c r="I875" s="30"/>
      <c r="Q875"/>
      <c r="R875"/>
    </row>
    <row r="876" spans="1:18" ht="15" customHeight="1" x14ac:dyDescent="0.25">
      <c r="A876" s="101"/>
      <c r="B876" s="102"/>
      <c r="C876" s="30">
        <v>6</v>
      </c>
      <c r="D876" s="29" t="s">
        <v>100</v>
      </c>
      <c r="E876" s="26" t="s">
        <v>87</v>
      </c>
      <c r="F876" s="26" t="s">
        <v>81</v>
      </c>
      <c r="G876" s="25" t="s">
        <v>67</v>
      </c>
      <c r="H876" s="25" t="s">
        <v>15</v>
      </c>
      <c r="I876" s="30"/>
      <c r="Q876"/>
      <c r="R876"/>
    </row>
    <row r="877" spans="1:18" ht="15" customHeight="1" x14ac:dyDescent="0.25">
      <c r="A877" s="101"/>
      <c r="B877" s="102"/>
      <c r="C877" s="30">
        <v>7</v>
      </c>
      <c r="D877" s="29" t="s">
        <v>105</v>
      </c>
      <c r="E877" s="26" t="s">
        <v>87</v>
      </c>
      <c r="F877" s="26" t="s">
        <v>81</v>
      </c>
      <c r="G877" s="25" t="s">
        <v>67</v>
      </c>
      <c r="H877" s="25" t="s">
        <v>15</v>
      </c>
      <c r="I877" s="30"/>
      <c r="Q877"/>
      <c r="R877"/>
    </row>
    <row r="878" spans="1:18" ht="15" customHeight="1" x14ac:dyDescent="0.25">
      <c r="A878" s="101"/>
      <c r="B878" s="102"/>
      <c r="C878" s="30">
        <v>8</v>
      </c>
      <c r="D878" s="29" t="s">
        <v>41</v>
      </c>
      <c r="I878" s="30"/>
      <c r="Q878"/>
      <c r="R878"/>
    </row>
    <row r="879" spans="1:18" ht="15" customHeight="1" x14ac:dyDescent="0.25">
      <c r="A879" s="101">
        <f>A871+1</f>
        <v>45996</v>
      </c>
      <c r="B879" s="102" t="s">
        <v>59</v>
      </c>
      <c r="C879" s="30">
        <v>1</v>
      </c>
      <c r="D879" s="24" t="s">
        <v>102</v>
      </c>
      <c r="E879" s="26" t="s">
        <v>87</v>
      </c>
      <c r="F879" s="26" t="s">
        <v>81</v>
      </c>
      <c r="G879" s="25" t="s">
        <v>67</v>
      </c>
      <c r="H879" s="25" t="s">
        <v>15</v>
      </c>
      <c r="I879" s="30"/>
      <c r="Q879"/>
      <c r="R879"/>
    </row>
    <row r="880" spans="1:18" ht="15" customHeight="1" x14ac:dyDescent="0.25">
      <c r="A880" s="101"/>
      <c r="B880" s="102"/>
      <c r="C880" s="30">
        <v>2</v>
      </c>
      <c r="D880" s="24" t="s">
        <v>46</v>
      </c>
      <c r="E880" s="26" t="s">
        <v>87</v>
      </c>
      <c r="F880" s="26" t="s">
        <v>81</v>
      </c>
      <c r="G880" s="25" t="s">
        <v>67</v>
      </c>
      <c r="H880" s="25" t="s">
        <v>15</v>
      </c>
      <c r="I880" s="30"/>
      <c r="Q880"/>
      <c r="R880"/>
    </row>
    <row r="881" spans="1:18" ht="15" customHeight="1" x14ac:dyDescent="0.25">
      <c r="A881" s="101"/>
      <c r="B881" s="102"/>
      <c r="C881" s="30">
        <v>3</v>
      </c>
      <c r="D881" s="27" t="s">
        <v>99</v>
      </c>
      <c r="E881" s="26" t="s">
        <v>87</v>
      </c>
      <c r="F881" s="26" t="s">
        <v>81</v>
      </c>
      <c r="G881" s="25" t="s">
        <v>67</v>
      </c>
      <c r="H881" s="25" t="s">
        <v>15</v>
      </c>
      <c r="I881" s="30"/>
      <c r="Q881"/>
      <c r="R881"/>
    </row>
    <row r="882" spans="1:18" ht="15" customHeight="1" x14ac:dyDescent="0.25">
      <c r="A882" s="101"/>
      <c r="B882" s="102"/>
      <c r="C882" s="30">
        <v>4</v>
      </c>
      <c r="D882" s="27" t="s">
        <v>101</v>
      </c>
      <c r="E882" s="26" t="s">
        <v>87</v>
      </c>
      <c r="F882" s="26" t="s">
        <v>81</v>
      </c>
      <c r="G882" s="25" t="s">
        <v>67</v>
      </c>
      <c r="H882" s="25" t="s">
        <v>15</v>
      </c>
      <c r="I882" s="30"/>
      <c r="Q882"/>
      <c r="R882"/>
    </row>
    <row r="883" spans="1:18" ht="15" customHeight="1" x14ac:dyDescent="0.25">
      <c r="A883" s="101"/>
      <c r="B883" s="102"/>
      <c r="C883" s="30">
        <v>5</v>
      </c>
      <c r="D883" s="27" t="s">
        <v>104</v>
      </c>
      <c r="E883" s="26" t="s">
        <v>87</v>
      </c>
      <c r="F883" s="26" t="s">
        <v>81</v>
      </c>
      <c r="G883" s="25" t="s">
        <v>67</v>
      </c>
      <c r="H883" s="25" t="s">
        <v>15</v>
      </c>
      <c r="I883" s="30"/>
      <c r="Q883"/>
      <c r="R883"/>
    </row>
    <row r="884" spans="1:18" ht="15" customHeight="1" x14ac:dyDescent="0.25">
      <c r="A884" s="101"/>
      <c r="B884" s="102"/>
      <c r="C884" s="30">
        <v>6</v>
      </c>
      <c r="D884" s="29" t="s">
        <v>100</v>
      </c>
      <c r="E884" s="26" t="s">
        <v>87</v>
      </c>
      <c r="F884" s="26" t="s">
        <v>81</v>
      </c>
      <c r="G884" s="25" t="s">
        <v>67</v>
      </c>
      <c r="H884" s="25" t="s">
        <v>15</v>
      </c>
      <c r="I884" s="30"/>
      <c r="Q884"/>
      <c r="R884"/>
    </row>
    <row r="885" spans="1:18" ht="15" customHeight="1" x14ac:dyDescent="0.25">
      <c r="A885" s="101"/>
      <c r="B885" s="102"/>
      <c r="C885" s="30">
        <v>7</v>
      </c>
      <c r="D885" s="29" t="s">
        <v>105</v>
      </c>
      <c r="E885" s="26" t="s">
        <v>87</v>
      </c>
      <c r="F885" s="26" t="s">
        <v>81</v>
      </c>
      <c r="G885" s="25" t="s">
        <v>67</v>
      </c>
      <c r="H885" s="25" t="s">
        <v>15</v>
      </c>
      <c r="I885" s="30"/>
      <c r="Q885"/>
      <c r="R885"/>
    </row>
    <row r="886" spans="1:18" ht="15" customHeight="1" x14ac:dyDescent="0.25">
      <c r="A886" s="101"/>
      <c r="B886" s="102"/>
      <c r="C886" s="30">
        <v>8</v>
      </c>
      <c r="D886" s="29" t="s">
        <v>41</v>
      </c>
      <c r="I886" s="30"/>
      <c r="Q886"/>
      <c r="R886"/>
    </row>
    <row r="887" spans="1:18" ht="15" customHeight="1" x14ac:dyDescent="0.25">
      <c r="A887" s="101">
        <f>A879+3</f>
        <v>45999</v>
      </c>
      <c r="B887" s="102" t="s">
        <v>51</v>
      </c>
      <c r="C887" s="30">
        <v>1</v>
      </c>
      <c r="D887" s="24" t="s">
        <v>102</v>
      </c>
      <c r="E887" s="26" t="s">
        <v>87</v>
      </c>
      <c r="F887" s="26" t="s">
        <v>81</v>
      </c>
      <c r="G887" s="25" t="s">
        <v>67</v>
      </c>
      <c r="H887" s="25" t="s">
        <v>15</v>
      </c>
      <c r="I887" s="30"/>
      <c r="Q887"/>
      <c r="R887"/>
    </row>
    <row r="888" spans="1:18" ht="15" customHeight="1" x14ac:dyDescent="0.25">
      <c r="A888" s="101"/>
      <c r="B888" s="102"/>
      <c r="C888" s="30">
        <v>2</v>
      </c>
      <c r="D888" s="24" t="s">
        <v>46</v>
      </c>
      <c r="E888" s="26" t="s">
        <v>87</v>
      </c>
      <c r="F888" s="26" t="s">
        <v>81</v>
      </c>
      <c r="G888" s="25" t="s">
        <v>67</v>
      </c>
      <c r="H888" s="25" t="s">
        <v>15</v>
      </c>
      <c r="I888" s="30"/>
      <c r="Q888"/>
      <c r="R888"/>
    </row>
    <row r="889" spans="1:18" ht="15" customHeight="1" x14ac:dyDescent="0.25">
      <c r="A889" s="101"/>
      <c r="B889" s="102"/>
      <c r="C889" s="30">
        <v>3</v>
      </c>
      <c r="D889" s="27" t="s">
        <v>99</v>
      </c>
      <c r="E889" s="26" t="s">
        <v>87</v>
      </c>
      <c r="F889" s="26" t="s">
        <v>81</v>
      </c>
      <c r="G889" s="25" t="s">
        <v>67</v>
      </c>
      <c r="H889" s="25" t="s">
        <v>15</v>
      </c>
      <c r="I889" s="30"/>
      <c r="Q889"/>
      <c r="R889"/>
    </row>
    <row r="890" spans="1:18" ht="15" customHeight="1" x14ac:dyDescent="0.25">
      <c r="A890" s="101"/>
      <c r="B890" s="102"/>
      <c r="C890" s="30">
        <v>4</v>
      </c>
      <c r="D890" s="27" t="s">
        <v>101</v>
      </c>
      <c r="E890" s="26" t="s">
        <v>87</v>
      </c>
      <c r="F890" s="26" t="s">
        <v>81</v>
      </c>
      <c r="G890" s="25" t="s">
        <v>67</v>
      </c>
      <c r="H890" s="25" t="s">
        <v>15</v>
      </c>
      <c r="I890" s="30"/>
      <c r="Q890"/>
      <c r="R890"/>
    </row>
    <row r="891" spans="1:18" ht="15" customHeight="1" x14ac:dyDescent="0.25">
      <c r="A891" s="101"/>
      <c r="B891" s="102"/>
      <c r="C891" s="30">
        <v>5</v>
      </c>
      <c r="D891" s="27" t="s">
        <v>104</v>
      </c>
      <c r="E891" s="26" t="s">
        <v>87</v>
      </c>
      <c r="F891" s="26" t="s">
        <v>81</v>
      </c>
      <c r="G891" s="25" t="s">
        <v>67</v>
      </c>
      <c r="H891" s="25" t="s">
        <v>15</v>
      </c>
      <c r="I891" s="30"/>
      <c r="Q891"/>
      <c r="R891"/>
    </row>
    <row r="892" spans="1:18" ht="15" customHeight="1" x14ac:dyDescent="0.25">
      <c r="A892" s="101"/>
      <c r="B892" s="102"/>
      <c r="C892" s="30">
        <v>6</v>
      </c>
      <c r="D892" s="29" t="s">
        <v>100</v>
      </c>
      <c r="E892" s="26" t="s">
        <v>87</v>
      </c>
      <c r="F892" s="26" t="s">
        <v>48</v>
      </c>
      <c r="G892" s="25" t="s">
        <v>67</v>
      </c>
      <c r="H892" s="25" t="s">
        <v>15</v>
      </c>
      <c r="I892" s="30"/>
      <c r="Q892"/>
      <c r="R892"/>
    </row>
    <row r="893" spans="1:18" ht="15" customHeight="1" x14ac:dyDescent="0.25">
      <c r="A893" s="101"/>
      <c r="B893" s="102"/>
      <c r="C893" s="30">
        <v>7</v>
      </c>
      <c r="D893" s="29" t="s">
        <v>105</v>
      </c>
      <c r="E893" s="26" t="s">
        <v>87</v>
      </c>
      <c r="F893" s="26" t="s">
        <v>48</v>
      </c>
      <c r="G893" s="25" t="s">
        <v>67</v>
      </c>
      <c r="H893" s="25" t="s">
        <v>15</v>
      </c>
      <c r="I893" s="30"/>
      <c r="Q893"/>
      <c r="R893"/>
    </row>
    <row r="894" spans="1:18" ht="15" customHeight="1" x14ac:dyDescent="0.25">
      <c r="A894" s="101"/>
      <c r="B894" s="102"/>
      <c r="C894" s="30">
        <v>8</v>
      </c>
      <c r="D894" s="29" t="s">
        <v>41</v>
      </c>
      <c r="I894" s="30"/>
      <c r="Q894"/>
      <c r="R894"/>
    </row>
    <row r="895" spans="1:18" ht="15" customHeight="1" x14ac:dyDescent="0.25">
      <c r="A895" s="101">
        <f>A887+1</f>
        <v>46000</v>
      </c>
      <c r="B895" s="102" t="s">
        <v>58</v>
      </c>
      <c r="C895" s="30">
        <v>1</v>
      </c>
      <c r="D895" s="24" t="s">
        <v>102</v>
      </c>
      <c r="E895" s="26" t="s">
        <v>87</v>
      </c>
      <c r="F895" s="26" t="s">
        <v>48</v>
      </c>
      <c r="G895" s="58" t="s">
        <v>67</v>
      </c>
      <c r="H895" s="25" t="s">
        <v>15</v>
      </c>
      <c r="I895" s="30"/>
      <c r="Q895"/>
      <c r="R895"/>
    </row>
    <row r="896" spans="1:18" ht="15" customHeight="1" x14ac:dyDescent="0.25">
      <c r="A896" s="101"/>
      <c r="B896" s="102"/>
      <c r="C896" s="30">
        <v>2</v>
      </c>
      <c r="D896" s="24" t="s">
        <v>46</v>
      </c>
      <c r="E896" s="26" t="s">
        <v>87</v>
      </c>
      <c r="F896" s="26" t="s">
        <v>48</v>
      </c>
      <c r="G896" s="58" t="s">
        <v>67</v>
      </c>
      <c r="H896" s="25" t="s">
        <v>15</v>
      </c>
      <c r="I896" s="30"/>
      <c r="Q896"/>
      <c r="R896"/>
    </row>
    <row r="897" spans="1:18" ht="15" customHeight="1" x14ac:dyDescent="0.25">
      <c r="A897" s="101"/>
      <c r="B897" s="102"/>
      <c r="C897" s="30">
        <v>3</v>
      </c>
      <c r="D897" s="27" t="s">
        <v>99</v>
      </c>
      <c r="E897" s="26" t="s">
        <v>87</v>
      </c>
      <c r="F897" s="26" t="s">
        <v>48</v>
      </c>
      <c r="G897" s="58" t="s">
        <v>67</v>
      </c>
      <c r="H897" s="25" t="s">
        <v>15</v>
      </c>
      <c r="I897" s="30"/>
      <c r="Q897"/>
      <c r="R897"/>
    </row>
    <row r="898" spans="1:18" ht="15" customHeight="1" x14ac:dyDescent="0.25">
      <c r="A898" s="101"/>
      <c r="B898" s="102"/>
      <c r="C898" s="30">
        <v>4</v>
      </c>
      <c r="D898" s="27" t="s">
        <v>101</v>
      </c>
      <c r="E898" s="26" t="s">
        <v>87</v>
      </c>
      <c r="F898" s="26" t="s">
        <v>48</v>
      </c>
      <c r="G898" s="58" t="s">
        <v>67</v>
      </c>
      <c r="H898" s="25" t="s">
        <v>15</v>
      </c>
      <c r="I898" s="30"/>
      <c r="Q898"/>
      <c r="R898"/>
    </row>
    <row r="899" spans="1:18" ht="15" customHeight="1" x14ac:dyDescent="0.25">
      <c r="A899" s="101"/>
      <c r="B899" s="102"/>
      <c r="C899" s="30">
        <v>5</v>
      </c>
      <c r="D899" s="27" t="s">
        <v>104</v>
      </c>
      <c r="E899" s="26" t="s">
        <v>87</v>
      </c>
      <c r="F899" s="26" t="s">
        <v>48</v>
      </c>
      <c r="G899" s="58" t="s">
        <v>67</v>
      </c>
      <c r="H899" s="25" t="s">
        <v>15</v>
      </c>
      <c r="I899" s="30"/>
      <c r="K899" s="41"/>
      <c r="L899" s="41"/>
      <c r="M899" s="42"/>
      <c r="Q899"/>
      <c r="R899"/>
    </row>
    <row r="900" spans="1:18" ht="15" customHeight="1" x14ac:dyDescent="0.25">
      <c r="A900" s="101"/>
      <c r="B900" s="102"/>
      <c r="C900" s="30">
        <v>6</v>
      </c>
      <c r="D900" s="29" t="s">
        <v>100</v>
      </c>
      <c r="E900" s="26" t="s">
        <v>87</v>
      </c>
      <c r="F900" s="26" t="s">
        <v>48</v>
      </c>
      <c r="G900" s="58" t="s">
        <v>67</v>
      </c>
      <c r="H900" s="25" t="s">
        <v>15</v>
      </c>
      <c r="I900" s="30"/>
      <c r="N900" s="42"/>
      <c r="Q900"/>
      <c r="R900"/>
    </row>
    <row r="901" spans="1:18" ht="15" customHeight="1" x14ac:dyDescent="0.25">
      <c r="A901" s="101"/>
      <c r="B901" s="102"/>
      <c r="C901" s="30">
        <v>7</v>
      </c>
      <c r="D901" s="29" t="s">
        <v>105</v>
      </c>
      <c r="E901" s="26" t="s">
        <v>87</v>
      </c>
      <c r="F901" s="26" t="s">
        <v>48</v>
      </c>
      <c r="G901" s="58" t="s">
        <v>67</v>
      </c>
      <c r="H901" s="25" t="s">
        <v>15</v>
      </c>
      <c r="I901" s="30"/>
      <c r="Q901"/>
      <c r="R901"/>
    </row>
    <row r="902" spans="1:18" ht="15" customHeight="1" x14ac:dyDescent="0.25">
      <c r="A902" s="101"/>
      <c r="B902" s="102"/>
      <c r="C902" s="30">
        <v>8</v>
      </c>
      <c r="D902" s="29" t="s">
        <v>41</v>
      </c>
      <c r="I902" s="30"/>
      <c r="Q902"/>
      <c r="R902"/>
    </row>
    <row r="903" spans="1:18" ht="15" customHeight="1" x14ac:dyDescent="0.25">
      <c r="A903" s="111">
        <f>A895+1</f>
        <v>46001</v>
      </c>
      <c r="B903" s="102" t="s">
        <v>55</v>
      </c>
      <c r="C903" s="30">
        <v>1</v>
      </c>
      <c r="D903" s="24" t="s">
        <v>102</v>
      </c>
      <c r="E903" s="26" t="s">
        <v>87</v>
      </c>
      <c r="F903" s="26" t="s">
        <v>48</v>
      </c>
      <c r="G903" s="58" t="s">
        <v>67</v>
      </c>
      <c r="H903" s="25" t="s">
        <v>15</v>
      </c>
      <c r="I903" s="30"/>
      <c r="Q903"/>
      <c r="R903"/>
    </row>
    <row r="904" spans="1:18" ht="15" customHeight="1" x14ac:dyDescent="0.25">
      <c r="A904" s="111"/>
      <c r="B904" s="102"/>
      <c r="C904" s="30">
        <v>2</v>
      </c>
      <c r="D904" s="24" t="s">
        <v>46</v>
      </c>
      <c r="E904" s="26" t="s">
        <v>87</v>
      </c>
      <c r="F904" s="26" t="s">
        <v>48</v>
      </c>
      <c r="G904" s="58" t="s">
        <v>67</v>
      </c>
      <c r="H904" s="25" t="s">
        <v>15</v>
      </c>
      <c r="I904" s="30"/>
      <c r="Q904"/>
      <c r="R904"/>
    </row>
    <row r="905" spans="1:18" ht="15" customHeight="1" x14ac:dyDescent="0.25">
      <c r="A905" s="111"/>
      <c r="B905" s="102"/>
      <c r="C905" s="30">
        <v>3</v>
      </c>
      <c r="D905" s="27" t="s">
        <v>99</v>
      </c>
      <c r="E905" s="26" t="s">
        <v>87</v>
      </c>
      <c r="F905" s="26" t="s">
        <v>48</v>
      </c>
      <c r="G905" s="58" t="s">
        <v>67</v>
      </c>
      <c r="H905" s="25" t="s">
        <v>15</v>
      </c>
      <c r="I905" s="30"/>
      <c r="Q905"/>
      <c r="R905"/>
    </row>
    <row r="906" spans="1:18" ht="15" customHeight="1" x14ac:dyDescent="0.25">
      <c r="A906" s="111"/>
      <c r="B906" s="102"/>
      <c r="C906" s="30">
        <v>4</v>
      </c>
      <c r="D906" s="27" t="s">
        <v>101</v>
      </c>
      <c r="E906" s="26" t="s">
        <v>87</v>
      </c>
      <c r="F906" s="26" t="s">
        <v>48</v>
      </c>
      <c r="G906" s="58" t="s">
        <v>67</v>
      </c>
      <c r="H906" s="25" t="s">
        <v>15</v>
      </c>
      <c r="I906" s="30"/>
      <c r="Q906"/>
      <c r="R906"/>
    </row>
    <row r="907" spans="1:18" ht="15" customHeight="1" x14ac:dyDescent="0.25">
      <c r="A907" s="111"/>
      <c r="B907" s="102"/>
      <c r="C907" s="30">
        <v>5</v>
      </c>
      <c r="D907" s="27" t="s">
        <v>104</v>
      </c>
      <c r="E907" s="26" t="s">
        <v>87</v>
      </c>
      <c r="F907" s="26" t="s">
        <v>48</v>
      </c>
      <c r="G907" s="58" t="s">
        <v>67</v>
      </c>
      <c r="H907" s="25" t="s">
        <v>15</v>
      </c>
      <c r="I907" s="30"/>
      <c r="Q907"/>
      <c r="R907"/>
    </row>
    <row r="908" spans="1:18" ht="15" customHeight="1" x14ac:dyDescent="0.25">
      <c r="A908" s="111"/>
      <c r="B908" s="102"/>
      <c r="C908" s="30">
        <v>6</v>
      </c>
      <c r="D908" s="29" t="s">
        <v>100</v>
      </c>
      <c r="E908" s="26" t="s">
        <v>87</v>
      </c>
      <c r="F908" s="26" t="s">
        <v>48</v>
      </c>
      <c r="G908" s="58" t="s">
        <v>67</v>
      </c>
      <c r="H908" s="25" t="s">
        <v>15</v>
      </c>
      <c r="I908" s="30"/>
      <c r="K908" s="11"/>
      <c r="L908" s="11"/>
      <c r="M908" s="11"/>
      <c r="P908"/>
      <c r="Q908"/>
      <c r="R908"/>
    </row>
    <row r="909" spans="1:18" ht="15" customHeight="1" x14ac:dyDescent="0.25">
      <c r="A909" s="111"/>
      <c r="B909" s="102"/>
      <c r="C909" s="30">
        <v>7</v>
      </c>
      <c r="D909" s="29" t="s">
        <v>105</v>
      </c>
      <c r="E909" s="26" t="s">
        <v>87</v>
      </c>
      <c r="F909" s="26" t="s">
        <v>48</v>
      </c>
      <c r="G909" s="58" t="s">
        <v>67</v>
      </c>
      <c r="H909" s="25" t="s">
        <v>15</v>
      </c>
      <c r="I909" s="30"/>
      <c r="N909" s="11"/>
      <c r="O909"/>
      <c r="Q909"/>
      <c r="R909"/>
    </row>
    <row r="910" spans="1:18" ht="15" customHeight="1" x14ac:dyDescent="0.25">
      <c r="A910" s="111"/>
      <c r="B910" s="102"/>
      <c r="C910" s="30">
        <v>8</v>
      </c>
      <c r="D910" s="29" t="s">
        <v>41</v>
      </c>
      <c r="I910" s="30"/>
      <c r="Q910"/>
      <c r="R910"/>
    </row>
    <row r="911" spans="1:18" ht="15" customHeight="1" x14ac:dyDescent="0.25">
      <c r="A911" s="101">
        <f>A903+1</f>
        <v>46002</v>
      </c>
      <c r="B911" s="102" t="s">
        <v>66</v>
      </c>
      <c r="C911" s="30">
        <v>1</v>
      </c>
      <c r="D911" s="24" t="s">
        <v>102</v>
      </c>
      <c r="E911" s="26" t="s">
        <v>87</v>
      </c>
      <c r="F911" s="26" t="s">
        <v>48</v>
      </c>
      <c r="G911" s="58" t="s">
        <v>67</v>
      </c>
      <c r="H911" s="25" t="s">
        <v>15</v>
      </c>
      <c r="I911" s="30"/>
      <c r="Q911"/>
      <c r="R911"/>
    </row>
    <row r="912" spans="1:18" ht="15" customHeight="1" x14ac:dyDescent="0.25">
      <c r="A912" s="101"/>
      <c r="B912" s="102"/>
      <c r="C912" s="30">
        <v>2</v>
      </c>
      <c r="D912" s="24" t="s">
        <v>46</v>
      </c>
      <c r="E912" s="26" t="s">
        <v>87</v>
      </c>
      <c r="F912" s="26" t="s">
        <v>48</v>
      </c>
      <c r="G912" s="25" t="s">
        <v>67</v>
      </c>
      <c r="H912" s="25" t="s">
        <v>15</v>
      </c>
      <c r="I912" s="30"/>
      <c r="Q912"/>
      <c r="R912"/>
    </row>
    <row r="913" spans="1:19" ht="15" customHeight="1" x14ac:dyDescent="0.25">
      <c r="A913" s="101"/>
      <c r="B913" s="102"/>
      <c r="C913" s="30">
        <v>3</v>
      </c>
      <c r="D913" s="27" t="s">
        <v>99</v>
      </c>
      <c r="E913" s="26" t="s">
        <v>87</v>
      </c>
      <c r="F913" s="26" t="s">
        <v>48</v>
      </c>
      <c r="G913" s="25" t="s">
        <v>67</v>
      </c>
      <c r="H913" s="25" t="s">
        <v>15</v>
      </c>
      <c r="I913" s="30"/>
      <c r="Q913"/>
      <c r="R913"/>
    </row>
    <row r="914" spans="1:19" ht="15" customHeight="1" x14ac:dyDescent="0.25">
      <c r="A914" s="101"/>
      <c r="B914" s="102"/>
      <c r="C914" s="30">
        <v>4</v>
      </c>
      <c r="D914" s="27" t="s">
        <v>101</v>
      </c>
      <c r="E914" s="26" t="s">
        <v>87</v>
      </c>
      <c r="F914" s="26" t="s">
        <v>48</v>
      </c>
      <c r="G914" s="25" t="s">
        <v>67</v>
      </c>
      <c r="H914" s="25" t="s">
        <v>15</v>
      </c>
      <c r="I914" s="30"/>
      <c r="Q914"/>
      <c r="R914"/>
    </row>
    <row r="915" spans="1:19" ht="15" customHeight="1" x14ac:dyDescent="0.25">
      <c r="A915" s="101"/>
      <c r="B915" s="102"/>
      <c r="C915" s="30">
        <v>5</v>
      </c>
      <c r="D915" s="27" t="s">
        <v>104</v>
      </c>
      <c r="E915" s="26" t="s">
        <v>87</v>
      </c>
      <c r="F915" s="26" t="s">
        <v>89</v>
      </c>
      <c r="G915" s="58" t="s">
        <v>67</v>
      </c>
      <c r="H915" s="25" t="s">
        <v>15</v>
      </c>
      <c r="I915" s="30"/>
      <c r="Q915"/>
      <c r="R915"/>
    </row>
    <row r="916" spans="1:19" ht="15" customHeight="1" x14ac:dyDescent="0.25">
      <c r="A916" s="101"/>
      <c r="B916" s="102"/>
      <c r="C916" s="30">
        <v>6</v>
      </c>
      <c r="D916" s="29" t="s">
        <v>100</v>
      </c>
      <c r="E916" s="26" t="s">
        <v>87</v>
      </c>
      <c r="F916" s="26" t="s">
        <v>89</v>
      </c>
      <c r="G916" s="58" t="s">
        <v>67</v>
      </c>
      <c r="H916" s="25" t="s">
        <v>15</v>
      </c>
      <c r="I916" s="30"/>
      <c r="Q916"/>
      <c r="R916"/>
    </row>
    <row r="917" spans="1:19" ht="15" customHeight="1" x14ac:dyDescent="0.25">
      <c r="A917" s="101"/>
      <c r="B917" s="102"/>
      <c r="C917" s="30">
        <v>7</v>
      </c>
      <c r="D917" s="29" t="s">
        <v>105</v>
      </c>
      <c r="E917" s="26" t="s">
        <v>87</v>
      </c>
      <c r="F917" s="26" t="s">
        <v>89</v>
      </c>
      <c r="G917" s="58" t="s">
        <v>67</v>
      </c>
      <c r="H917" s="25" t="s">
        <v>15</v>
      </c>
      <c r="I917" s="30"/>
      <c r="Q917"/>
      <c r="R917"/>
    </row>
    <row r="918" spans="1:19" ht="15" customHeight="1" x14ac:dyDescent="0.25">
      <c r="A918" s="101"/>
      <c r="B918" s="102"/>
      <c r="C918" s="30">
        <v>8</v>
      </c>
      <c r="D918" s="29" t="s">
        <v>41</v>
      </c>
      <c r="I918" s="30"/>
      <c r="Q918"/>
      <c r="R918"/>
    </row>
    <row r="919" spans="1:19" ht="15" customHeight="1" x14ac:dyDescent="0.25">
      <c r="A919" s="101">
        <f>A911+1</f>
        <v>46003</v>
      </c>
      <c r="B919" s="102" t="s">
        <v>59</v>
      </c>
      <c r="C919" s="30">
        <v>1</v>
      </c>
      <c r="D919" s="24" t="s">
        <v>102</v>
      </c>
      <c r="E919" s="26" t="s">
        <v>87</v>
      </c>
      <c r="F919" s="26" t="s">
        <v>89</v>
      </c>
      <c r="G919" s="25" t="s">
        <v>67</v>
      </c>
      <c r="H919" s="25" t="s">
        <v>15</v>
      </c>
      <c r="I919" s="30"/>
      <c r="Q919"/>
      <c r="R919"/>
    </row>
    <row r="920" spans="1:19" ht="15" customHeight="1" x14ac:dyDescent="0.25">
      <c r="A920" s="101"/>
      <c r="B920" s="102"/>
      <c r="C920" s="30">
        <v>2</v>
      </c>
      <c r="D920" s="24" t="s">
        <v>46</v>
      </c>
      <c r="E920" s="26" t="s">
        <v>87</v>
      </c>
      <c r="F920" s="26" t="s">
        <v>89</v>
      </c>
      <c r="G920" s="25" t="s">
        <v>67</v>
      </c>
      <c r="H920" s="25" t="s">
        <v>15</v>
      </c>
      <c r="I920" s="30"/>
      <c r="Q920"/>
      <c r="R920"/>
    </row>
    <row r="921" spans="1:19" ht="15" customHeight="1" x14ac:dyDescent="0.25">
      <c r="A921" s="101"/>
      <c r="B921" s="102"/>
      <c r="C921" s="30">
        <v>3</v>
      </c>
      <c r="D921" s="27" t="s">
        <v>99</v>
      </c>
      <c r="E921" s="26" t="s">
        <v>87</v>
      </c>
      <c r="F921" s="26" t="s">
        <v>89</v>
      </c>
      <c r="G921" s="25" t="s">
        <v>67</v>
      </c>
      <c r="H921" s="25" t="s">
        <v>15</v>
      </c>
      <c r="I921" s="30"/>
      <c r="Q921"/>
      <c r="R921"/>
    </row>
    <row r="922" spans="1:19" ht="15" customHeight="1" x14ac:dyDescent="0.25">
      <c r="A922" s="101"/>
      <c r="B922" s="102"/>
      <c r="C922" s="30">
        <v>4</v>
      </c>
      <c r="D922" s="27" t="s">
        <v>101</v>
      </c>
      <c r="E922" s="26" t="s">
        <v>87</v>
      </c>
      <c r="F922" s="26" t="s">
        <v>89</v>
      </c>
      <c r="G922" s="25" t="s">
        <v>67</v>
      </c>
      <c r="H922" s="25" t="s">
        <v>15</v>
      </c>
      <c r="I922" s="30"/>
      <c r="Q922"/>
      <c r="R922"/>
    </row>
    <row r="923" spans="1:19" ht="15" customHeight="1" x14ac:dyDescent="0.25">
      <c r="A923" s="101"/>
      <c r="B923" s="102"/>
      <c r="C923" s="30">
        <v>5</v>
      </c>
      <c r="D923" s="27" t="s">
        <v>104</v>
      </c>
      <c r="E923" s="26" t="s">
        <v>87</v>
      </c>
      <c r="F923" s="26" t="s">
        <v>89</v>
      </c>
      <c r="G923" s="25" t="s">
        <v>67</v>
      </c>
      <c r="H923" s="25" t="s">
        <v>15</v>
      </c>
      <c r="I923" s="30"/>
      <c r="Q923"/>
      <c r="R923"/>
    </row>
    <row r="924" spans="1:19" ht="15" customHeight="1" x14ac:dyDescent="0.25">
      <c r="A924" s="101"/>
      <c r="B924" s="102"/>
      <c r="C924" s="30">
        <v>6</v>
      </c>
      <c r="D924" s="29" t="s">
        <v>100</v>
      </c>
      <c r="E924" s="26" t="s">
        <v>87</v>
      </c>
      <c r="F924" s="26" t="s">
        <v>89</v>
      </c>
      <c r="G924" s="25" t="s">
        <v>67</v>
      </c>
      <c r="H924" s="25" t="s">
        <v>15</v>
      </c>
      <c r="I924" s="30"/>
      <c r="Q924"/>
      <c r="R924"/>
    </row>
    <row r="925" spans="1:19" ht="15" customHeight="1" x14ac:dyDescent="0.25">
      <c r="A925" s="101"/>
      <c r="B925" s="102"/>
      <c r="C925" s="30">
        <v>7</v>
      </c>
      <c r="D925" s="29" t="s">
        <v>105</v>
      </c>
      <c r="E925" s="26" t="s">
        <v>87</v>
      </c>
      <c r="F925" s="26" t="s">
        <v>89</v>
      </c>
      <c r="G925" s="25" t="s">
        <v>67</v>
      </c>
      <c r="H925" s="25" t="s">
        <v>15</v>
      </c>
      <c r="I925" s="30"/>
      <c r="Q925"/>
      <c r="R925"/>
    </row>
    <row r="926" spans="1:19" ht="15" customHeight="1" x14ac:dyDescent="0.25">
      <c r="A926" s="101"/>
      <c r="B926" s="102"/>
      <c r="C926" s="30">
        <v>8</v>
      </c>
      <c r="D926" s="29" t="s">
        <v>41</v>
      </c>
      <c r="E926" s="17"/>
      <c r="F926" s="17"/>
      <c r="G926" s="26"/>
      <c r="H926" s="25"/>
      <c r="I926" s="30"/>
      <c r="J926" s="71"/>
      <c r="K926" s="71"/>
      <c r="L926" s="71"/>
      <c r="M926" s="71"/>
      <c r="P926" s="71"/>
      <c r="Q926" s="72"/>
      <c r="R926" s="72"/>
      <c r="S926" s="72"/>
    </row>
    <row r="927" spans="1:19" ht="15" customHeight="1" x14ac:dyDescent="0.25">
      <c r="A927" s="111">
        <f>A919+3</f>
        <v>46006</v>
      </c>
      <c r="B927" s="108" t="s">
        <v>51</v>
      </c>
      <c r="C927" s="44">
        <v>1</v>
      </c>
      <c r="D927" s="24" t="s">
        <v>102</v>
      </c>
      <c r="E927" s="25" t="s">
        <v>0</v>
      </c>
      <c r="F927" s="25" t="s">
        <v>13</v>
      </c>
      <c r="G927" s="25" t="s">
        <v>67</v>
      </c>
      <c r="H927" s="25" t="s">
        <v>15</v>
      </c>
      <c r="I927" s="30"/>
      <c r="J927" s="71"/>
      <c r="K927" s="71"/>
      <c r="L927" s="71"/>
      <c r="M927" s="71"/>
      <c r="N927" s="71"/>
      <c r="O927" s="71"/>
      <c r="P927" s="71"/>
      <c r="Q927" s="72"/>
      <c r="R927" s="72"/>
      <c r="S927" s="72"/>
    </row>
    <row r="928" spans="1:19" ht="15" customHeight="1" x14ac:dyDescent="0.25">
      <c r="A928" s="111"/>
      <c r="B928" s="108"/>
      <c r="C928" s="44">
        <v>2</v>
      </c>
      <c r="D928" s="24" t="s">
        <v>46</v>
      </c>
      <c r="E928" s="25" t="s">
        <v>0</v>
      </c>
      <c r="F928" s="25" t="s">
        <v>13</v>
      </c>
      <c r="G928" s="25" t="s">
        <v>67</v>
      </c>
      <c r="H928" s="25" t="s">
        <v>15</v>
      </c>
      <c r="I928" s="30"/>
      <c r="J928" s="71"/>
      <c r="K928" s="71"/>
      <c r="L928" s="71"/>
      <c r="M928" s="71"/>
      <c r="N928" s="71"/>
      <c r="O928" s="71"/>
      <c r="P928" s="71"/>
      <c r="Q928" s="72"/>
      <c r="R928" s="72"/>
      <c r="S928" s="72"/>
    </row>
    <row r="929" spans="1:19" ht="15" customHeight="1" x14ac:dyDescent="0.25">
      <c r="A929" s="111"/>
      <c r="B929" s="108"/>
      <c r="C929" s="44">
        <v>3</v>
      </c>
      <c r="D929" s="27" t="s">
        <v>99</v>
      </c>
      <c r="E929" s="25" t="s">
        <v>0</v>
      </c>
      <c r="F929" s="25" t="s">
        <v>13</v>
      </c>
      <c r="G929" s="25" t="s">
        <v>67</v>
      </c>
      <c r="H929" s="25" t="s">
        <v>15</v>
      </c>
      <c r="I929" s="30"/>
      <c r="J929" s="71"/>
      <c r="K929" s="71"/>
      <c r="L929" s="71"/>
      <c r="M929" s="71"/>
      <c r="N929" s="71"/>
      <c r="O929" s="71"/>
      <c r="P929" s="71"/>
      <c r="Q929" s="72"/>
      <c r="R929" s="72"/>
      <c r="S929" s="72"/>
    </row>
    <row r="930" spans="1:19" ht="15" customHeight="1" x14ac:dyDescent="0.25">
      <c r="A930" s="111"/>
      <c r="B930" s="108"/>
      <c r="C930" s="44">
        <v>4</v>
      </c>
      <c r="D930" s="27" t="s">
        <v>101</v>
      </c>
      <c r="E930" s="114" t="s">
        <v>129</v>
      </c>
      <c r="F930" s="25" t="s">
        <v>13</v>
      </c>
      <c r="G930" s="25" t="s">
        <v>67</v>
      </c>
      <c r="H930" s="25" t="s">
        <v>15</v>
      </c>
      <c r="I930" s="30"/>
      <c r="J930" s="71"/>
      <c r="K930" s="71"/>
      <c r="L930" s="71"/>
      <c r="M930" s="71"/>
      <c r="N930" s="71"/>
      <c r="O930" s="71"/>
      <c r="P930" s="71"/>
      <c r="Q930" s="72"/>
      <c r="R930" s="72"/>
      <c r="S930" s="72"/>
    </row>
    <row r="931" spans="1:19" ht="15" customHeight="1" x14ac:dyDescent="0.25">
      <c r="A931" s="111"/>
      <c r="B931" s="108"/>
      <c r="C931" s="44">
        <v>5</v>
      </c>
      <c r="D931" s="27" t="s">
        <v>104</v>
      </c>
      <c r="E931" s="25" t="s">
        <v>0</v>
      </c>
      <c r="F931" s="25" t="s">
        <v>13</v>
      </c>
      <c r="G931" s="25" t="s">
        <v>67</v>
      </c>
      <c r="H931" s="25" t="s">
        <v>15</v>
      </c>
      <c r="I931" s="30"/>
      <c r="J931" s="71"/>
      <c r="K931" s="71"/>
      <c r="L931" s="71"/>
      <c r="M931" s="71"/>
      <c r="N931" s="71"/>
      <c r="O931" s="71"/>
      <c r="P931" s="71"/>
      <c r="Q931" s="72"/>
      <c r="R931" s="72"/>
      <c r="S931" s="72"/>
    </row>
    <row r="932" spans="1:19" ht="15" customHeight="1" x14ac:dyDescent="0.25">
      <c r="A932" s="111"/>
      <c r="B932" s="108"/>
      <c r="C932" s="44">
        <v>6</v>
      </c>
      <c r="D932" s="29" t="s">
        <v>100</v>
      </c>
      <c r="E932" s="25" t="s">
        <v>0</v>
      </c>
      <c r="F932" s="25" t="s">
        <v>13</v>
      </c>
      <c r="G932" s="25" t="s">
        <v>67</v>
      </c>
      <c r="H932" s="25" t="s">
        <v>15</v>
      </c>
      <c r="I932" s="30"/>
      <c r="J932" s="71"/>
      <c r="K932" s="71"/>
      <c r="L932" s="71"/>
      <c r="M932" s="71"/>
      <c r="N932" s="71"/>
      <c r="O932" s="71"/>
      <c r="P932" s="71"/>
      <c r="Q932" s="72"/>
      <c r="R932" s="72"/>
      <c r="S932" s="72"/>
    </row>
    <row r="933" spans="1:19" ht="15" customHeight="1" x14ac:dyDescent="0.25">
      <c r="A933" s="111"/>
      <c r="B933" s="108"/>
      <c r="C933" s="44">
        <v>7</v>
      </c>
      <c r="D933" s="29" t="s">
        <v>105</v>
      </c>
      <c r="E933" s="25" t="s">
        <v>0</v>
      </c>
      <c r="F933" s="25" t="s">
        <v>13</v>
      </c>
      <c r="G933" s="25" t="s">
        <v>67</v>
      </c>
      <c r="H933" s="25" t="s">
        <v>15</v>
      </c>
      <c r="I933" s="30"/>
      <c r="J933" s="71"/>
      <c r="K933" s="71"/>
      <c r="L933" s="71"/>
      <c r="M933" s="71"/>
      <c r="N933" s="71"/>
      <c r="O933" s="71"/>
      <c r="P933" s="71"/>
      <c r="Q933" s="72"/>
      <c r="R933" s="72"/>
      <c r="S933" s="72"/>
    </row>
    <row r="934" spans="1:19" ht="15" customHeight="1" x14ac:dyDescent="0.25">
      <c r="A934" s="111"/>
      <c r="B934" s="108"/>
      <c r="C934" s="44">
        <v>8</v>
      </c>
      <c r="D934" s="29" t="s">
        <v>41</v>
      </c>
      <c r="I934" s="30"/>
      <c r="J934" s="71"/>
      <c r="K934" s="71"/>
      <c r="L934" s="71"/>
      <c r="M934" s="71"/>
      <c r="N934" s="71"/>
      <c r="O934" s="71"/>
      <c r="P934" s="71"/>
      <c r="Q934" s="72"/>
      <c r="R934" s="72"/>
      <c r="S934" s="72"/>
    </row>
    <row r="935" spans="1:19" ht="15" customHeight="1" x14ac:dyDescent="0.25">
      <c r="A935" s="111">
        <f>A927+1</f>
        <v>46007</v>
      </c>
      <c r="B935" s="102" t="s">
        <v>58</v>
      </c>
      <c r="C935" s="30">
        <v>1</v>
      </c>
      <c r="D935" s="24" t="s">
        <v>102</v>
      </c>
      <c r="E935" s="25" t="s">
        <v>0</v>
      </c>
      <c r="F935" s="25" t="s">
        <v>13</v>
      </c>
      <c r="G935" s="25" t="s">
        <v>67</v>
      </c>
      <c r="H935" s="25" t="s">
        <v>15</v>
      </c>
      <c r="I935" s="30"/>
      <c r="J935" s="71"/>
      <c r="K935" s="71"/>
      <c r="L935" s="71"/>
      <c r="M935" s="71"/>
      <c r="N935" s="71"/>
      <c r="O935" s="71"/>
      <c r="P935" s="71"/>
      <c r="Q935" s="72"/>
      <c r="R935" s="72"/>
      <c r="S935" s="72"/>
    </row>
    <row r="936" spans="1:19" ht="15" customHeight="1" x14ac:dyDescent="0.25">
      <c r="A936" s="111"/>
      <c r="B936" s="102"/>
      <c r="C936" s="30">
        <v>2</v>
      </c>
      <c r="D936" s="24" t="s">
        <v>46</v>
      </c>
      <c r="E936" s="25" t="s">
        <v>0</v>
      </c>
      <c r="F936" s="25" t="s">
        <v>13</v>
      </c>
      <c r="G936" s="25" t="s">
        <v>67</v>
      </c>
      <c r="H936" s="25" t="s">
        <v>15</v>
      </c>
      <c r="I936" s="30"/>
      <c r="J936" s="71"/>
      <c r="K936" s="71"/>
      <c r="L936" s="71"/>
      <c r="M936" s="71"/>
      <c r="N936" s="71"/>
      <c r="O936" s="71"/>
      <c r="P936" s="71"/>
      <c r="Q936" s="72"/>
      <c r="R936" s="72"/>
      <c r="S936" s="72"/>
    </row>
    <row r="937" spans="1:19" ht="15" customHeight="1" x14ac:dyDescent="0.25">
      <c r="A937" s="111"/>
      <c r="B937" s="102"/>
      <c r="C937" s="30">
        <v>3</v>
      </c>
      <c r="D937" s="27" t="s">
        <v>99</v>
      </c>
      <c r="E937" s="25" t="s">
        <v>0</v>
      </c>
      <c r="F937" s="25" t="s">
        <v>13</v>
      </c>
      <c r="G937" s="25" t="s">
        <v>67</v>
      </c>
      <c r="H937" s="25" t="s">
        <v>15</v>
      </c>
      <c r="I937" s="30"/>
      <c r="J937" s="71"/>
      <c r="K937" s="71"/>
      <c r="L937" s="71"/>
      <c r="M937" s="71"/>
      <c r="N937" s="71"/>
      <c r="O937" s="71"/>
      <c r="P937" s="71"/>
      <c r="Q937" s="72"/>
      <c r="R937" s="72"/>
      <c r="S937" s="72"/>
    </row>
    <row r="938" spans="1:19" ht="15" customHeight="1" x14ac:dyDescent="0.25">
      <c r="A938" s="111"/>
      <c r="B938" s="102"/>
      <c r="C938" s="30">
        <v>4</v>
      </c>
      <c r="D938" s="27" t="s">
        <v>101</v>
      </c>
      <c r="E938" s="25" t="s">
        <v>0</v>
      </c>
      <c r="F938" s="25" t="s">
        <v>9</v>
      </c>
      <c r="G938" s="25" t="s">
        <v>67</v>
      </c>
      <c r="H938" s="25" t="s">
        <v>15</v>
      </c>
      <c r="I938" s="30"/>
      <c r="J938" s="71"/>
      <c r="K938" s="71"/>
      <c r="L938" s="71"/>
      <c r="M938" s="71"/>
      <c r="N938" s="71"/>
      <c r="O938" s="71"/>
      <c r="P938" s="71"/>
      <c r="Q938" s="72"/>
      <c r="R938" s="72"/>
      <c r="S938" s="72"/>
    </row>
    <row r="939" spans="1:19" ht="15" customHeight="1" x14ac:dyDescent="0.25">
      <c r="A939" s="111"/>
      <c r="B939" s="102"/>
      <c r="C939" s="30">
        <v>5</v>
      </c>
      <c r="D939" s="27" t="s">
        <v>104</v>
      </c>
      <c r="E939" s="25" t="s">
        <v>0</v>
      </c>
      <c r="F939" s="25" t="s">
        <v>9</v>
      </c>
      <c r="G939" s="25" t="s">
        <v>67</v>
      </c>
      <c r="H939" s="25" t="s">
        <v>15</v>
      </c>
      <c r="I939" s="30"/>
      <c r="J939" s="71"/>
      <c r="K939" s="71"/>
      <c r="L939" s="71"/>
      <c r="M939" s="71"/>
      <c r="N939" s="71"/>
      <c r="O939" s="71"/>
      <c r="P939" s="71"/>
      <c r="Q939" s="72"/>
      <c r="R939" s="72"/>
      <c r="S939" s="72"/>
    </row>
    <row r="940" spans="1:19" ht="15" customHeight="1" x14ac:dyDescent="0.25">
      <c r="A940" s="111"/>
      <c r="B940" s="102"/>
      <c r="C940" s="30">
        <v>6</v>
      </c>
      <c r="D940" s="29" t="s">
        <v>100</v>
      </c>
      <c r="E940" s="25" t="s">
        <v>0</v>
      </c>
      <c r="F940" s="25" t="s">
        <v>9</v>
      </c>
      <c r="G940" s="25" t="s">
        <v>67</v>
      </c>
      <c r="H940" s="25" t="s">
        <v>15</v>
      </c>
      <c r="I940" s="30"/>
      <c r="J940" s="71"/>
      <c r="K940" s="71"/>
      <c r="L940" s="71"/>
      <c r="M940" s="71"/>
      <c r="N940" s="71"/>
      <c r="O940" s="71"/>
      <c r="P940" s="71"/>
      <c r="Q940" s="72"/>
      <c r="R940" s="72"/>
      <c r="S940" s="72"/>
    </row>
    <row r="941" spans="1:19" ht="15" customHeight="1" x14ac:dyDescent="0.25">
      <c r="A941" s="111"/>
      <c r="B941" s="102"/>
      <c r="C941" s="30">
        <v>7</v>
      </c>
      <c r="D941" s="29" t="s">
        <v>105</v>
      </c>
      <c r="E941" s="25" t="s">
        <v>0</v>
      </c>
      <c r="F941" s="25" t="s">
        <v>9</v>
      </c>
      <c r="G941" s="25" t="s">
        <v>67</v>
      </c>
      <c r="H941" s="25" t="s">
        <v>15</v>
      </c>
      <c r="I941" s="30"/>
      <c r="J941" s="71"/>
      <c r="K941" s="71"/>
      <c r="L941" s="71"/>
      <c r="M941" s="71"/>
      <c r="N941" s="71"/>
      <c r="O941" s="71"/>
      <c r="P941" s="71"/>
      <c r="Q941" s="72"/>
      <c r="R941" s="72"/>
      <c r="S941" s="72"/>
    </row>
    <row r="942" spans="1:19" ht="15" customHeight="1" x14ac:dyDescent="0.25">
      <c r="A942" s="111"/>
      <c r="B942" s="102"/>
      <c r="C942" s="30">
        <v>8</v>
      </c>
      <c r="D942" s="29" t="s">
        <v>41</v>
      </c>
      <c r="I942" s="30"/>
      <c r="J942" s="71"/>
      <c r="K942" s="71"/>
      <c r="L942" s="71"/>
      <c r="M942" s="71"/>
      <c r="N942" s="71"/>
      <c r="O942" s="71"/>
      <c r="P942" s="71"/>
      <c r="Q942" s="72"/>
      <c r="R942" s="72"/>
      <c r="S942" s="72"/>
    </row>
    <row r="943" spans="1:19" ht="15" customHeight="1" x14ac:dyDescent="0.25">
      <c r="A943" s="111">
        <f>A935+1</f>
        <v>46008</v>
      </c>
      <c r="B943" s="108" t="s">
        <v>55</v>
      </c>
      <c r="C943" s="44">
        <v>1</v>
      </c>
      <c r="D943" s="24" t="s">
        <v>102</v>
      </c>
      <c r="E943" s="25" t="s">
        <v>0</v>
      </c>
      <c r="F943" s="25" t="s">
        <v>9</v>
      </c>
      <c r="G943" s="25" t="s">
        <v>67</v>
      </c>
      <c r="H943" s="25" t="s">
        <v>15</v>
      </c>
      <c r="I943" s="30"/>
      <c r="J943" s="71"/>
      <c r="K943" s="71"/>
      <c r="L943" s="71"/>
      <c r="M943" s="71"/>
      <c r="N943" s="71"/>
      <c r="O943" s="71"/>
      <c r="P943" s="71"/>
      <c r="Q943" s="72"/>
      <c r="R943" s="72"/>
      <c r="S943" s="72"/>
    </row>
    <row r="944" spans="1:19" ht="15" customHeight="1" x14ac:dyDescent="0.25">
      <c r="A944" s="111"/>
      <c r="B944" s="108"/>
      <c r="C944" s="44">
        <v>2</v>
      </c>
      <c r="D944" s="24" t="s">
        <v>46</v>
      </c>
      <c r="E944" s="25" t="s">
        <v>0</v>
      </c>
      <c r="F944" s="25" t="s">
        <v>9</v>
      </c>
      <c r="G944" s="25" t="s">
        <v>67</v>
      </c>
      <c r="H944" s="25" t="s">
        <v>15</v>
      </c>
      <c r="I944" s="30"/>
      <c r="J944" s="71"/>
      <c r="K944" s="71"/>
      <c r="L944" s="71"/>
      <c r="M944" s="71"/>
      <c r="N944" s="71"/>
      <c r="O944" s="71"/>
      <c r="P944" s="71"/>
      <c r="Q944" s="72"/>
      <c r="R944" s="72"/>
      <c r="S944" s="72"/>
    </row>
    <row r="945" spans="1:19" ht="15" customHeight="1" x14ac:dyDescent="0.25">
      <c r="A945" s="111"/>
      <c r="B945" s="108"/>
      <c r="C945" s="44">
        <v>3</v>
      </c>
      <c r="D945" s="27" t="s">
        <v>99</v>
      </c>
      <c r="E945" s="25" t="s">
        <v>0</v>
      </c>
      <c r="F945" s="25" t="s">
        <v>9</v>
      </c>
      <c r="G945" s="25" t="s">
        <v>67</v>
      </c>
      <c r="H945" s="25" t="s">
        <v>15</v>
      </c>
      <c r="I945" s="30"/>
      <c r="J945" s="71"/>
      <c r="K945" s="71"/>
      <c r="L945" s="71"/>
      <c r="M945" s="71"/>
      <c r="N945" s="71"/>
      <c r="O945" s="71"/>
      <c r="P945" s="71"/>
      <c r="Q945" s="72"/>
      <c r="R945" s="72"/>
      <c r="S945" s="72"/>
    </row>
    <row r="946" spans="1:19" ht="15" customHeight="1" x14ac:dyDescent="0.25">
      <c r="A946" s="111"/>
      <c r="B946" s="108"/>
      <c r="C946" s="44">
        <v>4</v>
      </c>
      <c r="D946" s="27" t="s">
        <v>101</v>
      </c>
      <c r="E946" s="25" t="s">
        <v>0</v>
      </c>
      <c r="F946" s="25" t="s">
        <v>9</v>
      </c>
      <c r="G946" s="25" t="s">
        <v>67</v>
      </c>
      <c r="H946" s="25" t="s">
        <v>15</v>
      </c>
      <c r="I946" s="30"/>
      <c r="J946" s="71"/>
      <c r="K946" s="71"/>
      <c r="L946" s="71"/>
      <c r="M946" s="71"/>
      <c r="N946" s="71"/>
      <c r="O946" s="71"/>
      <c r="P946" s="71"/>
      <c r="Q946" s="72"/>
      <c r="R946" s="72"/>
      <c r="S946" s="72"/>
    </row>
    <row r="947" spans="1:19" ht="15" customHeight="1" x14ac:dyDescent="0.25">
      <c r="A947" s="111"/>
      <c r="B947" s="108"/>
      <c r="C947" s="44">
        <v>5</v>
      </c>
      <c r="D947" s="27" t="s">
        <v>104</v>
      </c>
      <c r="E947" s="25" t="s">
        <v>0</v>
      </c>
      <c r="F947" s="25" t="s">
        <v>9</v>
      </c>
      <c r="G947" s="25" t="s">
        <v>67</v>
      </c>
      <c r="H947" s="25" t="s">
        <v>15</v>
      </c>
      <c r="I947" s="30"/>
      <c r="J947" s="71"/>
      <c r="K947" s="71"/>
      <c r="L947" s="71"/>
      <c r="M947" s="71"/>
      <c r="N947" s="71"/>
      <c r="O947" s="71"/>
      <c r="P947" s="71"/>
      <c r="Q947" s="72"/>
      <c r="R947" s="72"/>
      <c r="S947" s="72"/>
    </row>
    <row r="948" spans="1:19" ht="15" customHeight="1" x14ac:dyDescent="0.25">
      <c r="A948" s="111"/>
      <c r="B948" s="108"/>
      <c r="C948" s="44">
        <v>6</v>
      </c>
      <c r="D948" s="29" t="s">
        <v>100</v>
      </c>
      <c r="E948" s="25" t="s">
        <v>0</v>
      </c>
      <c r="F948" s="25" t="s">
        <v>9</v>
      </c>
      <c r="G948" s="25" t="s">
        <v>67</v>
      </c>
      <c r="H948" s="25" t="s">
        <v>15</v>
      </c>
      <c r="I948" s="30"/>
      <c r="J948" s="71"/>
      <c r="K948" s="71"/>
      <c r="L948" s="71"/>
      <c r="M948" s="71"/>
      <c r="N948" s="71"/>
      <c r="O948" s="71"/>
      <c r="P948" s="71"/>
      <c r="Q948" s="72"/>
      <c r="R948" s="72"/>
      <c r="S948" s="72"/>
    </row>
    <row r="949" spans="1:19" ht="15" customHeight="1" x14ac:dyDescent="0.25">
      <c r="A949" s="111"/>
      <c r="B949" s="108"/>
      <c r="C949" s="44">
        <v>7</v>
      </c>
      <c r="D949" s="29" t="s">
        <v>105</v>
      </c>
      <c r="E949" s="25" t="s">
        <v>0</v>
      </c>
      <c r="F949" s="25" t="s">
        <v>98</v>
      </c>
      <c r="G949" s="25" t="s">
        <v>67</v>
      </c>
      <c r="H949" s="25" t="s">
        <v>15</v>
      </c>
      <c r="I949" s="30"/>
      <c r="J949" s="71"/>
      <c r="K949" s="71"/>
      <c r="L949" s="71"/>
      <c r="M949" s="71"/>
      <c r="N949" s="71"/>
      <c r="O949" s="71"/>
      <c r="P949" s="71"/>
      <c r="Q949" s="72"/>
      <c r="R949" s="72"/>
      <c r="S949" s="72"/>
    </row>
    <row r="950" spans="1:19" ht="15" customHeight="1" x14ac:dyDescent="0.25">
      <c r="A950" s="111"/>
      <c r="B950" s="108"/>
      <c r="C950" s="44">
        <v>8</v>
      </c>
      <c r="D950" s="29" t="s">
        <v>41</v>
      </c>
      <c r="E950" s="17"/>
      <c r="F950" s="17"/>
      <c r="G950" s="26"/>
      <c r="H950" s="25"/>
      <c r="I950" s="30"/>
      <c r="J950" s="71"/>
      <c r="K950" s="71"/>
      <c r="L950" s="71"/>
      <c r="M950" s="71"/>
      <c r="N950" s="71"/>
      <c r="O950" s="71"/>
      <c r="P950" s="71"/>
      <c r="Q950" s="72"/>
      <c r="R950" s="72"/>
      <c r="S950" s="72"/>
    </row>
    <row r="951" spans="1:19" ht="15" customHeight="1" x14ac:dyDescent="0.25">
      <c r="A951" s="111">
        <f>A943+1</f>
        <v>46009</v>
      </c>
      <c r="B951" s="108" t="s">
        <v>66</v>
      </c>
      <c r="C951" s="44">
        <v>1</v>
      </c>
      <c r="D951" s="24" t="s">
        <v>102</v>
      </c>
      <c r="E951" s="25" t="s">
        <v>0</v>
      </c>
      <c r="F951" s="25" t="s">
        <v>98</v>
      </c>
      <c r="G951" s="25" t="s">
        <v>67</v>
      </c>
      <c r="H951" s="25" t="s">
        <v>15</v>
      </c>
      <c r="I951" s="30"/>
      <c r="J951" s="71"/>
      <c r="K951" s="71"/>
      <c r="L951" s="71"/>
      <c r="M951" s="71"/>
      <c r="N951" s="71"/>
      <c r="O951" s="71"/>
      <c r="P951" s="71"/>
      <c r="Q951" s="72"/>
      <c r="R951" s="72"/>
      <c r="S951" s="72"/>
    </row>
    <row r="952" spans="1:19" ht="15" customHeight="1" x14ac:dyDescent="0.25">
      <c r="A952" s="111"/>
      <c r="B952" s="108"/>
      <c r="C952" s="44">
        <v>2</v>
      </c>
      <c r="D952" s="24" t="s">
        <v>46</v>
      </c>
      <c r="E952" s="25" t="s">
        <v>0</v>
      </c>
      <c r="F952" s="25" t="s">
        <v>98</v>
      </c>
      <c r="G952" s="25" t="s">
        <v>67</v>
      </c>
      <c r="H952" s="25" t="s">
        <v>15</v>
      </c>
      <c r="I952" s="30"/>
      <c r="J952" s="71"/>
      <c r="K952" s="71"/>
      <c r="L952" s="71"/>
      <c r="M952" s="71"/>
      <c r="N952" s="71"/>
      <c r="O952" s="71"/>
      <c r="P952" s="71"/>
      <c r="Q952" s="72"/>
      <c r="R952" s="72"/>
      <c r="S952" s="72"/>
    </row>
    <row r="953" spans="1:19" ht="15" customHeight="1" x14ac:dyDescent="0.25">
      <c r="A953" s="111"/>
      <c r="B953" s="108"/>
      <c r="C953" s="44">
        <v>3</v>
      </c>
      <c r="D953" s="27" t="s">
        <v>99</v>
      </c>
      <c r="E953" s="25" t="s">
        <v>0</v>
      </c>
      <c r="F953" s="25" t="s">
        <v>98</v>
      </c>
      <c r="G953" s="25" t="s">
        <v>67</v>
      </c>
      <c r="H953" s="25" t="s">
        <v>15</v>
      </c>
      <c r="I953" s="30"/>
      <c r="J953" s="71"/>
      <c r="K953" s="71"/>
      <c r="L953" s="71"/>
      <c r="M953" s="71"/>
      <c r="N953" s="71"/>
      <c r="O953" s="71"/>
      <c r="P953" s="71"/>
      <c r="Q953" s="72"/>
      <c r="R953" s="72"/>
      <c r="S953" s="72"/>
    </row>
    <row r="954" spans="1:19" ht="15" customHeight="1" x14ac:dyDescent="0.25">
      <c r="A954" s="111"/>
      <c r="B954" s="108"/>
      <c r="C954" s="44">
        <v>4</v>
      </c>
      <c r="D954" s="27" t="s">
        <v>101</v>
      </c>
      <c r="E954" s="25" t="s">
        <v>0</v>
      </c>
      <c r="F954" s="25" t="s">
        <v>98</v>
      </c>
      <c r="G954" s="25" t="s">
        <v>67</v>
      </c>
      <c r="H954" s="25" t="s">
        <v>15</v>
      </c>
      <c r="I954" s="30"/>
      <c r="J954" s="71"/>
      <c r="K954" s="71"/>
      <c r="L954" s="71"/>
      <c r="M954" s="71"/>
      <c r="N954" s="71"/>
      <c r="O954" s="71"/>
      <c r="P954" s="71"/>
      <c r="Q954" s="72"/>
      <c r="R954" s="72"/>
      <c r="S954" s="72"/>
    </row>
    <row r="955" spans="1:19" ht="15" customHeight="1" x14ac:dyDescent="0.25">
      <c r="A955" s="111"/>
      <c r="B955" s="108"/>
      <c r="C955" s="44">
        <v>5</v>
      </c>
      <c r="D955" s="27" t="s">
        <v>104</v>
      </c>
      <c r="E955" s="25" t="s">
        <v>0</v>
      </c>
      <c r="F955" s="25" t="s">
        <v>98</v>
      </c>
      <c r="G955" s="25" t="s">
        <v>67</v>
      </c>
      <c r="H955" s="25" t="s">
        <v>15</v>
      </c>
      <c r="I955" s="30"/>
      <c r="J955" s="71"/>
      <c r="K955" s="71"/>
      <c r="L955" s="71"/>
      <c r="M955" s="71"/>
      <c r="N955" s="71"/>
      <c r="O955" s="71"/>
      <c r="P955" s="71"/>
      <c r="Q955" s="72"/>
      <c r="R955" s="72"/>
      <c r="S955" s="72"/>
    </row>
    <row r="956" spans="1:19" ht="15" customHeight="1" x14ac:dyDescent="0.25">
      <c r="A956" s="111"/>
      <c r="B956" s="108"/>
      <c r="C956" s="44">
        <v>6</v>
      </c>
      <c r="D956" s="29" t="s">
        <v>100</v>
      </c>
      <c r="E956" s="25" t="s">
        <v>0</v>
      </c>
      <c r="F956" s="25" t="s">
        <v>98</v>
      </c>
      <c r="G956" s="25" t="s">
        <v>67</v>
      </c>
      <c r="H956" s="25" t="s">
        <v>15</v>
      </c>
      <c r="I956" s="30"/>
      <c r="J956" s="71"/>
      <c r="K956" s="71"/>
      <c r="L956" s="71"/>
      <c r="M956" s="71"/>
      <c r="N956" s="71"/>
      <c r="O956" s="71"/>
      <c r="P956" s="71"/>
      <c r="Q956" s="72"/>
      <c r="R956" s="72"/>
      <c r="S956" s="72"/>
    </row>
    <row r="957" spans="1:19" ht="15" customHeight="1" x14ac:dyDescent="0.25">
      <c r="A957" s="111"/>
      <c r="B957" s="108"/>
      <c r="C957" s="44">
        <v>7</v>
      </c>
      <c r="D957" s="29" t="s">
        <v>105</v>
      </c>
      <c r="E957" s="25" t="s">
        <v>0</v>
      </c>
      <c r="F957" s="25" t="s">
        <v>98</v>
      </c>
      <c r="G957" s="25" t="s">
        <v>67</v>
      </c>
      <c r="H957" s="25" t="s">
        <v>15</v>
      </c>
      <c r="I957" s="30"/>
      <c r="J957" s="71"/>
      <c r="K957" s="71"/>
      <c r="L957" s="71"/>
      <c r="M957" s="71"/>
      <c r="N957" s="71"/>
      <c r="O957" s="71"/>
      <c r="P957" s="71"/>
      <c r="Q957" s="72"/>
      <c r="R957" s="72"/>
      <c r="S957" s="72"/>
    </row>
    <row r="958" spans="1:19" ht="15" customHeight="1" x14ac:dyDescent="0.25">
      <c r="A958" s="111"/>
      <c r="B958" s="108"/>
      <c r="C958" s="44">
        <v>8</v>
      </c>
      <c r="D958" s="29" t="s">
        <v>41</v>
      </c>
      <c r="I958" s="30"/>
      <c r="J958" s="71"/>
      <c r="K958" s="71"/>
      <c r="L958" s="71"/>
      <c r="M958" s="71"/>
      <c r="N958" s="71"/>
      <c r="O958" s="71"/>
      <c r="P958" s="71"/>
      <c r="Q958" s="72"/>
      <c r="R958" s="72"/>
      <c r="S958" s="72"/>
    </row>
    <row r="959" spans="1:19" ht="15" customHeight="1" x14ac:dyDescent="0.25">
      <c r="A959" s="111">
        <f>A951+1</f>
        <v>46010</v>
      </c>
      <c r="B959" s="108" t="s">
        <v>59</v>
      </c>
      <c r="C959" s="44">
        <v>1</v>
      </c>
      <c r="D959" s="24" t="s">
        <v>102</v>
      </c>
      <c r="E959" s="25" t="s">
        <v>0</v>
      </c>
      <c r="F959" s="25" t="s">
        <v>98</v>
      </c>
      <c r="G959" s="25" t="s">
        <v>67</v>
      </c>
      <c r="H959" s="25" t="s">
        <v>15</v>
      </c>
      <c r="I959" s="30"/>
      <c r="N959" s="71"/>
      <c r="O959" s="71"/>
      <c r="Q959"/>
      <c r="R959"/>
    </row>
    <row r="960" spans="1:19" ht="15" customHeight="1" x14ac:dyDescent="0.25">
      <c r="A960" s="111"/>
      <c r="B960" s="108"/>
      <c r="C960" s="44">
        <v>2</v>
      </c>
      <c r="D960" s="24" t="s">
        <v>46</v>
      </c>
      <c r="E960" s="25" t="s">
        <v>0</v>
      </c>
      <c r="F960" s="25" t="s">
        <v>98</v>
      </c>
      <c r="G960" s="25" t="s">
        <v>67</v>
      </c>
      <c r="H960" s="25" t="s">
        <v>15</v>
      </c>
      <c r="I960" s="30"/>
      <c r="Q960"/>
      <c r="R960"/>
    </row>
    <row r="961" spans="1:18" ht="15" customHeight="1" x14ac:dyDescent="0.25">
      <c r="A961" s="111"/>
      <c r="B961" s="108"/>
      <c r="C961" s="44">
        <v>3</v>
      </c>
      <c r="D961" s="27" t="s">
        <v>99</v>
      </c>
      <c r="E961" s="25" t="s">
        <v>0</v>
      </c>
      <c r="F961" s="25" t="s">
        <v>12</v>
      </c>
      <c r="G961" s="25" t="s">
        <v>67</v>
      </c>
      <c r="H961" s="25" t="s">
        <v>15</v>
      </c>
      <c r="I961" s="30"/>
      <c r="Q961"/>
      <c r="R961"/>
    </row>
    <row r="962" spans="1:18" ht="15" customHeight="1" x14ac:dyDescent="0.25">
      <c r="A962" s="111"/>
      <c r="B962" s="108"/>
      <c r="C962" s="44">
        <v>4</v>
      </c>
      <c r="D962" s="27" t="s">
        <v>101</v>
      </c>
      <c r="E962" s="25" t="s">
        <v>0</v>
      </c>
      <c r="F962" s="25" t="s">
        <v>12</v>
      </c>
      <c r="G962" s="25" t="s">
        <v>67</v>
      </c>
      <c r="H962" s="25" t="s">
        <v>15</v>
      </c>
      <c r="I962" s="30"/>
      <c r="Q962"/>
      <c r="R962"/>
    </row>
    <row r="963" spans="1:18" ht="15" customHeight="1" x14ac:dyDescent="0.25">
      <c r="A963" s="111"/>
      <c r="B963" s="108"/>
      <c r="C963" s="44">
        <v>5</v>
      </c>
      <c r="D963" s="27" t="s">
        <v>104</v>
      </c>
      <c r="E963" s="25" t="s">
        <v>0</v>
      </c>
      <c r="F963" s="25" t="s">
        <v>12</v>
      </c>
      <c r="G963" s="25" t="s">
        <v>67</v>
      </c>
      <c r="H963" s="25" t="s">
        <v>15</v>
      </c>
      <c r="I963" s="30"/>
      <c r="Q963"/>
      <c r="R963"/>
    </row>
    <row r="964" spans="1:18" ht="15" customHeight="1" x14ac:dyDescent="0.25">
      <c r="A964" s="111"/>
      <c r="B964" s="108"/>
      <c r="C964" s="44">
        <v>6</v>
      </c>
      <c r="D964" s="29" t="s">
        <v>100</v>
      </c>
      <c r="E964" s="25" t="s">
        <v>0</v>
      </c>
      <c r="F964" s="25" t="s">
        <v>12</v>
      </c>
      <c r="G964" s="25" t="s">
        <v>67</v>
      </c>
      <c r="H964" s="25" t="s">
        <v>15</v>
      </c>
      <c r="I964" s="30"/>
      <c r="Q964"/>
      <c r="R964"/>
    </row>
    <row r="965" spans="1:18" ht="15" customHeight="1" x14ac:dyDescent="0.25">
      <c r="A965" s="111"/>
      <c r="B965" s="108"/>
      <c r="C965" s="44">
        <v>7</v>
      </c>
      <c r="D965" s="29" t="s">
        <v>105</v>
      </c>
      <c r="E965" s="25" t="s">
        <v>0</v>
      </c>
      <c r="F965" s="25" t="s">
        <v>12</v>
      </c>
      <c r="G965" s="25" t="s">
        <v>67</v>
      </c>
      <c r="H965" s="25" t="s">
        <v>15</v>
      </c>
      <c r="I965" s="30"/>
      <c r="Q965"/>
      <c r="R965"/>
    </row>
    <row r="966" spans="1:18" ht="15" customHeight="1" x14ac:dyDescent="0.25">
      <c r="A966" s="111"/>
      <c r="B966" s="108"/>
      <c r="C966" s="44">
        <v>8</v>
      </c>
      <c r="D966" s="29" t="s">
        <v>41</v>
      </c>
      <c r="I966" s="30"/>
      <c r="Q966"/>
      <c r="R966"/>
    </row>
    <row r="967" spans="1:18" ht="15" customHeight="1" x14ac:dyDescent="0.25">
      <c r="A967" s="101">
        <f>A959+3</f>
        <v>46013</v>
      </c>
      <c r="B967" s="102" t="s">
        <v>51</v>
      </c>
      <c r="C967" s="30">
        <v>1</v>
      </c>
      <c r="D967" s="24" t="s">
        <v>102</v>
      </c>
      <c r="E967" s="25" t="s">
        <v>0</v>
      </c>
      <c r="F967" s="25" t="s">
        <v>12</v>
      </c>
      <c r="G967" s="25" t="s">
        <v>67</v>
      </c>
      <c r="H967" s="25" t="s">
        <v>15</v>
      </c>
      <c r="I967" s="30"/>
      <c r="Q967"/>
      <c r="R967"/>
    </row>
    <row r="968" spans="1:18" ht="15" customHeight="1" x14ac:dyDescent="0.25">
      <c r="A968" s="101"/>
      <c r="B968" s="102"/>
      <c r="C968" s="30">
        <v>2</v>
      </c>
      <c r="D968" s="24" t="s">
        <v>46</v>
      </c>
      <c r="E968" s="25" t="s">
        <v>0</v>
      </c>
      <c r="F968" s="25" t="s">
        <v>12</v>
      </c>
      <c r="G968" s="25" t="s">
        <v>67</v>
      </c>
      <c r="H968" s="25" t="s">
        <v>15</v>
      </c>
      <c r="I968" s="30"/>
      <c r="Q968"/>
      <c r="R968"/>
    </row>
    <row r="969" spans="1:18" ht="15" customHeight="1" x14ac:dyDescent="0.25">
      <c r="A969" s="101"/>
      <c r="B969" s="102"/>
      <c r="C969" s="30">
        <v>3</v>
      </c>
      <c r="D969" s="27" t="s">
        <v>99</v>
      </c>
      <c r="E969" s="25" t="s">
        <v>0</v>
      </c>
      <c r="F969" s="25" t="s">
        <v>12</v>
      </c>
      <c r="G969" s="25" t="s">
        <v>67</v>
      </c>
      <c r="H969" s="25" t="s">
        <v>15</v>
      </c>
      <c r="I969" s="30"/>
      <c r="Q969"/>
      <c r="R969"/>
    </row>
    <row r="970" spans="1:18" ht="15" customHeight="1" x14ac:dyDescent="0.25">
      <c r="A970" s="101"/>
      <c r="B970" s="102"/>
      <c r="C970" s="30">
        <v>4</v>
      </c>
      <c r="D970" s="27" t="s">
        <v>101</v>
      </c>
      <c r="E970" s="25" t="s">
        <v>0</v>
      </c>
      <c r="F970" s="25" t="s">
        <v>12</v>
      </c>
      <c r="G970" s="25" t="s">
        <v>67</v>
      </c>
      <c r="H970" s="25" t="s">
        <v>15</v>
      </c>
      <c r="I970" s="30"/>
      <c r="Q970"/>
      <c r="R970"/>
    </row>
    <row r="971" spans="1:18" ht="15" customHeight="1" x14ac:dyDescent="0.25">
      <c r="A971" s="101"/>
      <c r="B971" s="102"/>
      <c r="C971" s="30">
        <v>5</v>
      </c>
      <c r="D971" s="27" t="s">
        <v>104</v>
      </c>
      <c r="E971" s="25" t="s">
        <v>0</v>
      </c>
      <c r="F971" s="25" t="s">
        <v>12</v>
      </c>
      <c r="G971" s="25" t="s">
        <v>67</v>
      </c>
      <c r="H971" s="25" t="s">
        <v>15</v>
      </c>
      <c r="I971" s="30"/>
      <c r="Q971"/>
      <c r="R971"/>
    </row>
    <row r="972" spans="1:18" ht="15" customHeight="1" x14ac:dyDescent="0.25">
      <c r="A972" s="101"/>
      <c r="B972" s="102"/>
      <c r="C972" s="30">
        <v>6</v>
      </c>
      <c r="D972" s="29" t="s">
        <v>100</v>
      </c>
      <c r="E972" s="25" t="s">
        <v>0</v>
      </c>
      <c r="F972" s="25" t="s">
        <v>11</v>
      </c>
      <c r="G972" s="25" t="s">
        <v>67</v>
      </c>
      <c r="H972" s="25" t="s">
        <v>15</v>
      </c>
      <c r="I972" s="30"/>
      <c r="Q972"/>
      <c r="R972"/>
    </row>
    <row r="973" spans="1:18" ht="15" customHeight="1" x14ac:dyDescent="0.25">
      <c r="A973" s="101"/>
      <c r="B973" s="102"/>
      <c r="C973" s="30">
        <v>7</v>
      </c>
      <c r="D973" s="29" t="s">
        <v>105</v>
      </c>
      <c r="E973" s="25" t="s">
        <v>0</v>
      </c>
      <c r="F973" s="25" t="s">
        <v>11</v>
      </c>
      <c r="G973" s="25" t="s">
        <v>67</v>
      </c>
      <c r="H973" s="25" t="s">
        <v>15</v>
      </c>
      <c r="I973" s="30"/>
      <c r="Q973"/>
      <c r="R973"/>
    </row>
    <row r="974" spans="1:18" s="9" customFormat="1" ht="15" customHeight="1" x14ac:dyDescent="0.25">
      <c r="A974" s="101"/>
      <c r="B974" s="102"/>
      <c r="C974" s="44">
        <v>8</v>
      </c>
      <c r="D974" s="29" t="s">
        <v>41</v>
      </c>
      <c r="E974" s="41"/>
      <c r="F974" s="41"/>
      <c r="G974" s="42"/>
      <c r="H974" s="42"/>
      <c r="I974" s="44"/>
      <c r="J974" s="11"/>
      <c r="N974" s="16"/>
      <c r="O974" s="11"/>
      <c r="P974" s="11"/>
    </row>
    <row r="975" spans="1:18" ht="15" customHeight="1" x14ac:dyDescent="0.25">
      <c r="A975" s="101">
        <f>A967+1</f>
        <v>46014</v>
      </c>
      <c r="B975" s="102" t="s">
        <v>58</v>
      </c>
      <c r="C975" s="30">
        <v>1</v>
      </c>
      <c r="D975" s="24" t="s">
        <v>102</v>
      </c>
      <c r="E975" s="25" t="s">
        <v>0</v>
      </c>
      <c r="F975" s="25" t="s">
        <v>11</v>
      </c>
      <c r="G975" s="25" t="s">
        <v>67</v>
      </c>
      <c r="H975" s="25" t="s">
        <v>15</v>
      </c>
      <c r="I975" s="30"/>
      <c r="N975" s="9"/>
      <c r="Q975"/>
      <c r="R975"/>
    </row>
    <row r="976" spans="1:18" ht="15" customHeight="1" x14ac:dyDescent="0.25">
      <c r="A976" s="101"/>
      <c r="B976" s="102"/>
      <c r="C976" s="30">
        <v>2</v>
      </c>
      <c r="D976" s="24" t="s">
        <v>46</v>
      </c>
      <c r="E976" s="25" t="s">
        <v>0</v>
      </c>
      <c r="F976" s="25" t="s">
        <v>11</v>
      </c>
      <c r="G976" s="25" t="s">
        <v>67</v>
      </c>
      <c r="H976" s="25" t="s">
        <v>15</v>
      </c>
      <c r="I976" s="30"/>
      <c r="Q976"/>
      <c r="R976"/>
    </row>
    <row r="977" spans="1:18" ht="15" customHeight="1" x14ac:dyDescent="0.25">
      <c r="A977" s="101"/>
      <c r="B977" s="102"/>
      <c r="C977" s="30">
        <v>3</v>
      </c>
      <c r="D977" s="27" t="s">
        <v>99</v>
      </c>
      <c r="E977" s="25" t="s">
        <v>0</v>
      </c>
      <c r="F977" s="25" t="s">
        <v>11</v>
      </c>
      <c r="G977" s="25" t="s">
        <v>67</v>
      </c>
      <c r="H977" s="25" t="s">
        <v>15</v>
      </c>
      <c r="I977" s="30"/>
      <c r="Q977"/>
      <c r="R977"/>
    </row>
    <row r="978" spans="1:18" ht="15" customHeight="1" x14ac:dyDescent="0.25">
      <c r="A978" s="101"/>
      <c r="B978" s="102"/>
      <c r="C978" s="30">
        <v>4</v>
      </c>
      <c r="D978" s="27" t="s">
        <v>101</v>
      </c>
      <c r="E978" s="25" t="s">
        <v>0</v>
      </c>
      <c r="F978" s="25" t="s">
        <v>11</v>
      </c>
      <c r="G978" s="25" t="s">
        <v>67</v>
      </c>
      <c r="H978" s="25" t="s">
        <v>15</v>
      </c>
      <c r="I978" s="30"/>
      <c r="Q978"/>
      <c r="R978"/>
    </row>
    <row r="979" spans="1:18" ht="15" customHeight="1" x14ac:dyDescent="0.25">
      <c r="A979" s="101"/>
      <c r="B979" s="102"/>
      <c r="C979" s="30">
        <v>5</v>
      </c>
      <c r="D979" s="27" t="s">
        <v>104</v>
      </c>
      <c r="E979" s="25" t="s">
        <v>0</v>
      </c>
      <c r="F979" s="25" t="s">
        <v>11</v>
      </c>
      <c r="G979" s="25" t="s">
        <v>67</v>
      </c>
      <c r="H979" s="25" t="s">
        <v>15</v>
      </c>
      <c r="I979" s="30"/>
      <c r="Q979"/>
      <c r="R979"/>
    </row>
    <row r="980" spans="1:18" ht="15" customHeight="1" x14ac:dyDescent="0.25">
      <c r="A980" s="101"/>
      <c r="B980" s="102"/>
      <c r="C980" s="30">
        <v>6</v>
      </c>
      <c r="D980" s="29" t="s">
        <v>100</v>
      </c>
      <c r="E980" s="25" t="s">
        <v>0</v>
      </c>
      <c r="F980" s="25" t="s">
        <v>11</v>
      </c>
      <c r="G980" s="25" t="s">
        <v>67</v>
      </c>
      <c r="H980" s="25" t="s">
        <v>15</v>
      </c>
      <c r="I980" s="30"/>
      <c r="Q980"/>
      <c r="R980"/>
    </row>
    <row r="981" spans="1:18" ht="15" customHeight="1" x14ac:dyDescent="0.25">
      <c r="A981" s="101"/>
      <c r="B981" s="102"/>
      <c r="C981" s="30">
        <v>7</v>
      </c>
      <c r="D981" s="29" t="s">
        <v>105</v>
      </c>
      <c r="E981" s="25" t="s">
        <v>0</v>
      </c>
      <c r="F981" s="25" t="s">
        <v>11</v>
      </c>
      <c r="G981" s="25" t="s">
        <v>67</v>
      </c>
      <c r="H981" s="25" t="s">
        <v>15</v>
      </c>
      <c r="I981" s="30"/>
      <c r="Q981"/>
      <c r="R981"/>
    </row>
    <row r="982" spans="1:18" ht="15" customHeight="1" x14ac:dyDescent="0.25">
      <c r="A982" s="101"/>
      <c r="B982" s="102"/>
      <c r="C982" s="30">
        <v>8</v>
      </c>
      <c r="D982" s="29" t="s">
        <v>41</v>
      </c>
      <c r="I982" s="30"/>
      <c r="K982" s="41"/>
      <c r="L982" s="41"/>
      <c r="M982" s="42"/>
      <c r="Q982"/>
      <c r="R982"/>
    </row>
    <row r="983" spans="1:18" ht="15" customHeight="1" x14ac:dyDescent="0.25">
      <c r="A983" s="111">
        <f>A975+1</f>
        <v>46015</v>
      </c>
      <c r="B983" s="102" t="s">
        <v>55</v>
      </c>
      <c r="C983" s="30">
        <v>1</v>
      </c>
      <c r="D983" s="24" t="s">
        <v>102</v>
      </c>
      <c r="E983" s="25" t="s">
        <v>0</v>
      </c>
      <c r="F983" s="25" t="s">
        <v>11</v>
      </c>
      <c r="G983" s="25" t="s">
        <v>67</v>
      </c>
      <c r="H983" s="25" t="s">
        <v>15</v>
      </c>
      <c r="I983" s="30"/>
      <c r="N983" s="42"/>
      <c r="Q983"/>
      <c r="R983"/>
    </row>
    <row r="984" spans="1:18" ht="15" customHeight="1" x14ac:dyDescent="0.25">
      <c r="A984" s="111"/>
      <c r="B984" s="102"/>
      <c r="C984" s="30">
        <v>2</v>
      </c>
      <c r="D984" s="24" t="s">
        <v>46</v>
      </c>
      <c r="E984" s="25" t="s">
        <v>0</v>
      </c>
      <c r="F984" s="25" t="s">
        <v>110</v>
      </c>
      <c r="G984" s="25" t="s">
        <v>67</v>
      </c>
      <c r="H984" s="25" t="s">
        <v>15</v>
      </c>
      <c r="I984" s="30"/>
      <c r="Q984"/>
      <c r="R984"/>
    </row>
    <row r="985" spans="1:18" ht="15" customHeight="1" x14ac:dyDescent="0.25">
      <c r="A985" s="111"/>
      <c r="B985" s="102"/>
      <c r="C985" s="30">
        <v>3</v>
      </c>
      <c r="D985" s="27" t="s">
        <v>99</v>
      </c>
      <c r="E985" s="25" t="s">
        <v>0</v>
      </c>
      <c r="F985" s="25" t="s">
        <v>110</v>
      </c>
      <c r="G985" s="25" t="s">
        <v>67</v>
      </c>
      <c r="H985" s="25" t="s">
        <v>15</v>
      </c>
      <c r="I985" s="30"/>
      <c r="Q985"/>
      <c r="R985"/>
    </row>
    <row r="986" spans="1:18" ht="15" customHeight="1" x14ac:dyDescent="0.25">
      <c r="A986" s="111"/>
      <c r="B986" s="102"/>
      <c r="C986" s="30">
        <v>4</v>
      </c>
      <c r="D986" s="27" t="s">
        <v>101</v>
      </c>
      <c r="E986" s="25" t="s">
        <v>0</v>
      </c>
      <c r="F986" s="25" t="s">
        <v>110</v>
      </c>
      <c r="G986" s="25" t="s">
        <v>67</v>
      </c>
      <c r="H986" s="25" t="s">
        <v>15</v>
      </c>
      <c r="I986" s="30"/>
      <c r="Q986"/>
      <c r="R986"/>
    </row>
    <row r="987" spans="1:18" ht="15" customHeight="1" x14ac:dyDescent="0.25">
      <c r="A987" s="111"/>
      <c r="B987" s="102"/>
      <c r="C987" s="30">
        <v>5</v>
      </c>
      <c r="D987" s="27" t="s">
        <v>104</v>
      </c>
      <c r="E987" s="25" t="s">
        <v>0</v>
      </c>
      <c r="F987" s="25" t="s">
        <v>110</v>
      </c>
      <c r="G987" s="25" t="s">
        <v>67</v>
      </c>
      <c r="H987" s="25" t="s">
        <v>15</v>
      </c>
      <c r="I987" s="30"/>
      <c r="Q987"/>
      <c r="R987"/>
    </row>
    <row r="988" spans="1:18" ht="15" customHeight="1" x14ac:dyDescent="0.25">
      <c r="A988" s="111"/>
      <c r="B988" s="102"/>
      <c r="C988" s="30">
        <v>6</v>
      </c>
      <c r="D988" s="29" t="s">
        <v>100</v>
      </c>
      <c r="E988" s="25" t="s">
        <v>0</v>
      </c>
      <c r="F988" s="25" t="s">
        <v>110</v>
      </c>
      <c r="G988" s="25" t="s">
        <v>67</v>
      </c>
      <c r="H988" s="25" t="s">
        <v>15</v>
      </c>
      <c r="I988" s="30"/>
      <c r="Q988"/>
      <c r="R988"/>
    </row>
    <row r="989" spans="1:18" ht="15" customHeight="1" x14ac:dyDescent="0.25">
      <c r="A989" s="111"/>
      <c r="B989" s="102"/>
      <c r="C989" s="30">
        <v>7</v>
      </c>
      <c r="D989" s="29" t="s">
        <v>105</v>
      </c>
      <c r="E989" s="25" t="s">
        <v>0</v>
      </c>
      <c r="F989" s="25" t="s">
        <v>110</v>
      </c>
      <c r="G989" s="25" t="s">
        <v>67</v>
      </c>
      <c r="H989" s="25" t="s">
        <v>15</v>
      </c>
      <c r="I989" s="30"/>
      <c r="Q989"/>
      <c r="R989"/>
    </row>
    <row r="990" spans="1:18" ht="15" customHeight="1" x14ac:dyDescent="0.25">
      <c r="A990" s="111"/>
      <c r="B990" s="102"/>
      <c r="C990" s="30">
        <v>8</v>
      </c>
      <c r="D990" s="29" t="s">
        <v>41</v>
      </c>
      <c r="F990" s="26"/>
      <c r="G990" s="26"/>
      <c r="H990" s="25"/>
      <c r="I990" s="30"/>
      <c r="Q990"/>
      <c r="R990"/>
    </row>
    <row r="991" spans="1:18" ht="15" customHeight="1" x14ac:dyDescent="0.25">
      <c r="A991" s="101">
        <f>A983+1</f>
        <v>46016</v>
      </c>
      <c r="B991" s="102" t="s">
        <v>66</v>
      </c>
      <c r="C991" s="30">
        <v>1</v>
      </c>
      <c r="D991" s="24" t="s">
        <v>102</v>
      </c>
      <c r="E991" s="37" t="s">
        <v>64</v>
      </c>
      <c r="F991" s="17"/>
      <c r="G991" s="26"/>
      <c r="H991" s="26"/>
      <c r="I991" s="30"/>
      <c r="Q991"/>
      <c r="R991"/>
    </row>
    <row r="992" spans="1:18" ht="15" customHeight="1" x14ac:dyDescent="0.25">
      <c r="A992" s="101"/>
      <c r="B992" s="102"/>
      <c r="C992" s="30">
        <v>2</v>
      </c>
      <c r="D992" s="24" t="s">
        <v>46</v>
      </c>
      <c r="E992" s="37" t="s">
        <v>64</v>
      </c>
      <c r="F992" s="17"/>
      <c r="G992" s="26"/>
      <c r="H992" s="26"/>
      <c r="I992" s="30"/>
      <c r="Q992"/>
      <c r="R992"/>
    </row>
    <row r="993" spans="1:18" ht="15" customHeight="1" x14ac:dyDescent="0.25">
      <c r="A993" s="101"/>
      <c r="B993" s="102"/>
      <c r="C993" s="30">
        <v>3</v>
      </c>
      <c r="D993" s="27" t="s">
        <v>99</v>
      </c>
      <c r="E993" s="37" t="s">
        <v>64</v>
      </c>
      <c r="F993" s="17"/>
      <c r="G993" s="26"/>
      <c r="H993" s="26"/>
      <c r="I993" s="30"/>
      <c r="Q993"/>
      <c r="R993"/>
    </row>
    <row r="994" spans="1:18" ht="15" customHeight="1" x14ac:dyDescent="0.25">
      <c r="A994" s="101"/>
      <c r="B994" s="102"/>
      <c r="C994" s="30">
        <v>4</v>
      </c>
      <c r="D994" s="27" t="s">
        <v>101</v>
      </c>
      <c r="E994" s="37" t="s">
        <v>64</v>
      </c>
      <c r="F994" s="17"/>
      <c r="G994" s="26"/>
      <c r="H994" s="26"/>
      <c r="I994" s="30"/>
      <c r="Q994"/>
      <c r="R994"/>
    </row>
    <row r="995" spans="1:18" ht="15" customHeight="1" x14ac:dyDescent="0.25">
      <c r="A995" s="101"/>
      <c r="B995" s="102"/>
      <c r="C995" s="30">
        <v>5</v>
      </c>
      <c r="D995" s="27" t="s">
        <v>104</v>
      </c>
      <c r="E995" s="37" t="s">
        <v>64</v>
      </c>
      <c r="F995" s="17"/>
      <c r="G995" s="26"/>
      <c r="H995" s="26"/>
      <c r="I995" s="30"/>
      <c r="Q995"/>
      <c r="R995"/>
    </row>
    <row r="996" spans="1:18" ht="15" customHeight="1" x14ac:dyDescent="0.25">
      <c r="A996" s="101"/>
      <c r="B996" s="102"/>
      <c r="C996" s="30">
        <v>6</v>
      </c>
      <c r="D996" s="29" t="s">
        <v>100</v>
      </c>
      <c r="E996" s="37" t="s">
        <v>64</v>
      </c>
      <c r="F996" s="17"/>
      <c r="G996" s="26"/>
      <c r="H996" s="26"/>
      <c r="I996" s="30"/>
      <c r="Q996"/>
      <c r="R996"/>
    </row>
    <row r="997" spans="1:18" ht="15" customHeight="1" x14ac:dyDescent="0.25">
      <c r="A997" s="101"/>
      <c r="B997" s="102"/>
      <c r="C997" s="30">
        <v>7</v>
      </c>
      <c r="D997" s="29" t="s">
        <v>105</v>
      </c>
      <c r="E997" s="37" t="s">
        <v>64</v>
      </c>
      <c r="F997" s="17"/>
      <c r="G997" s="26"/>
      <c r="H997" s="26"/>
      <c r="I997" s="30"/>
      <c r="Q997"/>
      <c r="R997"/>
    </row>
    <row r="998" spans="1:18" ht="15" customHeight="1" x14ac:dyDescent="0.25">
      <c r="A998" s="101"/>
      <c r="B998" s="102"/>
      <c r="C998" s="30">
        <v>8</v>
      </c>
      <c r="D998" s="29" t="s">
        <v>41</v>
      </c>
      <c r="E998" s="37" t="s">
        <v>64</v>
      </c>
      <c r="F998" s="17"/>
      <c r="G998" s="26"/>
      <c r="H998" s="26"/>
      <c r="I998" s="30"/>
      <c r="K998" s="70"/>
      <c r="L998" s="70"/>
      <c r="M998" s="70"/>
      <c r="Q998"/>
      <c r="R998"/>
    </row>
    <row r="999" spans="1:18" ht="15" customHeight="1" x14ac:dyDescent="0.25">
      <c r="A999" s="101">
        <f>A991+1</f>
        <v>46017</v>
      </c>
      <c r="B999" s="102" t="s">
        <v>59</v>
      </c>
      <c r="C999" s="30">
        <v>1</v>
      </c>
      <c r="D999" s="24" t="s">
        <v>102</v>
      </c>
      <c r="E999" s="25" t="s">
        <v>0</v>
      </c>
      <c r="F999" s="25" t="s">
        <v>110</v>
      </c>
      <c r="G999" s="25" t="s">
        <v>67</v>
      </c>
      <c r="H999" s="25" t="s">
        <v>15</v>
      </c>
      <c r="I999" s="30"/>
      <c r="N999" s="70"/>
      <c r="Q999"/>
      <c r="R999"/>
    </row>
    <row r="1000" spans="1:18" ht="15" customHeight="1" x14ac:dyDescent="0.25">
      <c r="A1000" s="101"/>
      <c r="B1000" s="102"/>
      <c r="C1000" s="30">
        <v>2</v>
      </c>
      <c r="D1000" s="24" t="s">
        <v>46</v>
      </c>
      <c r="E1000" s="25" t="s">
        <v>0</v>
      </c>
      <c r="F1000" s="25" t="s">
        <v>110</v>
      </c>
      <c r="G1000" s="25" t="s">
        <v>67</v>
      </c>
      <c r="H1000" s="25" t="s">
        <v>15</v>
      </c>
      <c r="I1000" s="30"/>
      <c r="Q1000"/>
      <c r="R1000"/>
    </row>
    <row r="1001" spans="1:18" ht="15" customHeight="1" x14ac:dyDescent="0.25">
      <c r="A1001" s="101"/>
      <c r="B1001" s="102"/>
      <c r="C1001" s="30">
        <v>3</v>
      </c>
      <c r="D1001" s="27" t="s">
        <v>99</v>
      </c>
      <c r="E1001" s="25" t="s">
        <v>0</v>
      </c>
      <c r="F1001" s="25" t="s">
        <v>110</v>
      </c>
      <c r="G1001" s="25" t="s">
        <v>67</v>
      </c>
      <c r="H1001" s="25" t="s">
        <v>15</v>
      </c>
      <c r="I1001" s="30"/>
      <c r="Q1001"/>
      <c r="R1001"/>
    </row>
    <row r="1002" spans="1:18" ht="15" customHeight="1" x14ac:dyDescent="0.25">
      <c r="A1002" s="101"/>
      <c r="B1002" s="102"/>
      <c r="C1002" s="30">
        <v>4</v>
      </c>
      <c r="D1002" s="27" t="s">
        <v>101</v>
      </c>
      <c r="E1002" s="25" t="s">
        <v>0</v>
      </c>
      <c r="F1002" s="25" t="s">
        <v>110</v>
      </c>
      <c r="G1002" s="25" t="s">
        <v>67</v>
      </c>
      <c r="H1002" s="25" t="s">
        <v>15</v>
      </c>
      <c r="I1002" s="30"/>
      <c r="Q1002"/>
      <c r="R1002"/>
    </row>
    <row r="1003" spans="1:18" ht="15" customHeight="1" x14ac:dyDescent="0.25">
      <c r="A1003" s="101"/>
      <c r="B1003" s="102"/>
      <c r="C1003" s="30">
        <v>5</v>
      </c>
      <c r="D1003" s="27" t="s">
        <v>104</v>
      </c>
      <c r="E1003" s="25" t="s">
        <v>0</v>
      </c>
      <c r="F1003" s="26" t="s">
        <v>93</v>
      </c>
      <c r="G1003" s="25" t="s">
        <v>67</v>
      </c>
      <c r="H1003" s="25" t="s">
        <v>15</v>
      </c>
      <c r="I1003" s="30"/>
      <c r="Q1003"/>
      <c r="R1003"/>
    </row>
    <row r="1004" spans="1:18" ht="15" customHeight="1" x14ac:dyDescent="0.25">
      <c r="A1004" s="101"/>
      <c r="B1004" s="102"/>
      <c r="C1004" s="30">
        <v>6</v>
      </c>
      <c r="D1004" s="29" t="s">
        <v>100</v>
      </c>
      <c r="E1004" s="25" t="s">
        <v>0</v>
      </c>
      <c r="F1004" s="26" t="s">
        <v>93</v>
      </c>
      <c r="G1004" s="25" t="s">
        <v>67</v>
      </c>
      <c r="H1004" s="25" t="s">
        <v>15</v>
      </c>
      <c r="I1004" s="30"/>
      <c r="Q1004"/>
      <c r="R1004"/>
    </row>
    <row r="1005" spans="1:18" ht="15" customHeight="1" x14ac:dyDescent="0.25">
      <c r="A1005" s="101"/>
      <c r="B1005" s="102"/>
      <c r="C1005" s="30">
        <v>7</v>
      </c>
      <c r="D1005" s="29" t="s">
        <v>105</v>
      </c>
      <c r="E1005" s="25" t="s">
        <v>0</v>
      </c>
      <c r="F1005" s="26" t="s">
        <v>93</v>
      </c>
      <c r="G1005" s="25" t="s">
        <v>67</v>
      </c>
      <c r="H1005" s="25" t="s">
        <v>15</v>
      </c>
      <c r="I1005" s="30"/>
      <c r="Q1005"/>
      <c r="R1005"/>
    </row>
    <row r="1006" spans="1:18" ht="15" customHeight="1" x14ac:dyDescent="0.25">
      <c r="A1006" s="101"/>
      <c r="B1006" s="102"/>
      <c r="C1006" s="30">
        <v>8</v>
      </c>
      <c r="D1006" s="29" t="s">
        <v>41</v>
      </c>
      <c r="I1006" s="30"/>
      <c r="Q1006"/>
      <c r="R1006"/>
    </row>
    <row r="1007" spans="1:18" ht="15.75" customHeight="1" x14ac:dyDescent="0.25">
      <c r="A1007" s="101">
        <f>A999+3</f>
        <v>46020</v>
      </c>
      <c r="B1007" s="102" t="s">
        <v>51</v>
      </c>
      <c r="C1007" s="30">
        <v>1</v>
      </c>
      <c r="D1007" s="24" t="s">
        <v>102</v>
      </c>
      <c r="E1007" s="25" t="s">
        <v>0</v>
      </c>
      <c r="F1007" s="26" t="s">
        <v>93</v>
      </c>
      <c r="G1007" s="25" t="s">
        <v>67</v>
      </c>
      <c r="H1007" s="25" t="s">
        <v>15</v>
      </c>
      <c r="I1007" s="30"/>
      <c r="Q1007"/>
      <c r="R1007"/>
    </row>
    <row r="1008" spans="1:18" ht="15.75" customHeight="1" x14ac:dyDescent="0.25">
      <c r="A1008" s="101"/>
      <c r="B1008" s="102"/>
      <c r="C1008" s="30">
        <v>2</v>
      </c>
      <c r="D1008" s="24" t="s">
        <v>46</v>
      </c>
      <c r="E1008" s="25" t="s">
        <v>0</v>
      </c>
      <c r="F1008" s="26" t="s">
        <v>93</v>
      </c>
      <c r="G1008" s="25" t="s">
        <v>67</v>
      </c>
      <c r="H1008" s="25" t="s">
        <v>15</v>
      </c>
      <c r="I1008" s="30"/>
      <c r="Q1008"/>
      <c r="R1008"/>
    </row>
    <row r="1009" spans="1:18" ht="15.75" customHeight="1" x14ac:dyDescent="0.25">
      <c r="A1009" s="101"/>
      <c r="B1009" s="102"/>
      <c r="C1009" s="30">
        <v>3</v>
      </c>
      <c r="D1009" s="27" t="s">
        <v>99</v>
      </c>
      <c r="E1009" s="25" t="s">
        <v>0</v>
      </c>
      <c r="F1009" s="26" t="s">
        <v>93</v>
      </c>
      <c r="G1009" s="25" t="s">
        <v>67</v>
      </c>
      <c r="H1009" s="25" t="s">
        <v>15</v>
      </c>
      <c r="I1009" s="30"/>
      <c r="Q1009"/>
      <c r="R1009"/>
    </row>
    <row r="1010" spans="1:18" ht="15.75" customHeight="1" x14ac:dyDescent="0.25">
      <c r="A1010" s="101"/>
      <c r="B1010" s="102"/>
      <c r="C1010" s="30">
        <v>4</v>
      </c>
      <c r="D1010" s="27" t="s">
        <v>101</v>
      </c>
      <c r="E1010" s="25" t="s">
        <v>0</v>
      </c>
      <c r="F1010" s="26" t="s">
        <v>93</v>
      </c>
      <c r="G1010" s="25" t="s">
        <v>67</v>
      </c>
      <c r="H1010" s="25" t="s">
        <v>15</v>
      </c>
      <c r="I1010" s="30"/>
      <c r="Q1010"/>
      <c r="R1010"/>
    </row>
    <row r="1011" spans="1:18" ht="15.75" customHeight="1" x14ac:dyDescent="0.25">
      <c r="A1011" s="101"/>
      <c r="B1011" s="102"/>
      <c r="C1011" s="30">
        <v>5</v>
      </c>
      <c r="D1011" s="27" t="s">
        <v>104</v>
      </c>
      <c r="E1011" s="30" t="s">
        <v>0</v>
      </c>
      <c r="F1011" s="26" t="s">
        <v>93</v>
      </c>
      <c r="G1011" s="25" t="s">
        <v>67</v>
      </c>
      <c r="H1011" s="25" t="s">
        <v>15</v>
      </c>
      <c r="I1011" s="30"/>
      <c r="Q1011"/>
      <c r="R1011"/>
    </row>
    <row r="1012" spans="1:18" ht="15.75" customHeight="1" x14ac:dyDescent="0.25">
      <c r="A1012" s="101"/>
      <c r="B1012" s="102"/>
      <c r="C1012" s="30">
        <v>6</v>
      </c>
      <c r="D1012" s="29" t="s">
        <v>100</v>
      </c>
      <c r="E1012" s="30" t="s">
        <v>0</v>
      </c>
      <c r="F1012" s="26" t="s">
        <v>93</v>
      </c>
      <c r="G1012" s="25" t="s">
        <v>67</v>
      </c>
      <c r="H1012" s="25" t="s">
        <v>15</v>
      </c>
      <c r="I1012" s="30"/>
      <c r="Q1012"/>
      <c r="R1012"/>
    </row>
    <row r="1013" spans="1:18" ht="15.75" customHeight="1" x14ac:dyDescent="0.25">
      <c r="A1013" s="101"/>
      <c r="B1013" s="102"/>
      <c r="C1013" s="30">
        <v>7</v>
      </c>
      <c r="D1013" s="29" t="s">
        <v>105</v>
      </c>
      <c r="E1013" s="30" t="s">
        <v>0</v>
      </c>
      <c r="F1013" s="26" t="s">
        <v>93</v>
      </c>
      <c r="G1013" s="25" t="s">
        <v>67</v>
      </c>
      <c r="H1013" s="25" t="s">
        <v>15</v>
      </c>
      <c r="I1013" s="30"/>
      <c r="Q1013"/>
      <c r="R1013"/>
    </row>
    <row r="1014" spans="1:18" ht="15.75" customHeight="1" x14ac:dyDescent="0.25">
      <c r="A1014" s="101"/>
      <c r="B1014" s="102"/>
      <c r="C1014" s="30">
        <v>8</v>
      </c>
      <c r="D1014" s="29" t="s">
        <v>41</v>
      </c>
      <c r="I1014" s="30"/>
      <c r="Q1014"/>
      <c r="R1014"/>
    </row>
    <row r="1015" spans="1:18" ht="15.75" customHeight="1" x14ac:dyDescent="0.25">
      <c r="A1015" s="101">
        <f>A1007+1</f>
        <v>46021</v>
      </c>
      <c r="B1015" s="102" t="s">
        <v>58</v>
      </c>
      <c r="C1015" s="30">
        <v>1</v>
      </c>
      <c r="D1015" s="24" t="s">
        <v>102</v>
      </c>
      <c r="E1015" s="26" t="s">
        <v>77</v>
      </c>
      <c r="F1015" s="26" t="s">
        <v>37</v>
      </c>
      <c r="G1015" s="25" t="s">
        <v>67</v>
      </c>
      <c r="H1015" s="25" t="s">
        <v>15</v>
      </c>
      <c r="I1015" s="30"/>
      <c r="Q1015"/>
      <c r="R1015"/>
    </row>
    <row r="1016" spans="1:18" ht="15.75" customHeight="1" x14ac:dyDescent="0.25">
      <c r="A1016" s="101"/>
      <c r="B1016" s="102"/>
      <c r="C1016" s="30">
        <v>2</v>
      </c>
      <c r="D1016" s="24" t="s">
        <v>46</v>
      </c>
      <c r="E1016" s="26" t="s">
        <v>77</v>
      </c>
      <c r="F1016" s="26" t="s">
        <v>37</v>
      </c>
      <c r="G1016" s="25" t="s">
        <v>67</v>
      </c>
      <c r="H1016" s="25" t="s">
        <v>15</v>
      </c>
      <c r="I1016" s="30"/>
      <c r="Q1016"/>
      <c r="R1016"/>
    </row>
    <row r="1017" spans="1:18" ht="15.75" customHeight="1" x14ac:dyDescent="0.25">
      <c r="A1017" s="101"/>
      <c r="B1017" s="102"/>
      <c r="C1017" s="30">
        <v>3</v>
      </c>
      <c r="D1017" s="27" t="s">
        <v>99</v>
      </c>
      <c r="E1017" s="26" t="s">
        <v>77</v>
      </c>
      <c r="F1017" s="26" t="s">
        <v>37</v>
      </c>
      <c r="G1017" s="25" t="s">
        <v>67</v>
      </c>
      <c r="H1017" s="25" t="s">
        <v>15</v>
      </c>
      <c r="I1017" s="30"/>
      <c r="Q1017"/>
      <c r="R1017"/>
    </row>
    <row r="1018" spans="1:18" ht="15.75" customHeight="1" x14ac:dyDescent="0.25">
      <c r="A1018" s="101"/>
      <c r="B1018" s="102"/>
      <c r="C1018" s="30">
        <v>4</v>
      </c>
      <c r="D1018" s="27" t="s">
        <v>101</v>
      </c>
      <c r="E1018" s="26" t="s">
        <v>77</v>
      </c>
      <c r="F1018" s="26" t="s">
        <v>37</v>
      </c>
      <c r="G1018" s="25" t="s">
        <v>67</v>
      </c>
      <c r="H1018" s="25" t="s">
        <v>15</v>
      </c>
      <c r="I1018" s="30"/>
      <c r="Q1018"/>
      <c r="R1018"/>
    </row>
    <row r="1019" spans="1:18" ht="15.75" customHeight="1" x14ac:dyDescent="0.25">
      <c r="A1019" s="101"/>
      <c r="B1019" s="102"/>
      <c r="C1019" s="30">
        <v>5</v>
      </c>
      <c r="D1019" s="27" t="s">
        <v>104</v>
      </c>
      <c r="E1019" s="26" t="s">
        <v>77</v>
      </c>
      <c r="F1019" s="26" t="s">
        <v>37</v>
      </c>
      <c r="G1019" s="25" t="s">
        <v>67</v>
      </c>
      <c r="H1019" s="25" t="s">
        <v>15</v>
      </c>
      <c r="I1019" s="30"/>
      <c r="Q1019"/>
      <c r="R1019"/>
    </row>
    <row r="1020" spans="1:18" ht="15.75" customHeight="1" x14ac:dyDescent="0.25">
      <c r="A1020" s="101"/>
      <c r="B1020" s="102"/>
      <c r="C1020" s="30">
        <v>6</v>
      </c>
      <c r="D1020" s="29" t="s">
        <v>100</v>
      </c>
      <c r="E1020" s="26" t="s">
        <v>77</v>
      </c>
      <c r="F1020" s="26" t="s">
        <v>37</v>
      </c>
      <c r="G1020" s="25" t="s">
        <v>67</v>
      </c>
      <c r="H1020" s="25" t="s">
        <v>15</v>
      </c>
      <c r="I1020" s="30"/>
      <c r="Q1020"/>
      <c r="R1020"/>
    </row>
    <row r="1021" spans="1:18" ht="15.75" customHeight="1" x14ac:dyDescent="0.25">
      <c r="A1021" s="101"/>
      <c r="B1021" s="102"/>
      <c r="C1021" s="30">
        <v>7</v>
      </c>
      <c r="D1021" s="29" t="s">
        <v>105</v>
      </c>
      <c r="E1021" s="26" t="s">
        <v>77</v>
      </c>
      <c r="F1021" s="26" t="s">
        <v>37</v>
      </c>
      <c r="G1021" s="25" t="s">
        <v>67</v>
      </c>
      <c r="H1021" s="25" t="s">
        <v>15</v>
      </c>
      <c r="I1021" s="30"/>
      <c r="Q1021"/>
      <c r="R1021"/>
    </row>
    <row r="1022" spans="1:18" ht="15.75" customHeight="1" x14ac:dyDescent="0.25">
      <c r="A1022" s="101"/>
      <c r="B1022" s="102"/>
      <c r="C1022" s="30">
        <v>8</v>
      </c>
      <c r="D1022" s="29" t="s">
        <v>41</v>
      </c>
      <c r="E1022" s="17"/>
      <c r="F1022" s="17"/>
      <c r="G1022" s="26"/>
      <c r="H1022" s="25"/>
      <c r="I1022" s="30"/>
      <c r="Q1022"/>
      <c r="R1022"/>
    </row>
    <row r="1023" spans="1:18" ht="15.75" customHeight="1" x14ac:dyDescent="0.25">
      <c r="A1023" s="101">
        <f>A1015+1</f>
        <v>46022</v>
      </c>
      <c r="B1023" s="102" t="s">
        <v>55</v>
      </c>
      <c r="C1023" s="30">
        <v>1</v>
      </c>
      <c r="D1023" s="24" t="s">
        <v>102</v>
      </c>
      <c r="E1023" s="26" t="s">
        <v>77</v>
      </c>
      <c r="F1023" s="26" t="s">
        <v>37</v>
      </c>
      <c r="G1023" s="25" t="s">
        <v>67</v>
      </c>
      <c r="H1023" s="25" t="s">
        <v>15</v>
      </c>
      <c r="I1023" s="30"/>
      <c r="Q1023"/>
      <c r="R1023"/>
    </row>
    <row r="1024" spans="1:18" ht="15.75" customHeight="1" x14ac:dyDescent="0.25">
      <c r="A1024" s="101"/>
      <c r="B1024" s="102"/>
      <c r="C1024" s="30">
        <v>2</v>
      </c>
      <c r="D1024" s="24" t="s">
        <v>46</v>
      </c>
      <c r="E1024" s="26" t="s">
        <v>77</v>
      </c>
      <c r="F1024" s="26" t="s">
        <v>37</v>
      </c>
      <c r="G1024" s="25" t="s">
        <v>67</v>
      </c>
      <c r="H1024" s="25" t="s">
        <v>15</v>
      </c>
      <c r="I1024" s="30"/>
      <c r="Q1024"/>
      <c r="R1024"/>
    </row>
    <row r="1025" spans="1:18" ht="15.75" customHeight="1" x14ac:dyDescent="0.25">
      <c r="A1025" s="101"/>
      <c r="B1025" s="102"/>
      <c r="C1025" s="30">
        <v>3</v>
      </c>
      <c r="D1025" s="27" t="s">
        <v>99</v>
      </c>
      <c r="E1025" s="26" t="s">
        <v>77</v>
      </c>
      <c r="F1025" s="26" t="s">
        <v>37</v>
      </c>
      <c r="G1025" s="25" t="s">
        <v>67</v>
      </c>
      <c r="H1025" s="25" t="s">
        <v>15</v>
      </c>
      <c r="I1025" s="30"/>
      <c r="Q1025"/>
      <c r="R1025"/>
    </row>
    <row r="1026" spans="1:18" ht="15.75" customHeight="1" x14ac:dyDescent="0.25">
      <c r="A1026" s="101"/>
      <c r="B1026" s="102"/>
      <c r="C1026" s="30">
        <v>4</v>
      </c>
      <c r="D1026" s="27" t="s">
        <v>101</v>
      </c>
      <c r="E1026" s="26" t="s">
        <v>77</v>
      </c>
      <c r="F1026" s="26" t="s">
        <v>10</v>
      </c>
      <c r="G1026" s="25" t="s">
        <v>67</v>
      </c>
      <c r="H1026" s="25" t="s">
        <v>15</v>
      </c>
      <c r="I1026" s="30"/>
      <c r="Q1026"/>
      <c r="R1026"/>
    </row>
    <row r="1027" spans="1:18" ht="15.75" customHeight="1" x14ac:dyDescent="0.25">
      <c r="A1027" s="101"/>
      <c r="B1027" s="102"/>
      <c r="C1027" s="30">
        <v>5</v>
      </c>
      <c r="D1027" s="27" t="s">
        <v>104</v>
      </c>
      <c r="E1027" s="26" t="s">
        <v>77</v>
      </c>
      <c r="F1027" s="26" t="s">
        <v>10</v>
      </c>
      <c r="G1027" s="25" t="s">
        <v>67</v>
      </c>
      <c r="H1027" s="25" t="s">
        <v>15</v>
      </c>
      <c r="I1027" s="30"/>
      <c r="Q1027"/>
      <c r="R1027"/>
    </row>
    <row r="1028" spans="1:18" ht="15.75" customHeight="1" x14ac:dyDescent="0.25">
      <c r="A1028" s="101"/>
      <c r="B1028" s="102"/>
      <c r="C1028" s="30">
        <v>6</v>
      </c>
      <c r="D1028" s="29" t="s">
        <v>100</v>
      </c>
      <c r="E1028" s="26" t="s">
        <v>77</v>
      </c>
      <c r="F1028" s="26" t="s">
        <v>10</v>
      </c>
      <c r="G1028" s="25" t="s">
        <v>67</v>
      </c>
      <c r="H1028" s="25" t="s">
        <v>15</v>
      </c>
      <c r="I1028" s="30"/>
    </row>
    <row r="1029" spans="1:18" ht="15.75" customHeight="1" x14ac:dyDescent="0.25">
      <c r="A1029" s="101"/>
      <c r="B1029" s="102"/>
      <c r="C1029" s="30">
        <v>7</v>
      </c>
      <c r="D1029" s="29" t="s">
        <v>105</v>
      </c>
      <c r="E1029" s="26" t="s">
        <v>77</v>
      </c>
      <c r="F1029" s="26" t="s">
        <v>10</v>
      </c>
      <c r="G1029" s="25" t="s">
        <v>67</v>
      </c>
      <c r="H1029" s="25" t="s">
        <v>15</v>
      </c>
      <c r="I1029" s="30"/>
    </row>
    <row r="1030" spans="1:18" ht="15.75" customHeight="1" x14ac:dyDescent="0.25">
      <c r="A1030" s="101"/>
      <c r="B1030" s="102"/>
      <c r="C1030" s="30">
        <v>8</v>
      </c>
      <c r="D1030" s="29" t="s">
        <v>41</v>
      </c>
      <c r="E1030" s="59"/>
      <c r="F1030" s="17"/>
      <c r="G1030" s="26"/>
      <c r="H1030" s="25"/>
      <c r="I1030" s="30"/>
    </row>
    <row r="1031" spans="1:18" ht="15.75" customHeight="1" x14ac:dyDescent="0.25">
      <c r="A1031" s="90">
        <f>A1023+1</f>
        <v>46023</v>
      </c>
      <c r="B1031" s="91" t="s">
        <v>66</v>
      </c>
      <c r="C1031" s="23">
        <v>1</v>
      </c>
      <c r="D1031" s="24" t="s">
        <v>102</v>
      </c>
      <c r="E1031" s="37" t="s">
        <v>57</v>
      </c>
      <c r="F1031" s="17"/>
      <c r="G1031" s="26"/>
      <c r="H1031" s="26"/>
      <c r="I1031" s="44"/>
    </row>
    <row r="1032" spans="1:18" ht="15.75" customHeight="1" x14ac:dyDescent="0.25">
      <c r="A1032" s="90"/>
      <c r="B1032" s="91"/>
      <c r="C1032" s="23">
        <v>2</v>
      </c>
      <c r="D1032" s="24" t="s">
        <v>46</v>
      </c>
      <c r="E1032" s="37" t="s">
        <v>57</v>
      </c>
      <c r="F1032" s="17"/>
      <c r="G1032" s="26"/>
      <c r="H1032" s="26"/>
      <c r="I1032" s="44"/>
    </row>
    <row r="1033" spans="1:18" ht="15.75" customHeight="1" x14ac:dyDescent="0.25">
      <c r="A1033" s="90"/>
      <c r="B1033" s="91"/>
      <c r="C1033" s="23">
        <v>3</v>
      </c>
      <c r="D1033" s="27" t="s">
        <v>99</v>
      </c>
      <c r="E1033" s="37" t="s">
        <v>57</v>
      </c>
      <c r="F1033" s="17"/>
      <c r="G1033" s="26"/>
      <c r="H1033" s="26"/>
      <c r="I1033" s="44"/>
    </row>
    <row r="1034" spans="1:18" ht="15.75" customHeight="1" x14ac:dyDescent="0.25">
      <c r="A1034" s="90"/>
      <c r="B1034" s="91"/>
      <c r="C1034" s="23">
        <v>4</v>
      </c>
      <c r="D1034" s="27" t="s">
        <v>101</v>
      </c>
      <c r="E1034" s="37" t="s">
        <v>57</v>
      </c>
      <c r="F1034" s="17"/>
      <c r="G1034" s="26"/>
      <c r="H1034" s="26"/>
      <c r="I1034" s="44"/>
    </row>
    <row r="1035" spans="1:18" ht="15.75" customHeight="1" x14ac:dyDescent="0.25">
      <c r="A1035" s="90"/>
      <c r="B1035" s="91"/>
      <c r="C1035" s="23">
        <v>5</v>
      </c>
      <c r="D1035" s="27" t="s">
        <v>104</v>
      </c>
      <c r="E1035" s="37" t="s">
        <v>57</v>
      </c>
      <c r="F1035" s="17"/>
      <c r="G1035" s="26"/>
      <c r="H1035" s="26"/>
      <c r="I1035" s="44"/>
    </row>
    <row r="1036" spans="1:18" ht="15.75" customHeight="1" x14ac:dyDescent="0.25">
      <c r="A1036" s="90"/>
      <c r="B1036" s="91"/>
      <c r="C1036" s="23">
        <v>6</v>
      </c>
      <c r="D1036" s="29" t="s">
        <v>100</v>
      </c>
      <c r="E1036" s="37" t="s">
        <v>57</v>
      </c>
      <c r="F1036" s="17"/>
      <c r="G1036" s="26"/>
      <c r="H1036" s="26"/>
      <c r="I1036" s="44"/>
    </row>
    <row r="1037" spans="1:18" ht="15.75" customHeight="1" x14ac:dyDescent="0.25">
      <c r="A1037" s="90"/>
      <c r="B1037" s="91"/>
      <c r="C1037" s="23">
        <v>7</v>
      </c>
      <c r="D1037" s="29" t="s">
        <v>105</v>
      </c>
      <c r="E1037" s="37" t="s">
        <v>57</v>
      </c>
      <c r="F1037" s="17"/>
      <c r="G1037" s="26"/>
      <c r="H1037" s="26"/>
      <c r="I1037" s="44"/>
    </row>
    <row r="1038" spans="1:18" ht="15.75" customHeight="1" x14ac:dyDescent="0.25">
      <c r="A1038" s="90"/>
      <c r="B1038" s="91"/>
      <c r="C1038" s="23">
        <v>8</v>
      </c>
      <c r="D1038" s="29" t="s">
        <v>41</v>
      </c>
      <c r="E1038" s="37" t="s">
        <v>57</v>
      </c>
      <c r="F1038" s="17"/>
      <c r="G1038" s="26"/>
      <c r="H1038" s="26"/>
      <c r="I1038" s="44"/>
    </row>
    <row r="1039" spans="1:18" ht="15.75" customHeight="1" x14ac:dyDescent="0.25">
      <c r="A1039" s="90">
        <f>A1031+1</f>
        <v>46024</v>
      </c>
      <c r="B1039" s="91" t="s">
        <v>59</v>
      </c>
      <c r="C1039" s="23">
        <v>1</v>
      </c>
      <c r="D1039" s="24" t="s">
        <v>102</v>
      </c>
      <c r="E1039" s="26" t="s">
        <v>77</v>
      </c>
      <c r="F1039" s="26" t="s">
        <v>10</v>
      </c>
      <c r="G1039" s="25" t="s">
        <v>67</v>
      </c>
      <c r="H1039" s="25" t="s">
        <v>15</v>
      </c>
      <c r="I1039" s="44"/>
    </row>
    <row r="1040" spans="1:18" ht="15.75" customHeight="1" x14ac:dyDescent="0.25">
      <c r="A1040" s="90"/>
      <c r="B1040" s="91"/>
      <c r="C1040" s="23">
        <v>2</v>
      </c>
      <c r="D1040" s="24" t="s">
        <v>46</v>
      </c>
      <c r="E1040" s="26" t="s">
        <v>77</v>
      </c>
      <c r="F1040" s="26" t="s">
        <v>10</v>
      </c>
      <c r="G1040" s="25" t="s">
        <v>67</v>
      </c>
      <c r="H1040" s="25" t="s">
        <v>15</v>
      </c>
      <c r="I1040" s="44"/>
    </row>
    <row r="1041" spans="1:9" ht="15.75" customHeight="1" x14ac:dyDescent="0.25">
      <c r="A1041" s="90"/>
      <c r="B1041" s="91"/>
      <c r="C1041" s="23">
        <v>3</v>
      </c>
      <c r="D1041" s="27" t="s">
        <v>99</v>
      </c>
      <c r="E1041" s="26" t="s">
        <v>77</v>
      </c>
      <c r="F1041" s="26" t="s">
        <v>10</v>
      </c>
      <c r="G1041" s="25" t="s">
        <v>67</v>
      </c>
      <c r="H1041" s="25" t="s">
        <v>15</v>
      </c>
      <c r="I1041" s="44"/>
    </row>
    <row r="1042" spans="1:9" ht="15.75" customHeight="1" x14ac:dyDescent="0.25">
      <c r="A1042" s="90"/>
      <c r="B1042" s="91"/>
      <c r="C1042" s="23">
        <v>4</v>
      </c>
      <c r="D1042" s="27" t="s">
        <v>101</v>
      </c>
      <c r="E1042" s="26" t="s">
        <v>77</v>
      </c>
      <c r="F1042" s="26" t="s">
        <v>10</v>
      </c>
      <c r="G1042" s="25" t="s">
        <v>67</v>
      </c>
      <c r="H1042" s="25" t="s">
        <v>15</v>
      </c>
      <c r="I1042" s="44"/>
    </row>
    <row r="1043" spans="1:9" ht="15.75" customHeight="1" x14ac:dyDescent="0.25">
      <c r="A1043" s="90"/>
      <c r="B1043" s="91"/>
      <c r="C1043" s="23">
        <v>5</v>
      </c>
      <c r="D1043" s="27" t="s">
        <v>104</v>
      </c>
      <c r="E1043" s="26" t="s">
        <v>77</v>
      </c>
      <c r="F1043" s="26" t="s">
        <v>10</v>
      </c>
      <c r="G1043" s="25" t="s">
        <v>67</v>
      </c>
      <c r="H1043" s="25" t="s">
        <v>15</v>
      </c>
      <c r="I1043" s="44"/>
    </row>
    <row r="1044" spans="1:9" ht="15.75" customHeight="1" x14ac:dyDescent="0.25">
      <c r="A1044" s="90"/>
      <c r="B1044" s="91"/>
      <c r="C1044" s="23">
        <v>6</v>
      </c>
      <c r="D1044" s="29" t="s">
        <v>100</v>
      </c>
      <c r="E1044" s="26" t="s">
        <v>77</v>
      </c>
      <c r="F1044" s="26" t="s">
        <v>10</v>
      </c>
      <c r="G1044" s="25" t="s">
        <v>67</v>
      </c>
      <c r="H1044" s="25" t="s">
        <v>15</v>
      </c>
      <c r="I1044" s="44"/>
    </row>
    <row r="1045" spans="1:9" ht="15.75" customHeight="1" x14ac:dyDescent="0.25">
      <c r="A1045" s="90"/>
      <c r="B1045" s="91"/>
      <c r="C1045" s="23">
        <v>7</v>
      </c>
      <c r="D1045" s="29" t="s">
        <v>105</v>
      </c>
      <c r="E1045" s="26" t="s">
        <v>77</v>
      </c>
      <c r="F1045" s="26" t="s">
        <v>17</v>
      </c>
      <c r="G1045" s="25" t="s">
        <v>67</v>
      </c>
      <c r="H1045" s="25" t="s">
        <v>15</v>
      </c>
      <c r="I1045" s="44"/>
    </row>
    <row r="1046" spans="1:9" ht="15.75" customHeight="1" x14ac:dyDescent="0.25">
      <c r="A1046" s="90"/>
      <c r="B1046" s="91"/>
      <c r="C1046" s="23">
        <v>8</v>
      </c>
      <c r="D1046" s="29" t="s">
        <v>41</v>
      </c>
      <c r="E1046" s="12"/>
      <c r="F1046" s="12"/>
      <c r="G1046" s="14"/>
      <c r="H1046" s="1"/>
      <c r="I1046" s="44"/>
    </row>
    <row r="1047" spans="1:9" ht="15.75" customHeight="1" x14ac:dyDescent="0.25">
      <c r="A1047" s="101">
        <f>A1039+3</f>
        <v>46027</v>
      </c>
      <c r="B1047" s="102" t="s">
        <v>51</v>
      </c>
      <c r="C1047" s="30">
        <v>1</v>
      </c>
      <c r="D1047" s="24" t="s">
        <v>102</v>
      </c>
      <c r="E1047" s="26" t="s">
        <v>77</v>
      </c>
      <c r="F1047" s="26" t="s">
        <v>17</v>
      </c>
      <c r="G1047" s="25" t="s">
        <v>67</v>
      </c>
      <c r="H1047" s="25" t="s">
        <v>15</v>
      </c>
      <c r="I1047" s="44"/>
    </row>
    <row r="1048" spans="1:9" ht="15.75" customHeight="1" x14ac:dyDescent="0.25">
      <c r="A1048" s="101"/>
      <c r="B1048" s="102"/>
      <c r="C1048" s="30">
        <v>2</v>
      </c>
      <c r="D1048" s="24" t="s">
        <v>46</v>
      </c>
      <c r="E1048" s="26" t="s">
        <v>77</v>
      </c>
      <c r="F1048" s="26" t="s">
        <v>17</v>
      </c>
      <c r="G1048" s="25" t="s">
        <v>67</v>
      </c>
      <c r="H1048" s="25" t="s">
        <v>15</v>
      </c>
      <c r="I1048" s="44"/>
    </row>
    <row r="1049" spans="1:9" ht="15.75" customHeight="1" x14ac:dyDescent="0.25">
      <c r="A1049" s="101"/>
      <c r="B1049" s="102"/>
      <c r="C1049" s="30">
        <v>3</v>
      </c>
      <c r="D1049" s="27" t="s">
        <v>99</v>
      </c>
      <c r="E1049" s="26" t="s">
        <v>77</v>
      </c>
      <c r="F1049" s="26" t="s">
        <v>17</v>
      </c>
      <c r="G1049" s="25" t="s">
        <v>67</v>
      </c>
      <c r="H1049" s="25" t="s">
        <v>15</v>
      </c>
      <c r="I1049" s="44"/>
    </row>
    <row r="1050" spans="1:9" ht="15.75" customHeight="1" x14ac:dyDescent="0.25">
      <c r="A1050" s="101"/>
      <c r="B1050" s="102"/>
      <c r="C1050" s="30">
        <v>4</v>
      </c>
      <c r="D1050" s="27" t="s">
        <v>101</v>
      </c>
      <c r="E1050" s="26" t="s">
        <v>77</v>
      </c>
      <c r="F1050" s="26" t="s">
        <v>17</v>
      </c>
      <c r="G1050" s="25" t="s">
        <v>67</v>
      </c>
      <c r="H1050" s="25" t="s">
        <v>15</v>
      </c>
      <c r="I1050" s="44"/>
    </row>
    <row r="1051" spans="1:9" ht="15.75" customHeight="1" x14ac:dyDescent="0.25">
      <c r="A1051" s="101"/>
      <c r="B1051" s="102"/>
      <c r="C1051" s="30">
        <v>5</v>
      </c>
      <c r="D1051" s="27" t="s">
        <v>104</v>
      </c>
      <c r="E1051" s="26" t="s">
        <v>77</v>
      </c>
      <c r="F1051" s="26" t="s">
        <v>17</v>
      </c>
      <c r="G1051" s="25" t="s">
        <v>67</v>
      </c>
      <c r="H1051" s="25" t="s">
        <v>15</v>
      </c>
      <c r="I1051" s="44"/>
    </row>
    <row r="1052" spans="1:9" ht="15.75" customHeight="1" x14ac:dyDescent="0.25">
      <c r="A1052" s="101"/>
      <c r="B1052" s="102"/>
      <c r="C1052" s="30">
        <v>6</v>
      </c>
      <c r="D1052" s="29" t="s">
        <v>100</v>
      </c>
      <c r="E1052" s="26" t="s">
        <v>77</v>
      </c>
      <c r="F1052" s="26" t="s">
        <v>17</v>
      </c>
      <c r="G1052" s="25" t="s">
        <v>67</v>
      </c>
      <c r="H1052" s="25" t="s">
        <v>15</v>
      </c>
      <c r="I1052" s="44"/>
    </row>
    <row r="1053" spans="1:9" ht="15.75" customHeight="1" x14ac:dyDescent="0.25">
      <c r="A1053" s="101"/>
      <c r="B1053" s="102"/>
      <c r="C1053" s="30">
        <v>7</v>
      </c>
      <c r="D1053" s="29" t="s">
        <v>105</v>
      </c>
      <c r="E1053" s="26" t="s">
        <v>77</v>
      </c>
      <c r="F1053" s="26" t="s">
        <v>17</v>
      </c>
      <c r="G1053" s="25" t="s">
        <v>67</v>
      </c>
      <c r="H1053" s="25" t="s">
        <v>15</v>
      </c>
      <c r="I1053" s="44"/>
    </row>
    <row r="1054" spans="1:9" ht="15.75" customHeight="1" x14ac:dyDescent="0.25">
      <c r="A1054" s="101"/>
      <c r="B1054" s="102"/>
      <c r="C1054" s="30">
        <v>8</v>
      </c>
      <c r="D1054" s="29" t="s">
        <v>41</v>
      </c>
      <c r="I1054" s="44"/>
    </row>
    <row r="1055" spans="1:9" ht="15.75" customHeight="1" x14ac:dyDescent="0.25">
      <c r="A1055" s="101">
        <f>A1047+1</f>
        <v>46028</v>
      </c>
      <c r="B1055" s="108" t="s">
        <v>58</v>
      </c>
      <c r="C1055" s="44">
        <v>1</v>
      </c>
      <c r="D1055" s="24" t="s">
        <v>102</v>
      </c>
      <c r="E1055" s="26" t="s">
        <v>77</v>
      </c>
      <c r="F1055" s="26" t="s">
        <v>17</v>
      </c>
      <c r="G1055" s="25" t="s">
        <v>67</v>
      </c>
      <c r="H1055" s="25" t="s">
        <v>15</v>
      </c>
      <c r="I1055" s="44"/>
    </row>
    <row r="1056" spans="1:9" ht="15.75" customHeight="1" x14ac:dyDescent="0.25">
      <c r="A1056" s="101"/>
      <c r="B1056" s="108"/>
      <c r="C1056" s="44">
        <v>2</v>
      </c>
      <c r="D1056" s="24" t="s">
        <v>46</v>
      </c>
      <c r="E1056" s="26" t="s">
        <v>77</v>
      </c>
      <c r="F1056" s="26" t="s">
        <v>17</v>
      </c>
      <c r="G1056" s="25" t="s">
        <v>67</v>
      </c>
      <c r="H1056" s="25" t="s">
        <v>15</v>
      </c>
      <c r="I1056" s="44"/>
    </row>
    <row r="1057" spans="1:9" ht="15.75" customHeight="1" x14ac:dyDescent="0.25">
      <c r="A1057" s="101"/>
      <c r="B1057" s="108"/>
      <c r="C1057" s="44">
        <v>3</v>
      </c>
      <c r="D1057" s="27" t="s">
        <v>99</v>
      </c>
      <c r="E1057" s="26" t="s">
        <v>77</v>
      </c>
      <c r="F1057" s="26" t="s">
        <v>28</v>
      </c>
      <c r="G1057" s="25" t="s">
        <v>67</v>
      </c>
      <c r="H1057" s="25" t="s">
        <v>15</v>
      </c>
      <c r="I1057" s="44"/>
    </row>
    <row r="1058" spans="1:9" ht="15.75" customHeight="1" x14ac:dyDescent="0.25">
      <c r="A1058" s="101"/>
      <c r="B1058" s="108"/>
      <c r="C1058" s="44">
        <v>4</v>
      </c>
      <c r="D1058" s="27" t="s">
        <v>101</v>
      </c>
      <c r="E1058" s="26" t="s">
        <v>77</v>
      </c>
      <c r="F1058" s="26" t="s">
        <v>28</v>
      </c>
      <c r="G1058" s="25" t="s">
        <v>67</v>
      </c>
      <c r="H1058" s="25" t="s">
        <v>15</v>
      </c>
      <c r="I1058" s="44"/>
    </row>
    <row r="1059" spans="1:9" ht="15.75" customHeight="1" x14ac:dyDescent="0.25">
      <c r="A1059" s="101"/>
      <c r="B1059" s="108"/>
      <c r="C1059" s="44">
        <v>5</v>
      </c>
      <c r="D1059" s="27" t="s">
        <v>104</v>
      </c>
      <c r="E1059" s="26" t="s">
        <v>77</v>
      </c>
      <c r="F1059" s="26" t="s">
        <v>28</v>
      </c>
      <c r="G1059" s="25" t="s">
        <v>67</v>
      </c>
      <c r="H1059" s="25" t="s">
        <v>15</v>
      </c>
      <c r="I1059" s="44"/>
    </row>
    <row r="1060" spans="1:9" ht="15.75" customHeight="1" x14ac:dyDescent="0.25">
      <c r="A1060" s="101"/>
      <c r="B1060" s="108"/>
      <c r="C1060" s="44">
        <v>6</v>
      </c>
      <c r="D1060" s="29" t="s">
        <v>100</v>
      </c>
      <c r="E1060" s="26" t="s">
        <v>77</v>
      </c>
      <c r="F1060" s="26" t="s">
        <v>28</v>
      </c>
      <c r="G1060" s="25" t="s">
        <v>67</v>
      </c>
      <c r="H1060" s="25" t="s">
        <v>15</v>
      </c>
      <c r="I1060" s="44"/>
    </row>
    <row r="1061" spans="1:9" ht="15.75" customHeight="1" x14ac:dyDescent="0.25">
      <c r="A1061" s="101"/>
      <c r="B1061" s="108"/>
      <c r="C1061" s="44">
        <v>7</v>
      </c>
      <c r="D1061" s="29" t="s">
        <v>105</v>
      </c>
      <c r="E1061" s="26" t="s">
        <v>77</v>
      </c>
      <c r="F1061" s="26" t="s">
        <v>28</v>
      </c>
      <c r="G1061" s="25" t="s">
        <v>67</v>
      </c>
      <c r="H1061" s="25" t="s">
        <v>15</v>
      </c>
      <c r="I1061" s="44"/>
    </row>
    <row r="1062" spans="1:9" ht="15.75" customHeight="1" x14ac:dyDescent="0.25">
      <c r="A1062" s="101"/>
      <c r="B1062" s="108"/>
      <c r="C1062" s="44">
        <v>8</v>
      </c>
      <c r="D1062" s="29" t="s">
        <v>41</v>
      </c>
      <c r="I1062" s="44"/>
    </row>
    <row r="1063" spans="1:9" ht="15.75" customHeight="1" x14ac:dyDescent="0.25">
      <c r="A1063" s="101">
        <f>A1055+1</f>
        <v>46029</v>
      </c>
      <c r="B1063" s="108" t="s">
        <v>55</v>
      </c>
      <c r="C1063" s="44">
        <v>1</v>
      </c>
      <c r="D1063" s="24" t="s">
        <v>102</v>
      </c>
      <c r="E1063" s="26" t="s">
        <v>77</v>
      </c>
      <c r="F1063" s="26" t="s">
        <v>28</v>
      </c>
      <c r="G1063" s="25" t="s">
        <v>67</v>
      </c>
      <c r="H1063" s="25" t="s">
        <v>15</v>
      </c>
      <c r="I1063" s="44"/>
    </row>
    <row r="1064" spans="1:9" ht="15.75" customHeight="1" x14ac:dyDescent="0.25">
      <c r="A1064" s="101"/>
      <c r="B1064" s="108"/>
      <c r="C1064" s="44">
        <v>2</v>
      </c>
      <c r="D1064" s="24" t="s">
        <v>46</v>
      </c>
      <c r="E1064" s="26" t="s">
        <v>77</v>
      </c>
      <c r="F1064" s="26" t="s">
        <v>28</v>
      </c>
      <c r="G1064" s="25" t="s">
        <v>67</v>
      </c>
      <c r="H1064" s="25" t="s">
        <v>15</v>
      </c>
      <c r="I1064" s="44"/>
    </row>
    <row r="1065" spans="1:9" ht="15.75" customHeight="1" x14ac:dyDescent="0.25">
      <c r="A1065" s="101"/>
      <c r="B1065" s="108"/>
      <c r="C1065" s="44">
        <v>3</v>
      </c>
      <c r="D1065" s="27" t="s">
        <v>99</v>
      </c>
      <c r="E1065" s="26" t="s">
        <v>77</v>
      </c>
      <c r="F1065" s="26" t="s">
        <v>28</v>
      </c>
      <c r="G1065" s="25" t="s">
        <v>67</v>
      </c>
      <c r="H1065" s="25" t="s">
        <v>15</v>
      </c>
      <c r="I1065" s="44"/>
    </row>
    <row r="1066" spans="1:9" ht="15.75" customHeight="1" x14ac:dyDescent="0.25">
      <c r="A1066" s="101"/>
      <c r="B1066" s="108"/>
      <c r="C1066" s="44">
        <v>4</v>
      </c>
      <c r="D1066" s="27" t="s">
        <v>101</v>
      </c>
      <c r="E1066" s="26" t="s">
        <v>77</v>
      </c>
      <c r="F1066" s="26" t="s">
        <v>28</v>
      </c>
      <c r="G1066" s="25" t="s">
        <v>67</v>
      </c>
      <c r="H1066" s="25" t="s">
        <v>15</v>
      </c>
      <c r="I1066" s="44"/>
    </row>
    <row r="1067" spans="1:9" ht="15.75" customHeight="1" x14ac:dyDescent="0.25">
      <c r="A1067" s="101"/>
      <c r="B1067" s="108"/>
      <c r="C1067" s="44">
        <v>5</v>
      </c>
      <c r="D1067" s="27" t="s">
        <v>104</v>
      </c>
      <c r="E1067" s="26" t="s">
        <v>77</v>
      </c>
      <c r="F1067" s="26" t="s">
        <v>28</v>
      </c>
      <c r="G1067" s="25" t="s">
        <v>67</v>
      </c>
      <c r="H1067" s="25" t="s">
        <v>15</v>
      </c>
      <c r="I1067" s="44"/>
    </row>
    <row r="1068" spans="1:9" ht="15.75" customHeight="1" x14ac:dyDescent="0.25">
      <c r="A1068" s="101"/>
      <c r="B1068" s="108"/>
      <c r="C1068" s="44">
        <v>6</v>
      </c>
      <c r="D1068" s="29" t="s">
        <v>100</v>
      </c>
      <c r="E1068" s="26" t="s">
        <v>77</v>
      </c>
      <c r="F1068" s="26" t="s">
        <v>73</v>
      </c>
      <c r="G1068" s="25" t="s">
        <v>67</v>
      </c>
      <c r="H1068" s="25" t="s">
        <v>15</v>
      </c>
      <c r="I1068" s="44"/>
    </row>
    <row r="1069" spans="1:9" ht="15.75" customHeight="1" x14ac:dyDescent="0.25">
      <c r="A1069" s="101"/>
      <c r="B1069" s="108"/>
      <c r="C1069" s="44">
        <v>7</v>
      </c>
      <c r="D1069" s="29" t="s">
        <v>105</v>
      </c>
      <c r="E1069" s="26" t="s">
        <v>77</v>
      </c>
      <c r="F1069" s="26" t="s">
        <v>73</v>
      </c>
      <c r="G1069" s="25" t="s">
        <v>67</v>
      </c>
      <c r="H1069" s="25" t="s">
        <v>15</v>
      </c>
      <c r="I1069" s="44"/>
    </row>
    <row r="1070" spans="1:9" ht="15.75" customHeight="1" x14ac:dyDescent="0.25">
      <c r="A1070" s="101"/>
      <c r="B1070" s="108"/>
      <c r="C1070" s="44">
        <v>8</v>
      </c>
      <c r="D1070" s="29" t="s">
        <v>41</v>
      </c>
      <c r="I1070" s="44"/>
    </row>
    <row r="1071" spans="1:9" ht="15.75" customHeight="1" x14ac:dyDescent="0.25">
      <c r="A1071" s="90">
        <f>A1063+1</f>
        <v>46030</v>
      </c>
      <c r="B1071" s="108" t="s">
        <v>66</v>
      </c>
      <c r="C1071" s="44">
        <v>1</v>
      </c>
      <c r="D1071" s="24" t="s">
        <v>102</v>
      </c>
      <c r="E1071" s="26" t="s">
        <v>77</v>
      </c>
      <c r="F1071" s="26" t="s">
        <v>73</v>
      </c>
      <c r="G1071" s="25" t="s">
        <v>67</v>
      </c>
      <c r="H1071" s="25" t="s">
        <v>15</v>
      </c>
      <c r="I1071" s="44"/>
    </row>
    <row r="1072" spans="1:9" ht="15.75" customHeight="1" x14ac:dyDescent="0.25">
      <c r="A1072" s="90"/>
      <c r="B1072" s="108"/>
      <c r="C1072" s="44">
        <v>2</v>
      </c>
      <c r="D1072" s="24" t="s">
        <v>46</v>
      </c>
      <c r="E1072" s="26" t="s">
        <v>77</v>
      </c>
      <c r="F1072" s="26" t="s">
        <v>73</v>
      </c>
      <c r="G1072" s="25" t="s">
        <v>67</v>
      </c>
      <c r="H1072" s="25" t="s">
        <v>15</v>
      </c>
      <c r="I1072" s="44"/>
    </row>
    <row r="1073" spans="1:9" ht="15.75" customHeight="1" x14ac:dyDescent="0.25">
      <c r="A1073" s="90"/>
      <c r="B1073" s="108"/>
      <c r="C1073" s="44">
        <v>3</v>
      </c>
      <c r="D1073" s="27" t="s">
        <v>99</v>
      </c>
      <c r="E1073" s="26" t="s">
        <v>77</v>
      </c>
      <c r="F1073" s="26" t="s">
        <v>73</v>
      </c>
      <c r="G1073" s="25" t="s">
        <v>67</v>
      </c>
      <c r="H1073" s="25" t="s">
        <v>15</v>
      </c>
      <c r="I1073" s="44"/>
    </row>
    <row r="1074" spans="1:9" ht="15.75" customHeight="1" x14ac:dyDescent="0.25">
      <c r="A1074" s="90"/>
      <c r="B1074" s="108"/>
      <c r="C1074" s="44">
        <v>4</v>
      </c>
      <c r="D1074" s="27" t="s">
        <v>101</v>
      </c>
      <c r="E1074" s="26" t="s">
        <v>77</v>
      </c>
      <c r="F1074" s="26" t="s">
        <v>73</v>
      </c>
      <c r="G1074" s="25" t="s">
        <v>67</v>
      </c>
      <c r="H1074" s="25" t="s">
        <v>15</v>
      </c>
      <c r="I1074" s="44"/>
    </row>
    <row r="1075" spans="1:9" ht="15.75" customHeight="1" x14ac:dyDescent="0.25">
      <c r="A1075" s="90"/>
      <c r="B1075" s="108"/>
      <c r="C1075" s="44">
        <v>5</v>
      </c>
      <c r="D1075" s="27" t="s">
        <v>104</v>
      </c>
      <c r="E1075" s="26" t="s">
        <v>77</v>
      </c>
      <c r="F1075" s="26" t="s">
        <v>73</v>
      </c>
      <c r="G1075" s="25" t="s">
        <v>67</v>
      </c>
      <c r="H1075" s="25" t="s">
        <v>15</v>
      </c>
      <c r="I1075" s="44"/>
    </row>
    <row r="1076" spans="1:9" ht="15.75" customHeight="1" x14ac:dyDescent="0.25">
      <c r="A1076" s="90"/>
      <c r="B1076" s="108"/>
      <c r="C1076" s="44">
        <v>6</v>
      </c>
      <c r="D1076" s="29" t="s">
        <v>100</v>
      </c>
      <c r="E1076" s="26" t="s">
        <v>77</v>
      </c>
      <c r="F1076" s="26" t="s">
        <v>73</v>
      </c>
      <c r="G1076" s="25" t="s">
        <v>67</v>
      </c>
      <c r="H1076" s="25" t="s">
        <v>15</v>
      </c>
      <c r="I1076" s="44"/>
    </row>
    <row r="1077" spans="1:9" ht="15.75" customHeight="1" x14ac:dyDescent="0.25">
      <c r="A1077" s="90"/>
      <c r="B1077" s="108"/>
      <c r="C1077" s="44">
        <v>7</v>
      </c>
      <c r="D1077" s="29" t="s">
        <v>105</v>
      </c>
      <c r="E1077" s="26" t="s">
        <v>77</v>
      </c>
      <c r="F1077" s="26" t="s">
        <v>73</v>
      </c>
      <c r="G1077" s="25" t="s">
        <v>67</v>
      </c>
      <c r="H1077" s="25" t="s">
        <v>15</v>
      </c>
      <c r="I1077" s="44"/>
    </row>
    <row r="1078" spans="1:9" ht="15.75" customHeight="1" x14ac:dyDescent="0.25">
      <c r="A1078" s="90"/>
      <c r="B1078" s="108"/>
      <c r="C1078" s="44">
        <v>8</v>
      </c>
      <c r="D1078" s="29" t="s">
        <v>41</v>
      </c>
      <c r="I1078" s="44"/>
    </row>
    <row r="1079" spans="1:9" ht="15.75" customHeight="1" x14ac:dyDescent="0.25">
      <c r="A1079" s="90">
        <f>A1071+1</f>
        <v>46031</v>
      </c>
      <c r="B1079" s="108" t="s">
        <v>59</v>
      </c>
      <c r="C1079" s="44">
        <v>1</v>
      </c>
      <c r="D1079" s="24" t="s">
        <v>102</v>
      </c>
      <c r="E1079" s="26" t="s">
        <v>77</v>
      </c>
      <c r="F1079" s="26" t="s">
        <v>4</v>
      </c>
      <c r="G1079" s="25" t="s">
        <v>67</v>
      </c>
      <c r="H1079" s="25" t="s">
        <v>15</v>
      </c>
      <c r="I1079" s="44"/>
    </row>
    <row r="1080" spans="1:9" ht="15.75" customHeight="1" x14ac:dyDescent="0.25">
      <c r="A1080" s="90"/>
      <c r="B1080" s="108"/>
      <c r="C1080" s="44">
        <v>2</v>
      </c>
      <c r="D1080" s="24" t="s">
        <v>46</v>
      </c>
      <c r="E1080" s="26" t="s">
        <v>77</v>
      </c>
      <c r="F1080" s="26" t="s">
        <v>53</v>
      </c>
      <c r="G1080" s="25" t="s">
        <v>67</v>
      </c>
      <c r="H1080" s="25" t="s">
        <v>15</v>
      </c>
      <c r="I1080" s="44"/>
    </row>
    <row r="1081" spans="1:9" ht="15.75" customHeight="1" x14ac:dyDescent="0.25">
      <c r="A1081" s="90"/>
      <c r="B1081" s="108"/>
      <c r="C1081" s="44">
        <v>3</v>
      </c>
      <c r="D1081" s="27" t="s">
        <v>99</v>
      </c>
      <c r="E1081" s="26" t="s">
        <v>77</v>
      </c>
      <c r="F1081" s="26" t="s">
        <v>53</v>
      </c>
      <c r="G1081" s="25" t="s">
        <v>67</v>
      </c>
      <c r="H1081" s="25" t="s">
        <v>15</v>
      </c>
      <c r="I1081" s="44"/>
    </row>
    <row r="1082" spans="1:9" ht="15.75" customHeight="1" x14ac:dyDescent="0.25">
      <c r="A1082" s="90"/>
      <c r="B1082" s="108"/>
      <c r="C1082" s="44">
        <v>4</v>
      </c>
      <c r="D1082" s="27" t="s">
        <v>101</v>
      </c>
      <c r="E1082" s="26" t="s">
        <v>77</v>
      </c>
      <c r="F1082" s="26" t="s">
        <v>53</v>
      </c>
      <c r="G1082" s="25" t="s">
        <v>67</v>
      </c>
      <c r="H1082" s="25" t="s">
        <v>15</v>
      </c>
      <c r="I1082" s="44"/>
    </row>
    <row r="1083" spans="1:9" ht="15.75" customHeight="1" x14ac:dyDescent="0.25">
      <c r="A1083" s="90"/>
      <c r="B1083" s="108"/>
      <c r="C1083" s="44">
        <v>5</v>
      </c>
      <c r="D1083" s="27" t="s">
        <v>104</v>
      </c>
      <c r="E1083" s="26" t="s">
        <v>77</v>
      </c>
      <c r="F1083" s="26" t="s">
        <v>53</v>
      </c>
      <c r="G1083" s="25" t="s">
        <v>67</v>
      </c>
      <c r="H1083" s="25" t="s">
        <v>15</v>
      </c>
      <c r="I1083" s="44"/>
    </row>
    <row r="1084" spans="1:9" ht="15.75" customHeight="1" x14ac:dyDescent="0.25">
      <c r="A1084" s="90"/>
      <c r="B1084" s="108"/>
      <c r="C1084" s="44">
        <v>6</v>
      </c>
      <c r="D1084" s="29" t="s">
        <v>100</v>
      </c>
      <c r="E1084" s="26" t="s">
        <v>77</v>
      </c>
      <c r="F1084" s="26" t="s">
        <v>53</v>
      </c>
      <c r="G1084" s="25" t="s">
        <v>67</v>
      </c>
      <c r="H1084" s="25" t="s">
        <v>15</v>
      </c>
      <c r="I1084" s="44"/>
    </row>
    <row r="1085" spans="1:9" ht="15.75" customHeight="1" x14ac:dyDescent="0.25">
      <c r="A1085" s="90"/>
      <c r="B1085" s="108"/>
      <c r="C1085" s="44">
        <v>7</v>
      </c>
      <c r="D1085" s="29" t="s">
        <v>105</v>
      </c>
      <c r="E1085" s="26" t="s">
        <v>77</v>
      </c>
      <c r="F1085" s="26" t="s">
        <v>53</v>
      </c>
      <c r="G1085" s="25" t="s">
        <v>67</v>
      </c>
      <c r="H1085" s="25" t="s">
        <v>15</v>
      </c>
      <c r="I1085" s="44"/>
    </row>
    <row r="1086" spans="1:9" ht="15.75" customHeight="1" x14ac:dyDescent="0.25">
      <c r="A1086" s="90"/>
      <c r="B1086" s="108"/>
      <c r="C1086" s="44">
        <v>8</v>
      </c>
      <c r="D1086" s="29" t="s">
        <v>41</v>
      </c>
      <c r="E1086" s="17"/>
      <c r="F1086" s="17"/>
      <c r="G1086" s="26"/>
      <c r="H1086" s="26"/>
      <c r="I1086" s="44"/>
    </row>
    <row r="1087" spans="1:9" ht="15.75" customHeight="1" x14ac:dyDescent="0.25">
      <c r="A1087" s="101">
        <f>A1079+3</f>
        <v>46034</v>
      </c>
      <c r="B1087" s="108" t="s">
        <v>51</v>
      </c>
      <c r="C1087" s="44">
        <v>1</v>
      </c>
      <c r="D1087" s="24" t="s">
        <v>102</v>
      </c>
      <c r="E1087" s="26" t="s">
        <v>77</v>
      </c>
      <c r="F1087" s="26" t="s">
        <v>53</v>
      </c>
      <c r="G1087" s="25" t="s">
        <v>67</v>
      </c>
      <c r="H1087" s="25" t="s">
        <v>15</v>
      </c>
      <c r="I1087" s="44"/>
    </row>
    <row r="1088" spans="1:9" ht="15.75" customHeight="1" x14ac:dyDescent="0.25">
      <c r="A1088" s="101"/>
      <c r="B1088" s="108"/>
      <c r="C1088" s="44">
        <v>2</v>
      </c>
      <c r="D1088" s="24" t="s">
        <v>46</v>
      </c>
      <c r="E1088" s="26" t="s">
        <v>77</v>
      </c>
      <c r="F1088" s="26" t="s">
        <v>53</v>
      </c>
      <c r="G1088" s="25" t="s">
        <v>67</v>
      </c>
      <c r="H1088" s="25" t="s">
        <v>15</v>
      </c>
      <c r="I1088" s="44"/>
    </row>
    <row r="1089" spans="1:9" ht="15.75" customHeight="1" x14ac:dyDescent="0.25">
      <c r="A1089" s="101"/>
      <c r="B1089" s="108"/>
      <c r="C1089" s="44">
        <v>3</v>
      </c>
      <c r="D1089" s="27" t="s">
        <v>99</v>
      </c>
      <c r="E1089" s="26" t="s">
        <v>77</v>
      </c>
      <c r="F1089" s="26" t="s">
        <v>53</v>
      </c>
      <c r="G1089" s="25" t="s">
        <v>67</v>
      </c>
      <c r="H1089" s="25" t="s">
        <v>15</v>
      </c>
      <c r="I1089" s="44"/>
    </row>
    <row r="1090" spans="1:9" ht="15.75" customHeight="1" x14ac:dyDescent="0.25">
      <c r="A1090" s="101"/>
      <c r="B1090" s="108"/>
      <c r="C1090" s="44">
        <v>4</v>
      </c>
      <c r="D1090" s="27" t="s">
        <v>101</v>
      </c>
      <c r="E1090" s="26" t="s">
        <v>77</v>
      </c>
      <c r="F1090" s="26" t="s">
        <v>53</v>
      </c>
      <c r="G1090" s="25" t="s">
        <v>67</v>
      </c>
      <c r="H1090" s="25" t="s">
        <v>15</v>
      </c>
      <c r="I1090" s="44"/>
    </row>
    <row r="1091" spans="1:9" ht="15.75" customHeight="1" x14ac:dyDescent="0.25">
      <c r="A1091" s="101"/>
      <c r="B1091" s="108"/>
      <c r="C1091" s="44">
        <v>5</v>
      </c>
      <c r="D1091" s="27" t="s">
        <v>104</v>
      </c>
      <c r="E1091" s="26" t="s">
        <v>77</v>
      </c>
      <c r="F1091" s="26" t="s">
        <v>21</v>
      </c>
      <c r="G1091" s="25" t="s">
        <v>67</v>
      </c>
      <c r="H1091" s="25" t="s">
        <v>15</v>
      </c>
      <c r="I1091" s="44"/>
    </row>
    <row r="1092" spans="1:9" ht="15.75" customHeight="1" x14ac:dyDescent="0.25">
      <c r="A1092" s="101"/>
      <c r="B1092" s="108"/>
      <c r="C1092" s="44">
        <v>6</v>
      </c>
      <c r="D1092" s="29" t="s">
        <v>100</v>
      </c>
      <c r="E1092" s="26" t="s">
        <v>77</v>
      </c>
      <c r="F1092" s="26" t="s">
        <v>21</v>
      </c>
      <c r="G1092" s="25" t="s">
        <v>67</v>
      </c>
      <c r="H1092" s="25" t="s">
        <v>15</v>
      </c>
      <c r="I1092" s="44"/>
    </row>
    <row r="1093" spans="1:9" ht="15.75" customHeight="1" x14ac:dyDescent="0.25">
      <c r="A1093" s="101"/>
      <c r="B1093" s="108"/>
      <c r="C1093" s="44">
        <v>7</v>
      </c>
      <c r="D1093" s="29" t="s">
        <v>105</v>
      </c>
      <c r="E1093" s="26" t="s">
        <v>77</v>
      </c>
      <c r="F1093" s="26" t="s">
        <v>21</v>
      </c>
      <c r="G1093" s="25" t="s">
        <v>67</v>
      </c>
      <c r="H1093" s="25" t="s">
        <v>15</v>
      </c>
      <c r="I1093" s="44"/>
    </row>
    <row r="1094" spans="1:9" ht="15.75" customHeight="1" x14ac:dyDescent="0.25">
      <c r="A1094" s="101"/>
      <c r="B1094" s="108"/>
      <c r="C1094" s="44">
        <v>8</v>
      </c>
      <c r="D1094" s="29" t="s">
        <v>41</v>
      </c>
      <c r="I1094" s="44"/>
    </row>
    <row r="1095" spans="1:9" ht="15.75" customHeight="1" x14ac:dyDescent="0.25">
      <c r="A1095" s="101">
        <f>A1087+1</f>
        <v>46035</v>
      </c>
      <c r="B1095" s="108" t="s">
        <v>58</v>
      </c>
      <c r="C1095" s="44">
        <v>1</v>
      </c>
      <c r="D1095" s="24" t="s">
        <v>102</v>
      </c>
      <c r="E1095" s="26" t="s">
        <v>77</v>
      </c>
      <c r="F1095" s="25" t="s">
        <v>21</v>
      </c>
      <c r="G1095" s="25" t="s">
        <v>67</v>
      </c>
      <c r="H1095" s="25" t="s">
        <v>15</v>
      </c>
      <c r="I1095" s="44"/>
    </row>
    <row r="1096" spans="1:9" ht="15.75" customHeight="1" x14ac:dyDescent="0.25">
      <c r="A1096" s="101"/>
      <c r="B1096" s="108"/>
      <c r="C1096" s="44">
        <v>2</v>
      </c>
      <c r="D1096" s="24" t="s">
        <v>46</v>
      </c>
      <c r="E1096" s="26" t="s">
        <v>77</v>
      </c>
      <c r="F1096" s="25" t="s">
        <v>21</v>
      </c>
      <c r="G1096" s="25" t="s">
        <v>67</v>
      </c>
      <c r="H1096" s="25" t="s">
        <v>15</v>
      </c>
      <c r="I1096" s="44"/>
    </row>
    <row r="1097" spans="1:9" ht="15.75" customHeight="1" x14ac:dyDescent="0.25">
      <c r="A1097" s="101"/>
      <c r="B1097" s="108"/>
      <c r="C1097" s="44">
        <v>3</v>
      </c>
      <c r="D1097" s="27" t="s">
        <v>99</v>
      </c>
      <c r="E1097" s="26" t="s">
        <v>77</v>
      </c>
      <c r="F1097" s="25" t="s">
        <v>21</v>
      </c>
      <c r="G1097" s="25" t="s">
        <v>67</v>
      </c>
      <c r="H1097" s="25" t="s">
        <v>15</v>
      </c>
      <c r="I1097" s="44"/>
    </row>
    <row r="1098" spans="1:9" ht="15.75" customHeight="1" x14ac:dyDescent="0.25">
      <c r="A1098" s="101"/>
      <c r="B1098" s="108"/>
      <c r="C1098" s="44">
        <v>4</v>
      </c>
      <c r="D1098" s="27" t="s">
        <v>101</v>
      </c>
      <c r="E1098" s="26" t="s">
        <v>77</v>
      </c>
      <c r="F1098" s="25" t="s">
        <v>21</v>
      </c>
      <c r="G1098" s="25" t="s">
        <v>67</v>
      </c>
      <c r="H1098" s="25" t="s">
        <v>15</v>
      </c>
      <c r="I1098" s="44"/>
    </row>
    <row r="1099" spans="1:9" ht="15.75" customHeight="1" x14ac:dyDescent="0.25">
      <c r="A1099" s="101"/>
      <c r="B1099" s="108"/>
      <c r="C1099" s="44">
        <v>5</v>
      </c>
      <c r="D1099" s="27" t="s">
        <v>104</v>
      </c>
      <c r="E1099" s="26" t="s">
        <v>77</v>
      </c>
      <c r="F1099" s="25" t="s">
        <v>21</v>
      </c>
      <c r="G1099" s="25" t="s">
        <v>67</v>
      </c>
      <c r="H1099" s="25" t="s">
        <v>15</v>
      </c>
      <c r="I1099" s="44"/>
    </row>
    <row r="1100" spans="1:9" ht="15.75" customHeight="1" x14ac:dyDescent="0.25">
      <c r="A1100" s="101"/>
      <c r="B1100" s="108"/>
      <c r="C1100" s="44">
        <v>6</v>
      </c>
      <c r="D1100" s="29" t="s">
        <v>100</v>
      </c>
      <c r="E1100" s="26" t="s">
        <v>77</v>
      </c>
      <c r="F1100" s="25" t="s">
        <v>21</v>
      </c>
      <c r="G1100" s="25" t="s">
        <v>67</v>
      </c>
      <c r="H1100" s="25" t="s">
        <v>15</v>
      </c>
      <c r="I1100" s="44"/>
    </row>
    <row r="1101" spans="1:9" ht="15.75" customHeight="1" x14ac:dyDescent="0.25">
      <c r="A1101" s="101"/>
      <c r="B1101" s="108"/>
      <c r="C1101" s="44">
        <v>7</v>
      </c>
      <c r="D1101" s="29" t="s">
        <v>105</v>
      </c>
      <c r="E1101" s="26" t="s">
        <v>77</v>
      </c>
      <c r="F1101" s="25" t="s">
        <v>21</v>
      </c>
      <c r="G1101" s="25" t="s">
        <v>67</v>
      </c>
      <c r="H1101" s="25" t="s">
        <v>15</v>
      </c>
      <c r="I1101" s="44"/>
    </row>
    <row r="1102" spans="1:9" ht="15.75" customHeight="1" x14ac:dyDescent="0.25">
      <c r="A1102" s="101"/>
      <c r="B1102" s="108"/>
      <c r="C1102" s="44">
        <v>8</v>
      </c>
      <c r="D1102" s="29" t="s">
        <v>41</v>
      </c>
      <c r="I1102" s="44"/>
    </row>
    <row r="1103" spans="1:9" ht="15.75" customHeight="1" x14ac:dyDescent="0.25">
      <c r="A1103" s="101">
        <f>A1095+1</f>
        <v>46036</v>
      </c>
      <c r="B1103" s="108" t="s">
        <v>55</v>
      </c>
      <c r="C1103" s="44">
        <v>1</v>
      </c>
      <c r="D1103" s="24" t="s">
        <v>102</v>
      </c>
      <c r="E1103" s="26" t="s">
        <v>87</v>
      </c>
      <c r="F1103" s="26" t="s">
        <v>89</v>
      </c>
      <c r="G1103" s="25" t="s">
        <v>67</v>
      </c>
      <c r="H1103" s="25" t="s">
        <v>15</v>
      </c>
      <c r="I1103" s="44"/>
    </row>
    <row r="1104" spans="1:9" ht="15.75" customHeight="1" x14ac:dyDescent="0.25">
      <c r="A1104" s="101"/>
      <c r="B1104" s="108"/>
      <c r="C1104" s="44">
        <v>2</v>
      </c>
      <c r="D1104" s="24" t="s">
        <v>46</v>
      </c>
      <c r="E1104" s="26" t="s">
        <v>87</v>
      </c>
      <c r="F1104" s="26" t="s">
        <v>89</v>
      </c>
      <c r="G1104" s="25" t="s">
        <v>67</v>
      </c>
      <c r="H1104" s="25" t="s">
        <v>15</v>
      </c>
      <c r="I1104" s="44"/>
    </row>
    <row r="1105" spans="1:9" ht="15.75" customHeight="1" x14ac:dyDescent="0.25">
      <c r="A1105" s="101"/>
      <c r="B1105" s="108"/>
      <c r="C1105" s="44">
        <v>3</v>
      </c>
      <c r="D1105" s="27" t="s">
        <v>99</v>
      </c>
      <c r="E1105" s="26" t="s">
        <v>87</v>
      </c>
      <c r="F1105" s="26" t="s">
        <v>89</v>
      </c>
      <c r="G1105" s="25" t="s">
        <v>67</v>
      </c>
      <c r="H1105" s="25" t="s">
        <v>15</v>
      </c>
      <c r="I1105" s="44"/>
    </row>
    <row r="1106" spans="1:9" ht="15.75" customHeight="1" x14ac:dyDescent="0.25">
      <c r="A1106" s="101"/>
      <c r="B1106" s="108"/>
      <c r="C1106" s="44">
        <v>4</v>
      </c>
      <c r="D1106" s="27" t="s">
        <v>101</v>
      </c>
      <c r="E1106" s="26" t="s">
        <v>87</v>
      </c>
      <c r="F1106" s="26" t="s">
        <v>89</v>
      </c>
      <c r="G1106" s="25" t="s">
        <v>67</v>
      </c>
      <c r="H1106" s="25" t="s">
        <v>15</v>
      </c>
      <c r="I1106" s="44"/>
    </row>
    <row r="1107" spans="1:9" ht="15.75" customHeight="1" x14ac:dyDescent="0.25">
      <c r="A1107" s="101"/>
      <c r="B1107" s="108"/>
      <c r="C1107" s="44">
        <v>5</v>
      </c>
      <c r="D1107" s="27" t="s">
        <v>104</v>
      </c>
      <c r="E1107" s="26" t="s">
        <v>87</v>
      </c>
      <c r="F1107" s="26" t="s">
        <v>89</v>
      </c>
      <c r="G1107" s="25" t="s">
        <v>67</v>
      </c>
      <c r="H1107" s="25" t="s">
        <v>15</v>
      </c>
      <c r="I1107" s="44"/>
    </row>
    <row r="1108" spans="1:9" ht="15.75" customHeight="1" x14ac:dyDescent="0.25">
      <c r="A1108" s="101"/>
      <c r="B1108" s="108"/>
      <c r="C1108" s="44">
        <v>6</v>
      </c>
      <c r="D1108" s="29" t="s">
        <v>100</v>
      </c>
      <c r="E1108" s="26" t="s">
        <v>23</v>
      </c>
      <c r="F1108" s="26" t="s">
        <v>19</v>
      </c>
      <c r="G1108" s="25" t="s">
        <v>67</v>
      </c>
      <c r="H1108" s="25" t="s">
        <v>15</v>
      </c>
      <c r="I1108" s="44"/>
    </row>
    <row r="1109" spans="1:9" ht="15.75" customHeight="1" x14ac:dyDescent="0.25">
      <c r="A1109" s="101"/>
      <c r="B1109" s="108"/>
      <c r="C1109" s="44">
        <v>7</v>
      </c>
      <c r="D1109" s="29" t="s">
        <v>105</v>
      </c>
      <c r="E1109" s="26" t="s">
        <v>23</v>
      </c>
      <c r="F1109" s="26" t="s">
        <v>19</v>
      </c>
      <c r="G1109" s="25" t="s">
        <v>67</v>
      </c>
      <c r="H1109" s="25" t="s">
        <v>15</v>
      </c>
      <c r="I1109" s="44"/>
    </row>
    <row r="1110" spans="1:9" ht="15.75" customHeight="1" x14ac:dyDescent="0.25">
      <c r="A1110" s="101"/>
      <c r="B1110" s="108"/>
      <c r="C1110" s="44">
        <v>8</v>
      </c>
      <c r="D1110" s="29" t="s">
        <v>41</v>
      </c>
      <c r="E1110" s="26" t="s">
        <v>23</v>
      </c>
      <c r="F1110" s="26" t="s">
        <v>19</v>
      </c>
      <c r="G1110" s="25" t="s">
        <v>67</v>
      </c>
      <c r="H1110" s="25" t="s">
        <v>15</v>
      </c>
      <c r="I1110" s="44"/>
    </row>
    <row r="1111" spans="1:9" ht="15.75" customHeight="1" x14ac:dyDescent="0.25">
      <c r="A1111" s="90">
        <f>A1103+1</f>
        <v>46037</v>
      </c>
      <c r="B1111" s="108" t="s">
        <v>66</v>
      </c>
      <c r="C1111" s="44">
        <v>1</v>
      </c>
      <c r="D1111" s="24" t="s">
        <v>102</v>
      </c>
      <c r="E1111" s="26" t="s">
        <v>87</v>
      </c>
      <c r="F1111" s="26" t="s">
        <v>89</v>
      </c>
      <c r="G1111" s="25" t="s">
        <v>67</v>
      </c>
      <c r="H1111" s="25" t="s">
        <v>15</v>
      </c>
      <c r="I1111" s="44"/>
    </row>
    <row r="1112" spans="1:9" ht="15.75" customHeight="1" x14ac:dyDescent="0.25">
      <c r="A1112" s="90"/>
      <c r="B1112" s="108"/>
      <c r="C1112" s="44">
        <v>2</v>
      </c>
      <c r="D1112" s="24" t="s">
        <v>46</v>
      </c>
      <c r="E1112" s="26" t="s">
        <v>87</v>
      </c>
      <c r="F1112" s="26" t="s">
        <v>89</v>
      </c>
      <c r="G1112" s="25" t="s">
        <v>67</v>
      </c>
      <c r="H1112" s="25" t="s">
        <v>15</v>
      </c>
      <c r="I1112" s="44"/>
    </row>
    <row r="1113" spans="1:9" ht="15.75" customHeight="1" x14ac:dyDescent="0.25">
      <c r="A1113" s="90"/>
      <c r="B1113" s="108"/>
      <c r="C1113" s="44">
        <v>3</v>
      </c>
      <c r="D1113" s="27" t="s">
        <v>99</v>
      </c>
      <c r="E1113" s="26" t="s">
        <v>87</v>
      </c>
      <c r="F1113" s="26" t="s">
        <v>89</v>
      </c>
      <c r="G1113" s="25" t="s">
        <v>67</v>
      </c>
      <c r="H1113" s="25" t="s">
        <v>15</v>
      </c>
      <c r="I1113" s="44"/>
    </row>
    <row r="1114" spans="1:9" ht="15.75" customHeight="1" x14ac:dyDescent="0.25">
      <c r="A1114" s="90"/>
      <c r="B1114" s="108"/>
      <c r="C1114" s="44">
        <v>4</v>
      </c>
      <c r="D1114" s="27" t="s">
        <v>101</v>
      </c>
      <c r="E1114" s="26" t="s">
        <v>87</v>
      </c>
      <c r="F1114" s="26" t="s">
        <v>89</v>
      </c>
      <c r="G1114" s="25" t="s">
        <v>67</v>
      </c>
      <c r="H1114" s="25" t="s">
        <v>15</v>
      </c>
      <c r="I1114" s="44"/>
    </row>
    <row r="1115" spans="1:9" ht="15.75" customHeight="1" x14ac:dyDescent="0.25">
      <c r="A1115" s="90"/>
      <c r="B1115" s="108"/>
      <c r="C1115" s="44">
        <v>5</v>
      </c>
      <c r="D1115" s="27" t="s">
        <v>104</v>
      </c>
      <c r="E1115" s="26" t="s">
        <v>87</v>
      </c>
      <c r="F1115" s="26" t="s">
        <v>89</v>
      </c>
      <c r="G1115" s="25" t="s">
        <v>67</v>
      </c>
      <c r="H1115" s="25" t="s">
        <v>15</v>
      </c>
      <c r="I1115" s="44"/>
    </row>
    <row r="1116" spans="1:9" ht="15.75" customHeight="1" x14ac:dyDescent="0.25">
      <c r="A1116" s="90"/>
      <c r="B1116" s="108"/>
      <c r="C1116" s="44">
        <v>6</v>
      </c>
      <c r="D1116" s="29" t="s">
        <v>100</v>
      </c>
      <c r="E1116" s="26" t="s">
        <v>87</v>
      </c>
      <c r="F1116" s="26" t="s">
        <v>111</v>
      </c>
      <c r="G1116" s="25" t="s">
        <v>67</v>
      </c>
      <c r="H1116" s="25" t="s">
        <v>15</v>
      </c>
      <c r="I1116" s="44"/>
    </row>
    <row r="1117" spans="1:9" ht="15.75" customHeight="1" x14ac:dyDescent="0.25">
      <c r="A1117" s="90"/>
      <c r="B1117" s="108"/>
      <c r="C1117" s="44">
        <v>7</v>
      </c>
      <c r="D1117" s="29" t="s">
        <v>105</v>
      </c>
      <c r="E1117" s="26" t="s">
        <v>87</v>
      </c>
      <c r="F1117" s="26" t="s">
        <v>111</v>
      </c>
      <c r="G1117" s="25" t="s">
        <v>67</v>
      </c>
      <c r="H1117" s="25" t="s">
        <v>15</v>
      </c>
      <c r="I1117" s="44"/>
    </row>
    <row r="1118" spans="1:9" ht="15.75" customHeight="1" x14ac:dyDescent="0.25">
      <c r="A1118" s="90"/>
      <c r="B1118" s="108"/>
      <c r="C1118" s="44">
        <v>8</v>
      </c>
      <c r="D1118" s="29" t="s">
        <v>41</v>
      </c>
      <c r="E1118" s="26" t="s">
        <v>87</v>
      </c>
      <c r="F1118" s="26" t="s">
        <v>111</v>
      </c>
      <c r="G1118" s="25" t="s">
        <v>67</v>
      </c>
      <c r="H1118" s="25" t="s">
        <v>15</v>
      </c>
      <c r="I1118" s="44"/>
    </row>
    <row r="1119" spans="1:9" ht="15.75" customHeight="1" x14ac:dyDescent="0.25">
      <c r="A1119" s="90">
        <f>A1111+1</f>
        <v>46038</v>
      </c>
      <c r="B1119" s="108" t="s">
        <v>59</v>
      </c>
      <c r="C1119" s="44">
        <v>1</v>
      </c>
      <c r="D1119" s="24" t="s">
        <v>102</v>
      </c>
      <c r="E1119" s="26" t="s">
        <v>87</v>
      </c>
      <c r="F1119" s="26" t="s">
        <v>111</v>
      </c>
      <c r="G1119" s="25" t="s">
        <v>67</v>
      </c>
      <c r="H1119" s="25" t="s">
        <v>15</v>
      </c>
      <c r="I1119" s="44"/>
    </row>
    <row r="1120" spans="1:9" ht="15.75" customHeight="1" x14ac:dyDescent="0.25">
      <c r="A1120" s="90"/>
      <c r="B1120" s="108"/>
      <c r="C1120" s="44">
        <v>2</v>
      </c>
      <c r="D1120" s="24" t="s">
        <v>46</v>
      </c>
      <c r="E1120" s="26" t="s">
        <v>87</v>
      </c>
      <c r="F1120" s="26" t="s">
        <v>111</v>
      </c>
      <c r="G1120" s="25" t="s">
        <v>67</v>
      </c>
      <c r="H1120" s="25" t="s">
        <v>15</v>
      </c>
      <c r="I1120" s="44"/>
    </row>
    <row r="1121" spans="1:9" ht="15.75" customHeight="1" x14ac:dyDescent="0.25">
      <c r="A1121" s="90"/>
      <c r="B1121" s="108"/>
      <c r="C1121" s="44">
        <v>3</v>
      </c>
      <c r="D1121" s="27" t="s">
        <v>99</v>
      </c>
      <c r="E1121" s="26" t="s">
        <v>87</v>
      </c>
      <c r="F1121" s="26" t="s">
        <v>111</v>
      </c>
      <c r="G1121" s="25" t="s">
        <v>67</v>
      </c>
      <c r="H1121" s="25" t="s">
        <v>15</v>
      </c>
      <c r="I1121" s="44"/>
    </row>
    <row r="1122" spans="1:9" ht="15.75" customHeight="1" x14ac:dyDescent="0.25">
      <c r="A1122" s="90"/>
      <c r="B1122" s="108"/>
      <c r="C1122" s="44">
        <v>4</v>
      </c>
      <c r="D1122" s="27" t="s">
        <v>101</v>
      </c>
      <c r="E1122" s="26" t="s">
        <v>87</v>
      </c>
      <c r="F1122" s="26" t="s">
        <v>111</v>
      </c>
      <c r="G1122" s="25" t="s">
        <v>67</v>
      </c>
      <c r="H1122" s="25" t="s">
        <v>15</v>
      </c>
      <c r="I1122" s="44"/>
    </row>
    <row r="1123" spans="1:9" ht="15.75" customHeight="1" x14ac:dyDescent="0.25">
      <c r="A1123" s="90"/>
      <c r="B1123" s="108"/>
      <c r="C1123" s="44">
        <v>5</v>
      </c>
      <c r="D1123" s="27" t="s">
        <v>104</v>
      </c>
      <c r="E1123" s="26" t="s">
        <v>87</v>
      </c>
      <c r="F1123" s="26" t="s">
        <v>111</v>
      </c>
      <c r="G1123" s="25" t="s">
        <v>67</v>
      </c>
      <c r="H1123" s="25" t="s">
        <v>15</v>
      </c>
      <c r="I1123" s="44"/>
    </row>
    <row r="1124" spans="1:9" ht="15.75" customHeight="1" x14ac:dyDescent="0.25">
      <c r="A1124" s="90"/>
      <c r="B1124" s="108"/>
      <c r="C1124" s="44">
        <v>6</v>
      </c>
      <c r="D1124" s="29" t="s">
        <v>100</v>
      </c>
      <c r="E1124" s="26" t="s">
        <v>87</v>
      </c>
      <c r="F1124" s="26" t="s">
        <v>111</v>
      </c>
      <c r="G1124" s="25" t="s">
        <v>67</v>
      </c>
      <c r="H1124" s="25" t="s">
        <v>15</v>
      </c>
      <c r="I1124" s="44"/>
    </row>
    <row r="1125" spans="1:9" ht="15.75" customHeight="1" x14ac:dyDescent="0.25">
      <c r="A1125" s="90"/>
      <c r="B1125" s="108"/>
      <c r="C1125" s="44">
        <v>7</v>
      </c>
      <c r="D1125" s="29" t="s">
        <v>105</v>
      </c>
      <c r="E1125" s="26" t="s">
        <v>87</v>
      </c>
      <c r="F1125" s="26" t="s">
        <v>111</v>
      </c>
      <c r="G1125" s="25" t="s">
        <v>67</v>
      </c>
      <c r="H1125" s="25" t="s">
        <v>15</v>
      </c>
      <c r="I1125" s="44"/>
    </row>
    <row r="1126" spans="1:9" ht="15.75" customHeight="1" x14ac:dyDescent="0.25">
      <c r="A1126" s="90"/>
      <c r="B1126" s="108"/>
      <c r="C1126" s="44">
        <v>8</v>
      </c>
      <c r="D1126" s="29" t="s">
        <v>41</v>
      </c>
      <c r="E1126" s="26" t="s">
        <v>87</v>
      </c>
      <c r="F1126" s="26" t="s">
        <v>111</v>
      </c>
      <c r="G1126" s="25" t="s">
        <v>67</v>
      </c>
      <c r="H1126" s="25" t="s">
        <v>15</v>
      </c>
      <c r="I1126" s="44"/>
    </row>
    <row r="1127" spans="1:9" ht="15.75" customHeight="1" x14ac:dyDescent="0.25">
      <c r="A1127" s="111">
        <f>A1119+3</f>
        <v>46041</v>
      </c>
      <c r="B1127" s="108" t="s">
        <v>51</v>
      </c>
      <c r="C1127" s="44">
        <v>1</v>
      </c>
      <c r="D1127" s="24" t="s">
        <v>102</v>
      </c>
      <c r="E1127" s="26" t="s">
        <v>87</v>
      </c>
      <c r="F1127" s="26" t="s">
        <v>111</v>
      </c>
      <c r="G1127" s="25" t="s">
        <v>67</v>
      </c>
      <c r="H1127" s="25" t="s">
        <v>15</v>
      </c>
      <c r="I1127" s="30"/>
    </row>
    <row r="1128" spans="1:9" ht="15.75" customHeight="1" x14ac:dyDescent="0.25">
      <c r="A1128" s="111"/>
      <c r="B1128" s="108"/>
      <c r="C1128" s="44">
        <v>2</v>
      </c>
      <c r="D1128" s="24" t="s">
        <v>46</v>
      </c>
      <c r="E1128" s="26" t="s">
        <v>87</v>
      </c>
      <c r="F1128" s="26" t="s">
        <v>111</v>
      </c>
      <c r="G1128" s="25" t="s">
        <v>67</v>
      </c>
      <c r="H1128" s="25" t="s">
        <v>15</v>
      </c>
      <c r="I1128" s="30"/>
    </row>
    <row r="1129" spans="1:9" ht="15.75" customHeight="1" x14ac:dyDescent="0.25">
      <c r="A1129" s="111"/>
      <c r="B1129" s="108"/>
      <c r="C1129" s="44">
        <v>3</v>
      </c>
      <c r="D1129" s="27" t="s">
        <v>99</v>
      </c>
      <c r="E1129" s="26" t="s">
        <v>87</v>
      </c>
      <c r="F1129" s="26" t="s">
        <v>111</v>
      </c>
      <c r="G1129" s="25" t="s">
        <v>67</v>
      </c>
      <c r="H1129" s="25" t="s">
        <v>15</v>
      </c>
      <c r="I1129" s="30"/>
    </row>
    <row r="1130" spans="1:9" ht="15.75" customHeight="1" x14ac:dyDescent="0.25">
      <c r="A1130" s="111"/>
      <c r="B1130" s="108"/>
      <c r="C1130" s="44">
        <v>4</v>
      </c>
      <c r="D1130" s="27" t="s">
        <v>101</v>
      </c>
      <c r="E1130" s="26" t="s">
        <v>87</v>
      </c>
      <c r="F1130" s="26" t="s">
        <v>111</v>
      </c>
      <c r="G1130" s="25" t="s">
        <v>67</v>
      </c>
      <c r="H1130" s="25" t="s">
        <v>15</v>
      </c>
      <c r="I1130" s="30"/>
    </row>
    <row r="1131" spans="1:9" ht="15.75" customHeight="1" x14ac:dyDescent="0.25">
      <c r="A1131" s="111"/>
      <c r="B1131" s="108"/>
      <c r="C1131" s="44">
        <v>5</v>
      </c>
      <c r="D1131" s="27" t="s">
        <v>104</v>
      </c>
      <c r="E1131" s="26" t="s">
        <v>87</v>
      </c>
      <c r="F1131" s="26" t="s">
        <v>111</v>
      </c>
      <c r="G1131" s="25" t="s">
        <v>67</v>
      </c>
      <c r="H1131" s="25" t="s">
        <v>15</v>
      </c>
      <c r="I1131" s="30"/>
    </row>
    <row r="1132" spans="1:9" ht="15.75" customHeight="1" x14ac:dyDescent="0.25">
      <c r="A1132" s="111"/>
      <c r="B1132" s="108"/>
      <c r="C1132" s="44">
        <v>6</v>
      </c>
      <c r="D1132" s="29" t="s">
        <v>100</v>
      </c>
      <c r="E1132" s="26" t="s">
        <v>87</v>
      </c>
      <c r="F1132" s="26" t="s">
        <v>111</v>
      </c>
      <c r="G1132" s="25" t="s">
        <v>67</v>
      </c>
      <c r="H1132" s="25" t="s">
        <v>15</v>
      </c>
      <c r="I1132" s="30"/>
    </row>
    <row r="1133" spans="1:9" ht="15.75" customHeight="1" x14ac:dyDescent="0.25">
      <c r="A1133" s="111"/>
      <c r="B1133" s="108"/>
      <c r="C1133" s="44">
        <v>7</v>
      </c>
      <c r="D1133" s="29" t="s">
        <v>105</v>
      </c>
      <c r="E1133" s="26" t="s">
        <v>87</v>
      </c>
      <c r="F1133" s="26" t="s">
        <v>111</v>
      </c>
      <c r="G1133" s="25" t="s">
        <v>67</v>
      </c>
      <c r="H1133" s="25" t="s">
        <v>15</v>
      </c>
      <c r="I1133" s="44"/>
    </row>
    <row r="1134" spans="1:9" ht="15.75" customHeight="1" x14ac:dyDescent="0.25">
      <c r="A1134" s="111"/>
      <c r="B1134" s="108"/>
      <c r="C1134" s="44">
        <v>8</v>
      </c>
      <c r="D1134" s="29" t="s">
        <v>41</v>
      </c>
      <c r="E1134" s="26" t="s">
        <v>87</v>
      </c>
      <c r="F1134" s="26" t="s">
        <v>111</v>
      </c>
      <c r="G1134" s="25" t="s">
        <v>67</v>
      </c>
      <c r="H1134" s="25" t="s">
        <v>15</v>
      </c>
      <c r="I1134" s="44"/>
    </row>
    <row r="1135" spans="1:9" ht="15.75" customHeight="1" x14ac:dyDescent="0.25">
      <c r="A1135" s="111">
        <f>A1127+1</f>
        <v>46042</v>
      </c>
      <c r="B1135" s="108" t="s">
        <v>58</v>
      </c>
      <c r="C1135" s="44">
        <v>1</v>
      </c>
      <c r="D1135" s="24" t="s">
        <v>102</v>
      </c>
      <c r="E1135" s="26" t="s">
        <v>87</v>
      </c>
      <c r="F1135" s="26" t="s">
        <v>111</v>
      </c>
      <c r="G1135" s="25" t="s">
        <v>67</v>
      </c>
      <c r="H1135" s="25" t="s">
        <v>15</v>
      </c>
      <c r="I1135" s="44"/>
    </row>
    <row r="1136" spans="1:9" ht="15.75" customHeight="1" x14ac:dyDescent="0.25">
      <c r="A1136" s="111"/>
      <c r="B1136" s="108"/>
      <c r="C1136" s="44">
        <v>2</v>
      </c>
      <c r="D1136" s="24" t="s">
        <v>46</v>
      </c>
      <c r="E1136" s="26" t="s">
        <v>87</v>
      </c>
      <c r="F1136" s="26" t="s">
        <v>111</v>
      </c>
      <c r="G1136" s="25" t="s">
        <v>67</v>
      </c>
      <c r="H1136" s="25" t="s">
        <v>15</v>
      </c>
      <c r="I1136" s="44"/>
    </row>
    <row r="1137" spans="1:18" ht="15.75" customHeight="1" x14ac:dyDescent="0.25">
      <c r="A1137" s="111"/>
      <c r="B1137" s="108"/>
      <c r="C1137" s="44">
        <v>3</v>
      </c>
      <c r="D1137" s="27" t="s">
        <v>99</v>
      </c>
      <c r="E1137" s="26" t="s">
        <v>87</v>
      </c>
      <c r="F1137" s="26" t="s">
        <v>111</v>
      </c>
      <c r="G1137" s="25" t="s">
        <v>67</v>
      </c>
      <c r="H1137" s="25" t="s">
        <v>15</v>
      </c>
      <c r="I1137" s="44"/>
    </row>
    <row r="1138" spans="1:18" ht="15.75" customHeight="1" x14ac:dyDescent="0.25">
      <c r="A1138" s="111"/>
      <c r="B1138" s="108"/>
      <c r="C1138" s="44">
        <v>4</v>
      </c>
      <c r="D1138" s="27" t="s">
        <v>101</v>
      </c>
      <c r="E1138" s="26" t="s">
        <v>87</v>
      </c>
      <c r="F1138" s="26" t="s">
        <v>111</v>
      </c>
      <c r="G1138" s="25" t="s">
        <v>67</v>
      </c>
      <c r="H1138" s="25" t="s">
        <v>15</v>
      </c>
      <c r="I1138" s="44"/>
    </row>
    <row r="1139" spans="1:18" ht="15.75" customHeight="1" x14ac:dyDescent="0.25">
      <c r="A1139" s="111"/>
      <c r="B1139" s="108"/>
      <c r="C1139" s="44">
        <v>5</v>
      </c>
      <c r="D1139" s="27" t="s">
        <v>104</v>
      </c>
      <c r="E1139" s="26" t="s">
        <v>87</v>
      </c>
      <c r="F1139" s="26" t="s">
        <v>111</v>
      </c>
      <c r="G1139" s="25" t="s">
        <v>67</v>
      </c>
      <c r="H1139" s="25" t="s">
        <v>15</v>
      </c>
      <c r="I1139" s="44"/>
      <c r="Q1139"/>
      <c r="R1139"/>
    </row>
    <row r="1140" spans="1:18" ht="15.75" customHeight="1" x14ac:dyDescent="0.25">
      <c r="A1140" s="111"/>
      <c r="B1140" s="108"/>
      <c r="C1140" s="44">
        <v>6</v>
      </c>
      <c r="D1140" s="29" t="s">
        <v>100</v>
      </c>
      <c r="E1140" s="26" t="s">
        <v>87</v>
      </c>
      <c r="F1140" s="26" t="s">
        <v>111</v>
      </c>
      <c r="G1140" s="25" t="s">
        <v>67</v>
      </c>
      <c r="H1140" s="25" t="s">
        <v>15</v>
      </c>
      <c r="I1140" s="44"/>
    </row>
    <row r="1141" spans="1:18" ht="15.75" customHeight="1" x14ac:dyDescent="0.25">
      <c r="A1141" s="111"/>
      <c r="B1141" s="108"/>
      <c r="C1141" s="44">
        <v>7</v>
      </c>
      <c r="D1141" s="29" t="s">
        <v>105</v>
      </c>
      <c r="E1141" s="26" t="s">
        <v>87</v>
      </c>
      <c r="F1141" s="26" t="s">
        <v>111</v>
      </c>
      <c r="G1141" s="25" t="s">
        <v>67</v>
      </c>
      <c r="H1141" s="25" t="s">
        <v>15</v>
      </c>
      <c r="I1141" s="44"/>
    </row>
    <row r="1142" spans="1:18" ht="15.75" customHeight="1" x14ac:dyDescent="0.25">
      <c r="A1142" s="111"/>
      <c r="B1142" s="108"/>
      <c r="C1142" s="44">
        <v>8</v>
      </c>
      <c r="D1142" s="29" t="s">
        <v>41</v>
      </c>
      <c r="E1142" s="26" t="s">
        <v>87</v>
      </c>
      <c r="F1142" s="26" t="s">
        <v>111</v>
      </c>
      <c r="G1142" s="25" t="s">
        <v>67</v>
      </c>
      <c r="H1142" s="25" t="s">
        <v>15</v>
      </c>
      <c r="I1142" s="44"/>
    </row>
    <row r="1143" spans="1:18" ht="15.75" customHeight="1" x14ac:dyDescent="0.25">
      <c r="A1143" s="111">
        <f>A1135+1</f>
        <v>46043</v>
      </c>
      <c r="B1143" s="108" t="s">
        <v>55</v>
      </c>
      <c r="C1143" s="44">
        <v>1</v>
      </c>
      <c r="D1143" s="24" t="s">
        <v>102</v>
      </c>
      <c r="E1143" s="26" t="s">
        <v>87</v>
      </c>
      <c r="F1143" s="26" t="s">
        <v>111</v>
      </c>
      <c r="G1143" s="25" t="s">
        <v>67</v>
      </c>
      <c r="H1143" s="25" t="s">
        <v>15</v>
      </c>
      <c r="I1143" s="44"/>
    </row>
    <row r="1144" spans="1:18" ht="15.75" customHeight="1" x14ac:dyDescent="0.25">
      <c r="A1144" s="111"/>
      <c r="B1144" s="108"/>
      <c r="C1144" s="44">
        <v>2</v>
      </c>
      <c r="D1144" s="24" t="s">
        <v>46</v>
      </c>
      <c r="E1144" s="26" t="s">
        <v>87</v>
      </c>
      <c r="F1144" s="26" t="s">
        <v>111</v>
      </c>
      <c r="G1144" s="25" t="s">
        <v>67</v>
      </c>
      <c r="H1144" s="25" t="s">
        <v>15</v>
      </c>
      <c r="I1144" s="44"/>
    </row>
    <row r="1145" spans="1:18" ht="15.75" customHeight="1" x14ac:dyDescent="0.25">
      <c r="A1145" s="111"/>
      <c r="B1145" s="108"/>
      <c r="C1145" s="44">
        <v>3</v>
      </c>
      <c r="D1145" s="27" t="s">
        <v>99</v>
      </c>
      <c r="E1145" s="26" t="s">
        <v>87</v>
      </c>
      <c r="F1145" s="26" t="s">
        <v>111</v>
      </c>
      <c r="G1145" s="25" t="s">
        <v>67</v>
      </c>
      <c r="H1145" s="25" t="s">
        <v>15</v>
      </c>
      <c r="I1145" s="44"/>
    </row>
    <row r="1146" spans="1:18" ht="15.75" customHeight="1" x14ac:dyDescent="0.25">
      <c r="A1146" s="111"/>
      <c r="B1146" s="108"/>
      <c r="C1146" s="44">
        <v>4</v>
      </c>
      <c r="D1146" s="27" t="s">
        <v>101</v>
      </c>
      <c r="E1146" s="26" t="s">
        <v>87</v>
      </c>
      <c r="F1146" s="26" t="s">
        <v>111</v>
      </c>
      <c r="G1146" s="25" t="s">
        <v>67</v>
      </c>
      <c r="H1146" s="25" t="s">
        <v>15</v>
      </c>
      <c r="I1146" s="44"/>
    </row>
    <row r="1147" spans="1:18" ht="15.75" customHeight="1" x14ac:dyDescent="0.25">
      <c r="A1147" s="111"/>
      <c r="B1147" s="108"/>
      <c r="C1147" s="44">
        <v>5</v>
      </c>
      <c r="D1147" s="27" t="s">
        <v>104</v>
      </c>
      <c r="E1147" s="26" t="s">
        <v>87</v>
      </c>
      <c r="F1147" s="26" t="s">
        <v>111</v>
      </c>
      <c r="G1147" s="25" t="s">
        <v>67</v>
      </c>
      <c r="H1147" s="25" t="s">
        <v>15</v>
      </c>
      <c r="I1147" s="44"/>
    </row>
    <row r="1148" spans="1:18" ht="15.75" customHeight="1" x14ac:dyDescent="0.25">
      <c r="A1148" s="111"/>
      <c r="B1148" s="108"/>
      <c r="C1148" s="44">
        <v>6</v>
      </c>
      <c r="D1148" s="29" t="s">
        <v>100</v>
      </c>
      <c r="E1148" s="26" t="s">
        <v>87</v>
      </c>
      <c r="F1148" s="26" t="s">
        <v>111</v>
      </c>
      <c r="G1148" s="25" t="s">
        <v>67</v>
      </c>
      <c r="H1148" s="25" t="s">
        <v>15</v>
      </c>
      <c r="I1148" s="44"/>
    </row>
    <row r="1149" spans="1:18" ht="15.75" customHeight="1" x14ac:dyDescent="0.25">
      <c r="A1149" s="111"/>
      <c r="B1149" s="108"/>
      <c r="C1149" s="44">
        <v>7</v>
      </c>
      <c r="D1149" s="29" t="s">
        <v>105</v>
      </c>
      <c r="E1149" s="26" t="s">
        <v>87</v>
      </c>
      <c r="F1149" s="26" t="s">
        <v>111</v>
      </c>
      <c r="G1149" s="25" t="s">
        <v>67</v>
      </c>
      <c r="H1149" s="25" t="s">
        <v>15</v>
      </c>
      <c r="I1149" s="44"/>
    </row>
    <row r="1150" spans="1:18" ht="15.75" customHeight="1" x14ac:dyDescent="0.25">
      <c r="A1150" s="111"/>
      <c r="B1150" s="108"/>
      <c r="C1150" s="44">
        <v>8</v>
      </c>
      <c r="D1150" s="29" t="s">
        <v>41</v>
      </c>
      <c r="E1150" s="26" t="s">
        <v>87</v>
      </c>
      <c r="F1150" s="26" t="s">
        <v>111</v>
      </c>
      <c r="G1150" s="25" t="s">
        <v>67</v>
      </c>
      <c r="H1150" s="25" t="s">
        <v>15</v>
      </c>
      <c r="I1150" s="44"/>
    </row>
    <row r="1151" spans="1:18" ht="15.75" customHeight="1" x14ac:dyDescent="0.25">
      <c r="A1151" s="111">
        <f>A1143+1</f>
        <v>46044</v>
      </c>
      <c r="B1151" s="108" t="s">
        <v>66</v>
      </c>
      <c r="C1151" s="44">
        <v>1</v>
      </c>
      <c r="D1151" s="24" t="s">
        <v>102</v>
      </c>
      <c r="E1151" s="26" t="s">
        <v>87</v>
      </c>
      <c r="F1151" s="26" t="s">
        <v>111</v>
      </c>
      <c r="G1151" s="25" t="s">
        <v>67</v>
      </c>
      <c r="H1151" s="25" t="s">
        <v>15</v>
      </c>
      <c r="I1151" s="44"/>
    </row>
    <row r="1152" spans="1:18" ht="15.75" customHeight="1" x14ac:dyDescent="0.25">
      <c r="A1152" s="111"/>
      <c r="B1152" s="108"/>
      <c r="C1152" s="44">
        <v>2</v>
      </c>
      <c r="D1152" s="24" t="s">
        <v>46</v>
      </c>
      <c r="E1152" s="26" t="s">
        <v>87</v>
      </c>
      <c r="F1152" s="26" t="s">
        <v>111</v>
      </c>
      <c r="G1152" s="25" t="s">
        <v>67</v>
      </c>
      <c r="H1152" s="25" t="s">
        <v>15</v>
      </c>
      <c r="I1152" s="44"/>
    </row>
    <row r="1153" spans="1:9" ht="15.75" customHeight="1" x14ac:dyDescent="0.25">
      <c r="A1153" s="111"/>
      <c r="B1153" s="108"/>
      <c r="C1153" s="44">
        <v>3</v>
      </c>
      <c r="D1153" s="27" t="s">
        <v>99</v>
      </c>
      <c r="E1153" s="26" t="s">
        <v>87</v>
      </c>
      <c r="F1153" s="26" t="s">
        <v>111</v>
      </c>
      <c r="G1153" s="25" t="s">
        <v>67</v>
      </c>
      <c r="H1153" s="25" t="s">
        <v>15</v>
      </c>
      <c r="I1153" s="44"/>
    </row>
    <row r="1154" spans="1:9" ht="15.75" customHeight="1" x14ac:dyDescent="0.25">
      <c r="A1154" s="111"/>
      <c r="B1154" s="108"/>
      <c r="C1154" s="44">
        <v>4</v>
      </c>
      <c r="D1154" s="27" t="s">
        <v>101</v>
      </c>
      <c r="E1154" s="26" t="s">
        <v>87</v>
      </c>
      <c r="F1154" s="26" t="s">
        <v>111</v>
      </c>
      <c r="G1154" s="25" t="s">
        <v>67</v>
      </c>
      <c r="H1154" s="25" t="s">
        <v>15</v>
      </c>
      <c r="I1154" s="44"/>
    </row>
    <row r="1155" spans="1:9" ht="15.75" customHeight="1" x14ac:dyDescent="0.25">
      <c r="A1155" s="111"/>
      <c r="B1155" s="108"/>
      <c r="C1155" s="44">
        <v>5</v>
      </c>
      <c r="D1155" s="27" t="s">
        <v>104</v>
      </c>
      <c r="E1155" s="26" t="s">
        <v>87</v>
      </c>
      <c r="F1155" s="26" t="s">
        <v>111</v>
      </c>
      <c r="G1155" s="25" t="s">
        <v>67</v>
      </c>
      <c r="H1155" s="25" t="s">
        <v>15</v>
      </c>
      <c r="I1155" s="44"/>
    </row>
    <row r="1156" spans="1:9" ht="15.75" customHeight="1" x14ac:dyDescent="0.25">
      <c r="A1156" s="111"/>
      <c r="B1156" s="108"/>
      <c r="C1156" s="44">
        <v>6</v>
      </c>
      <c r="D1156" s="29" t="s">
        <v>100</v>
      </c>
      <c r="E1156" s="26" t="s">
        <v>87</v>
      </c>
      <c r="F1156" s="26" t="s">
        <v>111</v>
      </c>
      <c r="G1156" s="25" t="s">
        <v>67</v>
      </c>
      <c r="H1156" s="25" t="s">
        <v>15</v>
      </c>
      <c r="I1156" s="44"/>
    </row>
    <row r="1157" spans="1:9" ht="15.75" customHeight="1" x14ac:dyDescent="0.25">
      <c r="A1157" s="111"/>
      <c r="B1157" s="108"/>
      <c r="C1157" s="44">
        <v>7</v>
      </c>
      <c r="D1157" s="29" t="s">
        <v>105</v>
      </c>
      <c r="E1157" s="26" t="s">
        <v>87</v>
      </c>
      <c r="F1157" s="26" t="s">
        <v>111</v>
      </c>
      <c r="G1157" s="25" t="s">
        <v>67</v>
      </c>
      <c r="H1157" s="25" t="s">
        <v>15</v>
      </c>
      <c r="I1157" s="44"/>
    </row>
    <row r="1158" spans="1:9" ht="15.75" customHeight="1" x14ac:dyDescent="0.25">
      <c r="A1158" s="111"/>
      <c r="B1158" s="108"/>
      <c r="C1158" s="44">
        <v>8</v>
      </c>
      <c r="D1158" s="29" t="s">
        <v>41</v>
      </c>
      <c r="E1158" s="26" t="s">
        <v>87</v>
      </c>
      <c r="F1158" s="26" t="s">
        <v>111</v>
      </c>
      <c r="G1158" s="25" t="s">
        <v>67</v>
      </c>
      <c r="H1158" s="25" t="s">
        <v>15</v>
      </c>
      <c r="I1158" s="44"/>
    </row>
    <row r="1159" spans="1:9" ht="15.75" customHeight="1" x14ac:dyDescent="0.25">
      <c r="A1159" s="111">
        <f>A1151+1</f>
        <v>46045</v>
      </c>
      <c r="B1159" s="108" t="s">
        <v>59</v>
      </c>
      <c r="C1159" s="44">
        <v>1</v>
      </c>
      <c r="D1159" s="24" t="s">
        <v>102</v>
      </c>
      <c r="E1159" s="26" t="s">
        <v>87</v>
      </c>
      <c r="F1159" s="26" t="s">
        <v>111</v>
      </c>
      <c r="G1159" s="25" t="s">
        <v>67</v>
      </c>
      <c r="H1159" s="25" t="s">
        <v>15</v>
      </c>
      <c r="I1159" s="44"/>
    </row>
    <row r="1160" spans="1:9" ht="15.75" customHeight="1" x14ac:dyDescent="0.25">
      <c r="A1160" s="111"/>
      <c r="B1160" s="108"/>
      <c r="C1160" s="44">
        <v>2</v>
      </c>
      <c r="D1160" s="24" t="s">
        <v>46</v>
      </c>
      <c r="E1160" s="26" t="s">
        <v>87</v>
      </c>
      <c r="F1160" s="26" t="s">
        <v>111</v>
      </c>
      <c r="G1160" s="25" t="s">
        <v>67</v>
      </c>
      <c r="H1160" s="25" t="s">
        <v>15</v>
      </c>
      <c r="I1160" s="44"/>
    </row>
    <row r="1161" spans="1:9" ht="15.75" customHeight="1" x14ac:dyDescent="0.25">
      <c r="A1161" s="111"/>
      <c r="B1161" s="108"/>
      <c r="C1161" s="44">
        <v>3</v>
      </c>
      <c r="D1161" s="27" t="s">
        <v>99</v>
      </c>
      <c r="E1161" s="26" t="s">
        <v>87</v>
      </c>
      <c r="F1161" s="26" t="s">
        <v>111</v>
      </c>
      <c r="G1161" s="25" t="s">
        <v>67</v>
      </c>
      <c r="H1161" s="25" t="s">
        <v>15</v>
      </c>
      <c r="I1161" s="44"/>
    </row>
    <row r="1162" spans="1:9" ht="15.75" customHeight="1" x14ac:dyDescent="0.25">
      <c r="A1162" s="111"/>
      <c r="B1162" s="108"/>
      <c r="C1162" s="44">
        <v>4</v>
      </c>
      <c r="D1162" s="27" t="s">
        <v>101</v>
      </c>
      <c r="E1162" s="26" t="s">
        <v>87</v>
      </c>
      <c r="F1162" s="26" t="s">
        <v>111</v>
      </c>
      <c r="G1162" s="25" t="s">
        <v>67</v>
      </c>
      <c r="H1162" s="25" t="s">
        <v>15</v>
      </c>
      <c r="I1162" s="44"/>
    </row>
    <row r="1163" spans="1:9" ht="15.75" customHeight="1" x14ac:dyDescent="0.25">
      <c r="A1163" s="111"/>
      <c r="B1163" s="108"/>
      <c r="C1163" s="44">
        <v>5</v>
      </c>
      <c r="D1163" s="27" t="s">
        <v>104</v>
      </c>
      <c r="E1163" s="26" t="s">
        <v>87</v>
      </c>
      <c r="F1163" s="26" t="s">
        <v>111</v>
      </c>
      <c r="G1163" s="25" t="s">
        <v>67</v>
      </c>
      <c r="H1163" s="25" t="s">
        <v>15</v>
      </c>
      <c r="I1163" s="44"/>
    </row>
    <row r="1164" spans="1:9" ht="15.75" customHeight="1" x14ac:dyDescent="0.25">
      <c r="A1164" s="111"/>
      <c r="B1164" s="108"/>
      <c r="C1164" s="44">
        <v>6</v>
      </c>
      <c r="D1164" s="29" t="s">
        <v>100</v>
      </c>
      <c r="E1164" s="26" t="s">
        <v>87</v>
      </c>
      <c r="F1164" s="26" t="s">
        <v>111</v>
      </c>
      <c r="G1164" s="25" t="s">
        <v>67</v>
      </c>
      <c r="H1164" s="25" t="s">
        <v>15</v>
      </c>
      <c r="I1164" s="44"/>
    </row>
    <row r="1165" spans="1:9" ht="15.75" customHeight="1" x14ac:dyDescent="0.25">
      <c r="A1165" s="111"/>
      <c r="B1165" s="108"/>
      <c r="C1165" s="44">
        <v>7</v>
      </c>
      <c r="D1165" s="29" t="s">
        <v>105</v>
      </c>
      <c r="E1165" s="26" t="s">
        <v>87</v>
      </c>
      <c r="F1165" s="26" t="s">
        <v>111</v>
      </c>
      <c r="G1165" s="25" t="s">
        <v>67</v>
      </c>
      <c r="H1165" s="25" t="s">
        <v>15</v>
      </c>
      <c r="I1165" s="44"/>
    </row>
    <row r="1166" spans="1:9" ht="15.75" customHeight="1" x14ac:dyDescent="0.25">
      <c r="A1166" s="111"/>
      <c r="B1166" s="108"/>
      <c r="C1166" s="44">
        <v>8</v>
      </c>
      <c r="D1166" s="29" t="s">
        <v>41</v>
      </c>
      <c r="G1166" s="58"/>
      <c r="I1166" s="44"/>
    </row>
    <row r="1167" spans="1:9" ht="15.75" customHeight="1" x14ac:dyDescent="0.25">
      <c r="A1167" s="111">
        <f>A1159+3</f>
        <v>46048</v>
      </c>
      <c r="B1167" s="108" t="s">
        <v>51</v>
      </c>
      <c r="C1167" s="44">
        <v>1</v>
      </c>
      <c r="D1167" s="24" t="s">
        <v>102</v>
      </c>
      <c r="E1167" s="26" t="s">
        <v>87</v>
      </c>
      <c r="F1167" s="26" t="s">
        <v>111</v>
      </c>
      <c r="G1167" s="25" t="s">
        <v>67</v>
      </c>
      <c r="H1167" s="25" t="s">
        <v>15</v>
      </c>
      <c r="I1167" s="44"/>
    </row>
    <row r="1168" spans="1:9" ht="15.75" customHeight="1" x14ac:dyDescent="0.25">
      <c r="A1168" s="111"/>
      <c r="B1168" s="108"/>
      <c r="C1168" s="44">
        <v>2</v>
      </c>
      <c r="D1168" s="24" t="s">
        <v>46</v>
      </c>
      <c r="E1168" s="26" t="s">
        <v>87</v>
      </c>
      <c r="F1168" s="26" t="s">
        <v>111</v>
      </c>
      <c r="G1168" s="25" t="s">
        <v>67</v>
      </c>
      <c r="H1168" s="25" t="s">
        <v>15</v>
      </c>
      <c r="I1168" s="44"/>
    </row>
    <row r="1169" spans="1:9" ht="15.75" customHeight="1" x14ac:dyDescent="0.25">
      <c r="A1169" s="111"/>
      <c r="B1169" s="108"/>
      <c r="C1169" s="44">
        <v>3</v>
      </c>
      <c r="D1169" s="27" t="s">
        <v>99</v>
      </c>
      <c r="E1169" s="26" t="s">
        <v>87</v>
      </c>
      <c r="F1169" s="26" t="s">
        <v>111</v>
      </c>
      <c r="G1169" s="25" t="s">
        <v>67</v>
      </c>
      <c r="H1169" s="25" t="s">
        <v>15</v>
      </c>
      <c r="I1169" s="44"/>
    </row>
    <row r="1170" spans="1:9" ht="15.75" customHeight="1" x14ac:dyDescent="0.25">
      <c r="A1170" s="111"/>
      <c r="B1170" s="108"/>
      <c r="C1170" s="44">
        <v>4</v>
      </c>
      <c r="D1170" s="27" t="s">
        <v>101</v>
      </c>
      <c r="E1170" s="26" t="s">
        <v>87</v>
      </c>
      <c r="F1170" s="26" t="s">
        <v>111</v>
      </c>
      <c r="G1170" s="25" t="s">
        <v>67</v>
      </c>
      <c r="H1170" s="25" t="s">
        <v>15</v>
      </c>
      <c r="I1170" s="44"/>
    </row>
    <row r="1171" spans="1:9" ht="15.75" customHeight="1" x14ac:dyDescent="0.25">
      <c r="A1171" s="111"/>
      <c r="B1171" s="108"/>
      <c r="C1171" s="44">
        <v>5</v>
      </c>
      <c r="D1171" s="27" t="s">
        <v>104</v>
      </c>
      <c r="E1171" s="26" t="s">
        <v>87</v>
      </c>
      <c r="F1171" s="26" t="s">
        <v>111</v>
      </c>
      <c r="G1171" s="25" t="s">
        <v>67</v>
      </c>
      <c r="H1171" s="25" t="s">
        <v>15</v>
      </c>
      <c r="I1171" s="44"/>
    </row>
    <row r="1172" spans="1:9" ht="15.75" customHeight="1" x14ac:dyDescent="0.25">
      <c r="A1172" s="111"/>
      <c r="B1172" s="108"/>
      <c r="C1172" s="44">
        <v>6</v>
      </c>
      <c r="D1172" s="29" t="s">
        <v>100</v>
      </c>
      <c r="E1172" s="26" t="s">
        <v>87</v>
      </c>
      <c r="F1172" s="26" t="s">
        <v>111</v>
      </c>
      <c r="G1172" s="25" t="s">
        <v>67</v>
      </c>
      <c r="H1172" s="25" t="s">
        <v>15</v>
      </c>
      <c r="I1172" s="44"/>
    </row>
    <row r="1173" spans="1:9" ht="15.75" customHeight="1" x14ac:dyDescent="0.25">
      <c r="A1173" s="111"/>
      <c r="B1173" s="108"/>
      <c r="C1173" s="44">
        <v>7</v>
      </c>
      <c r="D1173" s="29" t="s">
        <v>105</v>
      </c>
      <c r="E1173" s="26" t="s">
        <v>87</v>
      </c>
      <c r="F1173" s="26" t="s">
        <v>111</v>
      </c>
      <c r="G1173" s="25" t="s">
        <v>67</v>
      </c>
      <c r="H1173" s="25" t="s">
        <v>15</v>
      </c>
      <c r="I1173" s="44"/>
    </row>
    <row r="1174" spans="1:9" ht="15.75" customHeight="1" x14ac:dyDescent="0.25">
      <c r="A1174" s="111"/>
      <c r="B1174" s="108"/>
      <c r="C1174" s="44">
        <v>8</v>
      </c>
      <c r="D1174" s="29" t="s">
        <v>41</v>
      </c>
      <c r="I1174" s="44"/>
    </row>
    <row r="1175" spans="1:9" ht="15.75" customHeight="1" x14ac:dyDescent="0.25">
      <c r="A1175" s="111">
        <f>A1167+1</f>
        <v>46049</v>
      </c>
      <c r="B1175" s="108" t="s">
        <v>58</v>
      </c>
      <c r="C1175" s="44">
        <v>1</v>
      </c>
      <c r="D1175" s="24" t="s">
        <v>102</v>
      </c>
      <c r="E1175" s="26" t="s">
        <v>87</v>
      </c>
      <c r="F1175" s="26" t="s">
        <v>111</v>
      </c>
      <c r="G1175" s="25" t="s">
        <v>67</v>
      </c>
      <c r="H1175" s="25" t="s">
        <v>15</v>
      </c>
      <c r="I1175" s="44"/>
    </row>
    <row r="1176" spans="1:9" ht="15.75" customHeight="1" x14ac:dyDescent="0.25">
      <c r="A1176" s="111"/>
      <c r="B1176" s="108"/>
      <c r="C1176" s="44">
        <v>2</v>
      </c>
      <c r="D1176" s="24" t="s">
        <v>46</v>
      </c>
      <c r="E1176" s="26" t="s">
        <v>87</v>
      </c>
      <c r="F1176" s="26" t="s">
        <v>111</v>
      </c>
      <c r="G1176" s="25" t="s">
        <v>67</v>
      </c>
      <c r="H1176" s="25" t="s">
        <v>15</v>
      </c>
      <c r="I1176" s="44"/>
    </row>
    <row r="1177" spans="1:9" ht="15.75" customHeight="1" x14ac:dyDescent="0.25">
      <c r="A1177" s="111"/>
      <c r="B1177" s="108"/>
      <c r="C1177" s="44">
        <v>3</v>
      </c>
      <c r="D1177" s="27" t="s">
        <v>99</v>
      </c>
      <c r="E1177" s="26" t="s">
        <v>87</v>
      </c>
      <c r="F1177" s="26" t="s">
        <v>111</v>
      </c>
      <c r="G1177" s="25" t="s">
        <v>67</v>
      </c>
      <c r="H1177" s="25" t="s">
        <v>15</v>
      </c>
      <c r="I1177" s="44"/>
    </row>
    <row r="1178" spans="1:9" ht="15.75" customHeight="1" x14ac:dyDescent="0.25">
      <c r="A1178" s="111"/>
      <c r="B1178" s="108"/>
      <c r="C1178" s="44">
        <v>4</v>
      </c>
      <c r="D1178" s="27" t="s">
        <v>101</v>
      </c>
      <c r="E1178" s="26" t="s">
        <v>87</v>
      </c>
      <c r="F1178" s="26" t="s">
        <v>111</v>
      </c>
      <c r="G1178" s="25" t="s">
        <v>67</v>
      </c>
      <c r="H1178" s="25" t="s">
        <v>15</v>
      </c>
      <c r="I1178" s="44"/>
    </row>
    <row r="1179" spans="1:9" ht="15.75" customHeight="1" x14ac:dyDescent="0.25">
      <c r="A1179" s="111"/>
      <c r="B1179" s="108"/>
      <c r="C1179" s="44">
        <v>5</v>
      </c>
      <c r="D1179" s="27" t="s">
        <v>104</v>
      </c>
      <c r="E1179" s="26" t="s">
        <v>87</v>
      </c>
      <c r="F1179" s="26" t="s">
        <v>111</v>
      </c>
      <c r="G1179" s="25" t="s">
        <v>67</v>
      </c>
      <c r="H1179" s="25" t="s">
        <v>15</v>
      </c>
      <c r="I1179" s="44"/>
    </row>
    <row r="1180" spans="1:9" ht="15.75" customHeight="1" x14ac:dyDescent="0.25">
      <c r="A1180" s="111"/>
      <c r="B1180" s="108"/>
      <c r="C1180" s="44">
        <v>6</v>
      </c>
      <c r="D1180" s="29" t="s">
        <v>100</v>
      </c>
      <c r="E1180" s="26" t="s">
        <v>87</v>
      </c>
      <c r="F1180" s="26" t="s">
        <v>111</v>
      </c>
      <c r="G1180" s="25" t="s">
        <v>67</v>
      </c>
      <c r="H1180" s="25" t="s">
        <v>15</v>
      </c>
      <c r="I1180" s="44"/>
    </row>
    <row r="1181" spans="1:9" ht="15.75" customHeight="1" x14ac:dyDescent="0.25">
      <c r="A1181" s="111"/>
      <c r="B1181" s="108"/>
      <c r="C1181" s="44">
        <v>7</v>
      </c>
      <c r="D1181" s="29" t="s">
        <v>105</v>
      </c>
      <c r="E1181" s="26" t="s">
        <v>87</v>
      </c>
      <c r="F1181" s="26" t="s">
        <v>111</v>
      </c>
      <c r="G1181" s="25" t="s">
        <v>67</v>
      </c>
      <c r="H1181" s="25" t="s">
        <v>15</v>
      </c>
      <c r="I1181" s="44"/>
    </row>
    <row r="1182" spans="1:9" ht="15.75" customHeight="1" x14ac:dyDescent="0.25">
      <c r="A1182" s="111"/>
      <c r="B1182" s="108"/>
      <c r="C1182" s="44">
        <v>8</v>
      </c>
      <c r="D1182" s="29" t="s">
        <v>41</v>
      </c>
      <c r="I1182" s="44"/>
    </row>
    <row r="1183" spans="1:9" ht="15.75" customHeight="1" x14ac:dyDescent="0.25">
      <c r="A1183" s="111">
        <f>A1175+1</f>
        <v>46050</v>
      </c>
      <c r="B1183" s="108" t="s">
        <v>55</v>
      </c>
      <c r="C1183" s="44">
        <v>1</v>
      </c>
      <c r="D1183" s="24" t="s">
        <v>102</v>
      </c>
      <c r="E1183" s="26" t="s">
        <v>87</v>
      </c>
      <c r="F1183" s="26" t="s">
        <v>111</v>
      </c>
      <c r="G1183" s="25" t="s">
        <v>67</v>
      </c>
      <c r="H1183" s="25" t="s">
        <v>15</v>
      </c>
      <c r="I1183" s="44"/>
    </row>
    <row r="1184" spans="1:9" ht="15.75" customHeight="1" x14ac:dyDescent="0.25">
      <c r="A1184" s="111"/>
      <c r="B1184" s="108"/>
      <c r="C1184" s="44">
        <v>2</v>
      </c>
      <c r="D1184" s="24" t="s">
        <v>46</v>
      </c>
      <c r="E1184" s="26" t="s">
        <v>87</v>
      </c>
      <c r="F1184" s="26" t="s">
        <v>111</v>
      </c>
      <c r="G1184" s="25" t="s">
        <v>67</v>
      </c>
      <c r="H1184" s="25" t="s">
        <v>15</v>
      </c>
      <c r="I1184" s="44"/>
    </row>
    <row r="1185" spans="1:9" ht="15.75" customHeight="1" x14ac:dyDescent="0.25">
      <c r="A1185" s="111"/>
      <c r="B1185" s="108"/>
      <c r="C1185" s="44">
        <v>3</v>
      </c>
      <c r="D1185" s="27" t="s">
        <v>99</v>
      </c>
      <c r="E1185" s="26" t="s">
        <v>87</v>
      </c>
      <c r="F1185" s="26" t="s">
        <v>111</v>
      </c>
      <c r="G1185" s="25" t="s">
        <v>67</v>
      </c>
      <c r="H1185" s="25" t="s">
        <v>15</v>
      </c>
      <c r="I1185" s="44"/>
    </row>
    <row r="1186" spans="1:9" ht="15.75" customHeight="1" x14ac:dyDescent="0.25">
      <c r="A1186" s="111"/>
      <c r="B1186" s="108"/>
      <c r="C1186" s="44">
        <v>4</v>
      </c>
      <c r="D1186" s="27" t="s">
        <v>101</v>
      </c>
      <c r="E1186" s="26" t="s">
        <v>87</v>
      </c>
      <c r="F1186" s="26" t="s">
        <v>111</v>
      </c>
      <c r="G1186" s="25" t="s">
        <v>67</v>
      </c>
      <c r="H1186" s="25" t="s">
        <v>15</v>
      </c>
      <c r="I1186" s="44"/>
    </row>
    <row r="1187" spans="1:9" ht="15.75" customHeight="1" x14ac:dyDescent="0.25">
      <c r="A1187" s="111"/>
      <c r="B1187" s="108"/>
      <c r="C1187" s="44">
        <v>5</v>
      </c>
      <c r="D1187" s="27" t="s">
        <v>104</v>
      </c>
      <c r="E1187" s="26" t="s">
        <v>87</v>
      </c>
      <c r="F1187" s="26" t="s">
        <v>111</v>
      </c>
      <c r="G1187" s="25" t="s">
        <v>67</v>
      </c>
      <c r="H1187" s="25" t="s">
        <v>15</v>
      </c>
      <c r="I1187" s="44"/>
    </row>
    <row r="1188" spans="1:9" ht="15.75" customHeight="1" x14ac:dyDescent="0.25">
      <c r="A1188" s="111"/>
      <c r="B1188" s="108"/>
      <c r="C1188" s="44">
        <v>6</v>
      </c>
      <c r="D1188" s="29" t="s">
        <v>100</v>
      </c>
      <c r="E1188" s="26" t="s">
        <v>87</v>
      </c>
      <c r="F1188" s="26" t="s">
        <v>111</v>
      </c>
      <c r="G1188" s="25" t="s">
        <v>67</v>
      </c>
      <c r="H1188" s="25" t="s">
        <v>15</v>
      </c>
      <c r="I1188" s="44"/>
    </row>
    <row r="1189" spans="1:9" ht="15.75" customHeight="1" x14ac:dyDescent="0.25">
      <c r="A1189" s="111"/>
      <c r="B1189" s="108"/>
      <c r="C1189" s="44">
        <v>7</v>
      </c>
      <c r="D1189" s="29" t="s">
        <v>105</v>
      </c>
      <c r="E1189" s="26" t="s">
        <v>87</v>
      </c>
      <c r="F1189" s="26" t="s">
        <v>111</v>
      </c>
      <c r="G1189" s="25" t="s">
        <v>67</v>
      </c>
      <c r="H1189" s="25" t="s">
        <v>15</v>
      </c>
      <c r="I1189" s="44"/>
    </row>
    <row r="1190" spans="1:9" ht="15.75" customHeight="1" x14ac:dyDescent="0.25">
      <c r="A1190" s="111"/>
      <c r="B1190" s="108"/>
      <c r="C1190" s="44">
        <v>8</v>
      </c>
      <c r="D1190" s="29" t="s">
        <v>41</v>
      </c>
      <c r="I1190" s="44"/>
    </row>
    <row r="1191" spans="1:9" ht="15.75" customHeight="1" x14ac:dyDescent="0.25">
      <c r="A1191" s="111">
        <f>A1183+1</f>
        <v>46051</v>
      </c>
      <c r="B1191" s="108" t="s">
        <v>66</v>
      </c>
      <c r="C1191" s="44">
        <v>1</v>
      </c>
      <c r="D1191" s="24" t="s">
        <v>102</v>
      </c>
      <c r="E1191" s="26" t="s">
        <v>87</v>
      </c>
      <c r="F1191" s="26" t="s">
        <v>111</v>
      </c>
      <c r="G1191" s="25" t="s">
        <v>67</v>
      </c>
      <c r="H1191" s="25" t="s">
        <v>15</v>
      </c>
      <c r="I1191" s="44"/>
    </row>
    <row r="1192" spans="1:9" ht="15.75" customHeight="1" x14ac:dyDescent="0.25">
      <c r="A1192" s="111"/>
      <c r="B1192" s="108"/>
      <c r="C1192" s="44">
        <v>2</v>
      </c>
      <c r="D1192" s="24" t="s">
        <v>46</v>
      </c>
      <c r="E1192" s="26" t="s">
        <v>87</v>
      </c>
      <c r="F1192" s="26" t="s">
        <v>111</v>
      </c>
      <c r="G1192" s="25" t="s">
        <v>67</v>
      </c>
      <c r="H1192" s="25" t="s">
        <v>15</v>
      </c>
      <c r="I1192" s="44"/>
    </row>
    <row r="1193" spans="1:9" ht="15.75" customHeight="1" x14ac:dyDescent="0.25">
      <c r="A1193" s="111"/>
      <c r="B1193" s="108"/>
      <c r="C1193" s="44">
        <v>3</v>
      </c>
      <c r="D1193" s="27" t="s">
        <v>99</v>
      </c>
      <c r="E1193" s="26" t="s">
        <v>87</v>
      </c>
      <c r="F1193" s="26" t="s">
        <v>111</v>
      </c>
      <c r="G1193" s="25" t="s">
        <v>67</v>
      </c>
      <c r="H1193" s="25" t="s">
        <v>15</v>
      </c>
      <c r="I1193" s="44"/>
    </row>
    <row r="1194" spans="1:9" ht="15.75" customHeight="1" x14ac:dyDescent="0.25">
      <c r="A1194" s="111"/>
      <c r="B1194" s="108"/>
      <c r="C1194" s="44">
        <v>4</v>
      </c>
      <c r="D1194" s="27" t="s">
        <v>101</v>
      </c>
      <c r="E1194" s="26" t="s">
        <v>87</v>
      </c>
      <c r="F1194" s="26" t="s">
        <v>111</v>
      </c>
      <c r="G1194" s="25" t="s">
        <v>67</v>
      </c>
      <c r="H1194" s="25" t="s">
        <v>15</v>
      </c>
      <c r="I1194" s="44"/>
    </row>
    <row r="1195" spans="1:9" ht="15.75" customHeight="1" x14ac:dyDescent="0.25">
      <c r="A1195" s="111"/>
      <c r="B1195" s="108"/>
      <c r="C1195" s="44">
        <v>5</v>
      </c>
      <c r="D1195" s="27" t="s">
        <v>104</v>
      </c>
      <c r="E1195" s="26" t="s">
        <v>87</v>
      </c>
      <c r="F1195" s="26" t="s">
        <v>111</v>
      </c>
      <c r="G1195" s="25" t="s">
        <v>67</v>
      </c>
      <c r="H1195" s="25" t="s">
        <v>15</v>
      </c>
      <c r="I1195" s="44"/>
    </row>
    <row r="1196" spans="1:9" ht="15.75" customHeight="1" x14ac:dyDescent="0.25">
      <c r="A1196" s="111"/>
      <c r="B1196" s="108"/>
      <c r="C1196" s="44">
        <v>6</v>
      </c>
      <c r="D1196" s="29" t="s">
        <v>100</v>
      </c>
      <c r="E1196" s="26" t="s">
        <v>87</v>
      </c>
      <c r="F1196" s="26" t="s">
        <v>111</v>
      </c>
      <c r="G1196" s="25" t="s">
        <v>67</v>
      </c>
      <c r="H1196" s="25" t="s">
        <v>15</v>
      </c>
      <c r="I1196" s="44"/>
    </row>
    <row r="1197" spans="1:9" ht="15.75" customHeight="1" x14ac:dyDescent="0.25">
      <c r="A1197" s="111"/>
      <c r="B1197" s="108"/>
      <c r="C1197" s="44">
        <v>7</v>
      </c>
      <c r="D1197" s="29" t="s">
        <v>105</v>
      </c>
      <c r="E1197" s="26" t="s">
        <v>87</v>
      </c>
      <c r="F1197" s="26" t="s">
        <v>111</v>
      </c>
      <c r="G1197" s="25" t="s">
        <v>67</v>
      </c>
      <c r="H1197" s="25" t="s">
        <v>15</v>
      </c>
      <c r="I1197" s="44"/>
    </row>
    <row r="1198" spans="1:9" ht="15.75" customHeight="1" x14ac:dyDescent="0.25">
      <c r="A1198" s="111"/>
      <c r="B1198" s="108"/>
      <c r="C1198" s="44">
        <v>8</v>
      </c>
      <c r="D1198" s="29" t="s">
        <v>41</v>
      </c>
      <c r="I1198" s="44"/>
    </row>
    <row r="1199" spans="1:9" ht="15.75" customHeight="1" x14ac:dyDescent="0.25">
      <c r="A1199" s="111">
        <f>A1191+1</f>
        <v>46052</v>
      </c>
      <c r="B1199" s="108" t="s">
        <v>59</v>
      </c>
      <c r="C1199" s="44">
        <v>1</v>
      </c>
      <c r="D1199" s="24" t="s">
        <v>102</v>
      </c>
      <c r="E1199" s="26" t="s">
        <v>87</v>
      </c>
      <c r="F1199" s="26" t="s">
        <v>111</v>
      </c>
      <c r="G1199" s="25" t="s">
        <v>67</v>
      </c>
      <c r="H1199" s="25" t="s">
        <v>15</v>
      </c>
      <c r="I1199" s="44"/>
    </row>
    <row r="1200" spans="1:9" ht="15.75" customHeight="1" x14ac:dyDescent="0.25">
      <c r="A1200" s="111"/>
      <c r="B1200" s="108"/>
      <c r="C1200" s="44">
        <v>2</v>
      </c>
      <c r="D1200" s="24" t="s">
        <v>46</v>
      </c>
      <c r="E1200" s="26" t="s">
        <v>87</v>
      </c>
      <c r="F1200" s="26" t="s">
        <v>111</v>
      </c>
      <c r="G1200" s="25" t="s">
        <v>67</v>
      </c>
      <c r="H1200" s="25" t="s">
        <v>15</v>
      </c>
      <c r="I1200" s="44"/>
    </row>
    <row r="1201" spans="1:9" ht="15.75" customHeight="1" x14ac:dyDescent="0.25">
      <c r="A1201" s="111"/>
      <c r="B1201" s="108"/>
      <c r="C1201" s="44">
        <v>3</v>
      </c>
      <c r="D1201" s="27" t="s">
        <v>99</v>
      </c>
      <c r="E1201" s="26" t="s">
        <v>87</v>
      </c>
      <c r="F1201" s="26" t="s">
        <v>109</v>
      </c>
      <c r="G1201" s="25" t="s">
        <v>67</v>
      </c>
      <c r="H1201" s="25" t="s">
        <v>15</v>
      </c>
      <c r="I1201" s="44"/>
    </row>
    <row r="1202" spans="1:9" ht="15.75" customHeight="1" x14ac:dyDescent="0.25">
      <c r="A1202" s="111"/>
      <c r="B1202" s="108"/>
      <c r="C1202" s="44">
        <v>4</v>
      </c>
      <c r="D1202" s="27" t="s">
        <v>101</v>
      </c>
      <c r="E1202" s="26" t="s">
        <v>87</v>
      </c>
      <c r="F1202" s="26" t="s">
        <v>109</v>
      </c>
      <c r="G1202" s="25" t="s">
        <v>67</v>
      </c>
      <c r="H1202" s="25" t="s">
        <v>15</v>
      </c>
      <c r="I1202" s="44"/>
    </row>
    <row r="1203" spans="1:9" ht="15.75" customHeight="1" x14ac:dyDescent="0.25">
      <c r="A1203" s="111"/>
      <c r="B1203" s="108"/>
      <c r="C1203" s="44">
        <v>5</v>
      </c>
      <c r="D1203" s="27" t="s">
        <v>104</v>
      </c>
      <c r="E1203" s="26" t="s">
        <v>87</v>
      </c>
      <c r="F1203" s="26" t="s">
        <v>109</v>
      </c>
      <c r="G1203" s="25" t="s">
        <v>67</v>
      </c>
      <c r="H1203" s="25" t="s">
        <v>15</v>
      </c>
      <c r="I1203" s="44"/>
    </row>
    <row r="1204" spans="1:9" ht="15.75" customHeight="1" x14ac:dyDescent="0.25">
      <c r="A1204" s="111"/>
      <c r="B1204" s="108"/>
      <c r="C1204" s="44">
        <v>6</v>
      </c>
      <c r="D1204" s="29" t="s">
        <v>100</v>
      </c>
      <c r="E1204" s="26" t="s">
        <v>87</v>
      </c>
      <c r="F1204" s="26" t="s">
        <v>109</v>
      </c>
      <c r="G1204" s="25" t="s">
        <v>67</v>
      </c>
      <c r="H1204" s="25" t="s">
        <v>15</v>
      </c>
      <c r="I1204" s="44"/>
    </row>
    <row r="1205" spans="1:9" ht="15.75" customHeight="1" x14ac:dyDescent="0.25">
      <c r="A1205" s="111"/>
      <c r="B1205" s="108"/>
      <c r="C1205" s="44">
        <v>7</v>
      </c>
      <c r="D1205" s="29" t="s">
        <v>105</v>
      </c>
      <c r="E1205" s="26" t="s">
        <v>87</v>
      </c>
      <c r="F1205" s="26" t="s">
        <v>109</v>
      </c>
      <c r="G1205" s="25" t="s">
        <v>67</v>
      </c>
      <c r="H1205" s="25" t="s">
        <v>15</v>
      </c>
      <c r="I1205" s="44"/>
    </row>
    <row r="1206" spans="1:9" ht="15.75" customHeight="1" x14ac:dyDescent="0.25">
      <c r="A1206" s="111"/>
      <c r="B1206" s="108"/>
      <c r="C1206" s="44">
        <v>8</v>
      </c>
      <c r="D1206" s="29" t="s">
        <v>41</v>
      </c>
      <c r="I1206" s="44"/>
    </row>
    <row r="1207" spans="1:9" ht="15.75" customHeight="1" x14ac:dyDescent="0.25">
      <c r="A1207" s="111">
        <f>A1199+3</f>
        <v>46055</v>
      </c>
      <c r="B1207" s="108" t="s">
        <v>51</v>
      </c>
      <c r="C1207" s="44">
        <v>1</v>
      </c>
      <c r="D1207" s="24" t="s">
        <v>102</v>
      </c>
      <c r="E1207" s="26" t="s">
        <v>87</v>
      </c>
      <c r="F1207" s="26" t="s">
        <v>109</v>
      </c>
      <c r="G1207" s="25" t="s">
        <v>67</v>
      </c>
      <c r="H1207" s="25" t="s">
        <v>15</v>
      </c>
      <c r="I1207" s="44"/>
    </row>
    <row r="1208" spans="1:9" ht="15.75" customHeight="1" x14ac:dyDescent="0.25">
      <c r="A1208" s="111"/>
      <c r="B1208" s="108"/>
      <c r="C1208" s="44">
        <v>2</v>
      </c>
      <c r="D1208" s="24" t="s">
        <v>46</v>
      </c>
      <c r="E1208" s="26" t="s">
        <v>87</v>
      </c>
      <c r="F1208" s="26" t="s">
        <v>109</v>
      </c>
      <c r="G1208" s="25" t="s">
        <v>67</v>
      </c>
      <c r="H1208" s="25" t="s">
        <v>15</v>
      </c>
      <c r="I1208" s="44"/>
    </row>
    <row r="1209" spans="1:9" ht="15.75" customHeight="1" x14ac:dyDescent="0.25">
      <c r="A1209" s="111"/>
      <c r="B1209" s="108"/>
      <c r="C1209" s="44">
        <v>3</v>
      </c>
      <c r="D1209" s="27" t="s">
        <v>99</v>
      </c>
      <c r="E1209" s="26" t="s">
        <v>87</v>
      </c>
      <c r="F1209" s="26" t="s">
        <v>109</v>
      </c>
      <c r="G1209" s="25" t="s">
        <v>67</v>
      </c>
      <c r="H1209" s="25" t="s">
        <v>15</v>
      </c>
      <c r="I1209" s="44"/>
    </row>
    <row r="1210" spans="1:9" ht="15.75" customHeight="1" x14ac:dyDescent="0.25">
      <c r="A1210" s="111"/>
      <c r="B1210" s="108"/>
      <c r="C1210" s="44">
        <v>4</v>
      </c>
      <c r="D1210" s="27" t="s">
        <v>101</v>
      </c>
      <c r="E1210" s="26" t="s">
        <v>87</v>
      </c>
      <c r="F1210" s="26" t="s">
        <v>109</v>
      </c>
      <c r="G1210" s="25" t="s">
        <v>67</v>
      </c>
      <c r="H1210" s="25" t="s">
        <v>15</v>
      </c>
      <c r="I1210" s="44"/>
    </row>
    <row r="1211" spans="1:9" ht="15.75" customHeight="1" x14ac:dyDescent="0.25">
      <c r="A1211" s="111"/>
      <c r="B1211" s="108"/>
      <c r="C1211" s="44">
        <v>5</v>
      </c>
      <c r="D1211" s="27" t="s">
        <v>104</v>
      </c>
      <c r="E1211" s="26" t="s">
        <v>87</v>
      </c>
      <c r="F1211" s="26" t="s">
        <v>109</v>
      </c>
      <c r="G1211" s="25" t="s">
        <v>67</v>
      </c>
      <c r="H1211" s="25" t="s">
        <v>15</v>
      </c>
      <c r="I1211" s="44"/>
    </row>
    <row r="1212" spans="1:9" ht="15.75" customHeight="1" x14ac:dyDescent="0.25">
      <c r="A1212" s="111"/>
      <c r="B1212" s="108"/>
      <c r="C1212" s="44">
        <v>6</v>
      </c>
      <c r="D1212" s="29" t="s">
        <v>100</v>
      </c>
      <c r="E1212" s="26" t="s">
        <v>87</v>
      </c>
      <c r="F1212" s="26" t="s">
        <v>109</v>
      </c>
      <c r="G1212" s="25" t="s">
        <v>67</v>
      </c>
      <c r="H1212" s="25" t="s">
        <v>15</v>
      </c>
      <c r="I1212" s="44"/>
    </row>
    <row r="1213" spans="1:9" ht="15.75" customHeight="1" x14ac:dyDescent="0.25">
      <c r="A1213" s="111"/>
      <c r="B1213" s="108"/>
      <c r="C1213" s="44">
        <v>7</v>
      </c>
      <c r="D1213" s="29" t="s">
        <v>105</v>
      </c>
      <c r="E1213" s="26" t="s">
        <v>87</v>
      </c>
      <c r="F1213" s="26" t="s">
        <v>109</v>
      </c>
      <c r="G1213" s="25" t="s">
        <v>67</v>
      </c>
      <c r="H1213" s="25" t="s">
        <v>15</v>
      </c>
      <c r="I1213" s="44"/>
    </row>
    <row r="1214" spans="1:9" ht="15.75" customHeight="1" x14ac:dyDescent="0.25">
      <c r="A1214" s="111"/>
      <c r="B1214" s="108"/>
      <c r="C1214" s="44">
        <v>8</v>
      </c>
      <c r="D1214" s="29" t="s">
        <v>41</v>
      </c>
      <c r="I1214" s="44"/>
    </row>
    <row r="1215" spans="1:9" ht="15.75" customHeight="1" x14ac:dyDescent="0.25">
      <c r="A1215" s="111">
        <f>A1207+1</f>
        <v>46056</v>
      </c>
      <c r="B1215" s="108" t="s">
        <v>58</v>
      </c>
      <c r="C1215" s="44">
        <v>1</v>
      </c>
      <c r="D1215" s="24" t="s">
        <v>102</v>
      </c>
      <c r="E1215" s="26" t="s">
        <v>87</v>
      </c>
      <c r="F1215" s="26" t="s">
        <v>109</v>
      </c>
      <c r="G1215" s="25" t="s">
        <v>67</v>
      </c>
      <c r="H1215" s="25" t="s">
        <v>15</v>
      </c>
      <c r="I1215" s="44"/>
    </row>
    <row r="1216" spans="1:9" ht="15.75" customHeight="1" x14ac:dyDescent="0.25">
      <c r="A1216" s="111"/>
      <c r="B1216" s="108"/>
      <c r="C1216" s="44">
        <v>2</v>
      </c>
      <c r="D1216" s="24" t="s">
        <v>46</v>
      </c>
      <c r="E1216" s="26" t="s">
        <v>87</v>
      </c>
      <c r="F1216" s="26" t="s">
        <v>109</v>
      </c>
      <c r="G1216" s="25" t="s">
        <v>67</v>
      </c>
      <c r="H1216" s="25" t="s">
        <v>15</v>
      </c>
      <c r="I1216" s="44"/>
    </row>
    <row r="1217" spans="1:9" ht="15.75" customHeight="1" x14ac:dyDescent="0.25">
      <c r="A1217" s="111"/>
      <c r="B1217" s="108"/>
      <c r="C1217" s="44">
        <v>3</v>
      </c>
      <c r="D1217" s="27" t="s">
        <v>99</v>
      </c>
      <c r="E1217" s="26" t="s">
        <v>87</v>
      </c>
      <c r="F1217" s="26" t="s">
        <v>109</v>
      </c>
      <c r="G1217" s="25" t="s">
        <v>67</v>
      </c>
      <c r="H1217" s="25" t="s">
        <v>15</v>
      </c>
      <c r="I1217" s="44"/>
    </row>
    <row r="1218" spans="1:9" ht="15.75" customHeight="1" x14ac:dyDescent="0.25">
      <c r="A1218" s="111"/>
      <c r="B1218" s="108"/>
      <c r="C1218" s="44">
        <v>4</v>
      </c>
      <c r="D1218" s="27" t="s">
        <v>101</v>
      </c>
      <c r="E1218" s="26" t="s">
        <v>87</v>
      </c>
      <c r="F1218" s="26" t="s">
        <v>109</v>
      </c>
      <c r="G1218" s="25" t="s">
        <v>67</v>
      </c>
      <c r="H1218" s="25" t="s">
        <v>15</v>
      </c>
      <c r="I1218" s="44"/>
    </row>
    <row r="1219" spans="1:9" ht="15.75" customHeight="1" x14ac:dyDescent="0.25">
      <c r="A1219" s="111"/>
      <c r="B1219" s="108"/>
      <c r="C1219" s="44">
        <v>5</v>
      </c>
      <c r="D1219" s="27" t="s">
        <v>104</v>
      </c>
      <c r="E1219" s="26" t="s">
        <v>87</v>
      </c>
      <c r="F1219" s="26" t="s">
        <v>109</v>
      </c>
      <c r="G1219" s="25" t="s">
        <v>67</v>
      </c>
      <c r="H1219" s="25" t="s">
        <v>15</v>
      </c>
      <c r="I1219" s="44"/>
    </row>
    <row r="1220" spans="1:9" ht="15.75" customHeight="1" x14ac:dyDescent="0.25">
      <c r="A1220" s="111"/>
      <c r="B1220" s="108"/>
      <c r="C1220" s="44">
        <v>6</v>
      </c>
      <c r="D1220" s="29" t="s">
        <v>100</v>
      </c>
      <c r="E1220" s="26" t="s">
        <v>87</v>
      </c>
      <c r="F1220" s="26" t="s">
        <v>109</v>
      </c>
      <c r="G1220" s="25" t="s">
        <v>67</v>
      </c>
      <c r="H1220" s="25" t="s">
        <v>15</v>
      </c>
      <c r="I1220" s="44"/>
    </row>
    <row r="1221" spans="1:9" ht="15.75" customHeight="1" x14ac:dyDescent="0.25">
      <c r="A1221" s="111"/>
      <c r="B1221" s="108"/>
      <c r="C1221" s="44">
        <v>7</v>
      </c>
      <c r="D1221" s="29" t="s">
        <v>105</v>
      </c>
      <c r="E1221" s="26" t="s">
        <v>87</v>
      </c>
      <c r="F1221" s="26" t="s">
        <v>109</v>
      </c>
      <c r="G1221" s="25" t="s">
        <v>67</v>
      </c>
      <c r="H1221" s="25" t="s">
        <v>15</v>
      </c>
      <c r="I1221" s="44"/>
    </row>
    <row r="1222" spans="1:9" ht="15.75" customHeight="1" x14ac:dyDescent="0.25">
      <c r="A1222" s="111"/>
      <c r="B1222" s="108"/>
      <c r="C1222" s="44">
        <v>8</v>
      </c>
      <c r="D1222" s="29" t="s">
        <v>41</v>
      </c>
      <c r="I1222" s="44"/>
    </row>
    <row r="1223" spans="1:9" ht="15.75" customHeight="1" x14ac:dyDescent="0.25">
      <c r="A1223" s="111">
        <f>A1215+1</f>
        <v>46057</v>
      </c>
      <c r="B1223" s="108" t="s">
        <v>55</v>
      </c>
      <c r="C1223" s="44">
        <v>1</v>
      </c>
      <c r="D1223" s="24" t="s">
        <v>102</v>
      </c>
      <c r="E1223" s="26" t="s">
        <v>87</v>
      </c>
      <c r="F1223" s="26" t="s">
        <v>109</v>
      </c>
      <c r="G1223" s="25" t="s">
        <v>67</v>
      </c>
      <c r="H1223" s="25" t="s">
        <v>15</v>
      </c>
      <c r="I1223" s="44"/>
    </row>
    <row r="1224" spans="1:9" ht="15.75" customHeight="1" x14ac:dyDescent="0.25">
      <c r="A1224" s="111"/>
      <c r="B1224" s="108"/>
      <c r="C1224" s="44">
        <v>2</v>
      </c>
      <c r="D1224" s="24" t="s">
        <v>46</v>
      </c>
      <c r="E1224" s="26" t="s">
        <v>87</v>
      </c>
      <c r="F1224" s="26" t="s">
        <v>109</v>
      </c>
      <c r="G1224" s="25" t="s">
        <v>67</v>
      </c>
      <c r="H1224" s="25" t="s">
        <v>15</v>
      </c>
      <c r="I1224" s="44"/>
    </row>
    <row r="1225" spans="1:9" ht="15.75" customHeight="1" x14ac:dyDescent="0.25">
      <c r="A1225" s="111"/>
      <c r="B1225" s="108"/>
      <c r="C1225" s="44">
        <v>3</v>
      </c>
      <c r="D1225" s="27" t="s">
        <v>99</v>
      </c>
      <c r="E1225" s="26" t="s">
        <v>87</v>
      </c>
      <c r="F1225" s="26" t="s">
        <v>109</v>
      </c>
      <c r="G1225" s="25" t="s">
        <v>67</v>
      </c>
      <c r="H1225" s="25" t="s">
        <v>15</v>
      </c>
      <c r="I1225" s="44"/>
    </row>
    <row r="1226" spans="1:9" ht="15.75" customHeight="1" x14ac:dyDescent="0.25">
      <c r="A1226" s="111"/>
      <c r="B1226" s="108"/>
      <c r="C1226" s="44">
        <v>4</v>
      </c>
      <c r="D1226" s="27" t="s">
        <v>101</v>
      </c>
      <c r="E1226" s="26" t="s">
        <v>87</v>
      </c>
      <c r="F1226" s="26" t="s">
        <v>109</v>
      </c>
      <c r="G1226" s="25" t="s">
        <v>67</v>
      </c>
      <c r="H1226" s="25" t="s">
        <v>15</v>
      </c>
      <c r="I1226" s="44"/>
    </row>
    <row r="1227" spans="1:9" ht="15.75" customHeight="1" x14ac:dyDescent="0.25">
      <c r="A1227" s="111"/>
      <c r="B1227" s="108"/>
      <c r="C1227" s="44">
        <v>5</v>
      </c>
      <c r="D1227" s="27" t="s">
        <v>104</v>
      </c>
      <c r="E1227" s="26" t="s">
        <v>87</v>
      </c>
      <c r="F1227" s="26" t="s">
        <v>109</v>
      </c>
      <c r="G1227" s="25" t="s">
        <v>67</v>
      </c>
      <c r="H1227" s="25" t="s">
        <v>15</v>
      </c>
      <c r="I1227" s="44"/>
    </row>
    <row r="1228" spans="1:9" ht="15.75" customHeight="1" x14ac:dyDescent="0.25">
      <c r="A1228" s="111"/>
      <c r="B1228" s="108"/>
      <c r="C1228" s="44">
        <v>6</v>
      </c>
      <c r="D1228" s="29" t="s">
        <v>100</v>
      </c>
      <c r="E1228" s="26" t="s">
        <v>87</v>
      </c>
      <c r="F1228" s="26" t="s">
        <v>109</v>
      </c>
      <c r="G1228" s="25" t="s">
        <v>67</v>
      </c>
      <c r="H1228" s="25" t="s">
        <v>15</v>
      </c>
      <c r="I1228" s="44"/>
    </row>
    <row r="1229" spans="1:9" ht="15.75" customHeight="1" x14ac:dyDescent="0.25">
      <c r="A1229" s="111"/>
      <c r="B1229" s="108"/>
      <c r="C1229" s="44">
        <v>7</v>
      </c>
      <c r="D1229" s="29" t="s">
        <v>105</v>
      </c>
      <c r="E1229" s="26" t="s">
        <v>87</v>
      </c>
      <c r="F1229" s="26" t="s">
        <v>109</v>
      </c>
      <c r="G1229" s="25" t="s">
        <v>67</v>
      </c>
      <c r="H1229" s="25" t="s">
        <v>15</v>
      </c>
      <c r="I1229" s="44"/>
    </row>
    <row r="1230" spans="1:9" ht="15.75" customHeight="1" x14ac:dyDescent="0.25">
      <c r="A1230" s="111"/>
      <c r="B1230" s="108"/>
      <c r="C1230" s="44">
        <v>8</v>
      </c>
      <c r="D1230" s="29" t="s">
        <v>41</v>
      </c>
      <c r="I1230" s="44"/>
    </row>
    <row r="1231" spans="1:9" ht="15.75" customHeight="1" x14ac:dyDescent="0.25">
      <c r="A1231" s="111">
        <f>A1223+1</f>
        <v>46058</v>
      </c>
      <c r="B1231" s="108" t="s">
        <v>66</v>
      </c>
      <c r="C1231" s="44">
        <v>1</v>
      </c>
      <c r="D1231" s="24" t="s">
        <v>102</v>
      </c>
      <c r="E1231" s="26" t="s">
        <v>87</v>
      </c>
      <c r="F1231" s="26" t="s">
        <v>109</v>
      </c>
      <c r="G1231" s="25" t="s">
        <v>67</v>
      </c>
      <c r="H1231" s="25" t="s">
        <v>15</v>
      </c>
      <c r="I1231" s="44"/>
    </row>
    <row r="1232" spans="1:9" ht="15.75" customHeight="1" x14ac:dyDescent="0.25">
      <c r="A1232" s="111"/>
      <c r="B1232" s="108"/>
      <c r="C1232" s="44">
        <v>2</v>
      </c>
      <c r="D1232" s="24" t="s">
        <v>46</v>
      </c>
      <c r="E1232" s="26" t="s">
        <v>87</v>
      </c>
      <c r="F1232" s="26" t="s">
        <v>109</v>
      </c>
      <c r="G1232" s="25" t="s">
        <v>67</v>
      </c>
      <c r="H1232" s="25" t="s">
        <v>15</v>
      </c>
      <c r="I1232" s="44"/>
    </row>
    <row r="1233" spans="1:9" ht="15.75" customHeight="1" x14ac:dyDescent="0.25">
      <c r="A1233" s="111"/>
      <c r="B1233" s="108"/>
      <c r="C1233" s="44">
        <v>3</v>
      </c>
      <c r="D1233" s="27" t="s">
        <v>99</v>
      </c>
      <c r="E1233" s="26" t="s">
        <v>87</v>
      </c>
      <c r="F1233" s="26" t="s">
        <v>109</v>
      </c>
      <c r="G1233" s="25" t="s">
        <v>67</v>
      </c>
      <c r="H1233" s="25" t="s">
        <v>15</v>
      </c>
      <c r="I1233" s="44"/>
    </row>
    <row r="1234" spans="1:9" ht="15.75" customHeight="1" x14ac:dyDescent="0.25">
      <c r="A1234" s="111"/>
      <c r="B1234" s="108"/>
      <c r="C1234" s="44">
        <v>4</v>
      </c>
      <c r="D1234" s="27" t="s">
        <v>101</v>
      </c>
      <c r="E1234" s="26" t="s">
        <v>87</v>
      </c>
      <c r="F1234" s="26" t="s">
        <v>109</v>
      </c>
      <c r="G1234" s="25" t="s">
        <v>67</v>
      </c>
      <c r="H1234" s="25" t="s">
        <v>15</v>
      </c>
      <c r="I1234" s="44"/>
    </row>
    <row r="1235" spans="1:9" ht="15.75" customHeight="1" x14ac:dyDescent="0.25">
      <c r="A1235" s="111"/>
      <c r="B1235" s="108"/>
      <c r="C1235" s="44">
        <v>5</v>
      </c>
      <c r="D1235" s="27" t="s">
        <v>104</v>
      </c>
      <c r="E1235" s="26" t="s">
        <v>87</v>
      </c>
      <c r="F1235" s="26" t="s">
        <v>109</v>
      </c>
      <c r="G1235" s="25" t="s">
        <v>67</v>
      </c>
      <c r="H1235" s="25" t="s">
        <v>15</v>
      </c>
      <c r="I1235" s="44"/>
    </row>
    <row r="1236" spans="1:9" ht="15.75" customHeight="1" x14ac:dyDescent="0.25">
      <c r="A1236" s="111"/>
      <c r="B1236" s="108"/>
      <c r="C1236" s="44">
        <v>6</v>
      </c>
      <c r="D1236" s="29" t="s">
        <v>100</v>
      </c>
      <c r="E1236" s="26" t="s">
        <v>87</v>
      </c>
      <c r="F1236" s="26" t="s">
        <v>109</v>
      </c>
      <c r="G1236" s="25" t="s">
        <v>67</v>
      </c>
      <c r="H1236" s="25" t="s">
        <v>15</v>
      </c>
      <c r="I1236" s="44"/>
    </row>
    <row r="1237" spans="1:9" ht="15.75" customHeight="1" x14ac:dyDescent="0.25">
      <c r="A1237" s="111"/>
      <c r="B1237" s="108"/>
      <c r="C1237" s="44">
        <v>7</v>
      </c>
      <c r="D1237" s="29" t="s">
        <v>105</v>
      </c>
      <c r="E1237" s="26" t="s">
        <v>87</v>
      </c>
      <c r="F1237" s="26" t="s">
        <v>109</v>
      </c>
      <c r="G1237" s="25" t="s">
        <v>67</v>
      </c>
      <c r="H1237" s="25" t="s">
        <v>15</v>
      </c>
      <c r="I1237" s="44"/>
    </row>
    <row r="1238" spans="1:9" ht="15.75" customHeight="1" x14ac:dyDescent="0.25">
      <c r="A1238" s="111"/>
      <c r="B1238" s="108"/>
      <c r="C1238" s="44">
        <v>8</v>
      </c>
      <c r="D1238" s="29" t="s">
        <v>41</v>
      </c>
      <c r="E1238" s="17"/>
      <c r="F1238" s="17"/>
      <c r="G1238" s="26"/>
      <c r="H1238" s="26"/>
      <c r="I1238" s="44"/>
    </row>
    <row r="1239" spans="1:9" ht="15.75" customHeight="1" x14ac:dyDescent="0.25">
      <c r="A1239" s="111">
        <f>A1231+1</f>
        <v>46059</v>
      </c>
      <c r="B1239" s="108" t="s">
        <v>59</v>
      </c>
      <c r="C1239" s="44">
        <v>1</v>
      </c>
      <c r="D1239" s="24" t="s">
        <v>102</v>
      </c>
      <c r="E1239" s="26" t="s">
        <v>87</v>
      </c>
      <c r="F1239" s="26" t="s">
        <v>109</v>
      </c>
      <c r="G1239" s="25" t="s">
        <v>67</v>
      </c>
      <c r="H1239" s="25" t="s">
        <v>15</v>
      </c>
      <c r="I1239" s="44"/>
    </row>
    <row r="1240" spans="1:9" ht="15.75" customHeight="1" x14ac:dyDescent="0.25">
      <c r="A1240" s="111"/>
      <c r="B1240" s="108"/>
      <c r="C1240" s="44">
        <v>2</v>
      </c>
      <c r="D1240" s="24" t="s">
        <v>46</v>
      </c>
      <c r="E1240" s="26" t="s">
        <v>87</v>
      </c>
      <c r="F1240" s="26" t="s">
        <v>109</v>
      </c>
      <c r="G1240" s="25" t="s">
        <v>67</v>
      </c>
      <c r="H1240" s="25" t="s">
        <v>15</v>
      </c>
      <c r="I1240" s="44"/>
    </row>
    <row r="1241" spans="1:9" ht="15.75" customHeight="1" x14ac:dyDescent="0.25">
      <c r="A1241" s="111"/>
      <c r="B1241" s="108"/>
      <c r="C1241" s="44">
        <v>3</v>
      </c>
      <c r="D1241" s="27" t="s">
        <v>99</v>
      </c>
      <c r="E1241" s="26" t="s">
        <v>87</v>
      </c>
      <c r="F1241" s="26" t="s">
        <v>109</v>
      </c>
      <c r="G1241" s="25" t="s">
        <v>67</v>
      </c>
      <c r="H1241" s="25" t="s">
        <v>15</v>
      </c>
      <c r="I1241" s="44"/>
    </row>
    <row r="1242" spans="1:9" ht="15.75" customHeight="1" x14ac:dyDescent="0.25">
      <c r="A1242" s="111"/>
      <c r="B1242" s="108"/>
      <c r="C1242" s="44">
        <v>4</v>
      </c>
      <c r="D1242" s="27" t="s">
        <v>101</v>
      </c>
      <c r="E1242" s="26" t="s">
        <v>87</v>
      </c>
      <c r="F1242" s="26" t="s">
        <v>109</v>
      </c>
      <c r="G1242" s="25" t="s">
        <v>67</v>
      </c>
      <c r="H1242" s="25" t="s">
        <v>15</v>
      </c>
      <c r="I1242" s="44"/>
    </row>
    <row r="1243" spans="1:9" ht="15.75" customHeight="1" x14ac:dyDescent="0.25">
      <c r="A1243" s="111"/>
      <c r="B1243" s="108"/>
      <c r="C1243" s="44">
        <v>5</v>
      </c>
      <c r="D1243" s="27" t="s">
        <v>104</v>
      </c>
      <c r="E1243" s="26" t="s">
        <v>87</v>
      </c>
      <c r="F1243" s="26" t="s">
        <v>109</v>
      </c>
      <c r="G1243" s="25" t="s">
        <v>67</v>
      </c>
      <c r="H1243" s="25" t="s">
        <v>15</v>
      </c>
      <c r="I1243" s="44"/>
    </row>
    <row r="1244" spans="1:9" ht="15.75" customHeight="1" x14ac:dyDescent="0.25">
      <c r="A1244" s="111"/>
      <c r="B1244" s="108"/>
      <c r="C1244" s="44">
        <v>6</v>
      </c>
      <c r="D1244" s="29" t="s">
        <v>100</v>
      </c>
      <c r="E1244" s="26" t="s">
        <v>87</v>
      </c>
      <c r="F1244" s="26" t="s">
        <v>109</v>
      </c>
      <c r="G1244" s="25" t="s">
        <v>67</v>
      </c>
      <c r="H1244" s="25" t="s">
        <v>15</v>
      </c>
      <c r="I1244" s="44"/>
    </row>
    <row r="1245" spans="1:9" ht="15.75" customHeight="1" x14ac:dyDescent="0.25">
      <c r="A1245" s="111"/>
      <c r="B1245" s="108"/>
      <c r="C1245" s="44">
        <v>7</v>
      </c>
      <c r="D1245" s="29" t="s">
        <v>105</v>
      </c>
      <c r="E1245" s="26" t="s">
        <v>87</v>
      </c>
      <c r="F1245" s="26" t="s">
        <v>109</v>
      </c>
      <c r="G1245" s="25" t="s">
        <v>67</v>
      </c>
      <c r="H1245" s="25" t="s">
        <v>15</v>
      </c>
      <c r="I1245" s="44"/>
    </row>
    <row r="1246" spans="1:9" ht="15.75" customHeight="1" x14ac:dyDescent="0.25">
      <c r="A1246" s="111"/>
      <c r="B1246" s="108"/>
      <c r="C1246" s="44">
        <v>8</v>
      </c>
      <c r="D1246" s="29" t="s">
        <v>41</v>
      </c>
      <c r="E1246" s="17"/>
      <c r="F1246" s="17"/>
      <c r="G1246" s="26"/>
      <c r="H1246" s="26"/>
      <c r="I1246" s="44"/>
    </row>
    <row r="1247" spans="1:9" ht="15.75" customHeight="1" x14ac:dyDescent="0.25">
      <c r="A1247" s="111">
        <f>A1239+3</f>
        <v>46062</v>
      </c>
      <c r="B1247" s="108" t="s">
        <v>51</v>
      </c>
      <c r="C1247" s="44">
        <v>1</v>
      </c>
      <c r="D1247" s="24" t="s">
        <v>102</v>
      </c>
      <c r="E1247" s="26" t="s">
        <v>87</v>
      </c>
      <c r="F1247" s="26" t="s">
        <v>109</v>
      </c>
      <c r="G1247" s="25" t="s">
        <v>67</v>
      </c>
      <c r="H1247" s="25" t="s">
        <v>15</v>
      </c>
      <c r="I1247" s="44"/>
    </row>
    <row r="1248" spans="1:9" ht="15.75" customHeight="1" x14ac:dyDescent="0.25">
      <c r="A1248" s="111"/>
      <c r="B1248" s="108"/>
      <c r="C1248" s="44">
        <v>2</v>
      </c>
      <c r="D1248" s="24" t="s">
        <v>46</v>
      </c>
      <c r="E1248" s="26" t="s">
        <v>87</v>
      </c>
      <c r="F1248" s="26" t="s">
        <v>109</v>
      </c>
      <c r="G1248" s="25" t="s">
        <v>67</v>
      </c>
      <c r="H1248" s="25" t="s">
        <v>15</v>
      </c>
      <c r="I1248" s="44"/>
    </row>
    <row r="1249" spans="1:9" ht="15.75" customHeight="1" x14ac:dyDescent="0.25">
      <c r="A1249" s="111"/>
      <c r="B1249" s="108"/>
      <c r="C1249" s="44">
        <v>3</v>
      </c>
      <c r="D1249" s="27" t="s">
        <v>99</v>
      </c>
      <c r="E1249" s="26" t="s">
        <v>87</v>
      </c>
      <c r="F1249" s="26" t="s">
        <v>109</v>
      </c>
      <c r="G1249" s="25" t="s">
        <v>67</v>
      </c>
      <c r="H1249" s="25" t="s">
        <v>15</v>
      </c>
      <c r="I1249" s="44"/>
    </row>
    <row r="1250" spans="1:9" ht="15.75" customHeight="1" x14ac:dyDescent="0.25">
      <c r="A1250" s="111"/>
      <c r="B1250" s="108"/>
      <c r="C1250" s="44">
        <v>4</v>
      </c>
      <c r="D1250" s="27" t="s">
        <v>101</v>
      </c>
      <c r="E1250" s="26" t="s">
        <v>87</v>
      </c>
      <c r="F1250" s="26" t="s">
        <v>109</v>
      </c>
      <c r="G1250" s="25" t="s">
        <v>67</v>
      </c>
      <c r="H1250" s="25" t="s">
        <v>15</v>
      </c>
      <c r="I1250" s="44"/>
    </row>
    <row r="1251" spans="1:9" ht="15.75" customHeight="1" x14ac:dyDescent="0.25">
      <c r="A1251" s="111"/>
      <c r="B1251" s="108"/>
      <c r="C1251" s="44">
        <v>5</v>
      </c>
      <c r="D1251" s="27" t="s">
        <v>104</v>
      </c>
      <c r="E1251" s="26" t="s">
        <v>87</v>
      </c>
      <c r="F1251" s="26" t="s">
        <v>109</v>
      </c>
      <c r="G1251" s="25" t="s">
        <v>67</v>
      </c>
      <c r="H1251" s="25" t="s">
        <v>15</v>
      </c>
      <c r="I1251" s="44"/>
    </row>
    <row r="1252" spans="1:9" ht="15.75" customHeight="1" x14ac:dyDescent="0.25">
      <c r="A1252" s="111"/>
      <c r="B1252" s="108"/>
      <c r="C1252" s="44">
        <v>6</v>
      </c>
      <c r="D1252" s="29" t="s">
        <v>100</v>
      </c>
      <c r="E1252" s="26" t="s">
        <v>87</v>
      </c>
      <c r="F1252" s="26" t="s">
        <v>109</v>
      </c>
      <c r="G1252" s="25" t="s">
        <v>67</v>
      </c>
      <c r="H1252" s="25" t="s">
        <v>15</v>
      </c>
      <c r="I1252" s="44"/>
    </row>
    <row r="1253" spans="1:9" ht="15.75" customHeight="1" x14ac:dyDescent="0.25">
      <c r="A1253" s="111"/>
      <c r="B1253" s="108"/>
      <c r="C1253" s="44">
        <v>7</v>
      </c>
      <c r="D1253" s="29" t="s">
        <v>105</v>
      </c>
      <c r="E1253" s="26" t="s">
        <v>87</v>
      </c>
      <c r="F1253" s="26" t="s">
        <v>109</v>
      </c>
      <c r="G1253" s="25" t="s">
        <v>67</v>
      </c>
      <c r="H1253" s="25" t="s">
        <v>15</v>
      </c>
      <c r="I1253" s="44"/>
    </row>
    <row r="1254" spans="1:9" ht="15.75" customHeight="1" x14ac:dyDescent="0.25">
      <c r="A1254" s="111"/>
      <c r="B1254" s="108"/>
      <c r="C1254" s="44">
        <v>8</v>
      </c>
      <c r="D1254" s="29" t="s">
        <v>41</v>
      </c>
      <c r="I1254" s="44"/>
    </row>
    <row r="1255" spans="1:9" ht="15.75" customHeight="1" x14ac:dyDescent="0.25">
      <c r="A1255" s="111">
        <f>A1247+1</f>
        <v>46063</v>
      </c>
      <c r="B1255" s="108" t="s">
        <v>58</v>
      </c>
      <c r="C1255" s="44">
        <v>1</v>
      </c>
      <c r="D1255" s="24" t="s">
        <v>102</v>
      </c>
      <c r="E1255" s="26" t="s">
        <v>87</v>
      </c>
      <c r="F1255" s="26" t="s">
        <v>109</v>
      </c>
      <c r="G1255" s="25" t="s">
        <v>67</v>
      </c>
      <c r="H1255" s="25" t="s">
        <v>15</v>
      </c>
      <c r="I1255" s="44"/>
    </row>
    <row r="1256" spans="1:9" ht="15.75" customHeight="1" x14ac:dyDescent="0.25">
      <c r="A1256" s="111"/>
      <c r="B1256" s="108"/>
      <c r="C1256" s="44">
        <v>2</v>
      </c>
      <c r="D1256" s="24" t="s">
        <v>46</v>
      </c>
      <c r="E1256" s="26" t="s">
        <v>87</v>
      </c>
      <c r="F1256" s="26" t="s">
        <v>109</v>
      </c>
      <c r="G1256" s="25" t="s">
        <v>67</v>
      </c>
      <c r="H1256" s="25" t="s">
        <v>15</v>
      </c>
      <c r="I1256" s="44"/>
    </row>
    <row r="1257" spans="1:9" ht="15.75" customHeight="1" x14ac:dyDescent="0.25">
      <c r="A1257" s="111"/>
      <c r="B1257" s="108"/>
      <c r="C1257" s="44">
        <v>3</v>
      </c>
      <c r="D1257" s="27" t="s">
        <v>99</v>
      </c>
      <c r="E1257" s="26" t="s">
        <v>87</v>
      </c>
      <c r="F1257" s="26" t="s">
        <v>109</v>
      </c>
      <c r="G1257" s="25" t="s">
        <v>67</v>
      </c>
      <c r="H1257" s="25" t="s">
        <v>15</v>
      </c>
      <c r="I1257" s="44"/>
    </row>
    <row r="1258" spans="1:9" ht="15.75" customHeight="1" x14ac:dyDescent="0.25">
      <c r="A1258" s="111"/>
      <c r="B1258" s="108"/>
      <c r="C1258" s="44">
        <v>4</v>
      </c>
      <c r="D1258" s="27" t="s">
        <v>101</v>
      </c>
      <c r="E1258" s="26" t="s">
        <v>87</v>
      </c>
      <c r="F1258" s="26" t="s">
        <v>109</v>
      </c>
      <c r="G1258" s="25" t="s">
        <v>67</v>
      </c>
      <c r="H1258" s="25" t="s">
        <v>15</v>
      </c>
      <c r="I1258" s="44"/>
    </row>
    <row r="1259" spans="1:9" ht="15.75" customHeight="1" x14ac:dyDescent="0.25">
      <c r="A1259" s="111"/>
      <c r="B1259" s="108"/>
      <c r="C1259" s="44">
        <v>5</v>
      </c>
      <c r="D1259" s="27" t="s">
        <v>104</v>
      </c>
      <c r="E1259" s="26" t="s">
        <v>87</v>
      </c>
      <c r="F1259" s="26" t="s">
        <v>109</v>
      </c>
      <c r="G1259" s="25" t="s">
        <v>67</v>
      </c>
      <c r="H1259" s="25" t="s">
        <v>15</v>
      </c>
      <c r="I1259" s="44"/>
    </row>
    <row r="1260" spans="1:9" ht="15.75" customHeight="1" x14ac:dyDescent="0.25">
      <c r="A1260" s="111"/>
      <c r="B1260" s="108"/>
      <c r="C1260" s="44">
        <v>6</v>
      </c>
      <c r="D1260" s="29" t="s">
        <v>100</v>
      </c>
      <c r="E1260" s="26" t="s">
        <v>87</v>
      </c>
      <c r="F1260" s="26" t="s">
        <v>109</v>
      </c>
      <c r="G1260" s="25" t="s">
        <v>67</v>
      </c>
      <c r="H1260" s="25" t="s">
        <v>15</v>
      </c>
      <c r="I1260" s="44"/>
    </row>
    <row r="1261" spans="1:9" ht="15.75" customHeight="1" x14ac:dyDescent="0.25">
      <c r="A1261" s="111"/>
      <c r="B1261" s="108"/>
      <c r="C1261" s="44">
        <v>7</v>
      </c>
      <c r="D1261" s="29" t="s">
        <v>105</v>
      </c>
      <c r="E1261" s="26" t="s">
        <v>87</v>
      </c>
      <c r="F1261" s="26" t="s">
        <v>109</v>
      </c>
      <c r="G1261" s="25" t="s">
        <v>67</v>
      </c>
      <c r="H1261" s="25" t="s">
        <v>15</v>
      </c>
      <c r="I1261" s="44"/>
    </row>
    <row r="1262" spans="1:9" ht="15.75" customHeight="1" x14ac:dyDescent="0.25">
      <c r="A1262" s="111"/>
      <c r="B1262" s="108"/>
      <c r="C1262" s="44">
        <v>8</v>
      </c>
      <c r="D1262" s="29" t="s">
        <v>41</v>
      </c>
      <c r="I1262" s="44"/>
    </row>
    <row r="1263" spans="1:9" ht="15.75" customHeight="1" x14ac:dyDescent="0.25">
      <c r="A1263" s="111">
        <f>A1255+1</f>
        <v>46064</v>
      </c>
      <c r="B1263" s="108" t="s">
        <v>55</v>
      </c>
      <c r="C1263" s="44">
        <v>1</v>
      </c>
      <c r="D1263" s="24" t="s">
        <v>102</v>
      </c>
      <c r="E1263" s="26" t="s">
        <v>87</v>
      </c>
      <c r="F1263" s="26" t="s">
        <v>109</v>
      </c>
      <c r="G1263" s="25" t="s">
        <v>67</v>
      </c>
      <c r="H1263" s="25" t="s">
        <v>15</v>
      </c>
      <c r="I1263" s="44"/>
    </row>
    <row r="1264" spans="1:9" ht="15.75" customHeight="1" x14ac:dyDescent="0.25">
      <c r="A1264" s="111"/>
      <c r="B1264" s="108"/>
      <c r="C1264" s="44">
        <v>2</v>
      </c>
      <c r="D1264" s="24" t="s">
        <v>46</v>
      </c>
      <c r="E1264" s="26" t="s">
        <v>87</v>
      </c>
      <c r="F1264" s="26" t="s">
        <v>109</v>
      </c>
      <c r="G1264" s="25" t="s">
        <v>67</v>
      </c>
      <c r="H1264" s="25" t="s">
        <v>15</v>
      </c>
      <c r="I1264" s="44"/>
    </row>
    <row r="1265" spans="1:9" ht="15.75" customHeight="1" x14ac:dyDescent="0.25">
      <c r="A1265" s="111"/>
      <c r="B1265" s="108"/>
      <c r="C1265" s="44">
        <v>3</v>
      </c>
      <c r="D1265" s="27" t="s">
        <v>99</v>
      </c>
      <c r="E1265" s="26" t="s">
        <v>87</v>
      </c>
      <c r="F1265" s="26" t="s">
        <v>109</v>
      </c>
      <c r="G1265" s="25" t="s">
        <v>67</v>
      </c>
      <c r="H1265" s="25" t="s">
        <v>15</v>
      </c>
      <c r="I1265" s="44"/>
    </row>
    <row r="1266" spans="1:9" ht="15.75" customHeight="1" x14ac:dyDescent="0.25">
      <c r="A1266" s="111"/>
      <c r="B1266" s="108"/>
      <c r="C1266" s="44">
        <v>4</v>
      </c>
      <c r="D1266" s="27" t="s">
        <v>101</v>
      </c>
      <c r="E1266" s="26" t="s">
        <v>87</v>
      </c>
      <c r="F1266" s="26" t="s">
        <v>109</v>
      </c>
      <c r="G1266" s="25" t="s">
        <v>67</v>
      </c>
      <c r="H1266" s="25" t="s">
        <v>15</v>
      </c>
      <c r="I1266" s="44"/>
    </row>
    <row r="1267" spans="1:9" ht="15.75" customHeight="1" x14ac:dyDescent="0.25">
      <c r="A1267" s="111"/>
      <c r="B1267" s="108"/>
      <c r="C1267" s="44">
        <v>5</v>
      </c>
      <c r="D1267" s="27" t="s">
        <v>104</v>
      </c>
      <c r="E1267" s="26" t="s">
        <v>87</v>
      </c>
      <c r="F1267" s="26" t="s">
        <v>109</v>
      </c>
      <c r="G1267" s="25" t="s">
        <v>67</v>
      </c>
      <c r="H1267" s="25" t="s">
        <v>15</v>
      </c>
      <c r="I1267" s="44"/>
    </row>
    <row r="1268" spans="1:9" ht="15.75" customHeight="1" x14ac:dyDescent="0.25">
      <c r="A1268" s="111"/>
      <c r="B1268" s="108"/>
      <c r="C1268" s="44">
        <v>6</v>
      </c>
      <c r="D1268" s="29" t="s">
        <v>100</v>
      </c>
      <c r="E1268" s="26" t="s">
        <v>87</v>
      </c>
      <c r="F1268" s="26" t="s">
        <v>109</v>
      </c>
      <c r="G1268" s="25" t="s">
        <v>67</v>
      </c>
      <c r="H1268" s="25" t="s">
        <v>15</v>
      </c>
      <c r="I1268" s="44"/>
    </row>
    <row r="1269" spans="1:9" ht="15.75" customHeight="1" x14ac:dyDescent="0.25">
      <c r="A1269" s="111"/>
      <c r="B1269" s="108"/>
      <c r="C1269" s="44">
        <v>7</v>
      </c>
      <c r="D1269" s="29" t="s">
        <v>105</v>
      </c>
      <c r="E1269" s="26" t="s">
        <v>87</v>
      </c>
      <c r="F1269" s="26" t="s">
        <v>109</v>
      </c>
      <c r="G1269" s="25" t="s">
        <v>67</v>
      </c>
      <c r="H1269" s="25" t="s">
        <v>15</v>
      </c>
      <c r="I1269" s="44"/>
    </row>
    <row r="1270" spans="1:9" ht="15.75" customHeight="1" x14ac:dyDescent="0.25">
      <c r="A1270" s="111"/>
      <c r="B1270" s="108"/>
      <c r="C1270" s="44">
        <v>8</v>
      </c>
      <c r="D1270" s="29" t="s">
        <v>41</v>
      </c>
      <c r="I1270" s="44"/>
    </row>
    <row r="1271" spans="1:9" ht="15.75" customHeight="1" x14ac:dyDescent="0.25">
      <c r="A1271" s="111">
        <f>A1263+1</f>
        <v>46065</v>
      </c>
      <c r="B1271" s="108" t="s">
        <v>66</v>
      </c>
      <c r="C1271" s="44">
        <v>1</v>
      </c>
      <c r="D1271" s="24" t="s">
        <v>102</v>
      </c>
      <c r="E1271" s="26" t="s">
        <v>87</v>
      </c>
      <c r="F1271" s="26" t="s">
        <v>109</v>
      </c>
      <c r="G1271" s="25" t="s">
        <v>67</v>
      </c>
      <c r="H1271" s="25" t="s">
        <v>15</v>
      </c>
      <c r="I1271" s="44"/>
    </row>
    <row r="1272" spans="1:9" ht="15.75" customHeight="1" x14ac:dyDescent="0.25">
      <c r="A1272" s="111"/>
      <c r="B1272" s="108"/>
      <c r="C1272" s="44">
        <v>2</v>
      </c>
      <c r="D1272" s="24" t="s">
        <v>46</v>
      </c>
      <c r="E1272" s="26" t="s">
        <v>87</v>
      </c>
      <c r="F1272" s="26" t="s">
        <v>109</v>
      </c>
      <c r="G1272" s="25" t="s">
        <v>67</v>
      </c>
      <c r="H1272" s="25" t="s">
        <v>15</v>
      </c>
      <c r="I1272" s="44"/>
    </row>
    <row r="1273" spans="1:9" ht="15.75" customHeight="1" x14ac:dyDescent="0.25">
      <c r="A1273" s="111"/>
      <c r="B1273" s="108"/>
      <c r="C1273" s="44">
        <v>3</v>
      </c>
      <c r="D1273" s="27" t="s">
        <v>99</v>
      </c>
      <c r="E1273" s="26" t="s">
        <v>87</v>
      </c>
      <c r="F1273" s="26" t="s">
        <v>109</v>
      </c>
      <c r="G1273" s="25" t="s">
        <v>67</v>
      </c>
      <c r="H1273" s="25" t="s">
        <v>15</v>
      </c>
      <c r="I1273" s="44"/>
    </row>
    <row r="1274" spans="1:9" ht="15.75" customHeight="1" x14ac:dyDescent="0.25">
      <c r="A1274" s="111"/>
      <c r="B1274" s="108"/>
      <c r="C1274" s="44">
        <v>4</v>
      </c>
      <c r="D1274" s="27" t="s">
        <v>101</v>
      </c>
      <c r="E1274" s="26" t="s">
        <v>87</v>
      </c>
      <c r="F1274" s="26" t="s">
        <v>109</v>
      </c>
      <c r="G1274" s="25" t="s">
        <v>67</v>
      </c>
      <c r="H1274" s="25" t="s">
        <v>15</v>
      </c>
      <c r="I1274" s="44"/>
    </row>
    <row r="1275" spans="1:9" ht="15.75" customHeight="1" x14ac:dyDescent="0.25">
      <c r="A1275" s="111"/>
      <c r="B1275" s="108"/>
      <c r="C1275" s="44">
        <v>5</v>
      </c>
      <c r="D1275" s="27" t="s">
        <v>104</v>
      </c>
      <c r="E1275" s="26" t="s">
        <v>87</v>
      </c>
      <c r="F1275" s="26" t="s">
        <v>109</v>
      </c>
      <c r="G1275" s="25" t="s">
        <v>67</v>
      </c>
      <c r="H1275" s="25" t="s">
        <v>15</v>
      </c>
      <c r="I1275" s="44"/>
    </row>
    <row r="1276" spans="1:9" ht="15.75" customHeight="1" x14ac:dyDescent="0.25">
      <c r="A1276" s="111"/>
      <c r="B1276" s="108"/>
      <c r="C1276" s="44">
        <v>6</v>
      </c>
      <c r="D1276" s="29" t="s">
        <v>100</v>
      </c>
      <c r="E1276" s="26" t="s">
        <v>87</v>
      </c>
      <c r="F1276" s="26" t="s">
        <v>109</v>
      </c>
      <c r="G1276" s="25" t="s">
        <v>67</v>
      </c>
      <c r="H1276" s="25" t="s">
        <v>15</v>
      </c>
      <c r="I1276" s="44"/>
    </row>
    <row r="1277" spans="1:9" ht="15.75" customHeight="1" x14ac:dyDescent="0.25">
      <c r="A1277" s="111"/>
      <c r="B1277" s="108"/>
      <c r="C1277" s="44">
        <v>7</v>
      </c>
      <c r="D1277" s="29" t="s">
        <v>105</v>
      </c>
      <c r="E1277" s="26" t="s">
        <v>87</v>
      </c>
      <c r="F1277" s="26" t="s">
        <v>109</v>
      </c>
      <c r="G1277" s="25" t="s">
        <v>67</v>
      </c>
      <c r="H1277" s="25" t="s">
        <v>15</v>
      </c>
      <c r="I1277" s="44"/>
    </row>
    <row r="1278" spans="1:9" ht="15.75" customHeight="1" x14ac:dyDescent="0.25">
      <c r="A1278" s="111"/>
      <c r="B1278" s="108"/>
      <c r="C1278" s="44">
        <v>8</v>
      </c>
      <c r="D1278" s="29" t="s">
        <v>41</v>
      </c>
      <c r="I1278" s="44"/>
    </row>
    <row r="1279" spans="1:9" ht="15" customHeight="1" x14ac:dyDescent="0.25">
      <c r="A1279" s="111">
        <f>A1271+1</f>
        <v>46066</v>
      </c>
      <c r="B1279" s="108" t="s">
        <v>59</v>
      </c>
      <c r="C1279" s="44">
        <v>1</v>
      </c>
      <c r="D1279" s="24" t="s">
        <v>102</v>
      </c>
      <c r="E1279" s="26" t="s">
        <v>87</v>
      </c>
      <c r="F1279" s="26" t="s">
        <v>109</v>
      </c>
      <c r="G1279" s="25" t="s">
        <v>67</v>
      </c>
      <c r="H1279" s="25" t="s">
        <v>15</v>
      </c>
      <c r="I1279" s="44"/>
    </row>
    <row r="1280" spans="1:9" ht="15" customHeight="1" x14ac:dyDescent="0.25">
      <c r="A1280" s="111"/>
      <c r="B1280" s="108"/>
      <c r="C1280" s="44">
        <v>2</v>
      </c>
      <c r="D1280" s="24" t="s">
        <v>46</v>
      </c>
      <c r="E1280" s="26" t="s">
        <v>87</v>
      </c>
      <c r="F1280" s="26" t="s">
        <v>109</v>
      </c>
      <c r="G1280" s="25" t="s">
        <v>67</v>
      </c>
      <c r="H1280" s="25" t="s">
        <v>15</v>
      </c>
      <c r="I1280" s="44"/>
    </row>
    <row r="1281" spans="1:9" ht="15" customHeight="1" x14ac:dyDescent="0.25">
      <c r="A1281" s="111"/>
      <c r="B1281" s="108"/>
      <c r="C1281" s="44">
        <v>3</v>
      </c>
      <c r="D1281" s="27" t="s">
        <v>99</v>
      </c>
      <c r="E1281" s="26" t="s">
        <v>23</v>
      </c>
      <c r="F1281" s="26" t="s">
        <v>8</v>
      </c>
      <c r="G1281" s="25" t="s">
        <v>67</v>
      </c>
      <c r="H1281" s="25" t="s">
        <v>15</v>
      </c>
      <c r="I1281" s="44"/>
    </row>
    <row r="1282" spans="1:9" ht="15" customHeight="1" x14ac:dyDescent="0.25">
      <c r="A1282" s="111"/>
      <c r="B1282" s="108"/>
      <c r="C1282" s="44">
        <v>4</v>
      </c>
      <c r="D1282" s="27" t="s">
        <v>101</v>
      </c>
      <c r="E1282" s="26" t="s">
        <v>23</v>
      </c>
      <c r="F1282" s="26" t="s">
        <v>8</v>
      </c>
      <c r="G1282" s="25" t="s">
        <v>67</v>
      </c>
      <c r="H1282" s="25" t="s">
        <v>15</v>
      </c>
      <c r="I1282" s="44"/>
    </row>
    <row r="1283" spans="1:9" ht="15" customHeight="1" x14ac:dyDescent="0.25">
      <c r="A1283" s="111"/>
      <c r="B1283" s="108"/>
      <c r="C1283" s="44">
        <v>5</v>
      </c>
      <c r="D1283" s="27" t="s">
        <v>104</v>
      </c>
      <c r="E1283" s="26" t="s">
        <v>23</v>
      </c>
      <c r="F1283" s="26" t="s">
        <v>8</v>
      </c>
      <c r="G1283" s="25" t="s">
        <v>67</v>
      </c>
      <c r="H1283" s="25" t="s">
        <v>15</v>
      </c>
      <c r="I1283" s="44"/>
    </row>
    <row r="1284" spans="1:9" ht="15" customHeight="1" x14ac:dyDescent="0.25">
      <c r="A1284" s="111"/>
      <c r="B1284" s="108"/>
      <c r="C1284" s="44">
        <v>6</v>
      </c>
      <c r="D1284" s="29" t="s">
        <v>100</v>
      </c>
      <c r="E1284" s="26" t="s">
        <v>23</v>
      </c>
      <c r="F1284" s="26" t="s">
        <v>8</v>
      </c>
      <c r="G1284" s="25" t="s">
        <v>67</v>
      </c>
      <c r="H1284" s="25" t="s">
        <v>15</v>
      </c>
      <c r="I1284" s="44"/>
    </row>
    <row r="1285" spans="1:9" ht="15" customHeight="1" x14ac:dyDescent="0.25">
      <c r="A1285" s="111"/>
      <c r="B1285" s="108"/>
      <c r="C1285" s="44">
        <v>7</v>
      </c>
      <c r="D1285" s="29" t="s">
        <v>105</v>
      </c>
      <c r="E1285" s="26" t="s">
        <v>23</v>
      </c>
      <c r="F1285" s="26" t="s">
        <v>72</v>
      </c>
      <c r="G1285" s="25" t="s">
        <v>67</v>
      </c>
      <c r="H1285" s="25" t="s">
        <v>15</v>
      </c>
      <c r="I1285" s="44"/>
    </row>
    <row r="1286" spans="1:9" ht="15" customHeight="1" x14ac:dyDescent="0.25">
      <c r="A1286" s="111"/>
      <c r="B1286" s="108"/>
      <c r="C1286" s="44">
        <v>8</v>
      </c>
      <c r="D1286" s="29" t="s">
        <v>41</v>
      </c>
      <c r="E1286" s="73"/>
      <c r="F1286" s="73"/>
      <c r="G1286" s="74"/>
      <c r="H1286" s="74"/>
      <c r="I1286" s="44"/>
    </row>
    <row r="1287" spans="1:9" ht="15" customHeight="1" x14ac:dyDescent="0.25">
      <c r="A1287" s="111">
        <f>A1279+3</f>
        <v>46069</v>
      </c>
      <c r="B1287" s="108" t="s">
        <v>51</v>
      </c>
      <c r="C1287" s="44">
        <v>1</v>
      </c>
      <c r="D1287" s="75" t="s">
        <v>102</v>
      </c>
      <c r="E1287" s="17"/>
      <c r="F1287" s="17"/>
      <c r="G1287" s="26"/>
      <c r="H1287" s="26"/>
      <c r="I1287" s="76"/>
    </row>
    <row r="1288" spans="1:9" ht="15" customHeight="1" x14ac:dyDescent="0.25">
      <c r="A1288" s="111"/>
      <c r="B1288" s="108"/>
      <c r="C1288" s="44">
        <v>2</v>
      </c>
      <c r="D1288" s="75" t="s">
        <v>46</v>
      </c>
      <c r="E1288" s="17"/>
      <c r="F1288" s="17"/>
      <c r="G1288" s="26"/>
      <c r="H1288" s="26"/>
      <c r="I1288" s="76"/>
    </row>
    <row r="1289" spans="1:9" ht="15" customHeight="1" x14ac:dyDescent="0.25">
      <c r="A1289" s="111"/>
      <c r="B1289" s="108"/>
      <c r="C1289" s="44">
        <v>3</v>
      </c>
      <c r="D1289" s="77" t="s">
        <v>99</v>
      </c>
      <c r="E1289" s="17"/>
      <c r="F1289" s="17"/>
      <c r="G1289" s="26"/>
      <c r="H1289" s="26"/>
      <c r="I1289" s="76"/>
    </row>
    <row r="1290" spans="1:9" ht="15" customHeight="1" x14ac:dyDescent="0.25">
      <c r="A1290" s="111"/>
      <c r="B1290" s="108"/>
      <c r="C1290" s="44">
        <v>4</v>
      </c>
      <c r="D1290" s="77" t="s">
        <v>101</v>
      </c>
      <c r="E1290" s="17"/>
      <c r="F1290" s="17"/>
      <c r="G1290" s="26"/>
      <c r="H1290" s="26"/>
      <c r="I1290" s="76"/>
    </row>
    <row r="1291" spans="1:9" ht="15" customHeight="1" x14ac:dyDescent="0.25">
      <c r="A1291" s="111"/>
      <c r="B1291" s="108"/>
      <c r="C1291" s="44">
        <v>5</v>
      </c>
      <c r="D1291" s="77" t="s">
        <v>104</v>
      </c>
      <c r="E1291" s="17"/>
      <c r="F1291" s="17"/>
      <c r="G1291" s="26"/>
      <c r="H1291" s="26"/>
      <c r="I1291" s="76"/>
    </row>
    <row r="1292" spans="1:9" ht="15" customHeight="1" x14ac:dyDescent="0.25">
      <c r="A1292" s="111"/>
      <c r="B1292" s="108"/>
      <c r="C1292" s="44">
        <v>6</v>
      </c>
      <c r="D1292" s="78" t="s">
        <v>100</v>
      </c>
      <c r="E1292" s="17"/>
      <c r="F1292" s="17"/>
      <c r="G1292" s="26"/>
      <c r="H1292" s="26"/>
      <c r="I1292" s="76"/>
    </row>
    <row r="1293" spans="1:9" ht="15" customHeight="1" x14ac:dyDescent="0.25">
      <c r="A1293" s="111"/>
      <c r="B1293" s="108"/>
      <c r="C1293" s="44">
        <v>7</v>
      </c>
      <c r="D1293" s="78" t="s">
        <v>105</v>
      </c>
      <c r="E1293" s="17"/>
      <c r="F1293" s="17"/>
      <c r="G1293" s="26"/>
      <c r="H1293" s="26"/>
      <c r="I1293" s="76"/>
    </row>
    <row r="1294" spans="1:9" ht="15" customHeight="1" x14ac:dyDescent="0.25">
      <c r="A1294" s="111"/>
      <c r="B1294" s="108"/>
      <c r="C1294" s="44">
        <v>8</v>
      </c>
      <c r="D1294" s="78" t="s">
        <v>41</v>
      </c>
      <c r="E1294" s="17"/>
      <c r="F1294" s="17"/>
      <c r="G1294" s="26"/>
      <c r="H1294" s="26"/>
      <c r="I1294" s="76"/>
    </row>
    <row r="1295" spans="1:9" ht="15" customHeight="1" x14ac:dyDescent="0.25">
      <c r="A1295" s="111">
        <f>A1287+1</f>
        <v>46070</v>
      </c>
      <c r="B1295" s="108" t="s">
        <v>66</v>
      </c>
      <c r="C1295" s="44">
        <v>1</v>
      </c>
      <c r="D1295" s="24" t="s">
        <v>102</v>
      </c>
      <c r="E1295" s="79"/>
      <c r="F1295" s="79"/>
      <c r="G1295" s="68"/>
      <c r="H1295" s="68"/>
      <c r="I1295" s="44"/>
    </row>
    <row r="1296" spans="1:9" ht="15" customHeight="1" x14ac:dyDescent="0.25">
      <c r="A1296" s="111"/>
      <c r="B1296" s="108"/>
      <c r="C1296" s="44">
        <v>2</v>
      </c>
      <c r="D1296" s="24" t="s">
        <v>46</v>
      </c>
      <c r="E1296" s="17"/>
      <c r="F1296" s="17"/>
      <c r="G1296" s="26"/>
      <c r="H1296" s="26"/>
      <c r="I1296" s="44"/>
    </row>
    <row r="1297" spans="1:9" ht="15" customHeight="1" x14ac:dyDescent="0.25">
      <c r="A1297" s="111"/>
      <c r="B1297" s="108"/>
      <c r="C1297" s="44">
        <v>3</v>
      </c>
      <c r="D1297" s="27" t="s">
        <v>99</v>
      </c>
      <c r="E1297" s="17"/>
      <c r="F1297" s="17"/>
      <c r="G1297" s="26"/>
      <c r="H1297" s="26"/>
      <c r="I1297" s="44"/>
    </row>
    <row r="1298" spans="1:9" ht="15" customHeight="1" x14ac:dyDescent="0.25">
      <c r="A1298" s="111"/>
      <c r="B1298" s="108"/>
      <c r="C1298" s="44">
        <v>4</v>
      </c>
      <c r="D1298" s="27" t="s">
        <v>101</v>
      </c>
      <c r="E1298" s="17"/>
      <c r="F1298" s="17"/>
      <c r="G1298" s="26"/>
      <c r="H1298" s="26"/>
      <c r="I1298" s="44"/>
    </row>
    <row r="1299" spans="1:9" ht="15" customHeight="1" x14ac:dyDescent="0.25">
      <c r="A1299" s="111"/>
      <c r="B1299" s="108"/>
      <c r="C1299" s="44">
        <v>5</v>
      </c>
      <c r="D1299" s="27" t="s">
        <v>104</v>
      </c>
      <c r="E1299" s="17"/>
      <c r="F1299" s="17"/>
      <c r="G1299" s="26"/>
      <c r="H1299" s="26"/>
      <c r="I1299" s="44"/>
    </row>
    <row r="1300" spans="1:9" ht="15" customHeight="1" x14ac:dyDescent="0.25">
      <c r="A1300" s="111"/>
      <c r="B1300" s="108"/>
      <c r="C1300" s="44">
        <v>6</v>
      </c>
      <c r="D1300" s="29" t="s">
        <v>100</v>
      </c>
      <c r="E1300" s="17"/>
      <c r="F1300" s="17"/>
      <c r="G1300" s="26"/>
      <c r="H1300" s="26"/>
      <c r="I1300" s="44"/>
    </row>
    <row r="1301" spans="1:9" ht="15" customHeight="1" x14ac:dyDescent="0.25">
      <c r="A1301" s="111"/>
      <c r="B1301" s="108"/>
      <c r="C1301" s="44">
        <v>7</v>
      </c>
      <c r="D1301" s="29" t="s">
        <v>105</v>
      </c>
      <c r="E1301" s="17"/>
      <c r="F1301" s="17"/>
      <c r="G1301" s="26"/>
      <c r="H1301" s="26"/>
      <c r="I1301" s="44"/>
    </row>
    <row r="1302" spans="1:9" ht="15" customHeight="1" x14ac:dyDescent="0.25">
      <c r="A1302" s="111"/>
      <c r="B1302" s="108"/>
      <c r="C1302" s="44">
        <v>8</v>
      </c>
      <c r="D1302" s="29" t="s">
        <v>41</v>
      </c>
      <c r="E1302" s="17"/>
      <c r="F1302" s="17"/>
      <c r="G1302" s="26"/>
      <c r="H1302" s="26"/>
      <c r="I1302" s="44"/>
    </row>
  </sheetData>
  <mergeCells count="356">
    <mergeCell ref="A1279:A1286"/>
    <mergeCell ref="B1279:B1286"/>
    <mergeCell ref="A1287:A1294"/>
    <mergeCell ref="B1287:B1294"/>
    <mergeCell ref="A1295:A1302"/>
    <mergeCell ref="B1295:B1302"/>
    <mergeCell ref="A1239:A1246"/>
    <mergeCell ref="B1239:B1246"/>
    <mergeCell ref="A1247:A1254"/>
    <mergeCell ref="B1247:B1254"/>
    <mergeCell ref="A1255:A1262"/>
    <mergeCell ref="B1255:B1262"/>
    <mergeCell ref="A1263:A1270"/>
    <mergeCell ref="B1263:B1270"/>
    <mergeCell ref="A1271:A1278"/>
    <mergeCell ref="B1271:B1278"/>
    <mergeCell ref="A1199:A1206"/>
    <mergeCell ref="B1199:B1206"/>
    <mergeCell ref="A1207:A1214"/>
    <mergeCell ref="B1207:B1214"/>
    <mergeCell ref="A1215:A1222"/>
    <mergeCell ref="B1215:B1222"/>
    <mergeCell ref="A1223:A1230"/>
    <mergeCell ref="B1223:B1230"/>
    <mergeCell ref="A1231:A1238"/>
    <mergeCell ref="B1231:B1238"/>
    <mergeCell ref="A1159:A1166"/>
    <mergeCell ref="B1159:B1166"/>
    <mergeCell ref="A1167:A1174"/>
    <mergeCell ref="B1167:B1174"/>
    <mergeCell ref="A1175:A1182"/>
    <mergeCell ref="B1175:B1182"/>
    <mergeCell ref="A1183:A1190"/>
    <mergeCell ref="B1183:B1190"/>
    <mergeCell ref="A1191:A1198"/>
    <mergeCell ref="B1191:B1198"/>
    <mergeCell ref="A1119:A1126"/>
    <mergeCell ref="B1119:B1126"/>
    <mergeCell ref="A1127:A1134"/>
    <mergeCell ref="B1127:B1134"/>
    <mergeCell ref="A1135:A1142"/>
    <mergeCell ref="B1135:B1142"/>
    <mergeCell ref="A1143:A1150"/>
    <mergeCell ref="B1143:B1150"/>
    <mergeCell ref="A1151:A1158"/>
    <mergeCell ref="B1151:B1158"/>
    <mergeCell ref="A1079:A1086"/>
    <mergeCell ref="B1079:B1086"/>
    <mergeCell ref="A1087:A1094"/>
    <mergeCell ref="B1087:B1094"/>
    <mergeCell ref="A1095:A1102"/>
    <mergeCell ref="B1095:B1102"/>
    <mergeCell ref="A1103:A1110"/>
    <mergeCell ref="B1103:B1110"/>
    <mergeCell ref="A1111:A1118"/>
    <mergeCell ref="B1111:B1118"/>
    <mergeCell ref="A1039:A1046"/>
    <mergeCell ref="B1039:B1046"/>
    <mergeCell ref="A1047:A1054"/>
    <mergeCell ref="B1047:B1054"/>
    <mergeCell ref="A1055:A1062"/>
    <mergeCell ref="B1055:B1062"/>
    <mergeCell ref="A1063:A1070"/>
    <mergeCell ref="B1063:B1070"/>
    <mergeCell ref="A1071:A1078"/>
    <mergeCell ref="B1071:B1078"/>
    <mergeCell ref="A999:A1006"/>
    <mergeCell ref="B999:B1006"/>
    <mergeCell ref="A1007:A1014"/>
    <mergeCell ref="B1007:B1014"/>
    <mergeCell ref="A1015:A1022"/>
    <mergeCell ref="B1015:B1022"/>
    <mergeCell ref="A1023:A1030"/>
    <mergeCell ref="B1023:B1030"/>
    <mergeCell ref="A1031:A1038"/>
    <mergeCell ref="B1031:B1038"/>
    <mergeCell ref="A959:A966"/>
    <mergeCell ref="B959:B966"/>
    <mergeCell ref="A967:A974"/>
    <mergeCell ref="B967:B974"/>
    <mergeCell ref="A975:A982"/>
    <mergeCell ref="B975:B982"/>
    <mergeCell ref="A983:A990"/>
    <mergeCell ref="B983:B990"/>
    <mergeCell ref="A991:A998"/>
    <mergeCell ref="B991:B998"/>
    <mergeCell ref="A919:A926"/>
    <mergeCell ref="B919:B926"/>
    <mergeCell ref="A927:A934"/>
    <mergeCell ref="B927:B934"/>
    <mergeCell ref="A935:A942"/>
    <mergeCell ref="B935:B942"/>
    <mergeCell ref="A943:A950"/>
    <mergeCell ref="B943:B950"/>
    <mergeCell ref="A951:A958"/>
    <mergeCell ref="B951:B958"/>
    <mergeCell ref="A879:A886"/>
    <mergeCell ref="B879:B886"/>
    <mergeCell ref="A887:A894"/>
    <mergeCell ref="B887:B894"/>
    <mergeCell ref="A895:A902"/>
    <mergeCell ref="B895:B902"/>
    <mergeCell ref="A903:A910"/>
    <mergeCell ref="B903:B910"/>
    <mergeCell ref="A911:A918"/>
    <mergeCell ref="B911:B918"/>
    <mergeCell ref="A839:A846"/>
    <mergeCell ref="B839:B846"/>
    <mergeCell ref="A847:A854"/>
    <mergeCell ref="B847:B854"/>
    <mergeCell ref="A855:A862"/>
    <mergeCell ref="B855:B862"/>
    <mergeCell ref="A863:A870"/>
    <mergeCell ref="B863:B870"/>
    <mergeCell ref="A871:A878"/>
    <mergeCell ref="B871:B878"/>
    <mergeCell ref="A799:A806"/>
    <mergeCell ref="B799:B806"/>
    <mergeCell ref="A807:A814"/>
    <mergeCell ref="B807:B814"/>
    <mergeCell ref="A815:A822"/>
    <mergeCell ref="B815:B822"/>
    <mergeCell ref="A823:A830"/>
    <mergeCell ref="B823:B830"/>
    <mergeCell ref="A831:A838"/>
    <mergeCell ref="B831:B838"/>
    <mergeCell ref="A759:A766"/>
    <mergeCell ref="B759:B766"/>
    <mergeCell ref="A767:A774"/>
    <mergeCell ref="B767:B774"/>
    <mergeCell ref="A775:A782"/>
    <mergeCell ref="B775:B782"/>
    <mergeCell ref="A783:A790"/>
    <mergeCell ref="B783:B790"/>
    <mergeCell ref="A791:A798"/>
    <mergeCell ref="B791:B798"/>
    <mergeCell ref="A719:A726"/>
    <mergeCell ref="B719:B726"/>
    <mergeCell ref="A727:A734"/>
    <mergeCell ref="B727:B734"/>
    <mergeCell ref="A735:A742"/>
    <mergeCell ref="B735:B742"/>
    <mergeCell ref="A743:A750"/>
    <mergeCell ref="B743:B750"/>
    <mergeCell ref="A751:A758"/>
    <mergeCell ref="B751:B758"/>
    <mergeCell ref="A679:A686"/>
    <mergeCell ref="B679:B686"/>
    <mergeCell ref="A687:A694"/>
    <mergeCell ref="B687:B694"/>
    <mergeCell ref="A695:A702"/>
    <mergeCell ref="B695:B702"/>
    <mergeCell ref="A703:A710"/>
    <mergeCell ref="B703:B710"/>
    <mergeCell ref="A711:A718"/>
    <mergeCell ref="B711:B718"/>
    <mergeCell ref="A639:A646"/>
    <mergeCell ref="B639:B646"/>
    <mergeCell ref="A647:A654"/>
    <mergeCell ref="B647:B654"/>
    <mergeCell ref="A655:A662"/>
    <mergeCell ref="B655:B662"/>
    <mergeCell ref="A663:A670"/>
    <mergeCell ref="B663:B670"/>
    <mergeCell ref="A671:A678"/>
    <mergeCell ref="B671:B678"/>
    <mergeCell ref="A599:A606"/>
    <mergeCell ref="B599:B606"/>
    <mergeCell ref="A607:A614"/>
    <mergeCell ref="B607:B614"/>
    <mergeCell ref="A615:A622"/>
    <mergeCell ref="B615:B622"/>
    <mergeCell ref="A623:A630"/>
    <mergeCell ref="B623:B630"/>
    <mergeCell ref="A631:A638"/>
    <mergeCell ref="B631:B638"/>
    <mergeCell ref="A559:A566"/>
    <mergeCell ref="B559:B566"/>
    <mergeCell ref="A567:A574"/>
    <mergeCell ref="B567:B574"/>
    <mergeCell ref="A575:A582"/>
    <mergeCell ref="B575:B582"/>
    <mergeCell ref="A583:A590"/>
    <mergeCell ref="B583:B590"/>
    <mergeCell ref="A591:A598"/>
    <mergeCell ref="B591:B598"/>
    <mergeCell ref="A519:A526"/>
    <mergeCell ref="B519:B526"/>
    <mergeCell ref="A527:A534"/>
    <mergeCell ref="B527:B534"/>
    <mergeCell ref="A535:A542"/>
    <mergeCell ref="B535:B542"/>
    <mergeCell ref="A543:A550"/>
    <mergeCell ref="B543:B550"/>
    <mergeCell ref="A551:A558"/>
    <mergeCell ref="B551:B558"/>
    <mergeCell ref="A479:A486"/>
    <mergeCell ref="B479:B486"/>
    <mergeCell ref="A487:A494"/>
    <mergeCell ref="B487:B494"/>
    <mergeCell ref="A495:A502"/>
    <mergeCell ref="B495:B502"/>
    <mergeCell ref="A503:A510"/>
    <mergeCell ref="B503:B510"/>
    <mergeCell ref="A511:A518"/>
    <mergeCell ref="B511:B518"/>
    <mergeCell ref="A439:A446"/>
    <mergeCell ref="B439:B446"/>
    <mergeCell ref="A447:A454"/>
    <mergeCell ref="B447:B454"/>
    <mergeCell ref="A455:A462"/>
    <mergeCell ref="B455:B462"/>
    <mergeCell ref="A463:A470"/>
    <mergeCell ref="B463:B470"/>
    <mergeCell ref="A471:A478"/>
    <mergeCell ref="B471:B478"/>
    <mergeCell ref="A399:A406"/>
    <mergeCell ref="B399:B406"/>
    <mergeCell ref="A407:A414"/>
    <mergeCell ref="B407:B414"/>
    <mergeCell ref="A415:A422"/>
    <mergeCell ref="B415:B422"/>
    <mergeCell ref="A423:A430"/>
    <mergeCell ref="B423:B430"/>
    <mergeCell ref="A431:A438"/>
    <mergeCell ref="B431:B438"/>
    <mergeCell ref="A359:A366"/>
    <mergeCell ref="B359:B366"/>
    <mergeCell ref="A367:A374"/>
    <mergeCell ref="B367:B374"/>
    <mergeCell ref="A375:A382"/>
    <mergeCell ref="B375:B382"/>
    <mergeCell ref="A383:A390"/>
    <mergeCell ref="B383:B390"/>
    <mergeCell ref="A391:A398"/>
    <mergeCell ref="B391:B398"/>
    <mergeCell ref="A319:A326"/>
    <mergeCell ref="B319:B326"/>
    <mergeCell ref="A327:A334"/>
    <mergeCell ref="B327:B334"/>
    <mergeCell ref="A335:A342"/>
    <mergeCell ref="B335:B342"/>
    <mergeCell ref="A343:A350"/>
    <mergeCell ref="B343:B350"/>
    <mergeCell ref="A351:A358"/>
    <mergeCell ref="B351:B358"/>
    <mergeCell ref="A279:A286"/>
    <mergeCell ref="B279:B286"/>
    <mergeCell ref="A287:A294"/>
    <mergeCell ref="B287:B294"/>
    <mergeCell ref="A295:A302"/>
    <mergeCell ref="B295:B302"/>
    <mergeCell ref="A303:A310"/>
    <mergeCell ref="B303:B310"/>
    <mergeCell ref="A311:A318"/>
    <mergeCell ref="B311:B318"/>
    <mergeCell ref="A239:A246"/>
    <mergeCell ref="B239:B246"/>
    <mergeCell ref="A247:A254"/>
    <mergeCell ref="B247:B254"/>
    <mergeCell ref="A255:A262"/>
    <mergeCell ref="B255:B262"/>
    <mergeCell ref="A263:A270"/>
    <mergeCell ref="B263:B270"/>
    <mergeCell ref="A271:A278"/>
    <mergeCell ref="B271:B278"/>
    <mergeCell ref="A199:A206"/>
    <mergeCell ref="B199:B206"/>
    <mergeCell ref="A207:A214"/>
    <mergeCell ref="B207:B214"/>
    <mergeCell ref="A215:A222"/>
    <mergeCell ref="B215:B222"/>
    <mergeCell ref="A223:A230"/>
    <mergeCell ref="B223:B230"/>
    <mergeCell ref="A231:A238"/>
    <mergeCell ref="B231:B238"/>
    <mergeCell ref="A159:A166"/>
    <mergeCell ref="B159:B166"/>
    <mergeCell ref="A167:A174"/>
    <mergeCell ref="B167:B174"/>
    <mergeCell ref="A175:A182"/>
    <mergeCell ref="B175:B182"/>
    <mergeCell ref="A183:A190"/>
    <mergeCell ref="B183:B190"/>
    <mergeCell ref="A191:A198"/>
    <mergeCell ref="B191:B198"/>
    <mergeCell ref="A119:A126"/>
    <mergeCell ref="B119:B126"/>
    <mergeCell ref="A127:A134"/>
    <mergeCell ref="B127:B134"/>
    <mergeCell ref="A135:A142"/>
    <mergeCell ref="B135:B142"/>
    <mergeCell ref="A143:A150"/>
    <mergeCell ref="B143:B150"/>
    <mergeCell ref="A151:A158"/>
    <mergeCell ref="B151:B15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K53:K57"/>
    <mergeCell ref="M53:M57"/>
    <mergeCell ref="A55:A62"/>
    <mergeCell ref="B55:B62"/>
    <mergeCell ref="K58:K61"/>
    <mergeCell ref="M58:M61"/>
    <mergeCell ref="A63:A70"/>
    <mergeCell ref="B63:B70"/>
    <mergeCell ref="A71:A78"/>
    <mergeCell ref="B71:B78"/>
    <mergeCell ref="A15:A22"/>
    <mergeCell ref="B15:B22"/>
    <mergeCell ref="K15:K18"/>
    <mergeCell ref="M15:M18"/>
    <mergeCell ref="K19:K23"/>
    <mergeCell ref="M19:M23"/>
    <mergeCell ref="A23:A30"/>
    <mergeCell ref="B23:B30"/>
    <mergeCell ref="K24:K28"/>
    <mergeCell ref="M24:M28"/>
    <mergeCell ref="K29:K34"/>
    <mergeCell ref="M29:M34"/>
    <mergeCell ref="A31:A38"/>
    <mergeCell ref="B31:B38"/>
    <mergeCell ref="K35:K41"/>
    <mergeCell ref="M35:M41"/>
    <mergeCell ref="A39:A46"/>
    <mergeCell ref="B39:B46"/>
    <mergeCell ref="K42:K48"/>
    <mergeCell ref="M42:M48"/>
    <mergeCell ref="A47:A54"/>
    <mergeCell ref="B47:B54"/>
    <mergeCell ref="K49:K52"/>
    <mergeCell ref="M49:M52"/>
    <mergeCell ref="A1:I1"/>
    <mergeCell ref="C2:I2"/>
    <mergeCell ref="C3:I3"/>
    <mergeCell ref="K3:K5"/>
    <mergeCell ref="M3:M5"/>
    <mergeCell ref="C4:I4"/>
    <mergeCell ref="C5:E5"/>
    <mergeCell ref="G5:I5"/>
    <mergeCell ref="K6:K7"/>
    <mergeCell ref="M6:M7"/>
    <mergeCell ref="A7:A14"/>
    <mergeCell ref="B7:B14"/>
    <mergeCell ref="K8:K10"/>
    <mergeCell ref="M8:M10"/>
    <mergeCell ref="K11:K14"/>
    <mergeCell ref="M11:M14"/>
  </mergeCells>
  <phoneticPr fontId="9" type="noConversion"/>
  <conditionalFormatting sqref="G1139:G1141 G1143:G1149">
    <cfRule type="cellIs" dxfId="231" priority="4592" operator="equal">
      <formula>"이규훈"</formula>
    </cfRule>
  </conditionalFormatting>
  <conditionalFormatting sqref="G1139:G1141 G1143:G1149">
    <cfRule type="cellIs" dxfId="230" priority="4584" operator="between">
      <formula>"이승규"</formula>
      <formula>"이승규"</formula>
    </cfRule>
    <cfRule type="cellIs" dxfId="229" priority="4585" operator="between">
      <formula>"주수홍"</formula>
      <formula>"주수홍"</formula>
    </cfRule>
    <cfRule type="cellIs" dxfId="228" priority="4586" operator="between">
      <formula>"권종만"</formula>
      <formula>"권종만"</formula>
    </cfRule>
    <cfRule type="cellIs" dxfId="227" priority="4586" operator="between">
      <formula>"김규태"</formula>
      <formula>"김규태"</formula>
    </cfRule>
    <cfRule type="cellIs" dxfId="226" priority="4587" operator="between">
      <formula>"정동진"</formula>
      <formula>"정동진"</formula>
    </cfRule>
    <cfRule type="cellIs" dxfId="225" priority="4589" operator="between">
      <formula>"박경미"</formula>
      <formula>"박경미"</formula>
    </cfRule>
    <cfRule type="cellIs" dxfId="224" priority="4590" operator="between">
      <formula>"정희선"</formula>
      <formula>"정희선"</formula>
    </cfRule>
    <cfRule type="cellIs" dxfId="223" priority="4591" operator="between">
      <formula>"하성호"</formula>
      <formula>"하성호"</formula>
    </cfRule>
  </conditionalFormatting>
  <conditionalFormatting sqref="G1139:G1141 G1143:G1149">
    <cfRule type="cellIs" dxfId="222" priority="4578" operator="between">
      <formula>"이건용"</formula>
      <formula>"이건용"</formula>
    </cfRule>
    <cfRule type="cellIs" dxfId="221" priority="4578" operator="between">
      <formula>"김유성"</formula>
      <formula>"김유성"</formula>
    </cfRule>
    <cfRule type="cellIs" dxfId="220" priority="4580" operator="between">
      <formula>"안성주"</formula>
      <formula>"안성주"</formula>
    </cfRule>
    <cfRule type="cellIs" dxfId="219" priority="4581" operator="between">
      <formula>"송춘곤"</formula>
      <formula>"송춘곤"</formula>
    </cfRule>
    <cfRule type="cellIs" dxfId="218" priority="4582" operator="between">
      <formula>"박진우"</formula>
      <formula>"박진우"</formula>
    </cfRule>
    <cfRule type="cellIs" dxfId="217" priority="4582" operator="between">
      <formula>"윤종욱"</formula>
      <formula>"윤종욱"</formula>
    </cfRule>
  </conditionalFormatting>
  <conditionalFormatting sqref="G1139:G1141 G1143:G1149">
    <cfRule type="cellIs" dxfId="216" priority="4576" operator="between">
      <formula>"한만선"</formula>
      <formula>"한만선"</formula>
    </cfRule>
  </conditionalFormatting>
  <conditionalFormatting sqref="G1139:G1141 G1143:G1149">
    <cfRule type="cellIs" dxfId="215" priority="4575" operator="equal">
      <formula>"임혜동"</formula>
    </cfRule>
  </conditionalFormatting>
  <conditionalFormatting sqref="G1139:G1141 G1143:G1149">
    <cfRule type="cellIs" dxfId="214" priority="4574" operator="equal">
      <formula>"조만현"</formula>
    </cfRule>
    <cfRule type="cellIs" dxfId="213" priority="4593" operator="equal">
      <formula>"조만현"</formula>
    </cfRule>
  </conditionalFormatting>
  <conditionalFormatting sqref="G1139:G1141 G1143:G1149">
    <cfRule type="cellIs" dxfId="212" priority="4565" operator="between">
      <formula>"이승규"</formula>
      <formula>"이승규"</formula>
    </cfRule>
    <cfRule type="cellIs" dxfId="211" priority="4566" operator="between">
      <formula>"주수홍"</formula>
      <formula>"주수홍"</formula>
    </cfRule>
    <cfRule type="cellIs" dxfId="210" priority="4567" operator="between">
      <formula>"김규태"</formula>
      <formula>"김규태"</formula>
    </cfRule>
    <cfRule type="cellIs" dxfId="209" priority="4568" operator="between">
      <formula>"권종만"</formula>
      <formula>"권종만"</formula>
    </cfRule>
    <cfRule type="cellIs" dxfId="208" priority="4569" operator="between">
      <formula>"정동진"</formula>
      <formula>"정동진"</formula>
    </cfRule>
    <cfRule type="cellIs" dxfId="207" priority="4570" operator="between">
      <formula>"박경미"</formula>
      <formula>"박경미"</formula>
    </cfRule>
    <cfRule type="cellIs" dxfId="206" priority="4571" operator="between">
      <formula>"정희선"</formula>
      <formula>"정희선"</formula>
    </cfRule>
    <cfRule type="cellIs" dxfId="205" priority="4572" operator="between">
      <formula>"하성호"</formula>
      <formula>"하성호"</formula>
    </cfRule>
  </conditionalFormatting>
  <conditionalFormatting sqref="G1139:G1141 G1143:G1149">
    <cfRule type="cellIs" dxfId="204" priority="4559" operator="between">
      <formula>"김유성"</formula>
      <formula>"김유성"</formula>
    </cfRule>
    <cfRule type="cellIs" dxfId="203" priority="4560" operator="between">
      <formula>"이건용"</formula>
      <formula>"이건용"</formula>
    </cfRule>
    <cfRule type="cellIs" dxfId="202" priority="4561" operator="between">
      <formula>"안성주"</formula>
      <formula>"안성주"</formula>
    </cfRule>
    <cfRule type="cellIs" dxfId="201" priority="4562" operator="between">
      <formula>"송춘곤"</formula>
      <formula>"송춘곤"</formula>
    </cfRule>
    <cfRule type="cellIs" dxfId="200" priority="4563" operator="between">
      <formula>"박진우"</formula>
      <formula>"박진우"</formula>
    </cfRule>
    <cfRule type="cellIs" dxfId="199" priority="4564" operator="between">
      <formula>"윤종욱"</formula>
      <formula>"윤종욱"</formula>
    </cfRule>
  </conditionalFormatting>
  <conditionalFormatting sqref="G1139:G1141 G1143:G1149">
    <cfRule type="cellIs" dxfId="198" priority="4558" operator="between">
      <formula>"한만선"</formula>
      <formula>"한만선"</formula>
    </cfRule>
  </conditionalFormatting>
  <conditionalFormatting sqref="G1139:G1141 G1143:G1149">
    <cfRule type="cellIs" dxfId="197" priority="4557" operator="equal">
      <formula>"이규훈"</formula>
    </cfRule>
  </conditionalFormatting>
  <conditionalFormatting sqref="G1139:G1141 G1143:G1149">
    <cfRule type="cellIs" dxfId="196" priority="4556" operator="equal">
      <formula>"임혜동"</formula>
    </cfRule>
  </conditionalFormatting>
  <conditionalFormatting sqref="G1151:G1157">
    <cfRule type="cellIs" dxfId="195" priority="4555" operator="equal">
      <formula>"이규훈"</formula>
    </cfRule>
  </conditionalFormatting>
  <conditionalFormatting sqref="G1151:G1157">
    <cfRule type="cellIs" dxfId="194" priority="4547" operator="between">
      <formula>"이승규"</formula>
      <formula>"이승규"</formula>
    </cfRule>
    <cfRule type="cellIs" dxfId="193" priority="4548" operator="between">
      <formula>"주수홍"</formula>
      <formula>"주수홍"</formula>
    </cfRule>
    <cfRule type="cellIs" dxfId="192" priority="4549" operator="between">
      <formula>"김규태"</formula>
      <formula>"김규태"</formula>
    </cfRule>
    <cfRule type="cellIs" dxfId="191" priority="4550" operator="between">
      <formula>"권종만"</formula>
      <formula>"권종만"</formula>
    </cfRule>
    <cfRule type="cellIs" dxfId="190" priority="4551" operator="between">
      <formula>"정동진"</formula>
      <formula>"정동진"</formula>
    </cfRule>
    <cfRule type="cellIs" dxfId="189" priority="4552" operator="between">
      <formula>"박경미"</formula>
      <formula>"박경미"</formula>
    </cfRule>
    <cfRule type="cellIs" dxfId="188" priority="4553" operator="between">
      <formula>"정희선"</formula>
      <formula>"정희선"</formula>
    </cfRule>
    <cfRule type="cellIs" dxfId="187" priority="4554" operator="between">
      <formula>"하성호"</formula>
      <formula>"하성호"</formula>
    </cfRule>
  </conditionalFormatting>
  <conditionalFormatting sqref="G1151:G1157">
    <cfRule type="cellIs" dxfId="186" priority="4541" operator="between">
      <formula>"김유성"</formula>
      <formula>"김유성"</formula>
    </cfRule>
    <cfRule type="cellIs" dxfId="185" priority="4542" operator="between">
      <formula>"이건용"</formula>
      <formula>"이건용"</formula>
    </cfRule>
    <cfRule type="cellIs" dxfId="184" priority="4543" operator="between">
      <formula>"안성주"</formula>
      <formula>"안성주"</formula>
    </cfRule>
    <cfRule type="cellIs" dxfId="183" priority="4544" operator="between">
      <formula>"송춘곤"</formula>
      <formula>"송춘곤"</formula>
    </cfRule>
    <cfRule type="cellIs" dxfId="182" priority="4545" operator="between">
      <formula>"박진우"</formula>
      <formula>"박진우"</formula>
    </cfRule>
    <cfRule type="cellIs" dxfId="181" priority="4546" operator="between">
      <formula>"윤종욱"</formula>
      <formula>"윤종욱"</formula>
    </cfRule>
  </conditionalFormatting>
  <conditionalFormatting sqref="G1151:G1157">
    <cfRule type="cellIs" dxfId="180" priority="4540" operator="between">
      <formula>"한만선"</formula>
      <formula>"한만선"</formula>
    </cfRule>
  </conditionalFormatting>
  <conditionalFormatting sqref="G1151:G1157">
    <cfRule type="cellIs" dxfId="179" priority="4539" operator="equal">
      <formula>"임혜동"</formula>
    </cfRule>
  </conditionalFormatting>
  <conditionalFormatting sqref="G1151:G1157">
    <cfRule type="cellIs" dxfId="178" priority="4537" operator="equal">
      <formula>"조만현"</formula>
    </cfRule>
    <cfRule type="cellIs" dxfId="177" priority="4538" operator="equal">
      <formula>"조만현"</formula>
    </cfRule>
  </conditionalFormatting>
  <conditionalFormatting sqref="G1151:G1157">
    <cfRule type="cellIs" dxfId="176" priority="4529" operator="between">
      <formula>"이승규"</formula>
      <formula>"이승규"</formula>
    </cfRule>
    <cfRule type="cellIs" dxfId="175" priority="4530" operator="between">
      <formula>"주수홍"</formula>
      <formula>"주수홍"</formula>
    </cfRule>
    <cfRule type="cellIs" dxfId="174" priority="4531" operator="between">
      <formula>"김규태"</formula>
      <formula>"김규태"</formula>
    </cfRule>
    <cfRule type="cellIs" dxfId="173" priority="4532" operator="between">
      <formula>"권종만"</formula>
      <formula>"권종만"</formula>
    </cfRule>
    <cfRule type="cellIs" dxfId="172" priority="4533" operator="between">
      <formula>"정동진"</formula>
      <formula>"정동진"</formula>
    </cfRule>
    <cfRule type="cellIs" dxfId="171" priority="4534" operator="between">
      <formula>"박경미"</formula>
      <formula>"박경미"</formula>
    </cfRule>
    <cfRule type="cellIs" dxfId="170" priority="4535" operator="between">
      <formula>"정희선"</formula>
      <formula>"정희선"</formula>
    </cfRule>
    <cfRule type="cellIs" dxfId="169" priority="4536" operator="between">
      <formula>"하성호"</formula>
      <formula>"하성호"</formula>
    </cfRule>
  </conditionalFormatting>
  <conditionalFormatting sqref="G1151:G1157">
    <cfRule type="cellIs" dxfId="168" priority="4523" operator="between">
      <formula>"김유성"</formula>
      <formula>"김유성"</formula>
    </cfRule>
    <cfRule type="cellIs" dxfId="167" priority="4524" operator="between">
      <formula>"이건용"</formula>
      <formula>"이건용"</formula>
    </cfRule>
    <cfRule type="cellIs" dxfId="166" priority="4525" operator="between">
      <formula>"안성주"</formula>
      <formula>"안성주"</formula>
    </cfRule>
    <cfRule type="cellIs" dxfId="165" priority="4526" operator="between">
      <formula>"송춘곤"</formula>
      <formula>"송춘곤"</formula>
    </cfRule>
    <cfRule type="cellIs" dxfId="164" priority="4527" operator="between">
      <formula>"박진우"</formula>
      <formula>"박진우"</formula>
    </cfRule>
    <cfRule type="cellIs" dxfId="163" priority="4528" operator="between">
      <formula>"윤종욱"</formula>
      <formula>"윤종욱"</formula>
    </cfRule>
  </conditionalFormatting>
  <conditionalFormatting sqref="G1151:G1157">
    <cfRule type="cellIs" dxfId="162" priority="4522" operator="between">
      <formula>"한만선"</formula>
      <formula>"한만선"</formula>
    </cfRule>
  </conditionalFormatting>
  <conditionalFormatting sqref="G1151:G1157">
    <cfRule type="cellIs" dxfId="161" priority="4521" operator="equal">
      <formula>"이규훈"</formula>
    </cfRule>
  </conditionalFormatting>
  <conditionalFormatting sqref="G1151:G1157">
    <cfRule type="cellIs" dxfId="160" priority="4520" operator="equal">
      <formula>"임혜동"</formula>
    </cfRule>
  </conditionalFormatting>
  <conditionalFormatting sqref="G1166">
    <cfRule type="cellIs" dxfId="159" priority="4519" operator="equal">
      <formula>"이규훈"</formula>
    </cfRule>
  </conditionalFormatting>
  <conditionalFormatting sqref="G1166">
    <cfRule type="cellIs" dxfId="158" priority="4511" operator="between">
      <formula>"이승규"</formula>
      <formula>"이승규"</formula>
    </cfRule>
    <cfRule type="cellIs" dxfId="157" priority="4512" operator="between">
      <formula>"주수홍"</formula>
      <formula>"주수홍"</formula>
    </cfRule>
    <cfRule type="cellIs" dxfId="156" priority="4513" operator="between">
      <formula>"김규태"</formula>
      <formula>"김규태"</formula>
    </cfRule>
    <cfRule type="cellIs" dxfId="155" priority="4514" operator="between">
      <formula>"권종만"</formula>
      <formula>"권종만"</formula>
    </cfRule>
    <cfRule type="cellIs" dxfId="154" priority="4515" operator="between">
      <formula>"정동진"</formula>
      <formula>"정동진"</formula>
    </cfRule>
    <cfRule type="cellIs" dxfId="153" priority="4516" operator="between">
      <formula>"박경미"</formula>
      <formula>"박경미"</formula>
    </cfRule>
    <cfRule type="cellIs" dxfId="152" priority="4517" operator="between">
      <formula>"정희선"</formula>
      <formula>"정희선"</formula>
    </cfRule>
    <cfRule type="cellIs" dxfId="151" priority="4518" operator="between">
      <formula>"하성호"</formula>
      <formula>"하성호"</formula>
    </cfRule>
  </conditionalFormatting>
  <conditionalFormatting sqref="G1166">
    <cfRule type="cellIs" dxfId="150" priority="4505" operator="between">
      <formula>"김유성"</formula>
      <formula>"김유성"</formula>
    </cfRule>
    <cfRule type="cellIs" dxfId="149" priority="4506" operator="between">
      <formula>"이건용"</formula>
      <formula>"이건용"</formula>
    </cfRule>
    <cfRule type="cellIs" dxfId="148" priority="4507" operator="between">
      <formula>"안성주"</formula>
      <formula>"안성주"</formula>
    </cfRule>
    <cfRule type="cellIs" dxfId="147" priority="4508" operator="between">
      <formula>"송춘곤"</formula>
      <formula>"송춘곤"</formula>
    </cfRule>
    <cfRule type="cellIs" dxfId="146" priority="4509" operator="between">
      <formula>"박진우"</formula>
      <formula>"박진우"</formula>
    </cfRule>
    <cfRule type="cellIs" dxfId="145" priority="4510" operator="between">
      <formula>"윤종욱"</formula>
      <formula>"윤종욱"</formula>
    </cfRule>
  </conditionalFormatting>
  <conditionalFormatting sqref="G1166">
    <cfRule type="cellIs" dxfId="144" priority="4504" operator="between">
      <formula>"한만선"</formula>
      <formula>"한만선"</formula>
    </cfRule>
  </conditionalFormatting>
  <conditionalFormatting sqref="G1166">
    <cfRule type="cellIs" dxfId="143" priority="4503" operator="equal">
      <formula>"임혜동"</formula>
    </cfRule>
  </conditionalFormatting>
  <conditionalFormatting sqref="G1166">
    <cfRule type="cellIs" dxfId="142" priority="4501" operator="equal">
      <formula>"조만현"</formula>
    </cfRule>
    <cfRule type="cellIs" dxfId="141" priority="4502" operator="equal">
      <formula>"조만현"</formula>
    </cfRule>
  </conditionalFormatting>
  <conditionalFormatting sqref="G1263:G1269">
    <cfRule type="cellIs" dxfId="140" priority="4500" operator="equal">
      <formula>"이규훈"</formula>
    </cfRule>
  </conditionalFormatting>
  <conditionalFormatting sqref="G1263:G1269">
    <cfRule type="cellIs" dxfId="139" priority="4492" operator="between">
      <formula>"이승규"</formula>
      <formula>"이승규"</formula>
    </cfRule>
    <cfRule type="cellIs" dxfId="138" priority="4493" operator="between">
      <formula>"주수홍"</formula>
      <formula>"주수홍"</formula>
    </cfRule>
    <cfRule type="cellIs" dxfId="137" priority="4494" operator="between">
      <formula>"김규태"</formula>
      <formula>"김규태"</formula>
    </cfRule>
    <cfRule type="cellIs" dxfId="136" priority="4495" operator="between">
      <formula>"권종만"</formula>
      <formula>"권종만"</formula>
    </cfRule>
    <cfRule type="cellIs" dxfId="135" priority="4496" operator="between">
      <formula>"정동진"</formula>
      <formula>"정동진"</formula>
    </cfRule>
    <cfRule type="cellIs" dxfId="134" priority="4497" operator="between">
      <formula>"박경미"</formula>
      <formula>"박경미"</formula>
    </cfRule>
    <cfRule type="cellIs" dxfId="133" priority="4498" operator="between">
      <formula>"정희선"</formula>
      <formula>"정희선"</formula>
    </cfRule>
    <cfRule type="cellIs" dxfId="132" priority="4499" operator="between">
      <formula>"하성호"</formula>
      <formula>"하성호"</formula>
    </cfRule>
  </conditionalFormatting>
  <conditionalFormatting sqref="G1263:G1269">
    <cfRule type="cellIs" dxfId="131" priority="4486" operator="between">
      <formula>"김유성"</formula>
      <formula>"김유성"</formula>
    </cfRule>
    <cfRule type="cellIs" dxfId="130" priority="4487" operator="between">
      <formula>"이건용"</formula>
      <formula>"이건용"</formula>
    </cfRule>
    <cfRule type="cellIs" dxfId="129" priority="4488" operator="between">
      <formula>"안성주"</formula>
      <formula>"안성주"</formula>
    </cfRule>
    <cfRule type="cellIs" dxfId="128" priority="4489" operator="between">
      <formula>"송춘곤"</formula>
      <formula>"송춘곤"</formula>
    </cfRule>
    <cfRule type="cellIs" dxfId="127" priority="4490" operator="between">
      <formula>"박진우"</formula>
      <formula>"박진우"</formula>
    </cfRule>
    <cfRule type="cellIs" dxfId="126" priority="4491" operator="between">
      <formula>"윤종욱"</formula>
      <formula>"윤종욱"</formula>
    </cfRule>
  </conditionalFormatting>
  <conditionalFormatting sqref="G1263:G1269">
    <cfRule type="cellIs" dxfId="125" priority="4485" operator="between">
      <formula>"한만선"</formula>
      <formula>"한만선"</formula>
    </cfRule>
  </conditionalFormatting>
  <conditionalFormatting sqref="G1263:G1269">
    <cfRule type="cellIs" dxfId="124" priority="4484" operator="equal">
      <formula>"임혜동"</formula>
    </cfRule>
  </conditionalFormatting>
  <conditionalFormatting sqref="G1263:G1269">
    <cfRule type="cellIs" dxfId="123" priority="4482" operator="equal">
      <formula>"조만현"</formula>
    </cfRule>
    <cfRule type="cellIs" dxfId="122" priority="4483" operator="equal">
      <formula>"조만현"</formula>
    </cfRule>
  </conditionalFormatting>
  <conditionalFormatting sqref="G1103:G1112 G1116:G1118">
    <cfRule type="cellIs" dxfId="121" priority="4594" operator="between">
      <formula>"하성호"</formula>
      <formula>"하성호"</formula>
    </cfRule>
    <cfRule type="cellIs" dxfId="120" priority="4594" operator="between">
      <formula>"정희선"</formula>
      <formula>"정희선"</formula>
    </cfRule>
    <cfRule type="cellIs" dxfId="119" priority="4594" operator="between">
      <formula>"정동진"</formula>
      <formula>"정동진"</formula>
    </cfRule>
    <cfRule type="cellIs" dxfId="118" priority="4594" operator="between">
      <formula>"권종만"</formula>
      <formula>"권종만"</formula>
    </cfRule>
    <cfRule type="cellIs" dxfId="117" priority="4594" operator="between">
      <formula>"김규태"</formula>
      <formula>"김규태"</formula>
    </cfRule>
    <cfRule type="cellIs" dxfId="116" priority="4594" operator="between">
      <formula>"주수홍"</formula>
      <formula>"주수홍"</formula>
    </cfRule>
  </conditionalFormatting>
  <conditionalFormatting sqref="G1103:G1112 G1116:G1118">
    <cfRule type="cellIs" dxfId="115" priority="4595" operator="between">
      <formula>"윤종욱"</formula>
      <formula>"윤종욱"</formula>
    </cfRule>
    <cfRule type="cellIs" dxfId="114" priority="4595" operator="between">
      <formula>"박진우"</formula>
      <formula>"박진우"</formula>
    </cfRule>
    <cfRule type="cellIs" dxfId="113" priority="4595" operator="between">
      <formula>"송춘곤"</formula>
      <formula>"송춘곤"</formula>
    </cfRule>
    <cfRule type="cellIs" dxfId="112" priority="4595" operator="between">
      <formula>"이건용"</formula>
      <formula>"이건용"</formula>
    </cfRule>
  </conditionalFormatting>
  <conditionalFormatting sqref="G1103:G1112 G1116:G1118">
    <cfRule type="cellIs" dxfId="111" priority="4596" operator="between">
      <formula>"한만선"</formula>
      <formula>"한만선"</formula>
    </cfRule>
  </conditionalFormatting>
  <conditionalFormatting sqref="G1103:G1112 G1116:G1118">
    <cfRule type="cellIs" dxfId="110" priority="4597" operator="equal">
      <formula>"이규훈"</formula>
    </cfRule>
  </conditionalFormatting>
  <conditionalFormatting sqref="G1103:G1112 G1116:G1118">
    <cfRule type="cellIs" dxfId="109" priority="4598" operator="equal">
      <formula>"임혜동"</formula>
    </cfRule>
  </conditionalFormatting>
  <conditionalFormatting sqref="G103:G109">
    <cfRule type="cellIs" dxfId="108" priority="4886" operator="between">
      <formula>"이승규"</formula>
      <formula>"이승규"</formula>
    </cfRule>
    <cfRule type="cellIs" dxfId="107" priority="4887" operator="between">
      <formula>"주수홍"</formula>
      <formula>"주수홍"</formula>
    </cfRule>
    <cfRule type="cellIs" dxfId="106" priority="4888" operator="between">
      <formula>"김규태"</formula>
      <formula>"김규태"</formula>
    </cfRule>
    <cfRule type="cellIs" dxfId="105" priority="4889" operator="between">
      <formula>"권종만"</formula>
      <formula>"권종만"</formula>
    </cfRule>
    <cfRule type="cellIs" dxfId="104" priority="4890" operator="between">
      <formula>"정동진"</formula>
      <formula>"정동진"</formula>
    </cfRule>
    <cfRule type="cellIs" dxfId="103" priority="4891" operator="between">
      <formula>"박경미"</formula>
      <formula>"박경미"</formula>
    </cfRule>
    <cfRule type="cellIs" dxfId="102" priority="4892" operator="between">
      <formula>"정희선"</formula>
      <formula>"정희선"</formula>
    </cfRule>
    <cfRule type="cellIs" dxfId="101" priority="4893" operator="between">
      <formula>"하성호"</formula>
      <formula>"하성호"</formula>
    </cfRule>
  </conditionalFormatting>
  <conditionalFormatting sqref="G103:G109">
    <cfRule type="cellIs" dxfId="100" priority="4880" operator="between">
      <formula>"김유성"</formula>
      <formula>"김유성"</formula>
    </cfRule>
    <cfRule type="cellIs" dxfId="99" priority="4881" operator="between">
      <formula>"이건용"</formula>
      <formula>"이건용"</formula>
    </cfRule>
    <cfRule type="cellIs" dxfId="98" priority="4882" operator="between">
      <formula>"안성주"</formula>
      <formula>"안성주"</formula>
    </cfRule>
    <cfRule type="cellIs" dxfId="97" priority="4883" operator="between">
      <formula>"송춘곤"</formula>
      <formula>"송춘곤"</formula>
    </cfRule>
    <cfRule type="cellIs" dxfId="96" priority="4884" operator="between">
      <formula>"박진우"</formula>
      <formula>"박진우"</formula>
    </cfRule>
    <cfRule type="cellIs" dxfId="95" priority="4885" operator="between">
      <formula>"윤종욱"</formula>
      <formula>"윤종욱"</formula>
    </cfRule>
  </conditionalFormatting>
  <conditionalFormatting sqref="G103:G109">
    <cfRule type="cellIs" dxfId="94" priority="4879" operator="between">
      <formula>"한만선"</formula>
      <formula>"한만선"</formula>
    </cfRule>
  </conditionalFormatting>
  <conditionalFormatting sqref="G103:G109">
    <cfRule type="cellIs" dxfId="93" priority="4878" operator="equal">
      <formula>"이규훈"</formula>
    </cfRule>
  </conditionalFormatting>
  <conditionalFormatting sqref="G990">
    <cfRule type="cellIs" dxfId="92" priority="5054" operator="between">
      <formula>"이승규"</formula>
      <formula>"이승규"</formula>
    </cfRule>
    <cfRule type="cellIs" dxfId="91" priority="5055" operator="between">
      <formula>"주수홍"</formula>
      <formula>"주수홍"</formula>
    </cfRule>
    <cfRule type="cellIs" dxfId="90" priority="5056" operator="between">
      <formula>"김규태"</formula>
      <formula>"김규태"</formula>
    </cfRule>
    <cfRule type="cellIs" dxfId="89" priority="5057" operator="between">
      <formula>"권종만"</formula>
      <formula>"권종만"</formula>
    </cfRule>
    <cfRule type="cellIs" dxfId="88" priority="5058" operator="between">
      <formula>"정동진"</formula>
      <formula>"정동진"</formula>
    </cfRule>
    <cfRule type="cellIs" dxfId="87" priority="5059" operator="between">
      <formula>"박경미"</formula>
      <formula>"박경미"</formula>
    </cfRule>
    <cfRule type="cellIs" dxfId="86" priority="5060" operator="between">
      <formula>"정희선"</formula>
      <formula>"정희선"</formula>
    </cfRule>
    <cfRule type="cellIs" dxfId="85" priority="5061" operator="between">
      <formula>"하성호"</formula>
      <formula>"하성호"</formula>
    </cfRule>
  </conditionalFormatting>
  <conditionalFormatting sqref="G990">
    <cfRule type="cellIs" dxfId="84" priority="5048" operator="between">
      <formula>"김유성"</formula>
      <formula>"김유성"</formula>
    </cfRule>
    <cfRule type="cellIs" dxfId="83" priority="5049" operator="between">
      <formula>"이건용"</formula>
      <formula>"이건용"</formula>
    </cfRule>
    <cfRule type="cellIs" dxfId="82" priority="5050" operator="between">
      <formula>"안성주"</formula>
      <formula>"안성주"</formula>
    </cfRule>
    <cfRule type="cellIs" dxfId="81" priority="5051" operator="between">
      <formula>"송춘곤"</formula>
      <formula>"송춘곤"</formula>
    </cfRule>
    <cfRule type="cellIs" dxfId="80" priority="5052" operator="between">
      <formula>"박진우"</formula>
      <formula>"박진우"</formula>
    </cfRule>
    <cfRule type="cellIs" dxfId="79" priority="5053" operator="between">
      <formula>"윤종욱"</formula>
      <formula>"윤종욱"</formula>
    </cfRule>
  </conditionalFormatting>
  <conditionalFormatting sqref="G990">
    <cfRule type="cellIs" dxfId="78" priority="5047" operator="between">
      <formula>"한만선"</formula>
      <formula>"한만선"</formula>
    </cfRule>
  </conditionalFormatting>
  <conditionalFormatting sqref="G990">
    <cfRule type="cellIs" dxfId="77" priority="5046" operator="equal">
      <formula>"이규훈"</formula>
    </cfRule>
  </conditionalFormatting>
  <conditionalFormatting sqref="G870">
    <cfRule type="cellIs" dxfId="76" priority="5005" operator="between">
      <formula>"이승규"</formula>
      <formula>"이승규"</formula>
    </cfRule>
    <cfRule type="cellIs" dxfId="75" priority="5006" operator="between">
      <formula>"주수홍"</formula>
      <formula>"주수홍"</formula>
    </cfRule>
    <cfRule type="cellIs" dxfId="74" priority="5007" operator="between">
      <formula>"김규태"</formula>
      <formula>"김규태"</formula>
    </cfRule>
    <cfRule type="cellIs" dxfId="73" priority="5008" operator="between">
      <formula>"권종만"</formula>
      <formula>"권종만"</formula>
    </cfRule>
    <cfRule type="cellIs" dxfId="72" priority="5009" operator="between">
      <formula>"정동진"</formula>
      <formula>"정동진"</formula>
    </cfRule>
    <cfRule type="cellIs" dxfId="71" priority="5010" operator="between">
      <formula>"박경미"</formula>
      <formula>"박경미"</formula>
    </cfRule>
    <cfRule type="cellIs" dxfId="70" priority="5011" operator="between">
      <formula>"정희선"</formula>
      <formula>"정희선"</formula>
    </cfRule>
    <cfRule type="cellIs" dxfId="69" priority="5012" operator="between">
      <formula>"하성호"</formula>
      <formula>"하성호"</formula>
    </cfRule>
  </conditionalFormatting>
  <conditionalFormatting sqref="G870">
    <cfRule type="cellIs" dxfId="68" priority="4999" operator="between">
      <formula>"김유성"</formula>
      <formula>"김유성"</formula>
    </cfRule>
    <cfRule type="cellIs" dxfId="67" priority="5000" operator="between">
      <formula>"이건용"</formula>
      <formula>"이건용"</formula>
    </cfRule>
    <cfRule type="cellIs" dxfId="66" priority="5001" operator="between">
      <formula>"안성주"</formula>
      <formula>"안성주"</formula>
    </cfRule>
    <cfRule type="cellIs" dxfId="65" priority="5002" operator="between">
      <formula>"송춘곤"</formula>
      <formula>"송춘곤"</formula>
    </cfRule>
    <cfRule type="cellIs" dxfId="64" priority="5003" operator="between">
      <formula>"박진우"</formula>
      <formula>"박진우"</formula>
    </cfRule>
    <cfRule type="cellIs" dxfId="63" priority="5004" operator="between">
      <formula>"윤종욱"</formula>
      <formula>"윤종욱"</formula>
    </cfRule>
  </conditionalFormatting>
  <conditionalFormatting sqref="G870">
    <cfRule type="cellIs" dxfId="62" priority="4998" operator="between">
      <formula>"한만선"</formula>
      <formula>"한만선"</formula>
    </cfRule>
  </conditionalFormatting>
  <conditionalFormatting sqref="G870">
    <cfRule type="cellIs" dxfId="61" priority="4997" operator="equal">
      <formula>"이규훈"</formula>
    </cfRule>
  </conditionalFormatting>
  <conditionalFormatting sqref="G1095:G1101">
    <cfRule type="cellIs" dxfId="60" priority="4964" operator="equal">
      <formula>"임혜동"</formula>
    </cfRule>
  </conditionalFormatting>
  <conditionalFormatting sqref="G1095:G1101">
    <cfRule type="cellIs" dxfId="59" priority="4973" operator="between">
      <formula>"이승규"</formula>
      <formula>"이승규"</formula>
    </cfRule>
    <cfRule type="cellIs" dxfId="58" priority="4974" operator="between">
      <formula>"주수홍"</formula>
      <formula>"주수홍"</formula>
    </cfRule>
    <cfRule type="cellIs" dxfId="57" priority="4975" operator="between">
      <formula>"김규태"</formula>
      <formula>"김규태"</formula>
    </cfRule>
    <cfRule type="cellIs" dxfId="56" priority="4976" operator="between">
      <formula>"권종만"</formula>
      <formula>"권종만"</formula>
    </cfRule>
    <cfRule type="cellIs" dxfId="55" priority="4977" operator="between">
      <formula>"정동진"</formula>
      <formula>"정동진"</formula>
    </cfRule>
    <cfRule type="cellIs" dxfId="54" priority="4978" operator="between">
      <formula>"박경미"</formula>
      <formula>"박경미"</formula>
    </cfRule>
    <cfRule type="cellIs" dxfId="53" priority="4979" operator="between">
      <formula>"정희선"</formula>
      <formula>"정희선"</formula>
    </cfRule>
    <cfRule type="cellIs" dxfId="52" priority="4980" operator="between">
      <formula>"하성호"</formula>
      <formula>"하성호"</formula>
    </cfRule>
  </conditionalFormatting>
  <conditionalFormatting sqref="G1095:G1101">
    <cfRule type="cellIs" dxfId="51" priority="4967" operator="between">
      <formula>"김유성"</formula>
      <formula>"김유성"</formula>
    </cfRule>
    <cfRule type="cellIs" dxfId="50" priority="4968" operator="between">
      <formula>"이건용"</formula>
      <formula>"이건용"</formula>
    </cfRule>
    <cfRule type="cellIs" dxfId="49" priority="4969" operator="between">
      <formula>"안성주"</formula>
      <formula>"안성주"</formula>
    </cfRule>
    <cfRule type="cellIs" dxfId="48" priority="4970" operator="between">
      <formula>"송춘곤"</formula>
      <formula>"송춘곤"</formula>
    </cfRule>
    <cfRule type="cellIs" dxfId="47" priority="4971" operator="between">
      <formula>"박진우"</formula>
      <formula>"박진우"</formula>
    </cfRule>
    <cfRule type="cellIs" dxfId="46" priority="4972" operator="between">
      <formula>"윤종욱"</formula>
      <formula>"윤종욱"</formula>
    </cfRule>
  </conditionalFormatting>
  <conditionalFormatting sqref="G1095:G1101">
    <cfRule type="cellIs" dxfId="45" priority="4966" operator="between">
      <formula>"한만선"</formula>
      <formula>"한만선"</formula>
    </cfRule>
  </conditionalFormatting>
  <conditionalFormatting sqref="G1095:G1101">
    <cfRule type="cellIs" dxfId="44" priority="4965" operator="equal">
      <formula>"이규훈"</formula>
    </cfRule>
  </conditionalFormatting>
  <conditionalFormatting sqref="A1295:I1048576 I7:I1294 A1:I3 A5:I6 A4:B4 A7:D1294">
    <cfRule type="cellIs" dxfId="43" priority="5080" operator="equal">
      <formula>"임혜동"</formula>
    </cfRule>
  </conditionalFormatting>
  <conditionalFormatting sqref="G4">
    <cfRule type="cellIs" dxfId="42" priority="5079" operator="equal">
      <formula>"이규훈"</formula>
    </cfRule>
  </conditionalFormatting>
  <conditionalFormatting sqref="G4">
    <cfRule type="cellIs" dxfId="41" priority="5078" operator="equal">
      <formula>"임혜동"</formula>
    </cfRule>
  </conditionalFormatting>
  <conditionalFormatting sqref="G1103:G1112 G1116:G1118 G175:G181 G39:G45 G47:G53 G55:G61 G63:G69 G71:G77 G79:G85 G87:G93 G95:G101 G103:G109 G127:G133 G135:G141 G143:G149 G151:G157 G183:G189 G215:G221 G223:G229 G359:G365 G367:G373 G375:G381 G383:G389 G391:G397 G399:G405 G407:G413 G415:G421 G895:G901 G903:G909 G911 G915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1279:G1285 G1231:G1237 G1239:G1245 G1247:G1253 G542 G31:G37 G247:G253 G111:G117 G119:G125">
    <cfRule type="cellIs" dxfId="40" priority="5338" operator="between">
      <formula>"이승규"</formula>
      <formula>"이승규"</formula>
    </cfRule>
    <cfRule type="cellIs" dxfId="39" priority="5339" operator="between">
      <formula>"주수홍"</formula>
      <formula>"주수홍"</formula>
    </cfRule>
    <cfRule type="cellIs" dxfId="38" priority="5340" operator="between">
      <formula>"김규태"</formula>
      <formula>"김규태"</formula>
    </cfRule>
    <cfRule type="cellIs" dxfId="37" priority="5341" operator="between">
      <formula>"권종만"</formula>
      <formula>"권종만"</formula>
    </cfRule>
    <cfRule type="cellIs" dxfId="36" priority="5342" operator="between">
      <formula>"정동진"</formula>
      <formula>"정동진"</formula>
    </cfRule>
    <cfRule type="cellIs" dxfId="35" priority="5343" operator="between">
      <formula>"박경미"</formula>
      <formula>"박경미"</formula>
    </cfRule>
    <cfRule type="cellIs" dxfId="34" priority="5344" operator="between">
      <formula>"정희선"</formula>
      <formula>"정희선"</formula>
    </cfRule>
    <cfRule type="cellIs" dxfId="33" priority="5345" operator="between">
      <formula>"하성호"</formula>
      <formula>"하성호"</formula>
    </cfRule>
  </conditionalFormatting>
  <conditionalFormatting sqref="G1142 G1150 G1158">
    <cfRule type="cellIs" dxfId="32" priority="28" operator="between">
      <formula>"주수홍"</formula>
      <formula>"주수홍"</formula>
    </cfRule>
    <cfRule type="cellIs" dxfId="31" priority="29" operator="between">
      <formula>"김규태"</formula>
      <formula>"김규태"</formula>
    </cfRule>
    <cfRule type="cellIs" dxfId="30" priority="30" operator="between">
      <formula>"권종만"</formula>
      <formula>"권종만"</formula>
    </cfRule>
    <cfRule type="cellIs" dxfId="29" priority="31" operator="between">
      <formula>"정동진"</formula>
      <formula>"정동진"</formula>
    </cfRule>
    <cfRule type="cellIs" dxfId="28" priority="32" operator="between">
      <formula>"정희선"</formula>
      <formula>"정희선"</formula>
    </cfRule>
    <cfRule type="cellIs" dxfId="27" priority="33" operator="between">
      <formula>"하성호"</formula>
      <formula>"하성호"</formula>
    </cfRule>
  </conditionalFormatting>
  <conditionalFormatting sqref="G1142 G1150 G1158">
    <cfRule type="cellIs" dxfId="26" priority="24" operator="between">
      <formula>"이건용"</formula>
      <formula>"이건용"</formula>
    </cfRule>
    <cfRule type="cellIs" dxfId="25" priority="25" operator="between">
      <formula>"송춘곤"</formula>
      <formula>"송춘곤"</formula>
    </cfRule>
    <cfRule type="cellIs" dxfId="24" priority="26" operator="between">
      <formula>"박진우"</formula>
      <formula>"박진우"</formula>
    </cfRule>
    <cfRule type="cellIs" dxfId="23" priority="27" operator="between">
      <formula>"윤종욱"</formula>
      <formula>"윤종욱"</formula>
    </cfRule>
  </conditionalFormatting>
  <conditionalFormatting sqref="G1142 G1150 G1207:G1213 G1199:G1205 G1167:G1173 G1158:G1165 G1103:G1138 G1007:G1013 G999:G1005 G975:G981 G967:G973 G959:G965 G935:G941 G511:G517 G887:G893 G879:G885 G847:G853 G839:G845 G831:G837 G759:G765 G447:G453 G455:G461 G487:G493 G495:G501 G503:G509 G855:G861 G175:G181 G39:G45 G47:G53 G55:G61 G63:G69 G71:G77 G79:G85 G87:G93 G95:G101 G103:G109 G127:G133 G135:G141 G143:G149 G151:G157 G183:G189 G215:G221 G223:G229 G359:G365 G367:G373 G375:G381 G383:G389 G391:G397 G399:G405 G407:G413 G415:G421 G895:G901 G903:G909 G911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67:G573 G559:G565 G983:G989 G871:G877 G863:G869 G823:G829 G815:G821 G807:G813 G799:G805 G791:G797 G1279:G1285 G1231:G1237 G1239:G1245 G1247:G1253 G951:G957 G943:G949 G919:G925 G927:G933 G783:G789 G775:G781 G767:G773 G542 G31:G37 G1023:G1029 G1015:G1021 G247:G253 G1087:G1093 G1079:G1085 G111:G117 G119:G125">
    <cfRule type="cellIs" dxfId="22" priority="15" operator="between">
      <formula>"한만선"</formula>
      <formula>"한만선"</formula>
    </cfRule>
  </conditionalFormatting>
  <conditionalFormatting sqref="G1142 G1150 G1207:G1213 G1199:G1205 G1167:G1173 G1158:G1165 G1103:G1138 G1007:G1013 G999:G1005 G975:G981 G967:G973 G959:G965 G935:G941 G511:G517 G887:G893 G879:G885 G847:G853 G839:G845 G831:G837 G759:G765 G447:G453 G455:G461 G487:G493 G495:G501 G503:G509 G855:G861 G175:G181 G39:G45 G47:G53 G55:G61 G63:G69 G71:G77 G79:G85 G87:G93 G95:G101 G103:G109 G127:G133 G135:G141 G143:G149 G151:G157 G183:G189 G215:G221 G223:G229 G359:G365 G367:G373 G375:G381 G383:G389 G391:G397 G399:G405 G407:G413 G415:G421 G895:G901 G903:G909 G911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59:G573 G983:G989 G871:G877 G863:G869 G823:G829 G815:G821 G807:G813 G799:G805 G791:G797 G1303:G1048576 G1279:G1285 G1231:G1237 G1239:G1245 G1247:G1253 G951:G957 G943:G949 G919:G925 G927:G933 G783:G789 G775:G781 G767:G773 G542 G1:G3 G5:G6 G31:G37 G1023:G1029 G1015:G1021 G247:G253 G1087:G1093 G1079:G1085 G111:G117 G119:G125">
    <cfRule type="cellIs" dxfId="21" priority="14" operator="equal">
      <formula>"이규훈"</formula>
    </cfRule>
  </conditionalFormatting>
  <conditionalFormatting sqref="G1142 G1150 G1207:G1213 G1199:G1205 G1167:G1173 G1158:G1165 G1103:G1138 G1007:G1013 G999:G1005 G975:G981 G967:G973 G959:G965 G935:G941 G511:G517 G887:G893 G879:G885 G847:G853 G839:G845 G831:G837 G759:G765 G447:G453 G455:G461 G487:G493 G495:G501 G503:G509 G855:G861 G175:G181 G39:G45 G47:G53 G55:G61 G63:G69 G71:G77 G79:G85 G87:G93 G95:G101 G103:G109 G127:G133 G135:G141 G143:G149 G151:G157 G183:G189 G215:G221 G223:G229 G359:G365 G367:G373 G375:G381 G383:G389 G391:G397 G399:G405 G407:G413 G415:G421 G895:G901 G903:G909 G911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59:G573 G983:G990 G863:G877 G815:G829 G791:G813 G1295:G1048576 G1279:G1286 G1231:G1253 G951:G957 G943:G949 G919:G925 G927:G933 G775:G789 G767:G773 G542 G1:G3 G5:G6 G31:G37 G1015:G1021 G1023:G1029 G246:G253 G1087:G1093 G1079:G1085 G111:G117 G119:G125">
    <cfRule type="cellIs" dxfId="20" priority="13" operator="equal">
      <formula>"임혜동"</formula>
    </cfRule>
  </conditionalFormatting>
  <conditionalFormatting sqref="G1142 G1150 G1207:G1213 G1199:G1205 G1167:G1173 G1158:G1165 G1119:G1138 G1113:G1115 G1007:G1013 G999:G1005 G975:G981 G967:G973 G959:G965 G935:G941 G511:G517 G887:G893 G879:G885 G847:G853 G839:G845 G831:G837 G759:G765 G447:G453 G455:G461 G487:G493 G495:G501 G503:G509 G855:G861 G912:G914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67:G573 G559:G565 G983:G989 G871:G877 G863:G869 G823:G829 G815:G821 G807:G813 G799:G805 G791:G797 G951:G957 G943:G949 G919:G925 G927:G933 G783:G789 G775:G781 G767:G773 G1023:G1029 G1015:G1021 G1087:G1093 G1079:G1085">
    <cfRule type="cellIs" dxfId="19" priority="16" operator="between">
      <formula>"이승규"</formula>
      <formula>"이승규"</formula>
    </cfRule>
    <cfRule type="cellIs" dxfId="18" priority="17" operator="between">
      <formula>"주수홍"</formula>
      <formula>"주수홍"</formula>
    </cfRule>
    <cfRule type="cellIs" dxfId="17" priority="18" operator="between">
      <formula>"김규태"</formula>
      <formula>"김규태"</formula>
    </cfRule>
    <cfRule type="cellIs" dxfId="16" priority="19" operator="between">
      <formula>"권종만"</formula>
      <formula>"권종만"</formula>
    </cfRule>
    <cfRule type="cellIs" dxfId="15" priority="20" operator="between">
      <formula>"정동진"</formula>
      <formula>"정동진"</formula>
    </cfRule>
    <cfRule type="cellIs" dxfId="14" priority="21" operator="between">
      <formula>"박경미"</formula>
      <formula>"박경미"</formula>
    </cfRule>
    <cfRule type="cellIs" dxfId="13" priority="22" operator="between">
      <formula>"정희선"</formula>
      <formula>"정희선"</formula>
    </cfRule>
    <cfRule type="cellIs" dxfId="12" priority="23" operator="between">
      <formula>"하성호"</formula>
      <formula>"하성호"</formula>
    </cfRule>
  </conditionalFormatting>
  <conditionalFormatting sqref="G1142 G1150 G1207:G1213 G1199:G1205 G1167:G1173 G1158:G1165 G1103:G1138 G1007:G1013 G999:G1005 G975:G981 G967:G973 G959:G965 G935:G941 G511:G517 G887:G893 G879:G885 G847:G853 G839:G845 G831:G837 G759:G765 G447:G453 G455:G461 G487:G493 G495:G501 G503:G509 G855:G861 G175:G181 G39:G45 G47:G53 G55:G61 G63:G69 G71:G77 G79:G85 G87:G93 G95:G101 G103:G109 G127:G133 G135:G141 G143:G149 G151:G157 G183:G189 G215:G221 G223:G229 G359:G365 G367:G373 G375:G381 G383:G389 G391:G397 G399:G405 G407:G413 G415:G421 G895:G901 G903:G909 G911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67:G573 G559:G565 G983:G989 G871:G877 G863:G869 G823:G829 G815:G821 G807:G813 G799:G805 G791:G797 G1279:G1285 G1231:G1237 G1239:G1245 G1247:G1253 G951:G957 G943:G949 G919:G925 G927:G933 G783:G789 G775:G781 G767:G773 G542 G31:G37 G1023:G1029 G1015:G1021 G247:G253 G1087:G1093 G1079:G1085 G111:G117 G119:G125">
    <cfRule type="cellIs" dxfId="11" priority="7" operator="between">
      <formula>"김유성"</formula>
      <formula>"김유성"</formula>
    </cfRule>
    <cfRule type="cellIs" dxfId="10" priority="8" operator="between">
      <formula>"이건용"</formula>
      <formula>"이건용"</formula>
    </cfRule>
    <cfRule type="cellIs" dxfId="9" priority="9" operator="between">
      <formula>"안성주"</formula>
      <formula>"안성주"</formula>
    </cfRule>
    <cfRule type="cellIs" dxfId="8" priority="10" operator="between">
      <formula>"송춘곤"</formula>
      <formula>"송춘곤"</formula>
    </cfRule>
    <cfRule type="cellIs" dxfId="7" priority="11" operator="between">
      <formula>"박진우"</formula>
      <formula>"박진우"</formula>
    </cfRule>
    <cfRule type="cellIs" dxfId="6" priority="12" operator="between">
      <formula>"윤종욱"</formula>
      <formula>"윤종욱"</formula>
    </cfRule>
  </conditionalFormatting>
  <conditionalFormatting sqref="G1142 G1150 G1207:G1213 G1199:G1205 G1167:G1173 G1158:G1165 G1103:G1138 G1007:G1013 G999:G1005 G975:G981 G967:G973 G959:G965 G935:G941 G511:G517 G887:G893 G879:G885 G847:G853 G839:G845 G831:G837 G759:G765 G447:G453 G455:G461 G487:G493 G495:G501 G503:G509 G855:G861 G175:G181 G39:G45 G47:G53 G55:G61 G63:G69 G71:G77 G79:G85 G87:G93 G95:G101 G103:G109 G111:G116 G121:G125 G127:G133 G135:G141 G143:G149 G151:G157 G183:G189 G215:G221 G223:G229 G359:G365 G367:G373 G375:G381 G383:G389 G391:G397 G399:G405 G407:G413 G415:G421 G895:G901 G903:G909 G911:G917 G1175:G1181 G1183:G1189 G1191:G1197 G1215:G1221 G1223:G1229 G1255:G1261 G1271:G1277 G159:G165 G167:G173 G191:G197 G199:G205 G207:G213 G255:G261 G263:G269 G271:G277 G279:G285 G287:G293 G295:G301 G303:G309 G311:G317 G319:G325 G327:G333 G335:G341 G343:G349 G351:G357 G231:G237 G719:G725 G727:G733 G735:G741 G743:G757 G1039:G1045 G1047:G1053 G1055:G1061 G1071:G1077 G1063:G1069 G583:G589 G591:G597 G479:G485 G471:G477 G463:G469 G439:G445 G431:G437 G423:G429 G631:G637 G623:G629 G575:G581 G599:G605 G607:G613 G615:G621 G639:G645 G647:G653 G655:G661 G663:G669 G671:G677 G679:G685 G687:G693 G695:G701 G703:G709 G711:G717 G559:G573 G983:G990 G863:G877 G815:G829 G791:G813 G1295:G1048576 G1279:G1286 G1231:G1253 G943:G957 G919:G933 G1095:G1101 G767:G789 G526 G542:G550 G1:G37 G1015:G1030 G239:G253 G1079:G1093">
    <cfRule type="cellIs" dxfId="5" priority="5" operator="equal">
      <formula>"조만현"</formula>
    </cfRule>
    <cfRule type="cellIs" dxfId="4" priority="6" operator="equal">
      <formula>"조만현"</formula>
    </cfRule>
  </conditionalFormatting>
  <conditionalFormatting sqref="G117">
    <cfRule type="cellIs" dxfId="3" priority="3" operator="equal">
      <formula>"조만현"</formula>
    </cfRule>
    <cfRule type="cellIs" dxfId="2" priority="4" operator="equal">
      <formula>"조만현"</formula>
    </cfRule>
  </conditionalFormatting>
  <conditionalFormatting sqref="G119:G120">
    <cfRule type="cellIs" dxfId="1" priority="1" operator="equal">
      <formula>"조만현"</formula>
    </cfRule>
    <cfRule type="cellIs" dxfId="0" priority="2" operator="equal">
      <formula>"조만현"</formula>
    </cfRule>
  </conditionalFormatting>
  <pageMargins left="0.39347222447395325" right="0.35430556535720825" top="0.59041666984558105" bottom="0.39347222447395325" header="0" footer="0"/>
  <pageSetup paperSize="9" scale="85" orientation="portrait" r:id="rId1"/>
  <rowBreaks count="32" manualBreakCount="32">
    <brk id="46" max="1048575" man="1"/>
    <brk id="86" max="1048575" man="1"/>
    <brk id="126" max="1048575" man="1"/>
    <brk id="166" max="1048575" man="1"/>
    <brk id="206" max="1048575" man="1"/>
    <brk id="246" max="1048575" man="1"/>
    <brk id="286" max="1048575" man="1"/>
    <brk id="326" max="1048575" man="1"/>
    <brk id="366" max="1048575" man="1"/>
    <brk id="406" max="1048575" man="1"/>
    <brk id="446" max="1048575" man="1"/>
    <brk id="486" max="1048575" man="1"/>
    <brk id="526" max="1048575" man="1"/>
    <brk id="566" max="1048575" man="1"/>
    <brk id="606" max="1048575" man="1"/>
    <brk id="646" max="1048575" man="1"/>
    <brk id="686" max="1048575" man="1"/>
    <brk id="726" max="1048575" man="1"/>
    <brk id="766" max="1048575" man="1"/>
    <brk id="806" max="1048575" man="1"/>
    <brk id="846" max="1048575" man="1"/>
    <brk id="886" max="1048575" man="1"/>
    <brk id="926" max="1048575" man="1"/>
    <brk id="966" max="1048575" man="1"/>
    <brk id="1006" max="1048575" man="1"/>
    <brk id="1046" max="1048575" man="1"/>
    <brk id="1086" max="1048575" man="1"/>
    <brk id="1126" max="1048575" man="1"/>
    <brk id="1166" max="1048575" man="1"/>
    <brk id="1206" max="1048575" man="1"/>
    <brk id="1246" max="1048575" man="1"/>
    <brk id="1286" max="1048575" man="1"/>
  </rowBreaks>
  <colBreaks count="1" manualBreakCount="1">
    <brk id="10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zoomScaleNormal="100" zoomScaleSheetLayoutView="100" workbookViewId="0">
      <selection activeCell="F1" sqref="F1"/>
    </sheetView>
  </sheetViews>
  <sheetFormatPr defaultColWidth="9.140625" defaultRowHeight="13.5" x14ac:dyDescent="0.25"/>
  <cols>
    <col min="1" max="1" width="22.28515625" bestFit="1" customWidth="1"/>
    <col min="2" max="2" width="24.42578125" customWidth="1"/>
    <col min="3" max="3" width="22" customWidth="1"/>
    <col min="4" max="4" width="18.28515625" customWidth="1"/>
    <col min="5" max="6" width="11.28515625" bestFit="1" customWidth="1"/>
  </cols>
  <sheetData>
    <row r="1" spans="1:10" x14ac:dyDescent="0.25">
      <c r="A1" s="7">
        <v>45848</v>
      </c>
      <c r="B1" s="7">
        <f>A2-1</f>
        <v>45878</v>
      </c>
      <c r="C1" s="67">
        <v>45884</v>
      </c>
      <c r="D1" s="8">
        <f t="shared" ref="D1:D7" si="0">NETWORKDAYS(A1,B1,$C$1:$C$10)</f>
        <v>22</v>
      </c>
      <c r="E1">
        <f>D1*8</f>
        <v>176</v>
      </c>
    </row>
    <row r="2" spans="1:10" x14ac:dyDescent="0.25">
      <c r="A2" s="7">
        <v>45879</v>
      </c>
      <c r="B2" s="7">
        <f t="shared" ref="B2:B7" si="1">A3-1</f>
        <v>45909</v>
      </c>
      <c r="C2" s="67">
        <v>45933</v>
      </c>
      <c r="D2" s="8">
        <f t="shared" si="0"/>
        <v>21</v>
      </c>
      <c r="E2" s="10">
        <f t="shared" ref="E2:E7" si="2">D2*7</f>
        <v>147</v>
      </c>
    </row>
    <row r="3" spans="1:10" x14ac:dyDescent="0.25">
      <c r="A3" s="7">
        <v>45910</v>
      </c>
      <c r="B3" s="7">
        <f t="shared" si="1"/>
        <v>45939</v>
      </c>
      <c r="C3" s="67">
        <v>45936</v>
      </c>
      <c r="D3" s="8">
        <f t="shared" si="0"/>
        <v>17</v>
      </c>
      <c r="E3" s="10">
        <f t="shared" si="2"/>
        <v>119</v>
      </c>
    </row>
    <row r="4" spans="1:10" x14ac:dyDescent="0.25">
      <c r="A4" s="7">
        <v>45940</v>
      </c>
      <c r="B4" s="7">
        <f t="shared" si="1"/>
        <v>45970</v>
      </c>
      <c r="C4" s="67">
        <v>45937</v>
      </c>
      <c r="D4" s="8">
        <f t="shared" si="0"/>
        <v>20</v>
      </c>
      <c r="E4" s="10">
        <f t="shared" si="2"/>
        <v>140</v>
      </c>
    </row>
    <row r="5" spans="1:10" x14ac:dyDescent="0.25">
      <c r="A5" s="7">
        <v>45971</v>
      </c>
      <c r="B5" s="7">
        <f t="shared" si="1"/>
        <v>46000</v>
      </c>
      <c r="C5" s="67">
        <v>45938</v>
      </c>
      <c r="D5" s="8">
        <f t="shared" si="0"/>
        <v>22</v>
      </c>
      <c r="E5" s="10">
        <f t="shared" si="2"/>
        <v>154</v>
      </c>
    </row>
    <row r="6" spans="1:10" x14ac:dyDescent="0.25">
      <c r="A6" s="7">
        <v>46001</v>
      </c>
      <c r="B6" s="7">
        <f t="shared" si="1"/>
        <v>46031</v>
      </c>
      <c r="C6" s="67">
        <v>45939</v>
      </c>
      <c r="D6" s="8">
        <f t="shared" si="0"/>
        <v>21</v>
      </c>
      <c r="E6" s="10">
        <f t="shared" si="2"/>
        <v>147</v>
      </c>
    </row>
    <row r="7" spans="1:10" x14ac:dyDescent="0.25">
      <c r="A7" s="7">
        <v>46032</v>
      </c>
      <c r="B7" s="7">
        <f t="shared" si="1"/>
        <v>46066</v>
      </c>
      <c r="C7" s="67">
        <v>45940</v>
      </c>
      <c r="D7" s="8">
        <f t="shared" si="0"/>
        <v>25</v>
      </c>
      <c r="E7" s="10">
        <f t="shared" si="2"/>
        <v>175</v>
      </c>
      <c r="F7" s="10"/>
    </row>
    <row r="8" spans="1:10" x14ac:dyDescent="0.25">
      <c r="A8" s="7">
        <v>46067</v>
      </c>
      <c r="B8" s="7"/>
      <c r="C8" s="7">
        <v>46016</v>
      </c>
      <c r="D8" s="8"/>
      <c r="E8" s="10">
        <f>D8*7</f>
        <v>0</v>
      </c>
      <c r="I8">
        <v>315</v>
      </c>
      <c r="J8">
        <f>I8/8</f>
        <v>39.375</v>
      </c>
    </row>
    <row r="9" spans="1:10" x14ac:dyDescent="0.25">
      <c r="C9" s="7">
        <v>46023</v>
      </c>
      <c r="D9" s="8">
        <f>SUM(D1:D7)</f>
        <v>148</v>
      </c>
      <c r="E9" s="10">
        <f>SUM(E1:E8)</f>
        <v>1058</v>
      </c>
      <c r="G9">
        <v>1050</v>
      </c>
      <c r="H9">
        <f>G9/140</f>
        <v>7.5</v>
      </c>
    </row>
    <row r="10" spans="1:10" x14ac:dyDescent="0.25">
      <c r="A10">
        <f>950/136</f>
        <v>6.9852941176470589</v>
      </c>
      <c r="C10" s="7">
        <v>46069</v>
      </c>
    </row>
    <row r="11" spans="1:10" x14ac:dyDescent="0.25">
      <c r="A11">
        <f>135*7</f>
        <v>945</v>
      </c>
      <c r="C11" s="7">
        <v>46070</v>
      </c>
    </row>
    <row r="12" spans="1:10" x14ac:dyDescent="0.25">
      <c r="C12" s="7">
        <v>46071</v>
      </c>
    </row>
    <row r="13" spans="1:10" x14ac:dyDescent="0.25">
      <c r="A13">
        <f>900/129</f>
        <v>6.9767441860465116</v>
      </c>
      <c r="B13" s="4"/>
    </row>
    <row r="16" spans="1:10" x14ac:dyDescent="0.25">
      <c r="B16" s="5"/>
    </row>
    <row r="17" spans="2:5" ht="16.5" x14ac:dyDescent="0.25">
      <c r="B17" s="6"/>
      <c r="E17">
        <f>1200/8</f>
        <v>150</v>
      </c>
    </row>
    <row r="21" spans="2:5" x14ac:dyDescent="0.25">
      <c r="B21">
        <f>900/7</f>
        <v>128.57142857142858</v>
      </c>
    </row>
    <row r="22" spans="2:5" x14ac:dyDescent="0.25">
      <c r="B22">
        <f>900/129</f>
        <v>6.9767441860465116</v>
      </c>
    </row>
  </sheetData>
  <phoneticPr fontId="9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topLeftCell="A13" zoomScaleNormal="100" zoomScaleSheetLayoutView="100" workbookViewId="0">
      <selection activeCell="C26" sqref="C26"/>
    </sheetView>
  </sheetViews>
  <sheetFormatPr defaultColWidth="9.140625" defaultRowHeight="13.5" x14ac:dyDescent="0.25"/>
  <cols>
    <col min="1" max="1" width="13.7109375" customWidth="1"/>
    <col min="2" max="2" width="11.28515625" bestFit="1" customWidth="1"/>
    <col min="7" max="10" width="11.28515625" bestFit="1" customWidth="1"/>
  </cols>
  <sheetData>
    <row r="1" spans="1:10" x14ac:dyDescent="0.25">
      <c r="A1" s="7">
        <v>42591</v>
      </c>
      <c r="B1" s="7">
        <v>42621</v>
      </c>
      <c r="C1">
        <f>NETWORKDAYS(A1,B1,$G$1:$G$7)</f>
        <v>22</v>
      </c>
      <c r="D1">
        <f>C1*8</f>
        <v>176</v>
      </c>
      <c r="G1" s="7">
        <v>42597</v>
      </c>
      <c r="H1" s="7"/>
      <c r="I1" s="7"/>
      <c r="J1" s="7"/>
    </row>
    <row r="2" spans="1:10" x14ac:dyDescent="0.25">
      <c r="A2" s="7">
        <v>42622</v>
      </c>
      <c r="B2" s="7">
        <v>42651</v>
      </c>
      <c r="C2">
        <f t="shared" ref="C2:C7" si="0">NETWORKDAYS(A2,B2,$G$1:$G$7)</f>
        <v>17</v>
      </c>
      <c r="D2">
        <f>C2*8</f>
        <v>136</v>
      </c>
      <c r="G2" s="7">
        <v>42627</v>
      </c>
    </row>
    <row r="3" spans="1:10" x14ac:dyDescent="0.25">
      <c r="A3" s="7">
        <v>42652</v>
      </c>
      <c r="B3" s="7">
        <v>42682</v>
      </c>
      <c r="C3">
        <f t="shared" si="0"/>
        <v>22</v>
      </c>
      <c r="D3">
        <f>C3*6</f>
        <v>132</v>
      </c>
      <c r="G3" s="7">
        <v>42628</v>
      </c>
    </row>
    <row r="4" spans="1:10" x14ac:dyDescent="0.25">
      <c r="A4" s="7">
        <v>42683</v>
      </c>
      <c r="B4" s="7">
        <v>42712</v>
      </c>
      <c r="C4">
        <f t="shared" si="0"/>
        <v>22</v>
      </c>
      <c r="D4">
        <f>C4*6</f>
        <v>132</v>
      </c>
      <c r="G4" s="7">
        <v>42629</v>
      </c>
    </row>
    <row r="5" spans="1:10" x14ac:dyDescent="0.25">
      <c r="A5" s="7">
        <v>42713</v>
      </c>
      <c r="B5" s="7">
        <v>42743</v>
      </c>
      <c r="C5">
        <f t="shared" si="0"/>
        <v>21</v>
      </c>
      <c r="D5">
        <f>C5*6</f>
        <v>126</v>
      </c>
      <c r="G5" s="7">
        <v>42646</v>
      </c>
    </row>
    <row r="6" spans="1:10" x14ac:dyDescent="0.25">
      <c r="A6" s="7">
        <v>42744</v>
      </c>
      <c r="B6" s="7">
        <v>42774</v>
      </c>
      <c r="C6">
        <f t="shared" si="0"/>
        <v>21</v>
      </c>
      <c r="D6">
        <f>C6*6</f>
        <v>126</v>
      </c>
      <c r="G6" s="7">
        <v>42762</v>
      </c>
    </row>
    <row r="7" spans="1:10" x14ac:dyDescent="0.25">
      <c r="A7" s="7">
        <v>42775</v>
      </c>
      <c r="B7" s="7">
        <v>42776</v>
      </c>
      <c r="C7">
        <f t="shared" si="0"/>
        <v>2</v>
      </c>
      <c r="D7">
        <f>C7*6</f>
        <v>12</v>
      </c>
      <c r="G7" s="7">
        <v>42765</v>
      </c>
    </row>
    <row r="8" spans="1:10" x14ac:dyDescent="0.25">
      <c r="C8">
        <f>SUM(C1:C7)</f>
        <v>127</v>
      </c>
      <c r="D8">
        <f>SUM(D1:D7)</f>
        <v>840</v>
      </c>
    </row>
    <row r="11" spans="1:10" x14ac:dyDescent="0.25">
      <c r="A11">
        <f>165/7</f>
        <v>23.571428571428573</v>
      </c>
    </row>
  </sheetData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주차 </vt:lpstr>
      <vt:lpstr>Sheet2</vt:lpstr>
      <vt:lpstr>Sheet3</vt:lpstr>
      <vt:lpstr>'주차 '!Print_Area</vt:lpstr>
      <vt:lpstr>'주차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it</cp:lastModifiedBy>
  <cp:revision>19</cp:revision>
  <cp:lastPrinted>2024-01-22T04:47:04Z</cp:lastPrinted>
  <dcterms:created xsi:type="dcterms:W3CDTF">2015-12-10T01:12:32Z</dcterms:created>
  <dcterms:modified xsi:type="dcterms:W3CDTF">2025-08-22T08:42:02Z</dcterms:modified>
  <cp:version>1200.0100.01</cp:version>
</cp:coreProperties>
</file>