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jing_xie_pnnl_gov/Documents/Desktop/IEEE Standard and IBR/P1729/IEEE1729Dyn/Modified 4 Bus/6 Node Base System/"/>
    </mc:Choice>
  </mc:AlternateContent>
  <xr:revisionPtr revIDLastSave="46" documentId="11_F25DC773A252ABDACC1048C429586CA05ADE58EA" xr6:coauthVersionLast="47" xr6:coauthVersionMax="47" xr10:uidLastSave="{DB071D56-A77F-4A11-9320-E9DA590A7B44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1" l="1"/>
  <c r="F63" i="1"/>
  <c r="F61" i="1"/>
  <c r="F51" i="1"/>
  <c r="F52" i="1"/>
  <c r="F50" i="1"/>
  <c r="F40" i="1"/>
  <c r="F41" i="1"/>
  <c r="F39" i="1"/>
  <c r="E62" i="1"/>
  <c r="E63" i="1"/>
  <c r="E61" i="1"/>
  <c r="E51" i="1"/>
  <c r="E52" i="1"/>
  <c r="E50" i="1"/>
  <c r="E40" i="1"/>
  <c r="E41" i="1"/>
  <c r="E39" i="1"/>
  <c r="F16" i="1"/>
  <c r="F17" i="1"/>
  <c r="E16" i="1"/>
  <c r="E17" i="1"/>
  <c r="F15" i="1"/>
  <c r="E15" i="1"/>
</calcChain>
</file>

<file path=xl/sharedStrings.xml><?xml version="1.0" encoding="utf-8"?>
<sst xmlns="http://schemas.openxmlformats.org/spreadsheetml/2006/main" count="62" uniqueCount="57">
  <si>
    <t>Power Delivery Elements</t>
  </si>
  <si>
    <t xml:space="preserve">  Bus     Phase    Magnitude, A     Angle      (Real)   +j  (Imag)</t>
  </si>
  <si>
    <t>ELEMENT = "Vsource.SOURCE"</t>
  </si>
  <si>
    <t>SOURCEBUS     1           385.36 /_  142.4 =    -305.32 +j    235.13</t>
  </si>
  <si>
    <t>SOURCEBUS     2           380.48 /_   24.9 =     345.04 +j    160.35</t>
  </si>
  <si>
    <t>SOURCEBUS     3           397.47 /_  -95.7 =    -39.725 +j   -395.48</t>
  </si>
  <si>
    <t>------------</t>
  </si>
  <si>
    <t>SOURCEBUS     0           385.36 /_  -37.6 =     305.32 +j   -235.13</t>
  </si>
  <si>
    <t>SOURCEBUS     0           380.48 /_ -155.1 =    -345.04 +j   -160.35</t>
  </si>
  <si>
    <t>SOURCEBUS     0           397.47 /_   84.3 =     39.725 +j    395.48</t>
  </si>
  <si>
    <t>ELEMENT = "Line.LINE1"</t>
  </si>
  <si>
    <t>SOURCEBUS     1           385.36 /_  -37.6 =     305.32 +j   -235.13</t>
  </si>
  <si>
    <t>SOURCEBUS     2           380.48 /_ -155.1 =    -345.04 +j   -160.35</t>
  </si>
  <si>
    <t>SOURCEBUS     3           397.47 /_   84.3 =     39.725 +j    395.48</t>
  </si>
  <si>
    <t>SOURCEBUS Resid        0.0013307 /_   13.4 =   0.0012945 +j 0.00030845</t>
  </si>
  <si>
    <t>N2            1           385.38 /_  142.4 =    -305.32 +j    235.15</t>
  </si>
  <si>
    <t>N2            2           380.49 /_   24.9 =     345.06 +j    160.34</t>
  </si>
  <si>
    <t>N2            3           397.48 /_  -95.7 =     -39.74 +j   -395.49</t>
  </si>
  <si>
    <t>N2        Resid      1.6348E-007 /_   78.9 =   3.1506E-008 +j 1.6042E-007</t>
  </si>
  <si>
    <t>ELEMENT = "Transformer.T1"</t>
  </si>
  <si>
    <t>N2            1           385.38 /_  -37.6 =     305.32 +j   -235.15</t>
  </si>
  <si>
    <t>N2            2           380.49 /_ -155.1 =    -345.06 +j   -160.34</t>
  </si>
  <si>
    <t>N2            3           397.48 /_   84.3 =      39.74 +j    395.49</t>
  </si>
  <si>
    <t>N2            0                0 /_    0.0 =          0 +j         0</t>
  </si>
  <si>
    <t>N2        Resid      1.6348E-007 /_ -101.1 =   -3.15E-008 +j -1.6042E-007</t>
  </si>
  <si>
    <t>N3            1           1217.1 /_  113.4 =    -482.66 +j    1117.4</t>
  </si>
  <si>
    <t>N3            2           1107.4 /_   -5.4 =     1102.6 +j   -103.55</t>
  </si>
  <si>
    <t>N3            3           1162.3 /_ -126.4 =    -688.99 +j   -936.02</t>
  </si>
  <si>
    <t>N3            0           104.04 /_  -48.4 =     69.091 +j   -77.783</t>
  </si>
  <si>
    <t>N3        Resid      3.1642E-006 /_  -57.8 =   1.6838E-006 +j -2.6789E-006</t>
  </si>
  <si>
    <t>ELEMENT = "Line.LINE2"</t>
  </si>
  <si>
    <t>N3            1           1217.1 /_  -66.6 =     482.66 +j   -1117.4</t>
  </si>
  <si>
    <t>N3            2           1107.4 /_  174.6 =    -1102.6 +j    103.55</t>
  </si>
  <si>
    <t>N3            3           1162.3 /_   53.6 =     688.99 +j    936.02</t>
  </si>
  <si>
    <t>N3        Resid           104.04 /_  131.6 =     -69.091 +j    77.783</t>
  </si>
  <si>
    <t>N4            1           1217.1 /_  113.4 =    -482.66 +j    1117.4</t>
  </si>
  <si>
    <t>N4            2           1107.4 /_   -5.4 =     1102.6 +j   -103.55</t>
  </si>
  <si>
    <t>N4            3           1162.3 /_ -126.4 =    -688.99 +j   -936.02</t>
  </si>
  <si>
    <t>N4        Resid           104.04 /_  -48.4 =      69.091 +j   -77.783</t>
  </si>
  <si>
    <t>ELEMENT = "Line.LINE3"</t>
  </si>
  <si>
    <t>N4            1           123.58 /_  -67.2 =     47.866 +j   -113.94</t>
  </si>
  <si>
    <t>N4            2           111.63 /_  174.2 =    -111.05 +j    11.318</t>
  </si>
  <si>
    <t>N4            3            117.6 /_   53.1 =     70.589 +j    94.061</t>
  </si>
  <si>
    <t>N4        Resid           11.314 /_  130.9 =     -7.4026 +j    8.5561</t>
  </si>
  <si>
    <t>N5            1           123.58 /_  112.8 =    -47.864 +j    113.94</t>
  </si>
  <si>
    <t>N5            2           111.63 /_   -5.8 =     111.05 +j   -11.321</t>
  </si>
  <si>
    <t>N5            3            117.6 /_ -126.9 =    -70.591 +j    -94.06</t>
  </si>
  <si>
    <t>N5        Resid           11.314 /_  -49.1 =      7.4027 +j   -8.5561</t>
  </si>
  <si>
    <t>ELEMENT = "Line.LINE4"</t>
  </si>
  <si>
    <t>N5            1           123.58 /_  -67.2 =     47.864 +j   -113.94</t>
  </si>
  <si>
    <t>N5            2           111.63 /_  174.2 =    -111.05 +j    11.321</t>
  </si>
  <si>
    <t>N5            3            117.6 /_   53.1 =     70.591 +j     94.06</t>
  </si>
  <si>
    <t>N5        Resid           11.314 /_  130.9 =     -7.4027 +j    8.5561</t>
  </si>
  <si>
    <t>N6            1           123.58 /_  112.8 =    -47.863 +j    113.94</t>
  </si>
  <si>
    <t>N6            2           111.63 /_   -5.8 =     111.05 +j   -11.324</t>
  </si>
  <si>
    <t>N6            3            117.6 /_ -126.9 =    -70.593 +j   -94.059</t>
  </si>
  <si>
    <t>N6        Resid           11.314 /_  -49.1 =      7.4029 +j   -8.5561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</si>
</sst>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tabSelected="1" topLeftCell="A7" workbookViewId="0">
      <selection activeCell="E7" sqref="E1:E1048576"/>
    </sheetView>
  </sheetViews>
  <sheetFormatPr defaultRowHeight="14.4" x14ac:dyDescent="0.55000000000000004"/>
  <cols>
    <col min="1" max="1" width="57.1015625" bestFit="1" customWidth="1"/>
    <col min="5" max="5" width="8.83984375" style="2"/>
    <col min="6" max="6" width="8.83984375" style="1"/>
  </cols>
  <sheetData>
    <row r="1" spans="1:6" x14ac:dyDescent="0.55000000000000004">
      <c r="A1" t="s">
        <v>0</v>
      </c>
    </row>
    <row r="3" spans="1:6" x14ac:dyDescent="0.55000000000000004">
      <c r="A3" t="s">
        <v>1</v>
      </c>
    </row>
    <row r="5" spans="1:6" x14ac:dyDescent="0.55000000000000004">
      <c r="A5" t="s">
        <v>2</v>
      </c>
    </row>
    <row r="6" spans="1:6" x14ac:dyDescent="0.55000000000000004">
      <c r="A6" t="s">
        <v>3</v>
      </c>
    </row>
    <row r="7" spans="1:6" x14ac:dyDescent="0.55000000000000004">
      <c r="A7" t="s">
        <v>4</v>
      </c>
    </row>
    <row r="8" spans="1:6" x14ac:dyDescent="0.55000000000000004">
      <c r="A8" t="s">
        <v>5</v>
      </c>
    </row>
    <row r="9" spans="1:6" x14ac:dyDescent="0.55000000000000004">
      <c r="A9" t="s">
        <v>6</v>
      </c>
    </row>
    <row r="10" spans="1:6" x14ac:dyDescent="0.55000000000000004">
      <c r="A10" t="s">
        <v>7</v>
      </c>
    </row>
    <row r="11" spans="1:6" x14ac:dyDescent="0.55000000000000004">
      <c r="A11" t="s">
        <v>8</v>
      </c>
    </row>
    <row r="12" spans="1:6" x14ac:dyDescent="0.55000000000000004">
      <c r="A12" t="s">
        <v>9</v>
      </c>
    </row>
    <row r="14" spans="1:6" x14ac:dyDescent="0.55000000000000004">
      <c r="A14" t="s">
        <v>10</v>
      </c>
    </row>
    <row r="15" spans="1:6" x14ac:dyDescent="0.55000000000000004">
      <c r="A15" t="s">
        <v>11</v>
      </c>
      <c r="C15">
        <v>305.32</v>
      </c>
      <c r="D15">
        <v>-235.13</v>
      </c>
      <c r="E15" s="2">
        <f>SQRT(SUMSQ(C15:D15))</f>
        <v>385.36530630039857</v>
      </c>
      <c r="F15" s="1">
        <f>DEGREES(ATAN2(C15, D15))</f>
        <v>-37.600229322660219</v>
      </c>
    </row>
    <row r="16" spans="1:6" x14ac:dyDescent="0.55000000000000004">
      <c r="A16" t="s">
        <v>12</v>
      </c>
      <c r="C16">
        <v>-345.04</v>
      </c>
      <c r="D16">
        <v>-160.35</v>
      </c>
      <c r="E16" s="2">
        <f t="shared" ref="E16:E17" si="0">SQRT(SUMSQ(C16:D16))</f>
        <v>380.47959748191494</v>
      </c>
      <c r="F16" s="1">
        <f t="shared" ref="F16:F17" si="1">DEGREES(ATAN2(C16, D16))</f>
        <v>-155.07435320661642</v>
      </c>
    </row>
    <row r="17" spans="1:6" x14ac:dyDescent="0.55000000000000004">
      <c r="A17" t="s">
        <v>13</v>
      </c>
      <c r="C17">
        <v>39.725000000000001</v>
      </c>
      <c r="D17">
        <v>395.48</v>
      </c>
      <c r="E17" s="2">
        <f t="shared" si="0"/>
        <v>397.470132242663</v>
      </c>
      <c r="F17" s="1">
        <f t="shared" si="1"/>
        <v>84.264018731721137</v>
      </c>
    </row>
    <row r="18" spans="1:6" x14ac:dyDescent="0.55000000000000004">
      <c r="A18" t="s">
        <v>14</v>
      </c>
    </row>
    <row r="19" spans="1:6" x14ac:dyDescent="0.55000000000000004">
      <c r="A19" t="s">
        <v>6</v>
      </c>
    </row>
    <row r="20" spans="1:6" x14ac:dyDescent="0.55000000000000004">
      <c r="A20" t="s">
        <v>15</v>
      </c>
    </row>
    <row r="21" spans="1:6" x14ac:dyDescent="0.55000000000000004">
      <c r="A21" t="s">
        <v>16</v>
      </c>
    </row>
    <row r="22" spans="1:6" x14ac:dyDescent="0.55000000000000004">
      <c r="A22" t="s">
        <v>17</v>
      </c>
    </row>
    <row r="23" spans="1:6" x14ac:dyDescent="0.55000000000000004">
      <c r="A23" t="s">
        <v>18</v>
      </c>
    </row>
    <row r="25" spans="1:6" x14ac:dyDescent="0.55000000000000004">
      <c r="A25" t="s">
        <v>19</v>
      </c>
    </row>
    <row r="26" spans="1:6" x14ac:dyDescent="0.55000000000000004">
      <c r="A26" t="s">
        <v>20</v>
      </c>
    </row>
    <row r="27" spans="1:6" x14ac:dyDescent="0.55000000000000004">
      <c r="A27" t="s">
        <v>21</v>
      </c>
    </row>
    <row r="28" spans="1:6" x14ac:dyDescent="0.55000000000000004">
      <c r="A28" t="s">
        <v>22</v>
      </c>
    </row>
    <row r="29" spans="1:6" x14ac:dyDescent="0.55000000000000004">
      <c r="A29" t="s">
        <v>23</v>
      </c>
    </row>
    <row r="30" spans="1:6" x14ac:dyDescent="0.55000000000000004">
      <c r="A30" t="s">
        <v>24</v>
      </c>
    </row>
    <row r="31" spans="1:6" x14ac:dyDescent="0.55000000000000004">
      <c r="A31" t="s">
        <v>6</v>
      </c>
    </row>
    <row r="32" spans="1:6" x14ac:dyDescent="0.55000000000000004">
      <c r="A32" t="s">
        <v>25</v>
      </c>
    </row>
    <row r="33" spans="1:6" x14ac:dyDescent="0.55000000000000004">
      <c r="A33" t="s">
        <v>26</v>
      </c>
    </row>
    <row r="34" spans="1:6" x14ac:dyDescent="0.55000000000000004">
      <c r="A34" t="s">
        <v>27</v>
      </c>
    </row>
    <row r="35" spans="1:6" x14ac:dyDescent="0.55000000000000004">
      <c r="A35" t="s">
        <v>28</v>
      </c>
    </row>
    <row r="36" spans="1:6" x14ac:dyDescent="0.55000000000000004">
      <c r="A36" t="s">
        <v>29</v>
      </c>
    </row>
    <row r="38" spans="1:6" x14ac:dyDescent="0.55000000000000004">
      <c r="A38" t="s">
        <v>30</v>
      </c>
    </row>
    <row r="39" spans="1:6" x14ac:dyDescent="0.55000000000000004">
      <c r="A39" t="s">
        <v>31</v>
      </c>
      <c r="C39">
        <v>482.66</v>
      </c>
      <c r="D39">
        <v>-1117.4000000000001</v>
      </c>
      <c r="E39" s="2">
        <f>SQRT(SUMSQ(C39:D39))</f>
        <v>1217.1866888854809</v>
      </c>
      <c r="F39" s="1">
        <f>DEGREES(ATAN2(C39, D39))</f>
        <v>-66.638109991011504</v>
      </c>
    </row>
    <row r="40" spans="1:6" x14ac:dyDescent="0.55000000000000004">
      <c r="A40" t="s">
        <v>32</v>
      </c>
      <c r="C40">
        <v>-1102.5999999999999</v>
      </c>
      <c r="D40">
        <v>103.55</v>
      </c>
      <c r="E40" s="2">
        <f t="shared" ref="E40:E41" si="2">SQRT(SUMSQ(C40:D40))</f>
        <v>1107.4517427409646</v>
      </c>
      <c r="F40" s="1">
        <f t="shared" ref="F40:F41" si="3">DEGREES(ATAN2(C40, D40))</f>
        <v>174.63483863870118</v>
      </c>
    </row>
    <row r="41" spans="1:6" x14ac:dyDescent="0.55000000000000004">
      <c r="A41" t="s">
        <v>33</v>
      </c>
      <c r="C41">
        <v>688.99</v>
      </c>
      <c r="D41">
        <v>936.02</v>
      </c>
      <c r="E41" s="2">
        <f t="shared" si="2"/>
        <v>1162.2567102409002</v>
      </c>
      <c r="F41" s="1">
        <f t="shared" si="3"/>
        <v>53.643784069522944</v>
      </c>
    </row>
    <row r="42" spans="1:6" x14ac:dyDescent="0.55000000000000004">
      <c r="A42" t="s">
        <v>34</v>
      </c>
    </row>
    <row r="43" spans="1:6" x14ac:dyDescent="0.55000000000000004">
      <c r="A43" t="s">
        <v>6</v>
      </c>
    </row>
    <row r="44" spans="1:6" x14ac:dyDescent="0.55000000000000004">
      <c r="A44" t="s">
        <v>35</v>
      </c>
    </row>
    <row r="45" spans="1:6" x14ac:dyDescent="0.55000000000000004">
      <c r="A45" t="s">
        <v>36</v>
      </c>
    </row>
    <row r="46" spans="1:6" x14ac:dyDescent="0.55000000000000004">
      <c r="A46" t="s">
        <v>37</v>
      </c>
    </row>
    <row r="47" spans="1:6" x14ac:dyDescent="0.55000000000000004">
      <c r="A47" t="s">
        <v>38</v>
      </c>
    </row>
    <row r="49" spans="1:6" x14ac:dyDescent="0.55000000000000004">
      <c r="A49" t="s">
        <v>39</v>
      </c>
    </row>
    <row r="50" spans="1:6" x14ac:dyDescent="0.55000000000000004">
      <c r="A50" t="s">
        <v>40</v>
      </c>
      <c r="C50">
        <v>47.866</v>
      </c>
      <c r="D50">
        <v>-113.94</v>
      </c>
      <c r="E50" s="2">
        <f>SQRT(SUMSQ(C50:D50))</f>
        <v>123.58591164044549</v>
      </c>
      <c r="F50" s="1">
        <f>DEGREES(ATAN2(C50, D50))</f>
        <v>-67.212806930513892</v>
      </c>
    </row>
    <row r="51" spans="1:6" x14ac:dyDescent="0.55000000000000004">
      <c r="A51" t="s">
        <v>41</v>
      </c>
      <c r="C51">
        <v>-111.05</v>
      </c>
      <c r="D51">
        <v>11.318</v>
      </c>
      <c r="E51" s="2">
        <f t="shared" ref="E51:E52" si="4">SQRT(SUMSQ(C51:D51))</f>
        <v>111.62526427292345</v>
      </c>
      <c r="F51" s="1">
        <f t="shared" ref="F51:F52" si="5">DEGREES(ATAN2(C51, D51))</f>
        <v>174.18061928402625</v>
      </c>
    </row>
    <row r="52" spans="1:6" x14ac:dyDescent="0.55000000000000004">
      <c r="A52" t="s">
        <v>42</v>
      </c>
      <c r="C52">
        <v>70.588999999999999</v>
      </c>
      <c r="D52">
        <v>94.061000000000007</v>
      </c>
      <c r="E52" s="2">
        <f t="shared" si="4"/>
        <v>117.60220508987067</v>
      </c>
      <c r="F52" s="1">
        <f t="shared" si="5"/>
        <v>53.113245238269101</v>
      </c>
    </row>
    <row r="53" spans="1:6" x14ac:dyDescent="0.55000000000000004">
      <c r="A53" t="s">
        <v>43</v>
      </c>
    </row>
    <row r="54" spans="1:6" x14ac:dyDescent="0.55000000000000004">
      <c r="A54" t="s">
        <v>6</v>
      </c>
    </row>
    <row r="55" spans="1:6" x14ac:dyDescent="0.55000000000000004">
      <c r="A55" t="s">
        <v>44</v>
      </c>
    </row>
    <row r="56" spans="1:6" x14ac:dyDescent="0.55000000000000004">
      <c r="A56" t="s">
        <v>45</v>
      </c>
    </row>
    <row r="57" spans="1:6" x14ac:dyDescent="0.55000000000000004">
      <c r="A57" t="s">
        <v>46</v>
      </c>
    </row>
    <row r="58" spans="1:6" x14ac:dyDescent="0.55000000000000004">
      <c r="A58" t="s">
        <v>47</v>
      </c>
    </row>
    <row r="60" spans="1:6" x14ac:dyDescent="0.55000000000000004">
      <c r="A60" t="s">
        <v>48</v>
      </c>
    </row>
    <row r="61" spans="1:6" x14ac:dyDescent="0.55000000000000004">
      <c r="A61" t="s">
        <v>49</v>
      </c>
      <c r="C61">
        <v>47.863999999999997</v>
      </c>
      <c r="D61">
        <v>-113.94</v>
      </c>
      <c r="E61" s="2">
        <f>SQRT(SUMSQ(C61:D61))</f>
        <v>123.58513703516293</v>
      </c>
      <c r="F61" s="1">
        <f>DEGREES(ATAN2(C61, D61))</f>
        <v>-67.213661787832663</v>
      </c>
    </row>
    <row r="62" spans="1:6" x14ac:dyDescent="0.55000000000000004">
      <c r="A62" t="s">
        <v>50</v>
      </c>
      <c r="C62">
        <v>-111.05</v>
      </c>
      <c r="D62">
        <v>11.321</v>
      </c>
      <c r="E62" s="2">
        <f t="shared" ref="E62:E63" si="6">SQRT(SUMSQ(C62:D62))</f>
        <v>111.62556849127354</v>
      </c>
      <c r="F62" s="1">
        <f t="shared" ref="F62:F63" si="7">DEGREES(ATAN2(C62, D62))</f>
        <v>174.17908736339083</v>
      </c>
    </row>
    <row r="63" spans="1:6" x14ac:dyDescent="0.55000000000000004">
      <c r="A63" t="s">
        <v>51</v>
      </c>
      <c r="C63">
        <v>70.590999999999994</v>
      </c>
      <c r="D63">
        <v>94.06</v>
      </c>
      <c r="E63" s="2">
        <f t="shared" si="6"/>
        <v>117.60260575769568</v>
      </c>
      <c r="F63" s="1">
        <f t="shared" si="7"/>
        <v>53.112173459579992</v>
      </c>
    </row>
    <row r="64" spans="1:6" x14ac:dyDescent="0.55000000000000004">
      <c r="A64" t="s">
        <v>52</v>
      </c>
    </row>
    <row r="65" spans="1:1" x14ac:dyDescent="0.55000000000000004">
      <c r="A65" t="s">
        <v>6</v>
      </c>
    </row>
    <row r="66" spans="1:1" x14ac:dyDescent="0.55000000000000004">
      <c r="A66" t="s">
        <v>53</v>
      </c>
    </row>
    <row r="67" spans="1:1" x14ac:dyDescent="0.55000000000000004">
      <c r="A67" t="s">
        <v>54</v>
      </c>
    </row>
    <row r="68" spans="1:1" x14ac:dyDescent="0.55000000000000004">
      <c r="A68" t="s">
        <v>55</v>
      </c>
    </row>
    <row r="69" spans="1:1" x14ac:dyDescent="0.55000000000000004">
      <c r="A69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Jing</dc:creator>
  <cp:lastModifiedBy>Xie, Jing</cp:lastModifiedBy>
  <dcterms:created xsi:type="dcterms:W3CDTF">2015-06-05T18:17:20Z</dcterms:created>
  <dcterms:modified xsi:type="dcterms:W3CDTF">2024-03-13T20:54:15Z</dcterms:modified>
</cp:coreProperties>
</file>