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6300" yWindow="460" windowWidth="20320" windowHeight="10480"/>
  </bookViews>
  <sheets>
    <sheet name="2011-2013 Dataset" sheetId="2" r:id="rId1"/>
    <sheet name="2005-2007 Dataset" sheetId="1" r:id="rId2"/>
    <sheet name="2000 Datse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2" l="1"/>
  <c r="A23" i="2"/>
  <c r="A24" i="2"/>
  <c r="A25" i="2"/>
  <c r="A26" i="2"/>
  <c r="A27" i="2"/>
  <c r="A28" i="2"/>
  <c r="A29" i="2"/>
  <c r="A30" i="2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17" i="3"/>
  <c r="A18" i="3"/>
  <c r="A19" i="3"/>
  <c r="A21" i="3"/>
  <c r="A22" i="3"/>
  <c r="A23" i="3"/>
  <c r="A24" i="3"/>
  <c r="A25" i="3"/>
  <c r="A26" i="3"/>
  <c r="A27" i="3"/>
  <c r="A28" i="3"/>
  <c r="A29" i="3"/>
  <c r="A30" i="3"/>
  <c r="E22" i="3"/>
  <c r="E24" i="3"/>
  <c r="E25" i="3"/>
  <c r="E26" i="3"/>
  <c r="E27" i="3"/>
  <c r="E28" i="3"/>
  <c r="E21" i="3"/>
  <c r="B22" i="3"/>
  <c r="B24" i="3"/>
  <c r="B25" i="3"/>
  <c r="B26" i="3"/>
  <c r="B27" i="3"/>
  <c r="B28" i="3"/>
  <c r="B21" i="3"/>
  <c r="A6" i="2"/>
  <c r="A7" i="2"/>
  <c r="A8" i="2"/>
  <c r="A9" i="2"/>
  <c r="A12" i="2"/>
  <c r="A13" i="2"/>
  <c r="A14" i="2"/>
  <c r="A15" i="2"/>
  <c r="A16" i="2"/>
  <c r="A17" i="2"/>
  <c r="A18" i="2"/>
  <c r="A19" i="2"/>
  <c r="A7" i="1"/>
  <c r="A8" i="1"/>
</calcChain>
</file>

<file path=xl/sharedStrings.xml><?xml version="1.0" encoding="utf-8"?>
<sst xmlns="http://schemas.openxmlformats.org/spreadsheetml/2006/main" count="215" uniqueCount="118">
  <si>
    <t>DATA DESCRIPTIONS</t>
  </si>
  <si>
    <t>#</t>
  </si>
  <si>
    <t>Variable</t>
  </si>
  <si>
    <t>Type</t>
  </si>
  <si>
    <t>Length</t>
  </si>
  <si>
    <t>Label</t>
  </si>
  <si>
    <t>Descriptions</t>
  </si>
  <si>
    <t>county</t>
  </si>
  <si>
    <t>Char</t>
  </si>
  <si>
    <t>County FIPS code: SSCCC</t>
  </si>
  <si>
    <t>Num</t>
  </si>
  <si>
    <t>Housing gap</t>
  </si>
  <si>
    <t>Units per 100 renters</t>
  </si>
  <si>
    <t>Avg_ELITotal_05_07</t>
  </si>
  <si>
    <t>Avg_Units_05_07</t>
  </si>
  <si>
    <t>Avg_Units_No_Assist_05_07</t>
  </si>
  <si>
    <t>Gap_05_to_07</t>
  </si>
  <si>
    <t>Gap_05_to_07_No_Assist</t>
  </si>
  <si>
    <t>per100</t>
  </si>
  <si>
    <t>per100_No_Assist</t>
  </si>
  <si>
    <t>state_flag</t>
  </si>
  <si>
    <t>State_Avg_ELITotal_05_07</t>
  </si>
  <si>
    <t>State_Avg_Units_05_07</t>
  </si>
  <si>
    <t>State_Avg_Units_No_Assist_05_07</t>
  </si>
  <si>
    <t>State_Gap_05_to_07</t>
  </si>
  <si>
    <t>State_Gap_05_to_07_No_Assist</t>
  </si>
  <si>
    <t>pop2011_13</t>
  </si>
  <si>
    <t>Avg ELI Renters (2005-2007)</t>
  </si>
  <si>
    <t>Avg AAA units (2005-2007)</t>
  </si>
  <si>
    <t>Avg AAA Units (asst off)</t>
  </si>
  <si>
    <t>Housing gap (asst off)</t>
  </si>
  <si>
    <t>Units per 100 renters (asst off)</t>
  </si>
  <si>
    <t>1: Use state level estimate. 0: Use county-level estimate</t>
  </si>
  <si>
    <t>STATE Avg ELI Renters (2005-2007)</t>
  </si>
  <si>
    <t>STATE Avg AAA units (2005-2007)</t>
  </si>
  <si>
    <t>STATE Avg AAA Units (asst off)</t>
  </si>
  <si>
    <t>STATE Housing gap</t>
  </si>
  <si>
    <t>STATE Housing gap (asst off)</t>
  </si>
  <si>
    <t>State_per100</t>
  </si>
  <si>
    <t>State_per100_No_Assist</t>
  </si>
  <si>
    <t>STATE Units per 100 renters</t>
  </si>
  <si>
    <t>STATE Units per 100 renters (asst off)</t>
  </si>
  <si>
    <t>2011-2013 Population</t>
  </si>
  <si>
    <t xml:space="preserve"> = Average number of ELI renters across 1-Year 2005, 2006, 2007 ACS</t>
  </si>
  <si>
    <t xml:space="preserve"> = Average number of Afford, Adequate, Available (AAA) unitss across 1-Year 2005, 2006, 2007 ACS</t>
  </si>
  <si>
    <t>hud_units06</t>
  </si>
  <si>
    <t xml:space="preserve"> = Avg_Units_05_07 - hud_units06</t>
  </si>
  <si>
    <t xml:space="preserve"> = Avg_ELITotal_05_07- Avg_Units_05_07</t>
  </si>
  <si>
    <t xml:space="preserve"> = Avg_ELITotal_05_07 - Avg_Units_No_Assist_05_07</t>
  </si>
  <si>
    <t xml:space="preserve"> = Avg_Units_05_07/Avg_ELITotal_05_07 * 100</t>
  </si>
  <si>
    <t xml:space="preserve"> = Avg_Units_No_Assist_05_07/Avg_ELITotal_05_07 * 100</t>
  </si>
  <si>
    <t>I30_4</t>
  </si>
  <si>
    <t>ESTIMATES:</t>
  </si>
  <si>
    <t>Number of HUD assisted units '06</t>
  </si>
  <si>
    <t xml:space="preserve"> =Flag for whether to use county-level estimate, or state bucket estimate.  </t>
  </si>
  <si>
    <t>Same estimate calculations as above, but aggregate of all counties under 20,000 and applied to all counties where state_flag =1</t>
  </si>
  <si>
    <t>For counties above 20,000 in the 2011-2013 ACS (where state_flag=0):</t>
  </si>
  <si>
    <t>For counties below 20,000 in the 2011-2013 ACS (where state_flag  =1):</t>
  </si>
  <si>
    <t>HUD ELI limit for family of four in the county in 2007</t>
  </si>
  <si>
    <t>County Name</t>
  </si>
  <si>
    <t>countyname</t>
  </si>
  <si>
    <t>State_Avg_Units_No_Assist_11_13</t>
  </si>
  <si>
    <t>Avg_ELITotal_11_13</t>
  </si>
  <si>
    <t>Avg_Units_11_13</t>
  </si>
  <si>
    <t>Avg_Units_No_Assist_11_13</t>
  </si>
  <si>
    <t xml:space="preserve"> = Avg_ELITotal_11_13- Avg_Units_11_13</t>
  </si>
  <si>
    <t xml:space="preserve"> = Avg_ELITotal_11_13 - Avg_Units_No_Assist_11_13</t>
  </si>
  <si>
    <t xml:space="preserve"> = Avg_Units_11_13/Avg_ELITotal_11_13 * 100</t>
  </si>
  <si>
    <t xml:space="preserve"> = Avg_Units_No_Assist_11_13/Avg_ELITotal_11_13 * 100</t>
  </si>
  <si>
    <t>State_Avg_ELITotal_11_13</t>
  </si>
  <si>
    <t>State_Avg_Units_11_13</t>
  </si>
  <si>
    <t>Gap_11_to_13</t>
  </si>
  <si>
    <t>Gap_11_to_13_No_Assist</t>
  </si>
  <si>
    <t>State_Gap_11_to_13</t>
  </si>
  <si>
    <t>State_Gap_11_to_13_No_Assist</t>
  </si>
  <si>
    <t>STATE Avg ELI Renters (2011-2013)</t>
  </si>
  <si>
    <t>STATE Avg AAA units (2011-2013)</t>
  </si>
  <si>
    <t>Avg ELI Renters (2011-2013)</t>
  </si>
  <si>
    <t>Avg AAA units (2011-2013)</t>
  </si>
  <si>
    <t xml:space="preserve"> = Average number of Afford, Adequate, Available (AAA) unitss across 1-Year 2011, 2012, 2013 ACS</t>
  </si>
  <si>
    <t xml:space="preserve"> = Average number of ELI renters across 1-Year 2011, 2012, 2013 ACS</t>
  </si>
  <si>
    <t>Avg_units_hud_12_13</t>
  </si>
  <si>
    <t>Avg HUD Assisted Units (2012,2013)</t>
  </si>
  <si>
    <t xml:space="preserve"> = Number of HUD assisted units in 2006 (dataset receievd from HUD)</t>
  </si>
  <si>
    <t xml:space="preserve"> = Average number of HUD assisted units across 2012 and 2013 (dataset received from HUD)</t>
  </si>
  <si>
    <t xml:space="preserve"> = Avg_Units_11_13 - Avg_units_hud_12_13</t>
  </si>
  <si>
    <t>HUD ELI limit for family of four in the county in 2013</t>
  </si>
  <si>
    <t>HUD ELI limit for family of four in the county in 2000</t>
  </si>
  <si>
    <t>hud_units00</t>
  </si>
  <si>
    <t>Total00</t>
  </si>
  <si>
    <t>Total ELI Renters (2000)</t>
  </si>
  <si>
    <t xml:space="preserve"> = Total number of ELI renters in 2000 census</t>
  </si>
  <si>
    <t>Number of HUD assisted units '00</t>
  </si>
  <si>
    <t xml:space="preserve"> = Number of HUD assisted units in 2000 (dataset receievd from HUD)</t>
  </si>
  <si>
    <t>units00</t>
  </si>
  <si>
    <t>AAA units (2000)</t>
  </si>
  <si>
    <t xml:space="preserve"> = Number of Afford, Adequate, Available (AAA) unitss in 2000</t>
  </si>
  <si>
    <t>Units_No_Assist_00</t>
  </si>
  <si>
    <t xml:space="preserve"> = units00 - hud_units00</t>
  </si>
  <si>
    <t xml:space="preserve"> = Total00 - units00</t>
  </si>
  <si>
    <t xml:space="preserve"> = Total00- Units_No_Assist_00</t>
  </si>
  <si>
    <t>Gap_00</t>
  </si>
  <si>
    <t>Gap_00_No_Assist</t>
  </si>
  <si>
    <t xml:space="preserve"> = units00/Total00 * 100</t>
  </si>
  <si>
    <t xml:space="preserve"> = units_No_Assist_00/Total00 * 100</t>
  </si>
  <si>
    <t>MinEli</t>
  </si>
  <si>
    <t>MaxEli</t>
  </si>
  <si>
    <t xml:space="preserve">Minimum ELI (I30_4) in county bucket </t>
  </si>
  <si>
    <t xml:space="preserve">Maximum ELI (I30_4) in county bucket </t>
  </si>
  <si>
    <t>State</t>
  </si>
  <si>
    <t>State FIPS code: SS</t>
  </si>
  <si>
    <t>State_Avg_units_hud_12_13</t>
  </si>
  <si>
    <t>STATE Avg HUD Assisted Units (2012,2013)</t>
  </si>
  <si>
    <t>state_hud_units00</t>
  </si>
  <si>
    <t>AAA Units (asst off)</t>
  </si>
  <si>
    <t>STATE Number of HUD assisted units '00</t>
  </si>
  <si>
    <t>state_hud_units06</t>
  </si>
  <si>
    <t>STATE Number of HUD assisted units '06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</si>
</sst>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21" sqref="F21:J28"/>
    </sheetView>
  </sheetViews>
  <sheetFormatPr baseColWidth="10" defaultColWidth="8.83203125" defaultRowHeight="14" x14ac:dyDescent="0"/>
  <cols>
    <col min="2" max="2" width="43.5" customWidth="1"/>
    <col min="3" max="4" width="0" hidden="1" customWidth="1"/>
    <col min="5" max="5" width="54.6640625" bestFit="1" customWidth="1"/>
    <col min="6" max="6" width="9.1640625" customWidth="1"/>
  </cols>
  <sheetData>
    <row r="1" spans="1:6" ht="15">
      <c r="A1" s="4" t="s">
        <v>0</v>
      </c>
    </row>
    <row r="2" spans="1:6">
      <c r="A2" s="1"/>
    </row>
    <row r="3" spans="1:6">
      <c r="A3" s="1"/>
    </row>
    <row r="4" spans="1:6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>
      <c r="A5">
        <v>1</v>
      </c>
      <c r="B5" t="s">
        <v>51</v>
      </c>
      <c r="E5" t="s">
        <v>86</v>
      </c>
      <c r="F5" s="2"/>
    </row>
    <row r="6" spans="1:6">
      <c r="A6">
        <f>A5+1</f>
        <v>2</v>
      </c>
      <c r="B6" t="s">
        <v>7</v>
      </c>
      <c r="C6" t="s">
        <v>8</v>
      </c>
      <c r="D6">
        <v>5</v>
      </c>
      <c r="E6" t="s">
        <v>9</v>
      </c>
    </row>
    <row r="7" spans="1:6">
      <c r="A7">
        <f t="shared" ref="A7:A9" si="0">A6+1</f>
        <v>3</v>
      </c>
      <c r="B7" t="s">
        <v>60</v>
      </c>
      <c r="E7" t="s">
        <v>59</v>
      </c>
    </row>
    <row r="8" spans="1:6">
      <c r="A8">
        <f t="shared" si="0"/>
        <v>4</v>
      </c>
      <c r="B8" t="s">
        <v>26</v>
      </c>
      <c r="C8" t="s">
        <v>8</v>
      </c>
      <c r="D8">
        <v>57</v>
      </c>
      <c r="E8" t="s">
        <v>42</v>
      </c>
    </row>
    <row r="9" spans="1:6">
      <c r="A9">
        <f t="shared" si="0"/>
        <v>5</v>
      </c>
      <c r="B9" t="s">
        <v>20</v>
      </c>
      <c r="C9" t="s">
        <v>10</v>
      </c>
      <c r="D9">
        <v>8</v>
      </c>
      <c r="E9" t="s">
        <v>32</v>
      </c>
      <c r="F9" t="s">
        <v>54</v>
      </c>
    </row>
    <row r="10" spans="1:6">
      <c r="A10" s="3" t="s">
        <v>52</v>
      </c>
    </row>
    <row r="11" spans="1:6">
      <c r="B11" s="3" t="s">
        <v>56</v>
      </c>
    </row>
    <row r="12" spans="1:6">
      <c r="A12">
        <f>A9+1</f>
        <v>6</v>
      </c>
      <c r="B12" t="s">
        <v>62</v>
      </c>
      <c r="C12" t="s">
        <v>8</v>
      </c>
      <c r="D12">
        <v>25</v>
      </c>
      <c r="E12" t="s">
        <v>77</v>
      </c>
      <c r="F12" t="s">
        <v>80</v>
      </c>
    </row>
    <row r="13" spans="1:6">
      <c r="A13">
        <f>A12+1</f>
        <v>7</v>
      </c>
      <c r="B13" t="s">
        <v>63</v>
      </c>
      <c r="C13" t="s">
        <v>10</v>
      </c>
      <c r="D13">
        <v>8</v>
      </c>
      <c r="E13" t="s">
        <v>78</v>
      </c>
      <c r="F13" t="s">
        <v>79</v>
      </c>
    </row>
    <row r="14" spans="1:6">
      <c r="A14">
        <f t="shared" ref="A14:A19" si="1">A13+1</f>
        <v>8</v>
      </c>
      <c r="B14" t="s">
        <v>81</v>
      </c>
      <c r="E14" t="s">
        <v>82</v>
      </c>
      <c r="F14" t="s">
        <v>84</v>
      </c>
    </row>
    <row r="15" spans="1:6">
      <c r="A15">
        <f t="shared" si="1"/>
        <v>9</v>
      </c>
      <c r="B15" t="s">
        <v>64</v>
      </c>
      <c r="C15" t="s">
        <v>10</v>
      </c>
      <c r="D15">
        <v>8</v>
      </c>
      <c r="E15" t="s">
        <v>29</v>
      </c>
      <c r="F15" t="s">
        <v>85</v>
      </c>
    </row>
    <row r="16" spans="1:6">
      <c r="A16">
        <f t="shared" si="1"/>
        <v>10</v>
      </c>
      <c r="B16" t="s">
        <v>71</v>
      </c>
      <c r="C16" t="s">
        <v>10</v>
      </c>
      <c r="D16">
        <v>8</v>
      </c>
      <c r="E16" t="s">
        <v>11</v>
      </c>
      <c r="F16" t="s">
        <v>65</v>
      </c>
    </row>
    <row r="17" spans="1:10">
      <c r="A17">
        <f t="shared" si="1"/>
        <v>11</v>
      </c>
      <c r="B17" t="s">
        <v>72</v>
      </c>
      <c r="C17" t="s">
        <v>10</v>
      </c>
      <c r="D17">
        <v>8</v>
      </c>
      <c r="E17" t="s">
        <v>30</v>
      </c>
      <c r="F17" t="s">
        <v>66</v>
      </c>
    </row>
    <row r="18" spans="1:10">
      <c r="A18">
        <f t="shared" si="1"/>
        <v>12</v>
      </c>
      <c r="B18" t="s">
        <v>18</v>
      </c>
      <c r="C18" t="s">
        <v>10</v>
      </c>
      <c r="D18">
        <v>8</v>
      </c>
      <c r="E18" t="s">
        <v>12</v>
      </c>
      <c r="F18" t="s">
        <v>67</v>
      </c>
    </row>
    <row r="19" spans="1:10">
      <c r="A19">
        <f t="shared" si="1"/>
        <v>13</v>
      </c>
      <c r="B19" t="s">
        <v>19</v>
      </c>
      <c r="C19" t="s">
        <v>10</v>
      </c>
      <c r="D19">
        <v>8</v>
      </c>
      <c r="E19" t="s">
        <v>31</v>
      </c>
      <c r="F19" t="s">
        <v>68</v>
      </c>
    </row>
    <row r="20" spans="1:10">
      <c r="B20" s="3" t="s">
        <v>57</v>
      </c>
    </row>
    <row r="21" spans="1:10">
      <c r="A21">
        <v>14</v>
      </c>
      <c r="B21" t="s">
        <v>69</v>
      </c>
      <c r="C21" t="s">
        <v>10</v>
      </c>
      <c r="D21">
        <v>8</v>
      </c>
      <c r="E21" t="s">
        <v>75</v>
      </c>
      <c r="F21" s="5" t="s">
        <v>55</v>
      </c>
      <c r="G21" s="5"/>
      <c r="H21" s="5"/>
      <c r="I21" s="5"/>
      <c r="J21" s="5"/>
    </row>
    <row r="22" spans="1:10">
      <c r="A22">
        <f>A21+1</f>
        <v>15</v>
      </c>
      <c r="B22" t="s">
        <v>70</v>
      </c>
      <c r="E22" t="s">
        <v>76</v>
      </c>
      <c r="F22" s="5"/>
      <c r="G22" s="5"/>
      <c r="H22" s="5"/>
      <c r="I22" s="5"/>
      <c r="J22" s="5"/>
    </row>
    <row r="23" spans="1:10">
      <c r="A23">
        <f t="shared" ref="A23:A30" si="2">A22+1</f>
        <v>16</v>
      </c>
      <c r="B23" t="s">
        <v>111</v>
      </c>
      <c r="E23" t="s">
        <v>112</v>
      </c>
      <c r="F23" s="5"/>
      <c r="G23" s="5"/>
      <c r="H23" s="5"/>
      <c r="I23" s="5"/>
      <c r="J23" s="5"/>
    </row>
    <row r="24" spans="1:10">
      <c r="A24">
        <f t="shared" si="2"/>
        <v>17</v>
      </c>
      <c r="B24" t="s">
        <v>61</v>
      </c>
      <c r="E24" t="s">
        <v>35</v>
      </c>
      <c r="F24" s="5"/>
      <c r="G24" s="5"/>
      <c r="H24" s="5"/>
      <c r="I24" s="5"/>
      <c r="J24" s="5"/>
    </row>
    <row r="25" spans="1:10">
      <c r="A25">
        <f t="shared" si="2"/>
        <v>18</v>
      </c>
      <c r="B25" t="s">
        <v>73</v>
      </c>
      <c r="E25" t="s">
        <v>36</v>
      </c>
      <c r="F25" s="5"/>
      <c r="G25" s="5"/>
      <c r="H25" s="5"/>
      <c r="I25" s="5"/>
      <c r="J25" s="5"/>
    </row>
    <row r="26" spans="1:10">
      <c r="A26">
        <f t="shared" si="2"/>
        <v>19</v>
      </c>
      <c r="B26" t="s">
        <v>74</v>
      </c>
      <c r="E26" t="s">
        <v>37</v>
      </c>
      <c r="F26" s="5"/>
      <c r="G26" s="5"/>
      <c r="H26" s="5"/>
      <c r="I26" s="5"/>
      <c r="J26" s="5"/>
    </row>
    <row r="27" spans="1:10">
      <c r="A27">
        <f t="shared" si="2"/>
        <v>20</v>
      </c>
      <c r="B27" t="s">
        <v>38</v>
      </c>
      <c r="E27" t="s">
        <v>40</v>
      </c>
      <c r="F27" s="5"/>
      <c r="G27" s="5"/>
      <c r="H27" s="5"/>
      <c r="I27" s="5"/>
      <c r="J27" s="5"/>
    </row>
    <row r="28" spans="1:10">
      <c r="A28">
        <f t="shared" si="2"/>
        <v>21</v>
      </c>
      <c r="B28" t="s">
        <v>39</v>
      </c>
      <c r="E28" t="s">
        <v>41</v>
      </c>
      <c r="F28" s="5"/>
      <c r="G28" s="5"/>
      <c r="H28" s="5"/>
      <c r="I28" s="5"/>
      <c r="J28" s="5"/>
    </row>
    <row r="29" spans="1:10">
      <c r="A29">
        <f t="shared" si="2"/>
        <v>22</v>
      </c>
      <c r="B29" t="s">
        <v>105</v>
      </c>
      <c r="E29" t="s">
        <v>107</v>
      </c>
    </row>
    <row r="30" spans="1:10">
      <c r="A30">
        <f t="shared" si="2"/>
        <v>23</v>
      </c>
      <c r="B30" t="s">
        <v>106</v>
      </c>
      <c r="E30" t="s">
        <v>108</v>
      </c>
    </row>
  </sheetData>
  <mergeCells count="1">
    <mergeCell ref="F21:J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29" sqref="B28:E29"/>
    </sheetView>
  </sheetViews>
  <sheetFormatPr baseColWidth="10" defaultColWidth="8.83203125" defaultRowHeight="14" x14ac:dyDescent="0"/>
  <cols>
    <col min="2" max="2" width="43.5" customWidth="1"/>
    <col min="3" max="4" width="0" hidden="1" customWidth="1"/>
    <col min="5" max="5" width="54.6640625" bestFit="1" customWidth="1"/>
    <col min="6" max="6" width="9.1640625" customWidth="1"/>
  </cols>
  <sheetData>
    <row r="1" spans="1:6" ht="15">
      <c r="A1" s="4" t="s">
        <v>0</v>
      </c>
    </row>
    <row r="2" spans="1:6">
      <c r="A2" s="1"/>
    </row>
    <row r="3" spans="1:6">
      <c r="A3" s="1"/>
    </row>
    <row r="4" spans="1:6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>
      <c r="A5">
        <v>1</v>
      </c>
      <c r="B5" t="s">
        <v>51</v>
      </c>
      <c r="E5" t="s">
        <v>58</v>
      </c>
    </row>
    <row r="6" spans="1:6">
      <c r="A6">
        <v>2</v>
      </c>
      <c r="B6" t="s">
        <v>7</v>
      </c>
      <c r="C6" t="s">
        <v>8</v>
      </c>
      <c r="D6">
        <v>5</v>
      </c>
      <c r="E6" t="s">
        <v>9</v>
      </c>
    </row>
    <row r="7" spans="1:6">
      <c r="A7">
        <f>A6+1</f>
        <v>3</v>
      </c>
      <c r="B7" t="s">
        <v>45</v>
      </c>
      <c r="E7" t="s">
        <v>53</v>
      </c>
      <c r="F7" t="s">
        <v>83</v>
      </c>
    </row>
    <row r="8" spans="1:6">
      <c r="A8">
        <f t="shared" ref="A8:A18" si="0">A7+1</f>
        <v>4</v>
      </c>
      <c r="B8" t="s">
        <v>26</v>
      </c>
      <c r="C8" t="s">
        <v>8</v>
      </c>
      <c r="D8">
        <v>57</v>
      </c>
      <c r="E8" t="s">
        <v>42</v>
      </c>
    </row>
    <row r="9" spans="1:6">
      <c r="A9">
        <v>5</v>
      </c>
      <c r="B9" t="s">
        <v>20</v>
      </c>
      <c r="C9" t="s">
        <v>10</v>
      </c>
      <c r="D9">
        <v>8</v>
      </c>
      <c r="E9" t="s">
        <v>32</v>
      </c>
      <c r="F9" t="s">
        <v>54</v>
      </c>
    </row>
    <row r="10" spans="1:6">
      <c r="A10" s="3" t="s">
        <v>52</v>
      </c>
    </row>
    <row r="11" spans="1:6" ht="18" customHeight="1">
      <c r="B11" s="3" t="s">
        <v>56</v>
      </c>
    </row>
    <row r="12" spans="1:6">
      <c r="A12">
        <v>6</v>
      </c>
      <c r="B12" t="s">
        <v>13</v>
      </c>
      <c r="C12" t="s">
        <v>8</v>
      </c>
      <c r="D12">
        <v>25</v>
      </c>
      <c r="E12" t="s">
        <v>27</v>
      </c>
      <c r="F12" t="s">
        <v>43</v>
      </c>
    </row>
    <row r="13" spans="1:6">
      <c r="A13">
        <v>7</v>
      </c>
      <c r="B13" t="s">
        <v>14</v>
      </c>
      <c r="C13" t="s">
        <v>10</v>
      </c>
      <c r="D13">
        <v>8</v>
      </c>
      <c r="E13" t="s">
        <v>28</v>
      </c>
      <c r="F13" t="s">
        <v>44</v>
      </c>
    </row>
    <row r="14" spans="1:6">
      <c r="A14">
        <v>8</v>
      </c>
      <c r="B14" t="s">
        <v>15</v>
      </c>
      <c r="C14" t="s">
        <v>10</v>
      </c>
      <c r="D14">
        <v>8</v>
      </c>
      <c r="E14" t="s">
        <v>29</v>
      </c>
      <c r="F14" t="s">
        <v>46</v>
      </c>
    </row>
    <row r="15" spans="1:6">
      <c r="A15">
        <v>9</v>
      </c>
      <c r="B15" t="s">
        <v>16</v>
      </c>
      <c r="C15" t="s">
        <v>10</v>
      </c>
      <c r="D15">
        <v>8</v>
      </c>
      <c r="E15" t="s">
        <v>11</v>
      </c>
      <c r="F15" t="s">
        <v>47</v>
      </c>
    </row>
    <row r="16" spans="1:6">
      <c r="A16">
        <f t="shared" si="0"/>
        <v>10</v>
      </c>
      <c r="B16" t="s">
        <v>17</v>
      </c>
      <c r="C16" t="s">
        <v>10</v>
      </c>
      <c r="D16">
        <v>8</v>
      </c>
      <c r="E16" t="s">
        <v>30</v>
      </c>
      <c r="F16" t="s">
        <v>48</v>
      </c>
    </row>
    <row r="17" spans="1:10">
      <c r="A17">
        <f t="shared" si="0"/>
        <v>11</v>
      </c>
      <c r="B17" t="s">
        <v>18</v>
      </c>
      <c r="C17" t="s">
        <v>10</v>
      </c>
      <c r="D17">
        <v>8</v>
      </c>
      <c r="E17" t="s">
        <v>12</v>
      </c>
      <c r="F17" t="s">
        <v>49</v>
      </c>
    </row>
    <row r="18" spans="1:10">
      <c r="A18">
        <f t="shared" si="0"/>
        <v>12</v>
      </c>
      <c r="B18" t="s">
        <v>19</v>
      </c>
      <c r="C18" t="s">
        <v>10</v>
      </c>
      <c r="D18">
        <v>8</v>
      </c>
      <c r="E18" t="s">
        <v>31</v>
      </c>
      <c r="F18" t="s">
        <v>50</v>
      </c>
    </row>
    <row r="19" spans="1:10" ht="18.75" customHeight="1">
      <c r="B19" s="3" t="s">
        <v>57</v>
      </c>
    </row>
    <row r="20" spans="1:10" ht="18.75" customHeight="1">
      <c r="A20">
        <f>A18+1</f>
        <v>13</v>
      </c>
      <c r="B20" t="s">
        <v>116</v>
      </c>
      <c r="E20" t="s">
        <v>117</v>
      </c>
      <c r="F20" s="5" t="s">
        <v>55</v>
      </c>
      <c r="G20" s="5"/>
      <c r="H20" s="5"/>
      <c r="I20" s="5"/>
      <c r="J20" s="5"/>
    </row>
    <row r="21" spans="1:10" ht="15" customHeight="1">
      <c r="A21">
        <f>A20+1</f>
        <v>14</v>
      </c>
      <c r="B21" t="s">
        <v>21</v>
      </c>
      <c r="C21" t="s">
        <v>10</v>
      </c>
      <c r="D21">
        <v>8</v>
      </c>
      <c r="E21" t="s">
        <v>33</v>
      </c>
      <c r="F21" s="5"/>
      <c r="G21" s="5"/>
      <c r="H21" s="5"/>
      <c r="I21" s="5"/>
      <c r="J21" s="5"/>
    </row>
    <row r="22" spans="1:10">
      <c r="A22">
        <f t="shared" ref="A22:A29" si="1">A21+1</f>
        <v>15</v>
      </c>
      <c r="B22" t="s">
        <v>22</v>
      </c>
      <c r="E22" t="s">
        <v>34</v>
      </c>
      <c r="F22" s="5"/>
      <c r="G22" s="5"/>
      <c r="H22" s="5"/>
      <c r="I22" s="5"/>
      <c r="J22" s="5"/>
    </row>
    <row r="23" spans="1:10">
      <c r="A23">
        <f t="shared" si="1"/>
        <v>16</v>
      </c>
      <c r="B23" t="s">
        <v>23</v>
      </c>
      <c r="E23" t="s">
        <v>35</v>
      </c>
      <c r="F23" s="5"/>
      <c r="G23" s="5"/>
      <c r="H23" s="5"/>
      <c r="I23" s="5"/>
      <c r="J23" s="5"/>
    </row>
    <row r="24" spans="1:10">
      <c r="A24">
        <f t="shared" si="1"/>
        <v>17</v>
      </c>
      <c r="B24" t="s">
        <v>24</v>
      </c>
      <c r="E24" t="s">
        <v>36</v>
      </c>
      <c r="F24" s="5"/>
      <c r="G24" s="5"/>
      <c r="H24" s="5"/>
      <c r="I24" s="5"/>
      <c r="J24" s="5"/>
    </row>
    <row r="25" spans="1:10">
      <c r="A25">
        <f t="shared" si="1"/>
        <v>18</v>
      </c>
      <c r="B25" t="s">
        <v>25</v>
      </c>
      <c r="E25" t="s">
        <v>37</v>
      </c>
      <c r="F25" s="5"/>
      <c r="G25" s="5"/>
      <c r="H25" s="5"/>
      <c r="I25" s="5"/>
      <c r="J25" s="5"/>
    </row>
    <row r="26" spans="1:10">
      <c r="A26">
        <f t="shared" si="1"/>
        <v>19</v>
      </c>
      <c r="B26" t="s">
        <v>38</v>
      </c>
      <c r="E26" t="s">
        <v>40</v>
      </c>
      <c r="F26" s="5"/>
      <c r="G26" s="5"/>
      <c r="H26" s="5"/>
      <c r="I26" s="5"/>
      <c r="J26" s="5"/>
    </row>
    <row r="27" spans="1:10">
      <c r="A27">
        <f t="shared" si="1"/>
        <v>20</v>
      </c>
      <c r="B27" t="s">
        <v>39</v>
      </c>
      <c r="E27" t="s">
        <v>41</v>
      </c>
      <c r="F27" s="5"/>
      <c r="G27" s="5"/>
      <c r="H27" s="5"/>
      <c r="I27" s="5"/>
      <c r="J27" s="5"/>
    </row>
    <row r="28" spans="1:10">
      <c r="A28">
        <f t="shared" si="1"/>
        <v>21</v>
      </c>
      <c r="B28" t="s">
        <v>105</v>
      </c>
      <c r="E28" t="s">
        <v>107</v>
      </c>
    </row>
    <row r="29" spans="1:10">
      <c r="A29">
        <f t="shared" si="1"/>
        <v>22</v>
      </c>
      <c r="B29" t="s">
        <v>106</v>
      </c>
      <c r="E29" t="s">
        <v>108</v>
      </c>
    </row>
  </sheetData>
  <mergeCells count="1">
    <mergeCell ref="F20:J2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4" workbookViewId="0">
      <selection activeCell="E30" sqref="B29:E30"/>
    </sheetView>
  </sheetViews>
  <sheetFormatPr baseColWidth="10" defaultColWidth="8.83203125" defaultRowHeight="14" x14ac:dyDescent="0"/>
  <cols>
    <col min="2" max="2" width="43.5" customWidth="1"/>
    <col min="3" max="4" width="0" hidden="1" customWidth="1"/>
    <col min="5" max="5" width="54.6640625" bestFit="1" customWidth="1"/>
    <col min="6" max="6" width="9.1640625" customWidth="1"/>
  </cols>
  <sheetData>
    <row r="1" spans="1:6" ht="15">
      <c r="A1" s="4" t="s">
        <v>0</v>
      </c>
    </row>
    <row r="2" spans="1:6">
      <c r="A2" s="1"/>
    </row>
    <row r="3" spans="1:6">
      <c r="A3" s="1"/>
    </row>
    <row r="4" spans="1:6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>
      <c r="A5">
        <v>1</v>
      </c>
      <c r="B5" t="s">
        <v>51</v>
      </c>
      <c r="E5" t="s">
        <v>87</v>
      </c>
    </row>
    <row r="6" spans="1:6">
      <c r="A6">
        <v>2</v>
      </c>
      <c r="B6" t="s">
        <v>7</v>
      </c>
      <c r="C6" t="s">
        <v>8</v>
      </c>
      <c r="D6">
        <v>5</v>
      </c>
      <c r="E6" t="s">
        <v>9</v>
      </c>
    </row>
    <row r="7" spans="1:6">
      <c r="A7">
        <v>3</v>
      </c>
      <c r="B7" t="s">
        <v>109</v>
      </c>
      <c r="E7" t="s">
        <v>110</v>
      </c>
    </row>
    <row r="8" spans="1:6">
      <c r="A8">
        <v>5</v>
      </c>
      <c r="B8" t="s">
        <v>88</v>
      </c>
      <c r="E8" t="s">
        <v>92</v>
      </c>
      <c r="F8" t="s">
        <v>93</v>
      </c>
    </row>
    <row r="9" spans="1:6">
      <c r="A9">
        <v>7</v>
      </c>
      <c r="B9" t="s">
        <v>26</v>
      </c>
      <c r="C9" t="s">
        <v>8</v>
      </c>
      <c r="D9">
        <v>57</v>
      </c>
      <c r="E9" t="s">
        <v>42</v>
      </c>
    </row>
    <row r="10" spans="1:6">
      <c r="A10">
        <v>8</v>
      </c>
      <c r="B10" t="s">
        <v>20</v>
      </c>
      <c r="C10" t="s">
        <v>10</v>
      </c>
      <c r="D10">
        <v>8</v>
      </c>
      <c r="E10" t="s">
        <v>32</v>
      </c>
      <c r="F10" t="s">
        <v>54</v>
      </c>
    </row>
    <row r="11" spans="1:6">
      <c r="A11" s="3" t="s">
        <v>52</v>
      </c>
    </row>
    <row r="12" spans="1:6" ht="18" customHeight="1">
      <c r="B12" s="3" t="s">
        <v>56</v>
      </c>
    </row>
    <row r="13" spans="1:6">
      <c r="A13">
        <v>4</v>
      </c>
      <c r="B13" t="s">
        <v>89</v>
      </c>
      <c r="C13" t="s">
        <v>8</v>
      </c>
      <c r="D13">
        <v>25</v>
      </c>
      <c r="E13" t="s">
        <v>90</v>
      </c>
      <c r="F13" t="s">
        <v>91</v>
      </c>
    </row>
    <row r="14" spans="1:6">
      <c r="A14">
        <v>6</v>
      </c>
      <c r="B14" t="s">
        <v>94</v>
      </c>
      <c r="C14" t="s">
        <v>10</v>
      </c>
      <c r="D14">
        <v>8</v>
      </c>
      <c r="E14" t="s">
        <v>95</v>
      </c>
      <c r="F14" t="s">
        <v>96</v>
      </c>
    </row>
    <row r="15" spans="1:6">
      <c r="A15">
        <v>9</v>
      </c>
      <c r="B15" t="s">
        <v>97</v>
      </c>
      <c r="C15" t="s">
        <v>10</v>
      </c>
      <c r="D15">
        <v>8</v>
      </c>
      <c r="E15" t="s">
        <v>114</v>
      </c>
      <c r="F15" t="s">
        <v>98</v>
      </c>
    </row>
    <row r="16" spans="1:6">
      <c r="A16">
        <v>10</v>
      </c>
      <c r="B16" t="s">
        <v>101</v>
      </c>
      <c r="C16" t="s">
        <v>10</v>
      </c>
      <c r="D16">
        <v>8</v>
      </c>
      <c r="E16" t="s">
        <v>11</v>
      </c>
      <c r="F16" t="s">
        <v>99</v>
      </c>
    </row>
    <row r="17" spans="1:10">
      <c r="A17">
        <f t="shared" ref="A17:A30" si="0">A16+1</f>
        <v>11</v>
      </c>
      <c r="B17" t="s">
        <v>102</v>
      </c>
      <c r="C17" t="s">
        <v>10</v>
      </c>
      <c r="D17">
        <v>8</v>
      </c>
      <c r="E17" t="s">
        <v>30</v>
      </c>
      <c r="F17" t="s">
        <v>100</v>
      </c>
    </row>
    <row r="18" spans="1:10">
      <c r="A18">
        <f t="shared" si="0"/>
        <v>12</v>
      </c>
      <c r="B18" t="s">
        <v>18</v>
      </c>
      <c r="C18" t="s">
        <v>10</v>
      </c>
      <c r="D18">
        <v>8</v>
      </c>
      <c r="E18" t="s">
        <v>12</v>
      </c>
      <c r="F18" t="s">
        <v>103</v>
      </c>
    </row>
    <row r="19" spans="1:10">
      <c r="A19">
        <f t="shared" si="0"/>
        <v>13</v>
      </c>
      <c r="B19" t="s">
        <v>19</v>
      </c>
      <c r="C19" t="s">
        <v>10</v>
      </c>
      <c r="D19">
        <v>8</v>
      </c>
      <c r="E19" t="s">
        <v>31</v>
      </c>
      <c r="F19" t="s">
        <v>104</v>
      </c>
    </row>
    <row r="20" spans="1:10" ht="18.75" customHeight="1">
      <c r="B20" s="3" t="s">
        <v>57</v>
      </c>
    </row>
    <row r="21" spans="1:10">
      <c r="A21">
        <f>A19+1</f>
        <v>14</v>
      </c>
      <c r="B21" t="str">
        <f>CONCATENATE("State","_",B13)</f>
        <v>State_Total00</v>
      </c>
      <c r="C21" t="s">
        <v>10</v>
      </c>
      <c r="D21">
        <v>8</v>
      </c>
      <c r="E21" t="str">
        <f>CONCATENATE("STATE"," ", E13)</f>
        <v>STATE Total ELI Renters (2000)</v>
      </c>
      <c r="F21" s="5" t="s">
        <v>55</v>
      </c>
      <c r="G21" s="5"/>
      <c r="H21" s="5"/>
      <c r="I21" s="5"/>
      <c r="J21" s="5"/>
    </row>
    <row r="22" spans="1:10">
      <c r="A22">
        <f t="shared" si="0"/>
        <v>15</v>
      </c>
      <c r="B22" t="str">
        <f t="shared" ref="B22" si="1">CONCATENATE("State","_",B14)</f>
        <v>State_units00</v>
      </c>
      <c r="E22" t="str">
        <f t="shared" ref="E22" si="2">CONCATENATE("STATE"," ", E14)</f>
        <v>STATE AAA units (2000)</v>
      </c>
      <c r="F22" s="5"/>
      <c r="G22" s="5"/>
      <c r="H22" s="5"/>
      <c r="I22" s="5"/>
      <c r="J22" s="5"/>
    </row>
    <row r="23" spans="1:10">
      <c r="A23">
        <f t="shared" si="0"/>
        <v>16</v>
      </c>
      <c r="B23" t="s">
        <v>113</v>
      </c>
      <c r="E23" t="s">
        <v>115</v>
      </c>
      <c r="F23" s="5"/>
      <c r="G23" s="5"/>
      <c r="H23" s="5"/>
      <c r="I23" s="5"/>
      <c r="J23" s="5"/>
    </row>
    <row r="24" spans="1:10">
      <c r="A24">
        <f t="shared" si="0"/>
        <v>17</v>
      </c>
      <c r="B24" t="str">
        <f>CONCATENATE("State","_",B15)</f>
        <v>State_Units_No_Assist_00</v>
      </c>
      <c r="E24" t="str">
        <f>CONCATENATE("STATE"," ", E15)</f>
        <v>STATE AAA Units (asst off)</v>
      </c>
      <c r="F24" s="5"/>
      <c r="G24" s="5"/>
      <c r="H24" s="5"/>
      <c r="I24" s="5"/>
      <c r="J24" s="5"/>
    </row>
    <row r="25" spans="1:10">
      <c r="A25">
        <f t="shared" si="0"/>
        <v>18</v>
      </c>
      <c r="B25" t="str">
        <f>CONCATENATE("State","_",B16)</f>
        <v>State_Gap_00</v>
      </c>
      <c r="E25" t="str">
        <f>CONCATENATE("STATE"," ", E16)</f>
        <v>STATE Housing gap</v>
      </c>
      <c r="F25" s="5"/>
      <c r="G25" s="5"/>
      <c r="H25" s="5"/>
      <c r="I25" s="5"/>
      <c r="J25" s="5"/>
    </row>
    <row r="26" spans="1:10">
      <c r="A26">
        <f t="shared" si="0"/>
        <v>19</v>
      </c>
      <c r="B26" t="str">
        <f>CONCATENATE("State","_",B17)</f>
        <v>State_Gap_00_No_Assist</v>
      </c>
      <c r="E26" t="str">
        <f>CONCATENATE("STATE"," ", E17)</f>
        <v>STATE Housing gap (asst off)</v>
      </c>
      <c r="F26" s="5"/>
      <c r="G26" s="5"/>
      <c r="H26" s="5"/>
      <c r="I26" s="5"/>
      <c r="J26" s="5"/>
    </row>
    <row r="27" spans="1:10">
      <c r="A27">
        <f t="shared" si="0"/>
        <v>20</v>
      </c>
      <c r="B27" t="str">
        <f>CONCATENATE("State","_",B18)</f>
        <v>State_per100</v>
      </c>
      <c r="E27" t="str">
        <f>CONCATENATE("STATE"," ", E18)</f>
        <v>STATE Units per 100 renters</v>
      </c>
      <c r="F27" s="5"/>
      <c r="G27" s="5"/>
      <c r="H27" s="5"/>
      <c r="I27" s="5"/>
      <c r="J27" s="5"/>
    </row>
    <row r="28" spans="1:10">
      <c r="A28">
        <f t="shared" si="0"/>
        <v>21</v>
      </c>
      <c r="B28" t="str">
        <f>CONCATENATE("State","_",B19)</f>
        <v>State_per100_No_Assist</v>
      </c>
      <c r="E28" t="str">
        <f>CONCATENATE("STATE"," ", E19)</f>
        <v>STATE Units per 100 renters (asst off)</v>
      </c>
      <c r="F28" s="5"/>
      <c r="G28" s="5"/>
      <c r="H28" s="5"/>
      <c r="I28" s="5"/>
      <c r="J28" s="5"/>
    </row>
    <row r="29" spans="1:10">
      <c r="A29">
        <f t="shared" si="0"/>
        <v>22</v>
      </c>
      <c r="B29" t="s">
        <v>105</v>
      </c>
      <c r="E29" t="s">
        <v>107</v>
      </c>
    </row>
    <row r="30" spans="1:10">
      <c r="A30">
        <f t="shared" si="0"/>
        <v>23</v>
      </c>
      <c r="B30" t="s">
        <v>106</v>
      </c>
      <c r="E30" t="s">
        <v>108</v>
      </c>
    </row>
  </sheetData>
  <mergeCells count="1">
    <mergeCell ref="F21:J2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2011-2013 Dataset</vt:lpstr>
      <vt:lpstr>2005-2007 Dataset</vt:lpstr>
      <vt:lpstr>2000 Datset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Abazajian, Katya</dc:creator>
  <cp:lastModifiedBy>Benjamin Chartoff</cp:lastModifiedBy>
  <dcterms:created xsi:type="dcterms:W3CDTF">2015-06-04T20:00:05Z</dcterms:created>
  <dcterms:modified xsi:type="dcterms:W3CDTF">2015-06-15T16:03:31Z</dcterms:modified>
</cp:coreProperties>
</file>