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cgonline-my.sharepoint.com/personal/d_t_steinmetz_umcg_nl/Documents/own publications/Steinmetz_prep_ASC MI study/"/>
    </mc:Choice>
  </mc:AlternateContent>
  <xr:revisionPtr revIDLastSave="9" documentId="8_{8656D618-64F8-4D12-9F7E-56881CF74E09}" xr6:coauthVersionLast="47" xr6:coauthVersionMax="47" xr10:uidLastSave="{3CA328BF-688B-4AA3-ACCB-248326ED34E1}"/>
  <bookViews>
    <workbookView xWindow="-28920" yWindow="-120" windowWidth="29040" windowHeight="17640" xr2:uid="{61C8E497-C37C-4A44-B033-CF1C345E7D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4" i="1" l="1"/>
  <c r="W81" i="1"/>
  <c r="W77" i="1"/>
  <c r="W76" i="1"/>
  <c r="W64" i="1"/>
  <c r="W70" i="1"/>
  <c r="V70" i="1"/>
  <c r="W67" i="1"/>
  <c r="W65" i="1"/>
  <c r="W57" i="1"/>
  <c r="W54" i="1"/>
  <c r="W50" i="1"/>
  <c r="W48" i="1"/>
  <c r="W33" i="1"/>
  <c r="W22" i="1"/>
  <c r="W9" i="1"/>
  <c r="W8" i="1"/>
  <c r="W6" i="1"/>
</calcChain>
</file>

<file path=xl/sharedStrings.xml><?xml version="1.0" encoding="utf-8"?>
<sst xmlns="http://schemas.openxmlformats.org/spreadsheetml/2006/main" count="125" uniqueCount="119">
  <si>
    <t>1_302_A_T0</t>
  </si>
  <si>
    <t>1_302_B_T0</t>
  </si>
  <si>
    <t>1_504_A_T0</t>
  </si>
  <si>
    <t>10_514_A_T0</t>
  </si>
  <si>
    <t>11_307_A_T0</t>
  </si>
  <si>
    <t>11_512_A_T0</t>
  </si>
  <si>
    <t>12_306_A_T0</t>
  </si>
  <si>
    <t>12_306_B_T0</t>
  </si>
  <si>
    <t>13_308_A_T0</t>
  </si>
  <si>
    <t>13_515_A_T0</t>
  </si>
  <si>
    <t>17_302_C_T0</t>
  </si>
  <si>
    <t>17_302_D_T0</t>
  </si>
  <si>
    <t>17_305_C_T0</t>
  </si>
  <si>
    <t>17_305_D_T0</t>
  </si>
  <si>
    <t>17_306_C_T0</t>
  </si>
  <si>
    <t>17_505_A_T0</t>
  </si>
  <si>
    <t>18_306_D_T0</t>
  </si>
  <si>
    <t>18_308_C_T0</t>
  </si>
  <si>
    <t>18_308_D_T0</t>
  </si>
  <si>
    <t>18_309_C_T0</t>
  </si>
  <si>
    <t>18_309_D_T0</t>
  </si>
  <si>
    <t>18_513_A_T0</t>
  </si>
  <si>
    <t>19_311_D_T0</t>
  </si>
  <si>
    <t>19_316_A_T0</t>
  </si>
  <si>
    <t>19_316_B_T0</t>
  </si>
  <si>
    <t>19_316_C_T0</t>
  </si>
  <si>
    <t>19_517_A_T0</t>
  </si>
  <si>
    <t>2_303_A_T0</t>
  </si>
  <si>
    <t>2_303_B_T0</t>
  </si>
  <si>
    <t>2_501_A_T0</t>
  </si>
  <si>
    <t>20_305_E_T0</t>
  </si>
  <si>
    <t>20_317_A_T0</t>
  </si>
  <si>
    <t>20_317_B_T0</t>
  </si>
  <si>
    <t>20_317_D_T0</t>
  </si>
  <si>
    <t>20_518_A_T0</t>
  </si>
  <si>
    <t>21_319_A_T0</t>
  </si>
  <si>
    <t>21_319_C_T0</t>
  </si>
  <si>
    <t>21_321_A_T0</t>
  </si>
  <si>
    <t>21_321_B_T0</t>
  </si>
  <si>
    <t>22_322_A_T0</t>
  </si>
  <si>
    <t>23_325_D_T0</t>
  </si>
  <si>
    <t>23_326_A_T0</t>
  </si>
  <si>
    <t>23_326_C_T0</t>
  </si>
  <si>
    <t>23_326_D_T0</t>
  </si>
  <si>
    <t>23_523_A_T0</t>
  </si>
  <si>
    <t>24_306_E_T0</t>
  </si>
  <si>
    <t>24_327_A_T0</t>
  </si>
  <si>
    <t>24_327_B_T0</t>
  </si>
  <si>
    <t>24_329_A_T0</t>
  </si>
  <si>
    <t>24_329_B_T0</t>
  </si>
  <si>
    <t>24_524_A_T0</t>
  </si>
  <si>
    <t>24_anchorstim_A_T0</t>
  </si>
  <si>
    <t>25_308_E_T0</t>
  </si>
  <si>
    <t>25_308_F_T0</t>
  </si>
  <si>
    <t>25_308_G_T0</t>
  </si>
  <si>
    <t>25_309_E_T0</t>
  </si>
  <si>
    <t>25_311_E_T0</t>
  </si>
  <si>
    <t>25_525_A_T0</t>
  </si>
  <si>
    <t>26_323_A_T0</t>
  </si>
  <si>
    <t>26_323_C_T0</t>
  </si>
  <si>
    <t>26_327_C_T0</t>
  </si>
  <si>
    <t>26_526_A_T0</t>
  </si>
  <si>
    <t>27_305_F_T0</t>
  </si>
  <si>
    <t>27_328_A_T0</t>
  </si>
  <si>
    <t>27_328_B_T0</t>
  </si>
  <si>
    <t>28_316_E_T0</t>
  </si>
  <si>
    <t>28_317_E_T0</t>
  </si>
  <si>
    <t>28_321_C_T0</t>
  </si>
  <si>
    <t>28_330_A_T0</t>
  </si>
  <si>
    <t>28_330_B_T0</t>
  </si>
  <si>
    <t>28_528_A_T0</t>
  </si>
  <si>
    <t>29_305_G_T0</t>
  </si>
  <si>
    <t>29_326_E_T0</t>
  </si>
  <si>
    <t>29_336_A_T0</t>
  </si>
  <si>
    <t>3_305_A_T0</t>
  </si>
  <si>
    <t>3_305_B_T0</t>
  </si>
  <si>
    <t>3_508_A_T0</t>
  </si>
  <si>
    <t>4_309_B_T0</t>
  </si>
  <si>
    <t>4_509_A_T0</t>
  </si>
  <si>
    <t>7_310_B_T0</t>
  </si>
  <si>
    <t>7_516_A_T0</t>
  </si>
  <si>
    <t>8_311_A_T0</t>
  </si>
  <si>
    <t>8_311_B_T0</t>
  </si>
  <si>
    <t>8_506_A_T0</t>
  </si>
  <si>
    <t>9_507_A_T0</t>
  </si>
  <si>
    <t>Timepoint</t>
  </si>
  <si>
    <t>SLEDAI score</t>
  </si>
  <si>
    <t>Low Disease Activity</t>
  </si>
  <si>
    <t xml:space="preserve">Lupus Nephritis </t>
  </si>
  <si>
    <t>Arthritis</t>
  </si>
  <si>
    <t>Rash</t>
  </si>
  <si>
    <t>Oral Ulcer</t>
  </si>
  <si>
    <t>Urinary Cast</t>
  </si>
  <si>
    <t>Hematuria</t>
  </si>
  <si>
    <t>Proteinuria</t>
  </si>
  <si>
    <t>Pyuria</t>
  </si>
  <si>
    <t>Complement</t>
  </si>
  <si>
    <t>Thrombocytopenia</t>
  </si>
  <si>
    <t>Leukopenia</t>
  </si>
  <si>
    <t>Steroid</t>
  </si>
  <si>
    <t>Cytoxan</t>
  </si>
  <si>
    <t>C3</t>
  </si>
  <si>
    <t>C4</t>
  </si>
  <si>
    <t>ESR</t>
  </si>
  <si>
    <t>dsDNA</t>
  </si>
  <si>
    <t>WBC</t>
  </si>
  <si>
    <t>ALC</t>
  </si>
  <si>
    <t>HGB</t>
  </si>
  <si>
    <t>PLTS</t>
  </si>
  <si>
    <t>Albumin</t>
  </si>
  <si>
    <t>Creat</t>
  </si>
  <si>
    <t>&gt; 10</t>
  </si>
  <si>
    <t>sample</t>
  </si>
  <si>
    <t>ds_DNA</t>
  </si>
  <si>
    <t>MMF_MPA</t>
  </si>
  <si>
    <t>RTX_BLY</t>
  </si>
  <si>
    <t>AZA_MTX</t>
  </si>
  <si>
    <t>PROT_CREAT</t>
  </si>
  <si>
    <t>MMF_time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</si>
</sst>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AB97-196B-4223-923F-E3CADAEC2ABA}">
  <dimension ref="A1:AG86"/>
  <sheetViews>
    <sheetView tabSelected="1" topLeftCell="A46" workbookViewId="0">
      <selection activeCell="B2" sqref="B2:B85"/>
    </sheetView>
  </sheetViews>
  <sheetFormatPr defaultRowHeight="15"/>
  <cols>
    <col min="1" max="1" width="19.140625" bestFit="1" customWidth="1"/>
    <col min="2" max="2" width="19.42578125" customWidth="1"/>
    <col min="3" max="6" width="12.140625" customWidth="1"/>
    <col min="7" max="7" width="8" customWidth="1"/>
    <col min="8" max="8" width="12.5703125" customWidth="1"/>
    <col min="9" max="9" width="9.85546875" customWidth="1"/>
    <col min="10" max="10" width="17.85546875" bestFit="1" customWidth="1"/>
    <col min="11" max="11" width="12.5703125" customWidth="1"/>
    <col min="12" max="16" width="20.5703125" customWidth="1"/>
    <col min="33" max="33" width="19.140625" bestFit="1" customWidth="1"/>
  </cols>
  <sheetData>
    <row r="1" spans="1:33" ht="15.75">
      <c r="A1" t="s">
        <v>112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113</v>
      </c>
      <c r="O1" s="1" t="s">
        <v>97</v>
      </c>
      <c r="P1" s="1" t="s">
        <v>98</v>
      </c>
      <c r="Q1" s="1" t="s">
        <v>99</v>
      </c>
      <c r="R1" s="1" t="s">
        <v>114</v>
      </c>
      <c r="S1" s="1" t="s">
        <v>115</v>
      </c>
      <c r="T1" s="1" t="s">
        <v>100</v>
      </c>
      <c r="U1" s="1" t="s">
        <v>116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117</v>
      </c>
      <c r="AE1" s="3" t="s">
        <v>109</v>
      </c>
      <c r="AF1" s="3" t="s">
        <v>110</v>
      </c>
      <c r="AG1" s="12" t="s">
        <v>118</v>
      </c>
    </row>
    <row r="2" spans="1:33">
      <c r="A2" s="11" t="s">
        <v>0</v>
      </c>
      <c r="B2" s="2">
        <v>1</v>
      </c>
      <c r="C2" s="1">
        <v>6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2">
        <v>111.7</v>
      </c>
      <c r="W2" s="2">
        <v>14.1</v>
      </c>
      <c r="X2" s="2">
        <v>53</v>
      </c>
      <c r="Y2" s="2"/>
      <c r="Z2" s="2">
        <v>6.15</v>
      </c>
      <c r="AA2" s="2">
        <v>1.71</v>
      </c>
      <c r="AB2" s="2">
        <v>11.8</v>
      </c>
      <c r="AC2" s="2">
        <v>358</v>
      </c>
      <c r="AD2" s="2"/>
      <c r="AE2" s="2"/>
      <c r="AF2" s="2"/>
      <c r="AG2" s="11"/>
    </row>
    <row r="3" spans="1:33">
      <c r="A3" s="11" t="s">
        <v>1</v>
      </c>
      <c r="B3" s="2">
        <v>2</v>
      </c>
      <c r="C3" s="1"/>
      <c r="D3" s="1">
        <v>0</v>
      </c>
      <c r="E3" s="1">
        <v>0</v>
      </c>
      <c r="F3" s="1"/>
      <c r="G3" s="1"/>
      <c r="H3" s="1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2</v>
      </c>
      <c r="R3" s="5">
        <v>0</v>
      </c>
      <c r="S3" s="5">
        <v>0</v>
      </c>
      <c r="T3" s="5">
        <v>0</v>
      </c>
      <c r="U3" s="5">
        <v>1</v>
      </c>
      <c r="V3" s="2">
        <v>125</v>
      </c>
      <c r="W3" s="2">
        <v>20.2</v>
      </c>
      <c r="X3" s="2">
        <v>55</v>
      </c>
      <c r="Y3" s="2">
        <v>46.1</v>
      </c>
      <c r="Z3" s="2">
        <v>6.77</v>
      </c>
      <c r="AA3" s="2">
        <v>1.35</v>
      </c>
      <c r="AB3" s="2">
        <v>12.3</v>
      </c>
      <c r="AC3" s="2">
        <v>424</v>
      </c>
      <c r="AD3" s="2"/>
      <c r="AE3" s="2"/>
      <c r="AF3" s="2">
        <v>0.62</v>
      </c>
      <c r="AG3" s="11"/>
    </row>
    <row r="4" spans="1:33">
      <c r="A4" t="s">
        <v>2</v>
      </c>
      <c r="AA4">
        <v>0.57999999999999996</v>
      </c>
    </row>
    <row r="5" spans="1:33">
      <c r="A5" t="s">
        <v>3</v>
      </c>
      <c r="AA5">
        <v>0.62</v>
      </c>
    </row>
    <row r="6" spans="1:33">
      <c r="A6" s="11" t="s">
        <v>4</v>
      </c>
      <c r="B6" s="2">
        <v>1</v>
      </c>
      <c r="C6" s="1">
        <v>7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41</v>
      </c>
      <c r="W6" s="2">
        <f>8/SQRT(2)</f>
        <v>5.6568542494923797</v>
      </c>
      <c r="X6" s="2">
        <v>21</v>
      </c>
      <c r="Y6" s="2" t="s">
        <v>111</v>
      </c>
      <c r="Z6" s="2">
        <v>3.34</v>
      </c>
      <c r="AA6" s="2">
        <v>0.85</v>
      </c>
      <c r="AB6" s="2">
        <v>12.1</v>
      </c>
      <c r="AC6" s="2">
        <v>159</v>
      </c>
      <c r="AD6" s="2"/>
      <c r="AE6" s="2">
        <v>4.3</v>
      </c>
      <c r="AF6" s="2">
        <v>0.66</v>
      </c>
      <c r="AG6" s="11"/>
    </row>
    <row r="7" spans="1:33">
      <c r="A7" t="s">
        <v>5</v>
      </c>
    </row>
    <row r="8" spans="1:33">
      <c r="A8" s="11" t="s">
        <v>6</v>
      </c>
      <c r="B8" s="2">
        <v>1</v>
      </c>
      <c r="C8" s="1">
        <v>12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">
        <v>29</v>
      </c>
      <c r="W8" s="2">
        <f>8/SQRT(2)</f>
        <v>5.6568542494923797</v>
      </c>
      <c r="X8" s="2">
        <v>133</v>
      </c>
      <c r="Y8" s="2" t="s">
        <v>111</v>
      </c>
      <c r="Z8" s="2">
        <v>1.21</v>
      </c>
      <c r="AA8" s="2">
        <v>0.43</v>
      </c>
      <c r="AB8" s="2">
        <v>7.5</v>
      </c>
      <c r="AC8" s="2">
        <v>103</v>
      </c>
      <c r="AD8" s="2">
        <v>0.85</v>
      </c>
      <c r="AE8" s="2">
        <v>3.1</v>
      </c>
      <c r="AF8" s="2">
        <v>0.72</v>
      </c>
      <c r="AG8" s="11"/>
    </row>
    <row r="9" spans="1:33">
      <c r="A9" s="11" t="s">
        <v>7</v>
      </c>
      <c r="B9" s="2">
        <v>2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7">
        <v>3</v>
      </c>
      <c r="R9" s="7">
        <v>0</v>
      </c>
      <c r="S9" s="7">
        <v>1</v>
      </c>
      <c r="T9" s="7">
        <v>0</v>
      </c>
      <c r="U9" s="7">
        <v>0</v>
      </c>
      <c r="V9" s="2">
        <v>69</v>
      </c>
      <c r="W9" s="2">
        <f>8/SQRT(2)</f>
        <v>5.6568542494923797</v>
      </c>
      <c r="X9" s="2">
        <v>16</v>
      </c>
      <c r="Y9" s="2">
        <v>475</v>
      </c>
      <c r="Z9" s="2">
        <v>11.06</v>
      </c>
      <c r="AA9" s="2">
        <v>2.76</v>
      </c>
      <c r="AB9" s="2">
        <v>10.199999999999999</v>
      </c>
      <c r="AC9" s="2">
        <v>269</v>
      </c>
      <c r="AD9" s="2">
        <v>0.1</v>
      </c>
      <c r="AE9" s="2">
        <v>4</v>
      </c>
      <c r="AF9" s="2">
        <v>0.55000000000000004</v>
      </c>
      <c r="AG9" s="11"/>
    </row>
    <row r="10" spans="1:33">
      <c r="A10" s="11" t="s">
        <v>8</v>
      </c>
      <c r="B10" s="2">
        <v>1</v>
      </c>
      <c r="C10" s="1">
        <v>7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7">
        <v>2</v>
      </c>
      <c r="R10" s="7">
        <v>1</v>
      </c>
      <c r="S10" s="7">
        <v>0</v>
      </c>
      <c r="T10" s="7">
        <v>0</v>
      </c>
      <c r="U10" s="7">
        <v>0</v>
      </c>
      <c r="V10" s="2">
        <v>71</v>
      </c>
      <c r="W10" s="2">
        <v>10.1</v>
      </c>
      <c r="X10" s="2">
        <v>42</v>
      </c>
      <c r="Y10" s="2">
        <v>21.5</v>
      </c>
      <c r="Z10" s="2">
        <v>5.6</v>
      </c>
      <c r="AA10" s="2">
        <v>0.73</v>
      </c>
      <c r="AB10" s="2">
        <v>10.9</v>
      </c>
      <c r="AC10" s="2">
        <v>212</v>
      </c>
      <c r="AD10" s="2"/>
      <c r="AE10" s="2">
        <v>3.1</v>
      </c>
      <c r="AF10" s="2">
        <v>0.49</v>
      </c>
      <c r="AG10" s="11">
        <v>1</v>
      </c>
    </row>
    <row r="11" spans="1:33">
      <c r="A11" t="s">
        <v>9</v>
      </c>
    </row>
    <row r="12" spans="1:33">
      <c r="A12" s="11" t="s">
        <v>10</v>
      </c>
      <c r="B12" s="2">
        <v>3</v>
      </c>
      <c r="C12" s="1">
        <v>4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5">
        <v>2</v>
      </c>
      <c r="R12" s="5">
        <v>0</v>
      </c>
      <c r="S12" s="5">
        <v>0</v>
      </c>
      <c r="T12" s="5">
        <v>0</v>
      </c>
      <c r="U12" s="5">
        <v>1</v>
      </c>
      <c r="V12" s="2">
        <v>133</v>
      </c>
      <c r="W12" s="2">
        <v>19.5</v>
      </c>
      <c r="X12" s="2">
        <v>29</v>
      </c>
      <c r="Y12" s="2">
        <v>5</v>
      </c>
      <c r="Z12" s="2">
        <v>9.08</v>
      </c>
      <c r="AA12" s="2">
        <v>1.98</v>
      </c>
      <c r="AB12" s="2">
        <v>13.9</v>
      </c>
      <c r="AC12" s="2">
        <v>474</v>
      </c>
      <c r="AD12" s="2"/>
      <c r="AE12" s="2">
        <v>4.3</v>
      </c>
      <c r="AF12" s="2">
        <v>0.57999999999999996</v>
      </c>
      <c r="AG12" s="11"/>
    </row>
    <row r="13" spans="1:33">
      <c r="A13" s="11" t="s">
        <v>11</v>
      </c>
      <c r="B13" s="2">
        <v>4</v>
      </c>
      <c r="C13" s="1">
        <v>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5">
        <v>2</v>
      </c>
      <c r="R13" s="5">
        <v>0</v>
      </c>
      <c r="S13" s="5">
        <v>0</v>
      </c>
      <c r="T13" s="5">
        <v>0</v>
      </c>
      <c r="U13" s="5">
        <v>1</v>
      </c>
      <c r="V13" s="2">
        <v>107</v>
      </c>
      <c r="W13" s="2"/>
      <c r="X13" s="2">
        <v>9</v>
      </c>
      <c r="Y13" s="2"/>
      <c r="Z13" s="2">
        <v>16.41</v>
      </c>
      <c r="AA13" s="2">
        <v>3.01</v>
      </c>
      <c r="AB13" s="2">
        <v>14</v>
      </c>
      <c r="AC13" s="2">
        <v>378</v>
      </c>
      <c r="AD13" s="2"/>
      <c r="AE13" s="2">
        <v>3.9</v>
      </c>
      <c r="AF13" s="2">
        <v>0.62</v>
      </c>
      <c r="AG13" s="11"/>
    </row>
    <row r="14" spans="1:33">
      <c r="A14" s="11" t="s">
        <v>12</v>
      </c>
      <c r="B14" s="2">
        <v>3</v>
      </c>
      <c r="C14" s="1">
        <v>6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2">
        <v>113</v>
      </c>
      <c r="W14" s="2">
        <v>24.4</v>
      </c>
      <c r="X14" s="2">
        <v>10</v>
      </c>
      <c r="Y14" s="2">
        <v>50.2</v>
      </c>
      <c r="Z14" s="2">
        <v>11.3</v>
      </c>
      <c r="AA14" s="2">
        <v>0.97</v>
      </c>
      <c r="AB14" s="2">
        <v>15.1</v>
      </c>
      <c r="AC14" s="2">
        <v>321</v>
      </c>
      <c r="AD14" s="2">
        <v>0.11</v>
      </c>
      <c r="AE14" s="2">
        <v>4.4000000000000004</v>
      </c>
      <c r="AF14" s="2">
        <v>0.54</v>
      </c>
      <c r="AG14" s="11">
        <v>-3</v>
      </c>
    </row>
    <row r="15" spans="1:33">
      <c r="A15" s="11" t="s">
        <v>13</v>
      </c>
      <c r="B15" s="2">
        <v>4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2">
        <v>79</v>
      </c>
      <c r="W15" s="2">
        <v>13.6</v>
      </c>
      <c r="X15" s="2">
        <v>10</v>
      </c>
      <c r="Y15" s="2">
        <v>305</v>
      </c>
      <c r="Z15" s="2">
        <v>7.55</v>
      </c>
      <c r="AA15" s="2">
        <v>0.87</v>
      </c>
      <c r="AB15" s="2">
        <v>14.4</v>
      </c>
      <c r="AC15" s="2">
        <v>278</v>
      </c>
      <c r="AD15" s="2">
        <v>0.12</v>
      </c>
      <c r="AE15" s="2"/>
      <c r="AF15" s="2"/>
      <c r="AG15" s="11">
        <v>-2</v>
      </c>
    </row>
    <row r="16" spans="1:33">
      <c r="A16" s="11" t="s">
        <v>14</v>
      </c>
      <c r="B16" s="2">
        <v>3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7">
        <v>2</v>
      </c>
      <c r="R16" s="7">
        <v>0</v>
      </c>
      <c r="S16" s="7">
        <v>1</v>
      </c>
      <c r="T16" s="7">
        <v>0</v>
      </c>
      <c r="U16" s="7">
        <v>0</v>
      </c>
      <c r="V16" s="2">
        <v>87</v>
      </c>
      <c r="W16" s="2">
        <v>13.9</v>
      </c>
      <c r="X16" s="2">
        <v>25</v>
      </c>
      <c r="Y16" s="2">
        <v>134</v>
      </c>
      <c r="Z16" s="2">
        <v>6.78</v>
      </c>
      <c r="AA16" s="2">
        <v>0.61</v>
      </c>
      <c r="AB16" s="2">
        <v>12</v>
      </c>
      <c r="AC16" s="2">
        <v>369</v>
      </c>
      <c r="AD16" s="2"/>
      <c r="AE16" s="2">
        <v>4.2</v>
      </c>
      <c r="AF16" s="2">
        <v>0.71</v>
      </c>
      <c r="AG16" s="11"/>
    </row>
    <row r="17" spans="1:33">
      <c r="A17" t="s">
        <v>15</v>
      </c>
      <c r="AA17">
        <v>0.71</v>
      </c>
    </row>
    <row r="18" spans="1:33">
      <c r="A18" s="11" t="s">
        <v>16</v>
      </c>
      <c r="B18" s="2">
        <v>4</v>
      </c>
      <c r="C18" s="1">
        <v>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2">
        <v>87</v>
      </c>
      <c r="W18" s="2">
        <v>11.1</v>
      </c>
      <c r="X18" s="2">
        <v>12</v>
      </c>
      <c r="Y18" s="2">
        <v>195</v>
      </c>
      <c r="Z18" s="2">
        <v>8.65</v>
      </c>
      <c r="AA18" s="2">
        <v>2.97</v>
      </c>
      <c r="AB18" s="2">
        <v>13</v>
      </c>
      <c r="AC18" s="2">
        <v>286</v>
      </c>
      <c r="AD18" s="2">
        <v>0.1</v>
      </c>
      <c r="AE18" s="2">
        <v>4.7</v>
      </c>
      <c r="AF18" s="2">
        <v>0.72</v>
      </c>
      <c r="AG18" s="11"/>
    </row>
    <row r="19" spans="1:33">
      <c r="A19" s="11" t="s">
        <v>17</v>
      </c>
      <c r="B19" s="2">
        <v>3</v>
      </c>
      <c r="C19" s="1">
        <v>7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7">
        <v>3</v>
      </c>
      <c r="R19" s="7">
        <v>1</v>
      </c>
      <c r="S19" s="7">
        <v>0</v>
      </c>
      <c r="T19" s="7">
        <v>0</v>
      </c>
      <c r="U19" s="7">
        <v>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1">
        <v>3</v>
      </c>
    </row>
    <row r="20" spans="1:33">
      <c r="A20" s="11" t="s">
        <v>18</v>
      </c>
      <c r="B20" s="2">
        <v>4</v>
      </c>
      <c r="C20" s="1">
        <v>8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7">
        <v>1</v>
      </c>
      <c r="R20" s="7">
        <v>1</v>
      </c>
      <c r="S20" s="7">
        <v>0</v>
      </c>
      <c r="T20" s="7">
        <v>0</v>
      </c>
      <c r="U20" s="7">
        <v>0</v>
      </c>
      <c r="V20" s="2">
        <v>84</v>
      </c>
      <c r="W20" s="2">
        <v>9.3000000000000007</v>
      </c>
      <c r="X20" s="2">
        <v>66</v>
      </c>
      <c r="Y20" s="2">
        <v>0</v>
      </c>
      <c r="Z20" s="2">
        <v>5.1100000000000003</v>
      </c>
      <c r="AA20" s="2">
        <v>1.73</v>
      </c>
      <c r="AB20" s="2">
        <v>9.6</v>
      </c>
      <c r="AC20" s="2">
        <v>296</v>
      </c>
      <c r="AD20" s="2"/>
      <c r="AE20" s="2">
        <v>4.5</v>
      </c>
      <c r="AF20" s="2">
        <v>0.59</v>
      </c>
      <c r="AG20" s="11">
        <v>4</v>
      </c>
    </row>
    <row r="21" spans="1:33">
      <c r="A21" s="11" t="s">
        <v>19</v>
      </c>
      <c r="B21" s="2">
        <v>3</v>
      </c>
      <c r="C21" s="1">
        <v>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2">
        <v>77</v>
      </c>
      <c r="W21" s="2">
        <v>9.1999999999999993</v>
      </c>
      <c r="X21" s="2">
        <v>29</v>
      </c>
      <c r="Y21" s="2">
        <v>22.3</v>
      </c>
      <c r="Z21" s="2">
        <v>5.91</v>
      </c>
      <c r="AA21" s="2">
        <v>1.82</v>
      </c>
      <c r="AB21" s="2">
        <v>13.4</v>
      </c>
      <c r="AC21" s="2">
        <v>260</v>
      </c>
      <c r="AD21" s="2">
        <v>0.06</v>
      </c>
      <c r="AE21" s="2"/>
      <c r="AF21" s="2">
        <v>0.63</v>
      </c>
      <c r="AG21" s="11"/>
    </row>
    <row r="22" spans="1:33">
      <c r="A22" s="11" t="s">
        <v>20</v>
      </c>
      <c r="B22" s="2">
        <v>4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2">
        <v>64</v>
      </c>
      <c r="W22" s="2">
        <f>8/SQRT(2)</f>
        <v>5.6568542494923797</v>
      </c>
      <c r="X22" s="2">
        <v>33</v>
      </c>
      <c r="Y22" s="2">
        <v>0</v>
      </c>
      <c r="Z22" s="2">
        <v>6.42</v>
      </c>
      <c r="AA22" s="2">
        <v>1.23</v>
      </c>
      <c r="AB22" s="2">
        <v>13.4</v>
      </c>
      <c r="AC22" s="2">
        <v>262</v>
      </c>
      <c r="AD22" s="2">
        <v>0.05</v>
      </c>
      <c r="AE22" s="2"/>
      <c r="AF22" s="2">
        <v>0.68</v>
      </c>
      <c r="AG22" s="11"/>
    </row>
    <row r="23" spans="1:33">
      <c r="A23" t="s">
        <v>21</v>
      </c>
    </row>
    <row r="24" spans="1:33">
      <c r="A24" s="11" t="s">
        <v>22</v>
      </c>
      <c r="B24" s="2">
        <v>4</v>
      </c>
      <c r="C24" s="1">
        <v>4</v>
      </c>
      <c r="D24" s="1">
        <v>0</v>
      </c>
      <c r="E24" s="1">
        <v>0</v>
      </c>
      <c r="F24" s="1">
        <v>0</v>
      </c>
      <c r="G24" s="7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7">
        <v>0</v>
      </c>
      <c r="P24" s="1">
        <v>0</v>
      </c>
      <c r="Q24" s="7">
        <v>2</v>
      </c>
      <c r="R24" s="7">
        <v>0</v>
      </c>
      <c r="S24" s="7">
        <v>0</v>
      </c>
      <c r="T24" s="7">
        <v>0</v>
      </c>
      <c r="U24" s="7">
        <v>1</v>
      </c>
      <c r="V24" s="2">
        <v>76</v>
      </c>
      <c r="W24" s="2">
        <v>8.1</v>
      </c>
      <c r="X24" s="2">
        <v>49</v>
      </c>
      <c r="Y24" s="2">
        <v>26.8</v>
      </c>
      <c r="Z24" s="2">
        <v>5.39</v>
      </c>
      <c r="AA24" s="2">
        <v>1.02</v>
      </c>
      <c r="AB24" s="2">
        <v>10.5</v>
      </c>
      <c r="AC24" s="2">
        <v>398</v>
      </c>
      <c r="AD24" s="2"/>
      <c r="AE24" s="2">
        <v>3.9</v>
      </c>
      <c r="AF24" s="2">
        <v>0.52</v>
      </c>
      <c r="AG24" s="11">
        <v>-1</v>
      </c>
    </row>
    <row r="25" spans="1:33">
      <c r="A25" s="11" t="s">
        <v>23</v>
      </c>
      <c r="B25" s="2">
        <v>1</v>
      </c>
      <c r="C25" s="1">
        <v>4</v>
      </c>
      <c r="D25" s="1">
        <v>0</v>
      </c>
      <c r="E25" s="1">
        <v>0</v>
      </c>
      <c r="F25" s="1">
        <v>0</v>
      </c>
      <c r="G25" s="7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73</v>
      </c>
      <c r="W25" s="2">
        <v>12.1</v>
      </c>
      <c r="X25" s="2">
        <v>8</v>
      </c>
      <c r="Y25" s="2"/>
      <c r="Z25" s="2">
        <v>4.05</v>
      </c>
      <c r="AA25" s="2">
        <v>1</v>
      </c>
      <c r="AB25" s="2">
        <v>13.8</v>
      </c>
      <c r="AC25" s="2">
        <v>145</v>
      </c>
      <c r="AD25" s="2">
        <v>7.0000000000000007E-2</v>
      </c>
      <c r="AE25" s="2">
        <v>4.7</v>
      </c>
      <c r="AF25" s="2">
        <v>0.57999999999999996</v>
      </c>
      <c r="AG25" s="11">
        <v>-4</v>
      </c>
    </row>
    <row r="26" spans="1:33">
      <c r="A26" s="11" t="s">
        <v>24</v>
      </c>
      <c r="B26" s="2">
        <v>2</v>
      </c>
      <c r="C26" s="1">
        <v>5</v>
      </c>
      <c r="D26" s="1">
        <v>0</v>
      </c>
      <c r="E26" s="1">
        <v>0</v>
      </c>
      <c r="F26" s="1">
        <v>0</v>
      </c>
      <c r="G26" s="7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74</v>
      </c>
      <c r="W26" s="2">
        <v>10.7</v>
      </c>
      <c r="X26" s="2">
        <v>7</v>
      </c>
      <c r="Y26" s="2"/>
      <c r="Z26" s="2">
        <v>3.25</v>
      </c>
      <c r="AA26" s="2">
        <v>1.03</v>
      </c>
      <c r="AB26" s="2">
        <v>15.4</v>
      </c>
      <c r="AC26" s="2">
        <v>154</v>
      </c>
      <c r="AD26" s="2"/>
      <c r="AE26" s="2"/>
      <c r="AF26" s="2">
        <v>0.6</v>
      </c>
      <c r="AG26" s="11">
        <v>-3</v>
      </c>
    </row>
    <row r="27" spans="1:33">
      <c r="A27" s="11" t="s">
        <v>25</v>
      </c>
      <c r="B27" s="2">
        <v>3</v>
      </c>
      <c r="C27" s="1">
        <v>5</v>
      </c>
      <c r="D27" s="1">
        <v>0</v>
      </c>
      <c r="E27" s="1">
        <v>0</v>
      </c>
      <c r="F27" s="1">
        <v>0</v>
      </c>
      <c r="G27" s="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2">
        <v>56</v>
      </c>
      <c r="W27" s="2">
        <v>8.1</v>
      </c>
      <c r="X27" s="2">
        <v>6</v>
      </c>
      <c r="Y27" s="2"/>
      <c r="Z27" s="2">
        <v>2.59</v>
      </c>
      <c r="AA27" s="2">
        <v>0.85</v>
      </c>
      <c r="AB27" s="2">
        <v>13.7</v>
      </c>
      <c r="AC27" s="2">
        <v>138</v>
      </c>
      <c r="AD27" s="2"/>
      <c r="AE27" s="2">
        <v>4.5</v>
      </c>
      <c r="AF27" s="2">
        <v>0.57999999999999996</v>
      </c>
      <c r="AG27" s="11">
        <v>-2</v>
      </c>
    </row>
    <row r="28" spans="1:33">
      <c r="A28" t="s">
        <v>26</v>
      </c>
      <c r="AA28">
        <v>0.67</v>
      </c>
    </row>
    <row r="29" spans="1:33">
      <c r="A29" s="11" t="s">
        <v>27</v>
      </c>
      <c r="B29" s="2">
        <v>1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2">
        <v>110.7</v>
      </c>
      <c r="W29" s="2">
        <v>18.7</v>
      </c>
      <c r="X29" s="2">
        <v>17</v>
      </c>
      <c r="Y29" s="2" t="s">
        <v>111</v>
      </c>
      <c r="Z29" s="2">
        <v>5.1100000000000003</v>
      </c>
      <c r="AA29" s="2">
        <v>1.27</v>
      </c>
      <c r="AB29" s="2">
        <v>13.8</v>
      </c>
      <c r="AC29" s="2">
        <v>219</v>
      </c>
      <c r="AD29" s="2"/>
      <c r="AE29" s="2"/>
      <c r="AF29" s="2"/>
      <c r="AG29" s="11"/>
    </row>
    <row r="30" spans="1:33">
      <c r="A30" s="11" t="s">
        <v>28</v>
      </c>
      <c r="B30" s="2">
        <v>2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5">
        <v>1</v>
      </c>
      <c r="R30" s="5">
        <v>0</v>
      </c>
      <c r="S30" s="5">
        <v>0</v>
      </c>
      <c r="T30" s="5">
        <v>0</v>
      </c>
      <c r="U30" s="5">
        <v>1</v>
      </c>
      <c r="V30" s="2">
        <v>88</v>
      </c>
      <c r="W30" s="2">
        <v>19</v>
      </c>
      <c r="X30" s="2">
        <v>5</v>
      </c>
      <c r="Y30" s="2">
        <v>24.4</v>
      </c>
      <c r="Z30" s="2">
        <v>4.6500000000000004</v>
      </c>
      <c r="AA30" s="2">
        <v>1.46</v>
      </c>
      <c r="AB30" s="2">
        <v>14.6</v>
      </c>
      <c r="AC30" s="2">
        <v>243</v>
      </c>
      <c r="AD30" s="2">
        <v>0.2</v>
      </c>
      <c r="AE30" s="2"/>
      <c r="AF30" s="2"/>
      <c r="AG30" s="11"/>
    </row>
    <row r="31" spans="1:33">
      <c r="A31" t="s">
        <v>29</v>
      </c>
      <c r="AA31">
        <v>0.68</v>
      </c>
    </row>
    <row r="32" spans="1:33">
      <c r="A32" s="11" t="s">
        <v>30</v>
      </c>
      <c r="B32" s="2">
        <v>5</v>
      </c>
      <c r="C32" s="1">
        <v>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2">
        <v>79</v>
      </c>
      <c r="W32" s="2">
        <v>12.7</v>
      </c>
      <c r="X32" s="2">
        <v>13</v>
      </c>
      <c r="Y32" s="2"/>
      <c r="Z32" s="2">
        <v>3</v>
      </c>
      <c r="AA32" s="2">
        <v>0.35</v>
      </c>
      <c r="AB32" s="2">
        <v>15.2</v>
      </c>
      <c r="AC32" s="2">
        <v>270</v>
      </c>
      <c r="AD32" s="2">
        <v>0.12</v>
      </c>
      <c r="AE32" s="2">
        <v>4.9000000000000004</v>
      </c>
      <c r="AF32" s="2">
        <v>0.47</v>
      </c>
      <c r="AG32" s="11">
        <v>-1</v>
      </c>
    </row>
    <row r="33" spans="1:33">
      <c r="A33" s="11" t="s">
        <v>31</v>
      </c>
      <c r="B33" s="2">
        <v>1</v>
      </c>
      <c r="C33" s="1">
        <v>28</v>
      </c>
      <c r="D33" s="1">
        <v>0</v>
      </c>
      <c r="E33" s="1">
        <v>1</v>
      </c>
      <c r="F33" s="1">
        <v>1</v>
      </c>
      <c r="G33" s="7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16</v>
      </c>
      <c r="W33" s="2">
        <f>8/SQRT(2)</f>
        <v>5.6568542494923797</v>
      </c>
      <c r="X33" s="2">
        <v>76</v>
      </c>
      <c r="Y33" s="2" t="s">
        <v>111</v>
      </c>
      <c r="Z33" s="2">
        <v>2.44</v>
      </c>
      <c r="AA33" s="2">
        <v>0.91</v>
      </c>
      <c r="AB33" s="2">
        <v>11.3</v>
      </c>
      <c r="AC33" s="2">
        <v>36</v>
      </c>
      <c r="AD33" s="2">
        <v>1.67</v>
      </c>
      <c r="AE33" s="2">
        <v>3</v>
      </c>
      <c r="AF33" s="2">
        <v>0.54</v>
      </c>
      <c r="AG33" s="11">
        <v>-4</v>
      </c>
    </row>
    <row r="34" spans="1:33">
      <c r="A34" s="11" t="s">
        <v>32</v>
      </c>
      <c r="B34" s="2">
        <v>2</v>
      </c>
      <c r="C34" s="1">
        <v>10</v>
      </c>
      <c r="D34" s="1">
        <v>0</v>
      </c>
      <c r="E34" s="1">
        <v>1</v>
      </c>
      <c r="F34" s="1">
        <v>0</v>
      </c>
      <c r="G34" s="7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7">
        <v>3</v>
      </c>
      <c r="R34" s="7">
        <v>0</v>
      </c>
      <c r="S34" s="7">
        <v>0</v>
      </c>
      <c r="T34" s="7">
        <v>1</v>
      </c>
      <c r="U34" s="7">
        <v>0</v>
      </c>
      <c r="V34" s="2">
        <v>92</v>
      </c>
      <c r="W34" s="2">
        <v>28.3</v>
      </c>
      <c r="X34" s="2">
        <v>32</v>
      </c>
      <c r="Y34" s="2">
        <v>121</v>
      </c>
      <c r="Z34" s="2">
        <v>12.58</v>
      </c>
      <c r="AA34" s="2">
        <v>2.27</v>
      </c>
      <c r="AB34" s="2">
        <v>12.3</v>
      </c>
      <c r="AC34" s="2">
        <v>301</v>
      </c>
      <c r="AD34" s="2"/>
      <c r="AE34" s="2">
        <v>4.3</v>
      </c>
      <c r="AF34" s="2">
        <v>0.79</v>
      </c>
      <c r="AG34" s="11">
        <v>-3</v>
      </c>
    </row>
    <row r="35" spans="1:33">
      <c r="A35" s="11" t="s">
        <v>33</v>
      </c>
      <c r="B35" s="2">
        <v>4</v>
      </c>
      <c r="C35" s="1">
        <v>10</v>
      </c>
      <c r="D35" s="1">
        <v>0</v>
      </c>
      <c r="E35" s="1">
        <v>1</v>
      </c>
      <c r="F35" s="1">
        <v>0</v>
      </c>
      <c r="G35" s="7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7">
        <v>3</v>
      </c>
      <c r="R35" s="7">
        <v>0</v>
      </c>
      <c r="S35" s="7">
        <v>0</v>
      </c>
      <c r="T35" s="7">
        <v>1</v>
      </c>
      <c r="U35" s="7">
        <v>0</v>
      </c>
      <c r="V35" s="2">
        <v>119</v>
      </c>
      <c r="W35" s="2">
        <v>39.700000000000003</v>
      </c>
      <c r="X35" s="2"/>
      <c r="Y35" s="2">
        <v>90.8</v>
      </c>
      <c r="Z35" s="2">
        <v>12.94</v>
      </c>
      <c r="AA35" s="2">
        <v>0.82</v>
      </c>
      <c r="AB35" s="2">
        <v>11.4</v>
      </c>
      <c r="AC35" s="2">
        <v>374</v>
      </c>
      <c r="AD35" s="2">
        <v>0.13</v>
      </c>
      <c r="AE35" s="2">
        <v>4</v>
      </c>
      <c r="AF35" s="2">
        <v>1.05</v>
      </c>
      <c r="AG35" s="11">
        <v>-1</v>
      </c>
    </row>
    <row r="36" spans="1:33">
      <c r="A36" t="s">
        <v>34</v>
      </c>
      <c r="AA36">
        <v>0.53</v>
      </c>
    </row>
    <row r="37" spans="1:33">
      <c r="A37" s="11" t="s">
        <v>35</v>
      </c>
      <c r="B37" s="2">
        <v>1</v>
      </c>
      <c r="C37" s="1">
        <v>17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102</v>
      </c>
      <c r="W37" s="2">
        <v>5.6568542494923797</v>
      </c>
      <c r="X37" s="2">
        <v>66</v>
      </c>
      <c r="Y37" s="2">
        <v>14.2</v>
      </c>
      <c r="Z37" s="2">
        <v>2.82</v>
      </c>
      <c r="AA37" s="2">
        <v>0.82</v>
      </c>
      <c r="AB37" s="2">
        <v>12.4</v>
      </c>
      <c r="AC37" s="2">
        <v>225</v>
      </c>
      <c r="AD37" s="2">
        <v>0.08</v>
      </c>
      <c r="AE37" s="2"/>
      <c r="AF37" s="2">
        <v>0.72</v>
      </c>
      <c r="AG37" s="11"/>
    </row>
    <row r="38" spans="1:33">
      <c r="A38" s="11" t="s">
        <v>36</v>
      </c>
      <c r="B38" s="2">
        <v>3</v>
      </c>
      <c r="C38" s="1">
        <v>2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2">
        <v>163</v>
      </c>
      <c r="W38" s="2">
        <v>18.8</v>
      </c>
      <c r="X38" s="2">
        <v>11</v>
      </c>
      <c r="Y38" s="2">
        <v>0</v>
      </c>
      <c r="Z38" s="2">
        <v>5.05</v>
      </c>
      <c r="AA38" s="2">
        <v>1.55</v>
      </c>
      <c r="AB38" s="2">
        <v>13.7</v>
      </c>
      <c r="AC38" s="2">
        <v>240</v>
      </c>
      <c r="AD38" s="2">
        <v>0.06</v>
      </c>
      <c r="AE38" s="2">
        <v>4.3</v>
      </c>
      <c r="AF38" s="2">
        <v>0.57999999999999996</v>
      </c>
      <c r="AG38" s="11"/>
    </row>
    <row r="39" spans="1:33">
      <c r="A39" s="11" t="s">
        <v>37</v>
      </c>
      <c r="B39" s="2">
        <v>1</v>
      </c>
      <c r="C39" s="1">
        <v>24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42</v>
      </c>
      <c r="W39" s="2">
        <v>16.2</v>
      </c>
      <c r="X39" s="2"/>
      <c r="Y39" s="2"/>
      <c r="Z39" s="2">
        <v>3.64</v>
      </c>
      <c r="AA39" s="2">
        <v>1.72</v>
      </c>
      <c r="AB39" s="2">
        <v>8.9</v>
      </c>
      <c r="AC39" s="2">
        <v>341</v>
      </c>
      <c r="AD39" s="2"/>
      <c r="AE39" s="2">
        <v>2.9</v>
      </c>
      <c r="AF39" s="2">
        <v>0.45</v>
      </c>
      <c r="AG39" s="11"/>
    </row>
    <row r="40" spans="1:33">
      <c r="A40" s="11" t="s">
        <v>38</v>
      </c>
      <c r="B40" s="2">
        <v>2</v>
      </c>
      <c r="C40" s="1">
        <v>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7">
        <v>1</v>
      </c>
      <c r="R40" s="7">
        <v>0</v>
      </c>
      <c r="S40" s="7">
        <v>0</v>
      </c>
      <c r="T40" s="7">
        <v>0</v>
      </c>
      <c r="U40" s="7">
        <v>1</v>
      </c>
      <c r="V40" s="2">
        <v>70</v>
      </c>
      <c r="W40" s="2"/>
      <c r="X40" s="2">
        <v>13</v>
      </c>
      <c r="Y40" s="2">
        <v>524</v>
      </c>
      <c r="Z40" s="2">
        <v>6.14</v>
      </c>
      <c r="AA40" s="2">
        <v>2.04</v>
      </c>
      <c r="AB40" s="2">
        <v>13.2</v>
      </c>
      <c r="AC40" s="2">
        <v>369</v>
      </c>
      <c r="AD40" s="2"/>
      <c r="AE40" s="2">
        <v>4.5</v>
      </c>
      <c r="AF40" s="2">
        <v>0.42</v>
      </c>
      <c r="AG40" s="11"/>
    </row>
    <row r="41" spans="1:33">
      <c r="A41" s="11" t="s">
        <v>39</v>
      </c>
      <c r="B41" s="2">
        <v>1</v>
      </c>
      <c r="C41" s="1">
        <v>13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2">
        <v>104</v>
      </c>
      <c r="W41" s="2">
        <v>23.1</v>
      </c>
      <c r="X41" s="2"/>
      <c r="Y41" s="2">
        <v>0</v>
      </c>
      <c r="Z41" s="2">
        <v>6.23</v>
      </c>
      <c r="AA41" s="2">
        <v>1.03</v>
      </c>
      <c r="AB41" s="2">
        <v>13.1</v>
      </c>
      <c r="AC41" s="2">
        <v>19</v>
      </c>
      <c r="AD41" s="8">
        <v>0.31</v>
      </c>
      <c r="AE41" s="2">
        <v>4.2</v>
      </c>
      <c r="AF41" s="2">
        <v>0.53</v>
      </c>
      <c r="AG41" s="11"/>
    </row>
    <row r="42" spans="1:33">
      <c r="A42" s="11" t="s">
        <v>40</v>
      </c>
      <c r="B42" s="2">
        <v>4</v>
      </c>
      <c r="C42" s="1">
        <v>4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7">
        <v>1</v>
      </c>
      <c r="R42" s="7">
        <v>1</v>
      </c>
      <c r="S42" s="7">
        <v>0</v>
      </c>
      <c r="T42" s="7">
        <v>0</v>
      </c>
      <c r="U42" s="7">
        <v>0</v>
      </c>
      <c r="V42" s="2">
        <v>170</v>
      </c>
      <c r="W42" s="2">
        <v>32.700000000000003</v>
      </c>
      <c r="X42" s="2">
        <v>21</v>
      </c>
      <c r="Y42" s="2">
        <v>25.1</v>
      </c>
      <c r="Z42" s="2">
        <v>14.8</v>
      </c>
      <c r="AA42" s="2">
        <v>2.79</v>
      </c>
      <c r="AB42" s="2">
        <v>13.7</v>
      </c>
      <c r="AC42" s="2">
        <v>451</v>
      </c>
      <c r="AD42" s="2">
        <v>0.05</v>
      </c>
      <c r="AE42" s="2">
        <v>4.9000000000000004</v>
      </c>
      <c r="AF42" s="2">
        <v>0.59</v>
      </c>
      <c r="AG42" s="11"/>
    </row>
    <row r="43" spans="1:33">
      <c r="A43" s="11" t="s">
        <v>41</v>
      </c>
      <c r="B43" s="2">
        <v>1</v>
      </c>
      <c r="C43" s="1">
        <v>9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">
        <v>31</v>
      </c>
      <c r="W43" s="2">
        <v>5.6568542494923797</v>
      </c>
      <c r="X43" s="2">
        <v>110</v>
      </c>
      <c r="Y43" s="2" t="s">
        <v>111</v>
      </c>
      <c r="Z43" s="2">
        <v>5.08</v>
      </c>
      <c r="AA43" s="2">
        <v>1.84</v>
      </c>
      <c r="AB43" s="2">
        <v>11.8</v>
      </c>
      <c r="AC43" s="2">
        <v>77</v>
      </c>
      <c r="AD43" s="2">
        <v>0.19</v>
      </c>
      <c r="AE43" s="2">
        <v>4</v>
      </c>
      <c r="AF43" s="2">
        <v>0.51</v>
      </c>
      <c r="AG43" s="11">
        <v>-3</v>
      </c>
    </row>
    <row r="44" spans="1:33">
      <c r="A44" s="11" t="s">
        <v>42</v>
      </c>
      <c r="B44" s="2">
        <v>3</v>
      </c>
      <c r="C44" s="1">
        <v>7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0</v>
      </c>
      <c r="P44" s="1">
        <v>1</v>
      </c>
      <c r="Q44" s="7">
        <v>1</v>
      </c>
      <c r="R44" s="7">
        <v>0</v>
      </c>
      <c r="S44" s="7">
        <v>0</v>
      </c>
      <c r="T44" s="7">
        <v>0</v>
      </c>
      <c r="U44" s="7">
        <v>1</v>
      </c>
      <c r="V44" s="2">
        <v>62</v>
      </c>
      <c r="W44" s="2">
        <v>11</v>
      </c>
      <c r="X44" s="2">
        <v>44</v>
      </c>
      <c r="Y44" s="2">
        <v>36</v>
      </c>
      <c r="Z44" s="2">
        <v>0.99</v>
      </c>
      <c r="AA44" s="2">
        <v>0.44</v>
      </c>
      <c r="AB44" s="2">
        <v>9.8000000000000007</v>
      </c>
      <c r="AC44" s="2">
        <v>168</v>
      </c>
      <c r="AD44" s="2"/>
      <c r="AE44" s="2">
        <v>3.2</v>
      </c>
      <c r="AF44" s="2">
        <v>0.46</v>
      </c>
      <c r="AG44" s="11">
        <v>-1</v>
      </c>
    </row>
    <row r="45" spans="1:33">
      <c r="A45" s="11" t="s">
        <v>43</v>
      </c>
      <c r="B45" s="2">
        <v>4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2">
        <v>102</v>
      </c>
      <c r="W45" s="2">
        <v>5.6568542494923797</v>
      </c>
      <c r="X45" s="2">
        <v>10</v>
      </c>
      <c r="Y45" s="2">
        <v>68.599999999999994</v>
      </c>
      <c r="Z45" s="2">
        <v>3.63</v>
      </c>
      <c r="AA45" s="2">
        <v>2.06</v>
      </c>
      <c r="AB45" s="2">
        <v>14.7</v>
      </c>
      <c r="AC45" s="2">
        <v>206</v>
      </c>
      <c r="AD45" s="2">
        <v>0.04</v>
      </c>
      <c r="AE45" s="2">
        <v>4.5</v>
      </c>
      <c r="AF45" s="2">
        <v>0.51</v>
      </c>
      <c r="AG45" s="11">
        <v>1</v>
      </c>
    </row>
    <row r="46" spans="1:33">
      <c r="A46" t="s">
        <v>44</v>
      </c>
      <c r="AA46">
        <v>0.79</v>
      </c>
    </row>
    <row r="47" spans="1:33">
      <c r="A47" s="11" t="s">
        <v>45</v>
      </c>
      <c r="B47" s="2">
        <v>5</v>
      </c>
      <c r="C47" s="1">
        <v>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0</v>
      </c>
      <c r="P47" s="1">
        <v>0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2">
        <v>86</v>
      </c>
      <c r="W47" s="2">
        <v>14</v>
      </c>
      <c r="X47" s="2">
        <v>17</v>
      </c>
      <c r="Y47" s="2">
        <v>91</v>
      </c>
      <c r="Z47" s="2">
        <v>3.93</v>
      </c>
      <c r="AA47" s="2">
        <v>1.9</v>
      </c>
      <c r="AB47" s="2">
        <v>10.8</v>
      </c>
      <c r="AC47" s="2">
        <v>254</v>
      </c>
      <c r="AD47" s="2">
        <v>0.03</v>
      </c>
      <c r="AE47" s="2">
        <v>4.5</v>
      </c>
      <c r="AF47" s="2">
        <v>0.84</v>
      </c>
      <c r="AG47" s="11"/>
    </row>
    <row r="48" spans="1:33">
      <c r="A48" s="11" t="s">
        <v>46</v>
      </c>
      <c r="B48" s="2">
        <v>1</v>
      </c>
      <c r="C48" s="1">
        <v>16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23</v>
      </c>
      <c r="W48" s="2">
        <f>8/SQRT(2)</f>
        <v>5.6568542494923797</v>
      </c>
      <c r="X48" s="2">
        <v>83</v>
      </c>
      <c r="Y48" s="2"/>
      <c r="Z48" s="2">
        <v>4.53</v>
      </c>
      <c r="AA48" s="2">
        <v>1.47</v>
      </c>
      <c r="AB48" s="2">
        <v>11.5</v>
      </c>
      <c r="AC48" s="2">
        <v>148</v>
      </c>
      <c r="AD48" s="2">
        <v>7.23</v>
      </c>
      <c r="AE48" s="2">
        <v>1.6</v>
      </c>
      <c r="AF48" s="2">
        <v>0.44</v>
      </c>
      <c r="AG48" s="11"/>
    </row>
    <row r="49" spans="1:33">
      <c r="A49" s="11" t="s">
        <v>47</v>
      </c>
      <c r="B49" s="2">
        <v>2</v>
      </c>
      <c r="C49" s="9"/>
      <c r="D49" s="7">
        <v>0</v>
      </c>
      <c r="E49" s="1">
        <v>1</v>
      </c>
      <c r="F49" s="1"/>
      <c r="G49" s="1"/>
      <c r="H49" s="7"/>
      <c r="I49" s="7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7">
        <v>0</v>
      </c>
      <c r="P49" s="7">
        <v>0</v>
      </c>
      <c r="Q49" s="7">
        <v>3</v>
      </c>
      <c r="R49" s="7">
        <v>0</v>
      </c>
      <c r="S49" s="7">
        <v>0</v>
      </c>
      <c r="T49" s="7">
        <v>1</v>
      </c>
      <c r="U49" s="7">
        <v>0</v>
      </c>
      <c r="V49" s="2">
        <v>112</v>
      </c>
      <c r="W49" s="2">
        <v>26.6</v>
      </c>
      <c r="X49" s="2">
        <v>66</v>
      </c>
      <c r="Y49" s="2">
        <v>12.4</v>
      </c>
      <c r="Z49" s="2">
        <v>14.57</v>
      </c>
      <c r="AA49" s="2">
        <v>1.31</v>
      </c>
      <c r="AB49" s="2">
        <v>11.7</v>
      </c>
      <c r="AC49" s="2">
        <v>491</v>
      </c>
      <c r="AD49" s="2">
        <v>2.4500000000000002</v>
      </c>
      <c r="AE49" s="2">
        <v>2.8</v>
      </c>
      <c r="AF49" s="2">
        <v>0.7</v>
      </c>
      <c r="AG49" s="11"/>
    </row>
    <row r="50" spans="1:33">
      <c r="A50" s="11" t="s">
        <v>48</v>
      </c>
      <c r="B50" s="2">
        <v>1</v>
      </c>
      <c r="C50" s="1">
        <v>15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30</v>
      </c>
      <c r="W50" s="2">
        <f>8/SQRT(2)</f>
        <v>5.6568542494923797</v>
      </c>
      <c r="X50" s="2">
        <v>16</v>
      </c>
      <c r="Y50" s="2">
        <v>139</v>
      </c>
      <c r="Z50" s="2">
        <v>2.7</v>
      </c>
      <c r="AA50" s="2">
        <v>0.89</v>
      </c>
      <c r="AB50" s="2">
        <v>12.1</v>
      </c>
      <c r="AC50" s="2">
        <v>230</v>
      </c>
      <c r="AD50" s="2">
        <v>2.89</v>
      </c>
      <c r="AE50" s="2">
        <v>3.8</v>
      </c>
      <c r="AF50" s="2">
        <v>0.62</v>
      </c>
      <c r="AG50" s="11">
        <v>-1</v>
      </c>
    </row>
    <row r="51" spans="1:33">
      <c r="A51" s="11" t="s">
        <v>49</v>
      </c>
      <c r="B51" s="2">
        <v>2</v>
      </c>
      <c r="C51" s="1">
        <v>8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7">
        <v>2</v>
      </c>
      <c r="R51" s="7">
        <v>1</v>
      </c>
      <c r="S51" s="7">
        <v>0</v>
      </c>
      <c r="T51" s="7">
        <v>0</v>
      </c>
      <c r="U51" s="7">
        <v>0</v>
      </c>
      <c r="V51" s="10">
        <v>105</v>
      </c>
      <c r="W51" s="2">
        <v>19</v>
      </c>
      <c r="X51" s="2">
        <v>17</v>
      </c>
      <c r="Y51" s="2">
        <v>45</v>
      </c>
      <c r="Z51" s="2">
        <v>13.4</v>
      </c>
      <c r="AA51" s="2">
        <v>1.2</v>
      </c>
      <c r="AB51" s="2">
        <v>12.4</v>
      </c>
      <c r="AC51" s="2">
        <v>363</v>
      </c>
      <c r="AD51" s="2">
        <v>1.9</v>
      </c>
      <c r="AE51" s="2">
        <v>3.8</v>
      </c>
      <c r="AF51" s="2">
        <v>0.59</v>
      </c>
      <c r="AG51" s="11">
        <v>1</v>
      </c>
    </row>
    <row r="52" spans="1:33">
      <c r="A52" t="s">
        <v>50</v>
      </c>
      <c r="AA52">
        <v>0.45</v>
      </c>
    </row>
    <row r="53" spans="1:33">
      <c r="A53" t="s">
        <v>51</v>
      </c>
      <c r="AA53">
        <v>0.42</v>
      </c>
    </row>
    <row r="54" spans="1:33">
      <c r="A54" s="11" t="s">
        <v>52</v>
      </c>
      <c r="B54" s="2">
        <v>5</v>
      </c>
      <c r="C54" s="1">
        <v>17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s="7">
        <v>2</v>
      </c>
      <c r="R54" s="7">
        <v>1</v>
      </c>
      <c r="S54" s="7">
        <v>0</v>
      </c>
      <c r="T54" s="7">
        <v>0</v>
      </c>
      <c r="U54" s="7">
        <v>0</v>
      </c>
      <c r="V54" s="2">
        <v>68</v>
      </c>
      <c r="W54" s="2">
        <f>8/SQRT(2)</f>
        <v>5.6568542494923797</v>
      </c>
      <c r="X54" s="2">
        <v>58</v>
      </c>
      <c r="Y54" s="2">
        <v>240</v>
      </c>
      <c r="Z54" s="2">
        <v>4.24</v>
      </c>
      <c r="AA54" s="2">
        <v>1.02</v>
      </c>
      <c r="AB54" s="2">
        <v>10.7</v>
      </c>
      <c r="AC54" s="2">
        <v>262</v>
      </c>
      <c r="AD54" s="2"/>
      <c r="AE54" s="2"/>
      <c r="AF54" s="2">
        <v>0.61</v>
      </c>
      <c r="AG54" s="11">
        <v>5</v>
      </c>
    </row>
    <row r="55" spans="1:33">
      <c r="A55" s="11" t="s">
        <v>53</v>
      </c>
      <c r="B55" s="2">
        <v>6</v>
      </c>
      <c r="C55" s="1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2">
        <v>78</v>
      </c>
      <c r="W55" s="2">
        <v>9.4</v>
      </c>
      <c r="X55" s="2">
        <v>41</v>
      </c>
      <c r="Y55" s="2">
        <v>49.3</v>
      </c>
      <c r="Z55" s="2">
        <v>5.51</v>
      </c>
      <c r="AA55" s="2">
        <v>1.45</v>
      </c>
      <c r="AB55" s="2">
        <v>10.6</v>
      </c>
      <c r="AC55" s="2">
        <v>256</v>
      </c>
      <c r="AD55" s="2"/>
      <c r="AE55" s="2">
        <v>4.4000000000000004</v>
      </c>
      <c r="AF55" s="2"/>
      <c r="AG55" s="11">
        <v>6</v>
      </c>
    </row>
    <row r="56" spans="1:33">
      <c r="A56" s="11" t="s">
        <v>54</v>
      </c>
      <c r="B56" s="2">
        <v>7</v>
      </c>
      <c r="C56" s="1">
        <v>4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7">
        <v>1</v>
      </c>
      <c r="R56" s="7">
        <v>1</v>
      </c>
      <c r="S56" s="7">
        <v>0</v>
      </c>
      <c r="T56" s="7">
        <v>0</v>
      </c>
      <c r="U56" s="7">
        <v>0</v>
      </c>
      <c r="V56" s="2">
        <v>91</v>
      </c>
      <c r="W56" s="2">
        <v>13.2</v>
      </c>
      <c r="X56" s="2">
        <v>20</v>
      </c>
      <c r="Y56" s="2">
        <v>0</v>
      </c>
      <c r="Z56" s="2">
        <v>8.16</v>
      </c>
      <c r="AA56" s="2">
        <v>2.0699999999999998</v>
      </c>
      <c r="AB56" s="2">
        <v>12.3</v>
      </c>
      <c r="AC56" s="2">
        <v>298</v>
      </c>
      <c r="AD56" s="2">
        <v>0.04</v>
      </c>
      <c r="AE56" s="2"/>
      <c r="AF56" s="2">
        <v>0.59</v>
      </c>
      <c r="AG56" s="11">
        <v>7</v>
      </c>
    </row>
    <row r="57" spans="1:33">
      <c r="A57" s="11" t="s">
        <v>55</v>
      </c>
      <c r="B57" s="2">
        <v>5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2">
        <v>50</v>
      </c>
      <c r="W57" s="2">
        <f>8/SQRT(2)</f>
        <v>5.6568542494923797</v>
      </c>
      <c r="X57" s="2">
        <v>33</v>
      </c>
      <c r="Y57" s="2">
        <v>0</v>
      </c>
      <c r="Z57" s="2">
        <v>7.65</v>
      </c>
      <c r="AA57" s="2">
        <v>1.64</v>
      </c>
      <c r="AB57" s="2">
        <v>13.2</v>
      </c>
      <c r="AC57" s="2">
        <v>247</v>
      </c>
      <c r="AD57" s="2"/>
      <c r="AE57" s="2">
        <v>4.4000000000000004</v>
      </c>
      <c r="AF57" s="2">
        <v>0.78</v>
      </c>
      <c r="AG57" s="11"/>
    </row>
    <row r="58" spans="1:33">
      <c r="A58" s="11" t="s">
        <v>56</v>
      </c>
      <c r="B58" s="2">
        <v>5</v>
      </c>
      <c r="C58" s="1">
        <v>13</v>
      </c>
      <c r="D58" s="1">
        <v>0</v>
      </c>
      <c r="E58" s="1">
        <v>0</v>
      </c>
      <c r="F58" s="1">
        <v>1</v>
      </c>
      <c r="G58" s="7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7">
        <v>0</v>
      </c>
      <c r="P58" s="1">
        <v>1</v>
      </c>
      <c r="Q58" s="7">
        <v>1</v>
      </c>
      <c r="R58" s="7">
        <v>1</v>
      </c>
      <c r="S58" s="7">
        <v>0</v>
      </c>
      <c r="T58" s="7">
        <v>0</v>
      </c>
      <c r="U58" s="7">
        <v>0</v>
      </c>
      <c r="V58" s="2">
        <v>100</v>
      </c>
      <c r="W58" s="2">
        <v>16.2</v>
      </c>
      <c r="X58" s="2">
        <v>40</v>
      </c>
      <c r="Y58" s="2">
        <v>13.3</v>
      </c>
      <c r="Z58" s="2">
        <v>3.7</v>
      </c>
      <c r="AA58" s="2">
        <v>0.61</v>
      </c>
      <c r="AB58" s="2">
        <v>10.6</v>
      </c>
      <c r="AC58" s="2">
        <v>266</v>
      </c>
      <c r="AD58" s="2"/>
      <c r="AE58" s="2"/>
      <c r="AF58" s="2"/>
      <c r="AG58" s="11">
        <v>1</v>
      </c>
    </row>
    <row r="59" spans="1:33">
      <c r="A59" t="s">
        <v>57</v>
      </c>
      <c r="AA59">
        <v>0.8</v>
      </c>
    </row>
    <row r="60" spans="1:33">
      <c r="A60" s="11" t="s">
        <v>58</v>
      </c>
      <c r="B60" s="2">
        <v>1</v>
      </c>
      <c r="C60" s="1">
        <v>18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2">
        <v>28.284271247461898</v>
      </c>
      <c r="W60" s="2">
        <v>5.6568542494923797</v>
      </c>
      <c r="X60" s="2">
        <v>5</v>
      </c>
      <c r="Y60" s="2" t="s">
        <v>111</v>
      </c>
      <c r="Z60" s="2">
        <v>2.2000000000000002</v>
      </c>
      <c r="AA60" s="2">
        <v>1.46</v>
      </c>
      <c r="AB60" s="2">
        <v>15.8</v>
      </c>
      <c r="AC60" s="2">
        <v>78</v>
      </c>
      <c r="AD60" s="2">
        <v>6.7</v>
      </c>
      <c r="AE60" s="2">
        <v>2.5</v>
      </c>
      <c r="AF60" s="2">
        <v>0.84</v>
      </c>
      <c r="AG60" s="11">
        <v>-2</v>
      </c>
    </row>
    <row r="61" spans="1:33">
      <c r="A61" s="11" t="s">
        <v>59</v>
      </c>
      <c r="B61" s="2">
        <v>3</v>
      </c>
      <c r="C61" s="1">
        <v>8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2">
        <v>111</v>
      </c>
      <c r="W61" s="2">
        <v>16.100000000000001</v>
      </c>
      <c r="X61" s="1"/>
      <c r="Y61" s="2">
        <v>18</v>
      </c>
      <c r="Z61" s="2">
        <v>6.5</v>
      </c>
      <c r="AA61" s="2">
        <v>3.44</v>
      </c>
      <c r="AB61" s="2">
        <v>17.2</v>
      </c>
      <c r="AC61" s="2">
        <v>342</v>
      </c>
      <c r="AD61" s="2">
        <v>1.42</v>
      </c>
      <c r="AE61" s="2">
        <v>4.5999999999999996</v>
      </c>
      <c r="AF61" s="2">
        <v>0.8</v>
      </c>
      <c r="AG61" s="11">
        <v>1</v>
      </c>
    </row>
    <row r="62" spans="1:33">
      <c r="A62" s="11" t="s">
        <v>60</v>
      </c>
      <c r="B62" s="2">
        <v>3</v>
      </c>
      <c r="C62" s="1">
        <v>8</v>
      </c>
      <c r="D62" s="1">
        <v>0</v>
      </c>
      <c r="E62" s="1">
        <v>1</v>
      </c>
      <c r="F62" s="1">
        <v>0</v>
      </c>
      <c r="G62" s="1">
        <v>0</v>
      </c>
      <c r="H62" s="7">
        <v>0</v>
      </c>
      <c r="I62" s="7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7">
        <v>0</v>
      </c>
      <c r="P62" s="7">
        <v>0</v>
      </c>
      <c r="Q62" s="7">
        <v>3</v>
      </c>
      <c r="R62" s="7">
        <v>0</v>
      </c>
      <c r="S62" s="7">
        <v>0</v>
      </c>
      <c r="T62" s="7">
        <v>1</v>
      </c>
      <c r="U62" s="7">
        <v>0</v>
      </c>
      <c r="V62" s="2">
        <v>125</v>
      </c>
      <c r="W62" s="2"/>
      <c r="X62" s="2">
        <v>40</v>
      </c>
      <c r="Y62" s="2">
        <v>12.7</v>
      </c>
      <c r="Z62" s="2">
        <v>6.57</v>
      </c>
      <c r="AA62" s="2">
        <v>1.37</v>
      </c>
      <c r="AB62" s="2">
        <v>12.8</v>
      </c>
      <c r="AC62" s="2">
        <v>486</v>
      </c>
      <c r="AD62" s="2">
        <v>0.95</v>
      </c>
      <c r="AE62" s="2">
        <v>3.6</v>
      </c>
      <c r="AF62" s="2">
        <v>0.64</v>
      </c>
      <c r="AG62" s="11"/>
    </row>
    <row r="63" spans="1:33">
      <c r="A63" t="s">
        <v>61</v>
      </c>
      <c r="AA63">
        <v>0.51</v>
      </c>
    </row>
    <row r="64" spans="1:33">
      <c r="A64" s="11" t="s">
        <v>62</v>
      </c>
      <c r="B64" s="2">
        <v>6</v>
      </c>
      <c r="C64" s="1">
        <v>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</v>
      </c>
      <c r="P64" s="1">
        <v>0</v>
      </c>
      <c r="Q64" s="6">
        <v>1</v>
      </c>
      <c r="R64" s="6">
        <v>1</v>
      </c>
      <c r="S64" s="6">
        <v>0</v>
      </c>
      <c r="T64" s="6">
        <v>0</v>
      </c>
      <c r="U64" s="6">
        <v>0</v>
      </c>
      <c r="V64" s="2">
        <v>40</v>
      </c>
      <c r="W64" s="2">
        <f>8/SQRT(2)</f>
        <v>5.6568542494923797</v>
      </c>
      <c r="X64" s="2">
        <v>45</v>
      </c>
      <c r="Y64" s="2">
        <v>655</v>
      </c>
      <c r="Z64" s="2">
        <v>3.05</v>
      </c>
      <c r="AA64" s="2">
        <v>1.66</v>
      </c>
      <c r="AB64" s="2">
        <v>13.6</v>
      </c>
      <c r="AC64" s="2">
        <v>54</v>
      </c>
      <c r="AD64" s="2">
        <v>0.08</v>
      </c>
      <c r="AE64" s="2">
        <v>3.9</v>
      </c>
      <c r="AF64" s="2">
        <v>0.46</v>
      </c>
      <c r="AG64" s="11">
        <v>1</v>
      </c>
    </row>
    <row r="65" spans="1:33">
      <c r="A65" s="11" t="s">
        <v>63</v>
      </c>
      <c r="B65" s="2">
        <v>1</v>
      </c>
      <c r="C65" s="1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23</v>
      </c>
      <c r="W65" s="2">
        <f>8/SQRT(2)</f>
        <v>5.6568542494923797</v>
      </c>
      <c r="X65" s="2">
        <v>99</v>
      </c>
      <c r="Y65" s="2"/>
      <c r="Z65" s="2">
        <v>2.96</v>
      </c>
      <c r="AA65" s="2">
        <v>0.77</v>
      </c>
      <c r="AB65" s="2">
        <v>11.9</v>
      </c>
      <c r="AC65" s="2">
        <v>140</v>
      </c>
      <c r="AD65" s="2">
        <v>0.14000000000000001</v>
      </c>
      <c r="AE65" s="2">
        <v>3.1</v>
      </c>
      <c r="AF65" s="2">
        <v>0.65</v>
      </c>
      <c r="AG65" s="11"/>
    </row>
    <row r="66" spans="1:33">
      <c r="A66" s="11" t="s">
        <v>64</v>
      </c>
      <c r="B66" s="2">
        <v>2</v>
      </c>
      <c r="C66" s="1">
        <v>16</v>
      </c>
      <c r="D66" s="1">
        <v>0</v>
      </c>
      <c r="E66" s="1">
        <v>1</v>
      </c>
      <c r="F66" s="1"/>
      <c r="G66" s="1"/>
      <c r="H66" s="1"/>
      <c r="I66" s="1">
        <v>0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7">
        <v>3</v>
      </c>
      <c r="R66" s="7">
        <v>0</v>
      </c>
      <c r="S66" s="7">
        <v>0</v>
      </c>
      <c r="T66" s="7">
        <v>1</v>
      </c>
      <c r="U66" s="7">
        <v>0</v>
      </c>
      <c r="V66" s="2">
        <v>77</v>
      </c>
      <c r="W66" s="2"/>
      <c r="X66" s="2">
        <v>58</v>
      </c>
      <c r="Y66" s="2">
        <v>655</v>
      </c>
      <c r="Z66" s="2">
        <v>14.27</v>
      </c>
      <c r="AA66" s="2">
        <v>0.53</v>
      </c>
      <c r="AB66" s="2">
        <v>13.1</v>
      </c>
      <c r="AC66" s="2">
        <v>302</v>
      </c>
      <c r="AD66" s="2"/>
      <c r="AE66" s="2">
        <v>4</v>
      </c>
      <c r="AF66" s="2">
        <v>0.66</v>
      </c>
      <c r="AG66" s="11"/>
    </row>
    <row r="67" spans="1:33">
      <c r="A67" s="11" t="s">
        <v>65</v>
      </c>
      <c r="B67" s="2">
        <v>5</v>
      </c>
      <c r="C67" s="1">
        <v>6</v>
      </c>
      <c r="D67" s="1">
        <v>0</v>
      </c>
      <c r="E67" s="1">
        <v>0</v>
      </c>
      <c r="F67" s="1">
        <v>0</v>
      </c>
      <c r="G67" s="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</v>
      </c>
      <c r="P67" s="1">
        <v>1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2">
        <v>56</v>
      </c>
      <c r="W67" s="2">
        <f>8/SQRT(2)</f>
        <v>5.6568542494923797</v>
      </c>
      <c r="X67" s="2"/>
      <c r="Y67" s="2">
        <v>157</v>
      </c>
      <c r="Z67" s="2">
        <v>2.54</v>
      </c>
      <c r="AA67" s="2">
        <v>0.9</v>
      </c>
      <c r="AB67" s="2">
        <v>14.8</v>
      </c>
      <c r="AC67" s="2">
        <v>99</v>
      </c>
      <c r="AD67" s="2">
        <v>0.06</v>
      </c>
      <c r="AE67" s="2"/>
      <c r="AF67" s="2"/>
      <c r="AG67" s="11">
        <v>1</v>
      </c>
    </row>
    <row r="68" spans="1:33">
      <c r="A68" s="11" t="s">
        <v>66</v>
      </c>
      <c r="B68" s="2">
        <v>5</v>
      </c>
      <c r="C68" s="1">
        <v>12</v>
      </c>
      <c r="D68" s="1">
        <v>0</v>
      </c>
      <c r="E68" s="1">
        <v>1</v>
      </c>
      <c r="F68" s="1">
        <v>0</v>
      </c>
      <c r="G68" s="7">
        <v>0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2">
        <v>106</v>
      </c>
      <c r="W68" s="2">
        <v>26.2</v>
      </c>
      <c r="X68" s="2">
        <v>25</v>
      </c>
      <c r="Y68" s="2">
        <v>85.4</v>
      </c>
      <c r="Z68" s="2">
        <v>6.97</v>
      </c>
      <c r="AA68" s="2">
        <v>1.4</v>
      </c>
      <c r="AB68" s="2">
        <v>12.9</v>
      </c>
      <c r="AC68" s="2">
        <v>313</v>
      </c>
      <c r="AD68" s="2">
        <v>9.18</v>
      </c>
      <c r="AE68" s="2">
        <v>4</v>
      </c>
      <c r="AF68" s="2">
        <v>0.48</v>
      </c>
      <c r="AG68" s="11">
        <v>1</v>
      </c>
    </row>
    <row r="69" spans="1:33">
      <c r="A69" s="11" t="s">
        <v>67</v>
      </c>
      <c r="B69" s="2">
        <v>3</v>
      </c>
      <c r="C69" s="1">
        <v>4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7">
        <v>1</v>
      </c>
      <c r="R69" s="7">
        <v>0</v>
      </c>
      <c r="S69" s="7">
        <v>0</v>
      </c>
      <c r="T69" s="7">
        <v>0</v>
      </c>
      <c r="U69" s="7">
        <v>1</v>
      </c>
      <c r="V69" s="2">
        <v>63</v>
      </c>
      <c r="W69" s="2">
        <v>19.600000000000001</v>
      </c>
      <c r="X69" s="2">
        <v>10</v>
      </c>
      <c r="Y69" s="2">
        <v>579</v>
      </c>
      <c r="Z69" s="2">
        <v>5.99</v>
      </c>
      <c r="AA69" s="2">
        <v>2.0499999999999998</v>
      </c>
      <c r="AB69" s="2">
        <v>14</v>
      </c>
      <c r="AC69" s="2">
        <v>352</v>
      </c>
      <c r="AD69" s="2">
        <v>1.04</v>
      </c>
      <c r="AE69" s="2">
        <v>4.5999999999999996</v>
      </c>
      <c r="AF69" s="2">
        <v>0.46</v>
      </c>
      <c r="AG69" s="11"/>
    </row>
    <row r="70" spans="1:33">
      <c r="A70" s="11" t="s">
        <v>68</v>
      </c>
      <c r="B70" s="2">
        <v>1</v>
      </c>
      <c r="C70" s="1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2">
        <f>40/SQRT(2)</f>
        <v>28.284271247461898</v>
      </c>
      <c r="W70" s="2">
        <f>8/SQRT(2)</f>
        <v>5.6568542494923797</v>
      </c>
      <c r="X70" s="2">
        <v>81</v>
      </c>
      <c r="Y70" s="2">
        <v>879</v>
      </c>
      <c r="Z70" s="2">
        <v>4.12</v>
      </c>
      <c r="AA70" s="2">
        <v>1.94</v>
      </c>
      <c r="AB70" s="2">
        <v>7.6</v>
      </c>
      <c r="AC70" s="2">
        <v>79</v>
      </c>
      <c r="AD70" s="2">
        <v>12.33</v>
      </c>
      <c r="AE70" s="2">
        <v>2.9</v>
      </c>
      <c r="AF70" s="2">
        <v>1.37</v>
      </c>
      <c r="AG70" s="11">
        <v>-1</v>
      </c>
    </row>
    <row r="71" spans="1:33">
      <c r="A71" s="11" t="s">
        <v>69</v>
      </c>
      <c r="B71" s="2">
        <v>2</v>
      </c>
      <c r="C71" s="1">
        <v>12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7">
        <v>2</v>
      </c>
      <c r="R71" s="7">
        <v>1</v>
      </c>
      <c r="S71" s="7">
        <v>0</v>
      </c>
      <c r="T71" s="7">
        <v>0</v>
      </c>
      <c r="U71" s="7">
        <v>0</v>
      </c>
      <c r="V71" s="2">
        <v>123</v>
      </c>
      <c r="W71" s="2">
        <v>43.5</v>
      </c>
      <c r="X71" s="2">
        <v>3</v>
      </c>
      <c r="Y71" s="2">
        <v>66.099999999999994</v>
      </c>
      <c r="Z71" s="2">
        <v>8.5299999999999994</v>
      </c>
      <c r="AA71" s="2">
        <v>3.05</v>
      </c>
      <c r="AB71" s="2">
        <v>11.4</v>
      </c>
      <c r="AC71" s="2">
        <v>483</v>
      </c>
      <c r="AD71" s="2">
        <v>4.3499999999999996</v>
      </c>
      <c r="AE71" s="2">
        <v>3.7</v>
      </c>
      <c r="AF71" s="2">
        <v>0.91</v>
      </c>
      <c r="AG71" s="11">
        <v>1</v>
      </c>
    </row>
    <row r="72" spans="1:33">
      <c r="A72" t="s">
        <v>70</v>
      </c>
      <c r="AA72">
        <v>0.64</v>
      </c>
    </row>
    <row r="73" spans="1:33">
      <c r="A73" s="11" t="s">
        <v>71</v>
      </c>
      <c r="B73" s="2">
        <v>7</v>
      </c>
      <c r="C73" s="1">
        <v>4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0</v>
      </c>
      <c r="Q73" s="6">
        <v>1</v>
      </c>
      <c r="R73" s="6">
        <v>1</v>
      </c>
      <c r="S73" s="6">
        <v>1</v>
      </c>
      <c r="T73" s="6">
        <v>0</v>
      </c>
      <c r="U73" s="6">
        <v>0</v>
      </c>
      <c r="V73" s="2">
        <v>74</v>
      </c>
      <c r="W73" s="2">
        <v>11.2</v>
      </c>
      <c r="X73" s="2">
        <v>16</v>
      </c>
      <c r="Y73" s="2">
        <v>659</v>
      </c>
      <c r="Z73" s="2">
        <v>4.47</v>
      </c>
      <c r="AA73" s="2">
        <v>0.47</v>
      </c>
      <c r="AB73" s="2">
        <v>13.1</v>
      </c>
      <c r="AC73" s="2">
        <v>288</v>
      </c>
      <c r="AD73" s="2"/>
      <c r="AE73" s="2">
        <v>4.2</v>
      </c>
      <c r="AF73" s="2">
        <v>0.53</v>
      </c>
      <c r="AG73" s="11">
        <v>2</v>
      </c>
    </row>
    <row r="74" spans="1:33">
      <c r="A74" s="11" t="s">
        <v>72</v>
      </c>
      <c r="B74" s="2">
        <v>5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1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2">
        <v>83</v>
      </c>
      <c r="W74" s="2">
        <f>8/SQRT(2)</f>
        <v>5.6568542494923797</v>
      </c>
      <c r="X74" s="2">
        <v>10</v>
      </c>
      <c r="Y74" s="2">
        <v>84.6</v>
      </c>
      <c r="Z74" s="2">
        <v>3.37</v>
      </c>
      <c r="AA74" s="2">
        <v>2.02</v>
      </c>
      <c r="AB74" s="2">
        <v>13.8</v>
      </c>
      <c r="AC74" s="2">
        <v>228</v>
      </c>
      <c r="AD74" s="2">
        <v>0.04</v>
      </c>
      <c r="AE74" s="2">
        <v>4.7</v>
      </c>
      <c r="AF74" s="2">
        <v>0.43</v>
      </c>
      <c r="AG74" s="11">
        <v>2</v>
      </c>
    </row>
    <row r="75" spans="1:33">
      <c r="A75" s="11" t="s">
        <v>73</v>
      </c>
      <c r="B75" s="2">
        <v>1</v>
      </c>
      <c r="C75" s="1">
        <v>25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47</v>
      </c>
      <c r="W75" s="2">
        <v>9.6</v>
      </c>
      <c r="X75" s="2">
        <v>36</v>
      </c>
      <c r="Y75" s="2">
        <v>1000</v>
      </c>
      <c r="Z75" s="2">
        <v>1.61</v>
      </c>
      <c r="AA75" s="2">
        <v>0.43</v>
      </c>
      <c r="AB75" s="2">
        <v>11.8</v>
      </c>
      <c r="AC75" s="2">
        <v>125</v>
      </c>
      <c r="AD75" s="2">
        <v>0.88</v>
      </c>
      <c r="AE75" s="2">
        <v>3.8</v>
      </c>
      <c r="AF75" s="2">
        <v>0.57999999999999996</v>
      </c>
      <c r="AG75" s="11"/>
    </row>
    <row r="76" spans="1:33">
      <c r="A76" s="11" t="s">
        <v>74</v>
      </c>
      <c r="B76" s="2">
        <v>1</v>
      </c>
      <c r="C76" s="1">
        <v>19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2">
        <v>55</v>
      </c>
      <c r="W76" s="2">
        <f>8/SQRT(2)</f>
        <v>5.6568542494923797</v>
      </c>
      <c r="X76" s="2">
        <v>83</v>
      </c>
      <c r="Y76" s="2">
        <v>50</v>
      </c>
      <c r="Z76" s="2">
        <v>2.0499999999999998</v>
      </c>
      <c r="AA76" s="2">
        <v>0.83</v>
      </c>
      <c r="AB76" s="2">
        <v>11.1</v>
      </c>
      <c r="AC76" s="2">
        <v>57</v>
      </c>
      <c r="AD76" s="2"/>
      <c r="AE76" s="2">
        <v>3.4</v>
      </c>
      <c r="AF76" s="2">
        <v>0.4</v>
      </c>
      <c r="AG76" s="11">
        <v>-5</v>
      </c>
    </row>
    <row r="77" spans="1:33">
      <c r="A77" s="11" t="s">
        <v>75</v>
      </c>
      <c r="B77" s="2">
        <v>2</v>
      </c>
      <c r="C77" s="1">
        <v>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5">
        <v>3</v>
      </c>
      <c r="R77" s="5">
        <v>0</v>
      </c>
      <c r="S77" s="5">
        <v>0</v>
      </c>
      <c r="T77" s="5">
        <v>0</v>
      </c>
      <c r="U77" s="5">
        <v>0</v>
      </c>
      <c r="V77" s="2">
        <v>55</v>
      </c>
      <c r="W77" s="2">
        <f>8/SQRT(2)</f>
        <v>5.6568542494923797</v>
      </c>
      <c r="X77" s="2">
        <v>10</v>
      </c>
      <c r="Y77" s="2">
        <v>167</v>
      </c>
      <c r="Z77" s="2">
        <v>14.07</v>
      </c>
      <c r="AA77" s="2">
        <v>1.23</v>
      </c>
      <c r="AB77" s="2">
        <v>11.6</v>
      </c>
      <c r="AC77" s="2">
        <v>296</v>
      </c>
      <c r="AD77" s="2">
        <v>0.11</v>
      </c>
      <c r="AE77" s="2">
        <v>4.4000000000000004</v>
      </c>
      <c r="AF77" s="2">
        <v>0.48</v>
      </c>
      <c r="AG77" s="11">
        <v>-4</v>
      </c>
    </row>
    <row r="78" spans="1:33">
      <c r="A78" t="s">
        <v>76</v>
      </c>
      <c r="AA78">
        <v>0.91</v>
      </c>
    </row>
    <row r="79" spans="1:33">
      <c r="A79" s="11" t="s">
        <v>77</v>
      </c>
      <c r="B79" s="2">
        <v>2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2">
        <v>76</v>
      </c>
      <c r="W79" s="2">
        <v>10.4</v>
      </c>
      <c r="X79" s="2">
        <v>20</v>
      </c>
      <c r="Y79" s="2"/>
      <c r="Z79" s="2">
        <v>9.8000000000000007</v>
      </c>
      <c r="AA79" s="2">
        <v>2.33</v>
      </c>
      <c r="AB79" s="2">
        <v>13</v>
      </c>
      <c r="AC79" s="2">
        <v>305</v>
      </c>
      <c r="AD79" s="2"/>
      <c r="AE79" s="2"/>
      <c r="AF79" s="2">
        <v>0.65</v>
      </c>
      <c r="AG79" s="11"/>
    </row>
    <row r="80" spans="1:33">
      <c r="A80" t="s">
        <v>78</v>
      </c>
      <c r="AA80">
        <v>0.72</v>
      </c>
    </row>
    <row r="81" spans="1:33">
      <c r="A81" s="11" t="s">
        <v>79</v>
      </c>
      <c r="B81" s="2">
        <v>2</v>
      </c>
      <c r="C81" s="7">
        <v>5</v>
      </c>
      <c r="D81" s="7">
        <v>0</v>
      </c>
      <c r="E81" s="7">
        <v>0</v>
      </c>
      <c r="F81" s="7">
        <v>0</v>
      </c>
      <c r="G81" s="7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7">
        <v>1</v>
      </c>
      <c r="N81" s="7">
        <v>1</v>
      </c>
      <c r="O81" s="7">
        <v>0</v>
      </c>
      <c r="P81" s="1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2">
        <v>45</v>
      </c>
      <c r="W81" s="2">
        <f>8/SQRT(2)</f>
        <v>5.6568542494923797</v>
      </c>
      <c r="X81" s="2">
        <v>13</v>
      </c>
      <c r="Y81" s="2">
        <v>1000</v>
      </c>
      <c r="Z81" s="2">
        <v>3.69</v>
      </c>
      <c r="AA81" s="2">
        <v>2.14</v>
      </c>
      <c r="AB81" s="2">
        <v>12.5</v>
      </c>
      <c r="AC81" s="2">
        <v>290</v>
      </c>
      <c r="AD81" s="2"/>
      <c r="AE81" s="2"/>
      <c r="AF81" s="2"/>
      <c r="AG81" s="11"/>
    </row>
    <row r="82" spans="1:33">
      <c r="A82" t="s">
        <v>80</v>
      </c>
    </row>
    <row r="83" spans="1:33">
      <c r="A83" s="11" t="s">
        <v>81</v>
      </c>
      <c r="B83" s="2">
        <v>1</v>
      </c>
      <c r="C83" s="1">
        <v>10</v>
      </c>
      <c r="D83" s="1">
        <v>0</v>
      </c>
      <c r="E83" s="1">
        <v>0</v>
      </c>
      <c r="F83" s="1">
        <v>1</v>
      </c>
      <c r="G83" s="7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7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89</v>
      </c>
      <c r="W83" s="2">
        <v>9</v>
      </c>
      <c r="X83" s="2">
        <v>40</v>
      </c>
      <c r="Y83" s="2" t="s">
        <v>111</v>
      </c>
      <c r="Z83" s="2">
        <v>3.5</v>
      </c>
      <c r="AA83" s="2">
        <v>0.65</v>
      </c>
      <c r="AB83" s="2">
        <v>10.8</v>
      </c>
      <c r="AC83" s="2">
        <v>275</v>
      </c>
      <c r="AD83" s="2"/>
      <c r="AE83" s="2">
        <v>3.9</v>
      </c>
      <c r="AF83" s="2">
        <v>0.51</v>
      </c>
      <c r="AG83" s="11">
        <v>-4</v>
      </c>
    </row>
    <row r="84" spans="1:33">
      <c r="A84" s="11" t="s">
        <v>82</v>
      </c>
      <c r="B84" s="2">
        <v>2</v>
      </c>
      <c r="C84" s="1">
        <v>4</v>
      </c>
      <c r="D84" s="1">
        <v>0</v>
      </c>
      <c r="E84" s="1">
        <v>0</v>
      </c>
      <c r="F84" s="1">
        <v>0</v>
      </c>
      <c r="G84" s="7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7">
        <v>0</v>
      </c>
      <c r="P84" s="1">
        <v>0</v>
      </c>
      <c r="Q84" s="7">
        <v>1</v>
      </c>
      <c r="R84" s="7">
        <v>0</v>
      </c>
      <c r="S84" s="7">
        <v>0</v>
      </c>
      <c r="T84" s="7">
        <v>0</v>
      </c>
      <c r="U84" s="7">
        <v>1</v>
      </c>
      <c r="V84" s="2">
        <v>84</v>
      </c>
      <c r="W84" s="2">
        <v>11.6</v>
      </c>
      <c r="X84" s="2">
        <v>38</v>
      </c>
      <c r="Y84" s="2">
        <v>28.1</v>
      </c>
      <c r="Z84" s="2">
        <v>6.61</v>
      </c>
      <c r="AA84" s="2">
        <v>1</v>
      </c>
      <c r="AB84" s="2">
        <v>10.9</v>
      </c>
      <c r="AC84" s="2">
        <v>312</v>
      </c>
      <c r="AD84" s="2">
        <v>0.06</v>
      </c>
      <c r="AE84" s="2">
        <v>4.4000000000000004</v>
      </c>
      <c r="AF84" s="2">
        <v>0.53</v>
      </c>
      <c r="AG84" s="11">
        <v>-3</v>
      </c>
    </row>
    <row r="85" spans="1:33">
      <c r="A85" t="s">
        <v>83</v>
      </c>
    </row>
    <row r="86" spans="1:33">
      <c r="A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Steinmetz, DT (reuma)</dc:creator>
  <cp:lastModifiedBy>Steinmetz, DT (reuma)</cp:lastModifiedBy>
  <dcterms:created xsi:type="dcterms:W3CDTF">2024-09-17T09:26:55Z</dcterms:created>
  <dcterms:modified xsi:type="dcterms:W3CDTF">2024-09-23T10:26:23Z</dcterms:modified>
</cp:coreProperties>
</file>