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C:\Users\MIKE.MK-DESKTOP\Documents\Career\Data_Analytics\Projects\patterns_within_the_bible\data\acts_and_miracles\"/>
    </mc:Choice>
  </mc:AlternateContent>
  <xr:revisionPtr revIDLastSave="0" documentId="13_ncr:1_{46DE07CA-4973-4E80-988D-ECB024C0FA5F}" xr6:coauthVersionLast="47" xr6:coauthVersionMax="47" xr10:uidLastSave="{00000000-0000-0000-0000-000000000000}"/>
  <bookViews>
    <workbookView xWindow="1920" yWindow="1920" windowWidth="32748" windowHeight="11568" tabRatio="898" activeTab="13" xr2:uid="{00000000-000D-0000-FFFF-FFFF00000000}"/>
  </bookViews>
  <sheets>
    <sheet name="acts_and_miracles" sheetId="24" r:id="rId1"/>
    <sheet name="essene_calendar" sheetId="30" r:id="rId2"/>
    <sheet name="messenger fixes" sheetId="26" r:id="rId3"/>
    <sheet name="category fixes" sheetId="17" r:id="rId4"/>
    <sheet name="Sheet1" sheetId="22" r:id="rId5"/>
    <sheet name="Sheet2" sheetId="23" r:id="rId6"/>
    <sheet name="locations" sheetId="20" r:id="rId7"/>
    <sheet name="locations_prompt" sheetId="21" r:id="rId8"/>
    <sheet name="nt_acts_and_miracles" sheetId="16" r:id="rId9"/>
    <sheet name="book_notes" sheetId="2" r:id="rId10"/>
    <sheet name="claude_prompt" sheetId="12" r:id="rId11"/>
    <sheet name="next_steps" sheetId="14" r:id="rId12"/>
    <sheet name="book_to_number" sheetId="18" r:id="rId13"/>
    <sheet name="ref_to_text" sheetId="27" r:id="rId14"/>
  </sheets>
  <definedNames>
    <definedName name="acts">4</definedName>
    <definedName name="acts_table">#REF!</definedName>
    <definedName name="HighlightRow">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4" l="1"/>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166" i="24"/>
  <c r="E167" i="24"/>
  <c r="E168" i="24"/>
  <c r="E169" i="24"/>
  <c r="E170" i="24"/>
  <c r="E171" i="24"/>
  <c r="E172" i="24"/>
  <c r="E173" i="24"/>
  <c r="E174" i="24"/>
  <c r="E175" i="24"/>
  <c r="E176" i="24"/>
  <c r="E177" i="24"/>
  <c r="E178" i="24"/>
  <c r="E179" i="24"/>
  <c r="E180" i="24"/>
  <c r="E181" i="24"/>
  <c r="E182" i="24"/>
  <c r="E183" i="24"/>
  <c r="E184" i="24"/>
  <c r="E185" i="24"/>
  <c r="E186" i="24"/>
  <c r="E187" i="24"/>
  <c r="E188" i="24"/>
  <c r="E189" i="24"/>
  <c r="E190" i="24"/>
  <c r="E191" i="24"/>
  <c r="E192" i="24"/>
  <c r="E193" i="24"/>
  <c r="E194" i="24"/>
  <c r="E195" i="24"/>
  <c r="E196" i="24"/>
  <c r="E197" i="24"/>
  <c r="E198" i="24"/>
  <c r="E199" i="24"/>
  <c r="E200" i="24"/>
  <c r="E201" i="24"/>
  <c r="E202" i="24"/>
  <c r="E203" i="24"/>
  <c r="E204" i="24"/>
  <c r="E205" i="24"/>
  <c r="E206" i="24"/>
  <c r="E207" i="24"/>
  <c r="E208" i="24"/>
  <c r="E209" i="24"/>
  <c r="E210" i="24"/>
  <c r="E211" i="24"/>
  <c r="E212" i="24"/>
  <c r="E213" i="24"/>
  <c r="E214" i="24"/>
  <c r="E215" i="24"/>
  <c r="E216" i="24"/>
  <c r="E217" i="24"/>
  <c r="E218" i="24"/>
  <c r="E219" i="24"/>
  <c r="E220" i="24"/>
  <c r="E221" i="24"/>
  <c r="E222" i="24"/>
  <c r="E223" i="24"/>
  <c r="E224" i="24"/>
  <c r="E225" i="24"/>
  <c r="E226" i="24"/>
  <c r="E227" i="24"/>
  <c r="E228" i="24"/>
  <c r="E229" i="24"/>
  <c r="E230" i="24"/>
  <c r="E231" i="24"/>
  <c r="E232" i="24"/>
  <c r="E233" i="24"/>
  <c r="E234" i="24"/>
  <c r="E235" i="24"/>
  <c r="E236" i="24"/>
  <c r="E237" i="24"/>
  <c r="E238" i="24"/>
  <c r="E239" i="24"/>
  <c r="E240" i="24"/>
  <c r="E241" i="24"/>
  <c r="E242" i="24"/>
  <c r="E243" i="24"/>
  <c r="E244" i="24"/>
  <c r="E245" i="24"/>
  <c r="E246" i="24"/>
  <c r="E247" i="24"/>
  <c r="E248" i="24"/>
  <c r="E249" i="24"/>
  <c r="E250" i="24"/>
  <c r="E251" i="24"/>
  <c r="E252" i="24"/>
  <c r="E253" i="24"/>
  <c r="E254" i="24"/>
  <c r="E255" i="24"/>
  <c r="E256" i="24"/>
  <c r="E257" i="24"/>
  <c r="E258" i="24"/>
  <c r="E259" i="24"/>
  <c r="E260" i="24"/>
  <c r="E261" i="24"/>
  <c r="E262" i="24"/>
  <c r="E263" i="24"/>
  <c r="E264" i="24"/>
  <c r="E265" i="24"/>
  <c r="E266" i="24"/>
  <c r="E267" i="24"/>
  <c r="E268" i="24"/>
  <c r="E269" i="24"/>
  <c r="E270" i="24"/>
  <c r="E271" i="24"/>
  <c r="E272" i="24"/>
  <c r="E273" i="24"/>
  <c r="E274" i="24"/>
  <c r="E275" i="24"/>
  <c r="E276" i="24"/>
  <c r="E277" i="24"/>
  <c r="E278" i="24"/>
  <c r="E279" i="24"/>
  <c r="E280" i="24"/>
  <c r="E281" i="24"/>
  <c r="E282" i="24"/>
  <c r="E283" i="24"/>
  <c r="E284" i="24"/>
  <c r="E285" i="24"/>
  <c r="E286" i="24"/>
  <c r="E287" i="24"/>
  <c r="E288" i="24"/>
  <c r="E289" i="24"/>
  <c r="E290" i="24"/>
  <c r="E291" i="24"/>
  <c r="E292" i="24"/>
  <c r="E293" i="24"/>
  <c r="E294" i="24"/>
  <c r="E295" i="24"/>
  <c r="E296" i="24"/>
  <c r="E297" i="24"/>
  <c r="E298" i="24"/>
  <c r="E299" i="24"/>
  <c r="E300" i="24"/>
  <c r="E301" i="24"/>
  <c r="E302" i="24"/>
  <c r="E303" i="24"/>
  <c r="E304" i="24"/>
  <c r="E305" i="24"/>
  <c r="E306" i="24"/>
  <c r="E307" i="24"/>
  <c r="E308" i="24"/>
  <c r="E309" i="24"/>
  <c r="E310" i="24"/>
  <c r="E311" i="24"/>
  <c r="E312" i="24"/>
  <c r="E313" i="24"/>
  <c r="E314" i="24"/>
  <c r="E315" i="24"/>
  <c r="E316" i="24"/>
  <c r="E317" i="24"/>
  <c r="E318" i="24"/>
  <c r="E319" i="24"/>
  <c r="E320" i="24"/>
  <c r="E321" i="24"/>
  <c r="E322" i="24"/>
  <c r="E323" i="24"/>
  <c r="E324" i="24"/>
  <c r="E325" i="24"/>
  <c r="E326" i="24"/>
  <c r="E327" i="24"/>
  <c r="E328" i="24"/>
  <c r="E329" i="24"/>
  <c r="E330" i="24"/>
  <c r="E331" i="24"/>
  <c r="E332" i="24"/>
  <c r="E333" i="24"/>
  <c r="E334" i="24"/>
  <c r="E335" i="24"/>
  <c r="E336" i="24"/>
  <c r="E337" i="24"/>
  <c r="E338" i="24"/>
  <c r="E339" i="24"/>
  <c r="E340" i="24"/>
  <c r="E341" i="24"/>
  <c r="E342" i="24"/>
  <c r="E343" i="24"/>
  <c r="E344" i="24"/>
  <c r="E345" i="24"/>
  <c r="E346" i="24"/>
  <c r="E347" i="24"/>
  <c r="E348" i="24"/>
  <c r="E349" i="24"/>
  <c r="E350" i="24"/>
  <c r="E351" i="24"/>
  <c r="E352" i="24"/>
  <c r="E353" i="24"/>
  <c r="E354" i="24"/>
  <c r="E355" i="24"/>
  <c r="E356" i="24"/>
  <c r="E357" i="24"/>
  <c r="E358" i="24"/>
  <c r="E359" i="24"/>
  <c r="E360" i="24"/>
  <c r="E361" i="24"/>
  <c r="E362" i="24"/>
  <c r="E363" i="24"/>
  <c r="E364" i="24"/>
  <c r="E365" i="24"/>
  <c r="E366" i="24"/>
  <c r="E367" i="24"/>
  <c r="E368" i="24"/>
  <c r="E369" i="24"/>
  <c r="E370" i="24"/>
  <c r="E371" i="24"/>
  <c r="E372" i="24"/>
  <c r="E373" i="24"/>
  <c r="E374" i="24"/>
  <c r="E375" i="24"/>
  <c r="E376" i="24"/>
  <c r="E377" i="24"/>
  <c r="E378" i="24"/>
  <c r="E379" i="24"/>
  <c r="E380" i="24"/>
  <c r="E381" i="24"/>
  <c r="E382" i="24"/>
  <c r="E383" i="24"/>
  <c r="E384" i="24"/>
  <c r="E385" i="24"/>
  <c r="E386" i="24"/>
  <c r="E387" i="24"/>
  <c r="E388" i="24"/>
  <c r="E389" i="24"/>
  <c r="E390" i="24"/>
  <c r="E391" i="24"/>
  <c r="E392" i="24"/>
  <c r="E393" i="24"/>
  <c r="E394" i="24"/>
  <c r="E395" i="24"/>
  <c r="E396" i="24"/>
  <c r="E397" i="24"/>
  <c r="E398" i="24"/>
  <c r="E399" i="24"/>
  <c r="E400" i="24"/>
  <c r="E401" i="24"/>
  <c r="E402" i="24"/>
  <c r="E403" i="24"/>
  <c r="E404" i="24"/>
  <c r="E405" i="24"/>
  <c r="E406" i="24"/>
  <c r="E407" i="24"/>
  <c r="E408" i="24"/>
  <c r="E409" i="24"/>
  <c r="E410" i="24"/>
  <c r="E411" i="24"/>
  <c r="E412" i="24"/>
  <c r="E413" i="24"/>
  <c r="E414" i="24"/>
  <c r="E415" i="24"/>
  <c r="E416" i="24"/>
  <c r="E417" i="24"/>
  <c r="E418" i="24"/>
  <c r="E419" i="24"/>
  <c r="E420" i="24"/>
  <c r="E421" i="24"/>
  <c r="E422" i="24"/>
  <c r="E423" i="24"/>
  <c r="E424" i="24"/>
  <c r="E425" i="24"/>
  <c r="E426" i="24"/>
  <c r="E427" i="24"/>
  <c r="E428" i="24"/>
  <c r="E429" i="24"/>
  <c r="E430" i="24"/>
  <c r="E431" i="24"/>
  <c r="E432" i="24"/>
  <c r="E433" i="24"/>
  <c r="E434" i="24"/>
  <c r="E435" i="24"/>
  <c r="E436" i="24"/>
  <c r="E437" i="24"/>
  <c r="E438" i="24"/>
  <c r="E439" i="24"/>
  <c r="E440" i="24"/>
  <c r="E441" i="24"/>
  <c r="E442" i="24"/>
  <c r="E443" i="24"/>
  <c r="E444" i="24"/>
  <c r="E445" i="24"/>
  <c r="E446" i="24"/>
  <c r="E447" i="24"/>
  <c r="E448" i="24"/>
  <c r="E449" i="24"/>
  <c r="E450" i="24"/>
  <c r="E451" i="24"/>
  <c r="E452" i="24"/>
  <c r="E453" i="24"/>
  <c r="E454" i="24"/>
  <c r="E455" i="24"/>
  <c r="E456" i="24"/>
  <c r="E457" i="24"/>
  <c r="E458" i="24"/>
  <c r="E459" i="24"/>
  <c r="E460" i="24"/>
  <c r="E461" i="24"/>
  <c r="E462" i="24"/>
  <c r="E463" i="24"/>
  <c r="E464" i="24"/>
  <c r="E465" i="24"/>
  <c r="E466" i="24"/>
  <c r="E467" i="24"/>
  <c r="E468" i="24"/>
  <c r="E469" i="24"/>
  <c r="E470" i="24"/>
  <c r="E471" i="24"/>
  <c r="E472" i="24"/>
  <c r="E473" i="24"/>
  <c r="E474" i="24"/>
  <c r="E475" i="24"/>
  <c r="E476" i="24"/>
  <c r="E477" i="24"/>
  <c r="E478" i="24"/>
  <c r="E479" i="24"/>
  <c r="E480" i="24"/>
  <c r="E481" i="24"/>
  <c r="E482" i="24"/>
  <c r="E483" i="24"/>
  <c r="E484" i="24"/>
  <c r="E485" i="24"/>
  <c r="E486" i="24"/>
  <c r="E487" i="24"/>
  <c r="E488" i="24"/>
  <c r="E489" i="24"/>
  <c r="E490" i="24"/>
  <c r="E491" i="24"/>
  <c r="E492" i="24"/>
  <c r="E493" i="24"/>
  <c r="E494" i="24"/>
  <c r="E495" i="24"/>
  <c r="E496" i="24"/>
  <c r="E497" i="24"/>
  <c r="E498" i="24"/>
  <c r="E499" i="24"/>
  <c r="E500" i="24"/>
  <c r="E501" i="24"/>
  <c r="E502" i="24"/>
  <c r="E503" i="24"/>
  <c r="E504" i="24"/>
  <c r="E505" i="24"/>
  <c r="E506" i="24"/>
  <c r="E507" i="24"/>
  <c r="E508" i="24"/>
  <c r="E509" i="24"/>
  <c r="E510" i="24"/>
  <c r="E511" i="24"/>
  <c r="E512" i="24"/>
  <c r="E513" i="24"/>
  <c r="E514" i="24"/>
  <c r="E515" i="24"/>
  <c r="E516" i="24"/>
  <c r="E517" i="24"/>
  <c r="E518" i="24"/>
  <c r="E519" i="24"/>
  <c r="E520" i="24"/>
  <c r="E521" i="24"/>
  <c r="E522" i="24"/>
  <c r="E523" i="24"/>
  <c r="E524" i="24"/>
  <c r="E525" i="24"/>
  <c r="E526" i="24"/>
  <c r="E527" i="24"/>
  <c r="E528" i="24"/>
  <c r="E529" i="24"/>
  <c r="E530" i="24"/>
  <c r="E531" i="24"/>
  <c r="E532" i="24"/>
  <c r="E533" i="24"/>
  <c r="E534" i="24"/>
  <c r="E535" i="24"/>
  <c r="E536" i="24"/>
  <c r="E537" i="24"/>
  <c r="E538" i="24"/>
  <c r="E539" i="24"/>
  <c r="E540" i="24"/>
  <c r="E541" i="24"/>
  <c r="E542" i="24"/>
  <c r="E543" i="24"/>
  <c r="E544" i="24"/>
  <c r="E545" i="24"/>
  <c r="E546" i="24"/>
  <c r="E547" i="24"/>
  <c r="E548" i="24"/>
  <c r="E549" i="24"/>
  <c r="E550" i="24"/>
  <c r="E551" i="24"/>
  <c r="E552" i="24"/>
  <c r="E553" i="24"/>
  <c r="E554" i="24"/>
  <c r="E555" i="24"/>
  <c r="E556" i="24"/>
  <c r="E557" i="24"/>
  <c r="E558" i="24"/>
  <c r="E559" i="24"/>
  <c r="E560" i="24"/>
  <c r="E561" i="24"/>
  <c r="E562" i="24"/>
  <c r="E563" i="24"/>
  <c r="E564" i="24"/>
  <c r="E565" i="24"/>
  <c r="E566" i="24"/>
  <c r="E567" i="24"/>
  <c r="E568" i="24"/>
  <c r="E569" i="24"/>
  <c r="E570" i="24"/>
  <c r="E571" i="24"/>
  <c r="E572" i="24"/>
  <c r="E573" i="24"/>
  <c r="E574" i="24"/>
  <c r="E575" i="24"/>
  <c r="E576" i="24"/>
  <c r="E577" i="24"/>
  <c r="E578" i="24"/>
  <c r="E579" i="24"/>
  <c r="E580" i="24"/>
  <c r="E581" i="24"/>
  <c r="E582" i="24"/>
  <c r="E583" i="24"/>
  <c r="E584" i="24"/>
  <c r="E585" i="24"/>
  <c r="E586" i="24"/>
  <c r="E587" i="24"/>
  <c r="E588" i="24"/>
  <c r="E589" i="24"/>
  <c r="E590" i="24"/>
  <c r="E591" i="24"/>
  <c r="E592" i="24"/>
  <c r="E593" i="24"/>
  <c r="E594" i="24"/>
  <c r="E595" i="24"/>
  <c r="E596" i="24"/>
  <c r="E597" i="24"/>
  <c r="E598" i="24"/>
  <c r="E599" i="24"/>
  <c r="E600" i="24"/>
  <c r="E601" i="24"/>
  <c r="E602" i="24"/>
  <c r="E603" i="24"/>
  <c r="E604" i="24"/>
  <c r="E605" i="24"/>
  <c r="E606" i="24"/>
  <c r="E607" i="24"/>
  <c r="E608" i="24"/>
  <c r="E609" i="24"/>
  <c r="E610" i="24"/>
  <c r="E611" i="24"/>
  <c r="E612" i="24"/>
  <c r="E613" i="24"/>
  <c r="E614" i="24"/>
  <c r="E615" i="24"/>
  <c r="E616" i="24"/>
  <c r="E617" i="24"/>
  <c r="E618" i="24"/>
  <c r="E619" i="24"/>
  <c r="E620" i="24"/>
  <c r="E621" i="24"/>
  <c r="E622" i="24"/>
  <c r="E623" i="24"/>
  <c r="E624" i="24"/>
  <c r="E625" i="24"/>
  <c r="E626" i="24"/>
  <c r="E627" i="24"/>
  <c r="E628" i="24"/>
  <c r="E629" i="24"/>
  <c r="E630" i="24"/>
  <c r="E631" i="24"/>
  <c r="E632" i="24"/>
  <c r="E633" i="24"/>
  <c r="E634" i="24"/>
  <c r="E635" i="24"/>
  <c r="E636" i="24"/>
  <c r="E637" i="24"/>
  <c r="E638" i="24"/>
  <c r="E639" i="24"/>
  <c r="E640" i="24"/>
  <c r="E641" i="24"/>
  <c r="E642" i="24"/>
  <c r="E643" i="24"/>
  <c r="E644" i="24"/>
  <c r="E645" i="24"/>
  <c r="E646" i="24"/>
  <c r="E647" i="24"/>
  <c r="E648" i="24"/>
  <c r="E649" i="24"/>
  <c r="E650" i="24"/>
  <c r="E651" i="24"/>
  <c r="E652" i="24"/>
  <c r="E653" i="24"/>
  <c r="E654" i="24"/>
  <c r="E655" i="24"/>
  <c r="E656" i="24"/>
  <c r="E657" i="24"/>
  <c r="E658" i="24"/>
  <c r="E659" i="24"/>
  <c r="E660" i="24"/>
  <c r="E661" i="24"/>
  <c r="E662" i="24"/>
  <c r="E663" i="24"/>
  <c r="E664" i="24"/>
  <c r="E665" i="24"/>
  <c r="E666" i="24"/>
  <c r="E667" i="24"/>
  <c r="E668" i="24"/>
  <c r="E669" i="24"/>
  <c r="E670" i="24"/>
  <c r="E671" i="24"/>
  <c r="E672" i="24"/>
  <c r="E673" i="24"/>
  <c r="E674" i="24"/>
  <c r="E675" i="24"/>
  <c r="E676" i="24"/>
  <c r="E677" i="24"/>
  <c r="E678" i="24"/>
  <c r="E679" i="24"/>
  <c r="E680" i="24"/>
  <c r="E681" i="24"/>
  <c r="E682" i="24"/>
  <c r="E683" i="24"/>
  <c r="E684" i="24"/>
  <c r="E685" i="24"/>
  <c r="E686" i="24"/>
  <c r="E687" i="24"/>
  <c r="E688" i="24"/>
  <c r="E689" i="24"/>
  <c r="E690" i="24"/>
  <c r="E691" i="24"/>
  <c r="E692" i="24"/>
  <c r="E693" i="24"/>
  <c r="E694" i="24"/>
  <c r="E695" i="24"/>
  <c r="E696" i="24"/>
  <c r="E697" i="24"/>
  <c r="E698" i="24"/>
  <c r="E699" i="24"/>
  <c r="E700" i="24"/>
  <c r="E701" i="24"/>
  <c r="E702" i="24"/>
  <c r="E703" i="24"/>
  <c r="E704" i="24"/>
  <c r="E705" i="24"/>
  <c r="E706" i="24"/>
  <c r="E707" i="24"/>
  <c r="E708" i="24"/>
  <c r="E709" i="24"/>
  <c r="E710" i="24"/>
  <c r="E711" i="24"/>
  <c r="E712" i="24"/>
  <c r="E713" i="24"/>
  <c r="E714" i="24"/>
  <c r="E715" i="24"/>
  <c r="E716" i="24"/>
  <c r="E717" i="24"/>
  <c r="E718" i="24"/>
  <c r="E719" i="24"/>
  <c r="E720" i="24"/>
  <c r="E721" i="24"/>
  <c r="E722" i="24"/>
  <c r="E723" i="24"/>
  <c r="E724" i="24"/>
  <c r="E725" i="24"/>
  <c r="E726" i="24"/>
  <c r="E727" i="24"/>
  <c r="E728" i="24"/>
  <c r="E729" i="24"/>
  <c r="E730" i="24"/>
  <c r="E731" i="24"/>
  <c r="E732" i="24"/>
  <c r="E733" i="24"/>
  <c r="E734" i="24"/>
  <c r="E735" i="24"/>
  <c r="E736" i="24"/>
  <c r="E737" i="24"/>
  <c r="E738" i="24"/>
  <c r="E739" i="24"/>
  <c r="E740" i="24"/>
  <c r="E741" i="24"/>
  <c r="E742" i="24"/>
  <c r="E743" i="24"/>
  <c r="E744" i="24"/>
  <c r="E745" i="24"/>
  <c r="E746" i="24"/>
  <c r="E747" i="24"/>
  <c r="E748" i="24"/>
  <c r="E749" i="24"/>
  <c r="E750" i="24"/>
  <c r="E751" i="24"/>
  <c r="E752" i="24"/>
  <c r="E753" i="24"/>
  <c r="E754" i="24"/>
  <c r="E755" i="24"/>
  <c r="E756" i="24"/>
  <c r="E757" i="24"/>
  <c r="E758" i="24"/>
  <c r="E759" i="24"/>
  <c r="E760" i="24"/>
  <c r="E761" i="24"/>
  <c r="E762" i="24"/>
  <c r="E763" i="24"/>
  <c r="E764" i="24"/>
  <c r="E765" i="24"/>
  <c r="E766" i="24"/>
  <c r="E767" i="24"/>
  <c r="E768" i="24"/>
  <c r="E769" i="24"/>
  <c r="E770" i="24"/>
  <c r="E771" i="24"/>
  <c r="E772" i="24"/>
  <c r="E773" i="24"/>
  <c r="E774" i="24"/>
  <c r="E775" i="24"/>
  <c r="E776" i="24"/>
  <c r="E777" i="24"/>
  <c r="E778" i="24"/>
  <c r="E779" i="24"/>
  <c r="E780" i="24"/>
  <c r="E781" i="24"/>
  <c r="E782" i="24"/>
  <c r="E783" i="24"/>
  <c r="E784" i="24"/>
  <c r="E785" i="24"/>
  <c r="E786" i="24"/>
  <c r="E787" i="24"/>
  <c r="E788" i="24"/>
  <c r="E789" i="24"/>
  <c r="E790" i="24"/>
  <c r="E791" i="24"/>
  <c r="E792" i="24"/>
  <c r="E793" i="24"/>
  <c r="E794" i="24"/>
  <c r="E795" i="24"/>
  <c r="E796" i="24"/>
  <c r="E797" i="24"/>
  <c r="E798" i="24"/>
  <c r="E799" i="24"/>
  <c r="E800" i="24"/>
  <c r="E801" i="24"/>
  <c r="E802" i="24"/>
  <c r="E803" i="24"/>
  <c r="E804" i="24"/>
  <c r="E805" i="24"/>
  <c r="E806" i="24"/>
  <c r="E807" i="24"/>
  <c r="E808" i="24"/>
  <c r="E809" i="24"/>
  <c r="E810" i="24"/>
  <c r="E811" i="24"/>
  <c r="E812" i="24"/>
  <c r="E813" i="24"/>
  <c r="E814" i="24"/>
  <c r="E815" i="24"/>
  <c r="E816" i="24"/>
  <c r="E817" i="24"/>
  <c r="E818" i="24"/>
  <c r="E819" i="24"/>
  <c r="E820" i="24"/>
  <c r="E821" i="24"/>
  <c r="E822" i="24"/>
  <c r="E823" i="24"/>
  <c r="E824" i="24"/>
  <c r="E825" i="24"/>
  <c r="E826" i="24"/>
  <c r="E827" i="24"/>
  <c r="E828" i="24"/>
  <c r="E829" i="24"/>
  <c r="E830" i="24"/>
  <c r="E831" i="24"/>
  <c r="E832" i="24"/>
  <c r="E833" i="24"/>
  <c r="E834" i="24"/>
  <c r="E835" i="24"/>
  <c r="E836" i="24"/>
  <c r="E837" i="24"/>
  <c r="E838" i="24"/>
  <c r="E839" i="24"/>
  <c r="E840" i="24"/>
  <c r="E841" i="24"/>
  <c r="E842" i="24"/>
  <c r="E843" i="24"/>
  <c r="E844" i="24"/>
  <c r="E845" i="24"/>
  <c r="E846" i="24"/>
  <c r="E847" i="24"/>
  <c r="E848" i="24"/>
  <c r="E849" i="24"/>
  <c r="E850" i="24"/>
  <c r="E851" i="24"/>
  <c r="E852" i="24"/>
  <c r="E853" i="24"/>
  <c r="E854" i="24"/>
  <c r="E855" i="24"/>
  <c r="E856" i="24"/>
  <c r="E857" i="24"/>
  <c r="E858" i="24"/>
  <c r="E859" i="24"/>
  <c r="E860" i="24"/>
  <c r="E861" i="24"/>
  <c r="E862" i="24"/>
  <c r="E863" i="24"/>
  <c r="E864" i="24"/>
  <c r="E865" i="24"/>
  <c r="E866" i="24"/>
  <c r="E867" i="24"/>
  <c r="E868" i="24"/>
  <c r="E869" i="24"/>
  <c r="E870" i="24"/>
  <c r="E871" i="24"/>
  <c r="E872" i="24"/>
  <c r="E873" i="24"/>
  <c r="E874" i="24"/>
  <c r="E875" i="24"/>
  <c r="E876" i="24"/>
  <c r="E877" i="24"/>
  <c r="E878" i="24"/>
  <c r="E879" i="24"/>
  <c r="E880" i="24"/>
  <c r="E881" i="24"/>
  <c r="E882" i="24"/>
  <c r="E883" i="24"/>
  <c r="E884" i="24"/>
  <c r="E885" i="24"/>
  <c r="E886" i="24"/>
  <c r="E887" i="24"/>
  <c r="E888" i="24"/>
  <c r="E889" i="24"/>
  <c r="E890" i="24"/>
  <c r="E891" i="24"/>
  <c r="E892" i="24"/>
  <c r="E893" i="24"/>
  <c r="E894" i="24"/>
  <c r="E895" i="24"/>
  <c r="E896" i="24"/>
  <c r="E897" i="24"/>
  <c r="E898" i="24"/>
  <c r="E899" i="24"/>
  <c r="E900" i="24"/>
  <c r="E901" i="24"/>
  <c r="E902" i="24"/>
  <c r="E903" i="24"/>
  <c r="E904" i="24"/>
  <c r="E905" i="24"/>
  <c r="E906" i="24"/>
  <c r="E907" i="24"/>
  <c r="E908" i="24"/>
  <c r="E909" i="24"/>
  <c r="E910" i="24"/>
  <c r="E911" i="24"/>
  <c r="E912" i="24"/>
  <c r="E913" i="24"/>
  <c r="E914" i="24"/>
  <c r="E915" i="24"/>
  <c r="E916" i="24"/>
  <c r="E917" i="24"/>
  <c r="E918" i="24"/>
  <c r="E919" i="24"/>
  <c r="E920" i="24"/>
  <c r="E921" i="24"/>
  <c r="E922" i="24"/>
  <c r="E923" i="24"/>
  <c r="E924" i="24"/>
  <c r="E925" i="24"/>
  <c r="E926" i="24"/>
  <c r="E927" i="24"/>
  <c r="E928" i="24"/>
  <c r="E929" i="24"/>
  <c r="E930" i="24"/>
  <c r="E931" i="24"/>
  <c r="E932" i="24"/>
  <c r="E933" i="24"/>
  <c r="E934" i="24"/>
  <c r="E935" i="24"/>
  <c r="E936" i="24"/>
  <c r="E937" i="24"/>
  <c r="E938" i="24"/>
  <c r="E939" i="24"/>
  <c r="E940" i="24"/>
  <c r="E941" i="24"/>
  <c r="E942" i="24"/>
  <c r="E943" i="24"/>
  <c r="E944" i="24"/>
  <c r="E945" i="24"/>
  <c r="E946" i="24"/>
  <c r="E947" i="24"/>
  <c r="E948" i="24"/>
  <c r="E949" i="24"/>
  <c r="E950" i="24"/>
  <c r="E951" i="24"/>
  <c r="E952" i="24"/>
  <c r="E953" i="24"/>
  <c r="E954" i="24"/>
  <c r="E955" i="24"/>
  <c r="E956" i="24"/>
  <c r="E957" i="24"/>
  <c r="E958" i="24"/>
  <c r="E959" i="24"/>
  <c r="E960" i="24"/>
  <c r="E961" i="24"/>
  <c r="E962" i="24"/>
  <c r="E963" i="24"/>
  <c r="E964" i="24"/>
  <c r="E965" i="24"/>
  <c r="E966" i="24"/>
  <c r="E967" i="24"/>
  <c r="E968" i="24"/>
  <c r="E969" i="24"/>
  <c r="E970" i="24"/>
  <c r="E971" i="24"/>
  <c r="E972" i="24"/>
  <c r="E973" i="24"/>
  <c r="E974" i="24"/>
  <c r="E975" i="24"/>
  <c r="E976" i="24"/>
  <c r="E977" i="24"/>
  <c r="E978" i="24"/>
  <c r="E979" i="24"/>
  <c r="E980" i="24"/>
  <c r="E981" i="24"/>
  <c r="E982" i="24"/>
  <c r="E983" i="24"/>
  <c r="E984" i="24"/>
  <c r="E985" i="24"/>
  <c r="E986" i="24"/>
  <c r="E987" i="24"/>
  <c r="E988" i="24"/>
  <c r="E989" i="24"/>
  <c r="E990" i="24"/>
  <c r="E991" i="24"/>
  <c r="E992" i="24"/>
  <c r="E993" i="24"/>
  <c r="E994" i="24"/>
  <c r="E995" i="24"/>
  <c r="E996" i="24"/>
  <c r="E997" i="24"/>
  <c r="E998" i="24"/>
  <c r="E999" i="24"/>
  <c r="E1000" i="24"/>
  <c r="E1001" i="24"/>
  <c r="E1002" i="24"/>
  <c r="E1003" i="24"/>
  <c r="E1004" i="24"/>
  <c r="E1005" i="24"/>
  <c r="E1006" i="24"/>
  <c r="E1007" i="24"/>
  <c r="E1008" i="24"/>
  <c r="E1009" i="24"/>
  <c r="E1010" i="24"/>
  <c r="E1011" i="24"/>
  <c r="E1012" i="24"/>
  <c r="E1013" i="24"/>
  <c r="E1014" i="24"/>
  <c r="E1015" i="24"/>
  <c r="E1016" i="24"/>
  <c r="E1017" i="24"/>
  <c r="E1018" i="24"/>
  <c r="E1019" i="24"/>
  <c r="E1020" i="24"/>
  <c r="E1021" i="24"/>
  <c r="E1022" i="24"/>
  <c r="E1023" i="24"/>
  <c r="E1024" i="24"/>
  <c r="E1025" i="24"/>
  <c r="E1026" i="24"/>
  <c r="E1027" i="24"/>
  <c r="E1028" i="24"/>
  <c r="E1029" i="24"/>
  <c r="E1030" i="24"/>
  <c r="E1031" i="24"/>
  <c r="E1032" i="24"/>
  <c r="E1033" i="24"/>
  <c r="E1034" i="24"/>
  <c r="E1035" i="24"/>
  <c r="E1036" i="24"/>
  <c r="E1037" i="24"/>
  <c r="E1038" i="24"/>
  <c r="E1039" i="24"/>
  <c r="E1040" i="24"/>
  <c r="E1041" i="24"/>
  <c r="E1042" i="24"/>
  <c r="E1043" i="24"/>
  <c r="E1044" i="24"/>
  <c r="E1045" i="24"/>
  <c r="E1046" i="24"/>
  <c r="E1047" i="24"/>
  <c r="E1048" i="24"/>
  <c r="E1049" i="24"/>
  <c r="E1050" i="24"/>
  <c r="E1051" i="24"/>
  <c r="E1052" i="24"/>
  <c r="E1053" i="24"/>
  <c r="E1054" i="24"/>
  <c r="E1055" i="24"/>
  <c r="E1056" i="24"/>
  <c r="E1057" i="24"/>
  <c r="E1058" i="24"/>
  <c r="E1059" i="24"/>
  <c r="E1060" i="24"/>
  <c r="E1061" i="24"/>
  <c r="E1062" i="24"/>
  <c r="E1063" i="24"/>
  <c r="E1064" i="24"/>
  <c r="E1065" i="24"/>
  <c r="E1066" i="24"/>
  <c r="E1067" i="24"/>
  <c r="E1068" i="24"/>
  <c r="E1069" i="24"/>
  <c r="E1070" i="24"/>
  <c r="E1071" i="24"/>
  <c r="E1072" i="24"/>
  <c r="E1073" i="24"/>
  <c r="E1074" i="24"/>
  <c r="E1075" i="24"/>
  <c r="E1076" i="24"/>
  <c r="E1077" i="24"/>
  <c r="E1078" i="24"/>
  <c r="E1079" i="24"/>
  <c r="E1080" i="24"/>
  <c r="E1081" i="24"/>
  <c r="E1082" i="24"/>
  <c r="E1083" i="24"/>
  <c r="E1084" i="24"/>
  <c r="E1085" i="24"/>
  <c r="E1086" i="24"/>
  <c r="E1087" i="24"/>
  <c r="E1088" i="24"/>
  <c r="E1089" i="24"/>
  <c r="E1090" i="24"/>
  <c r="E1091" i="24"/>
  <c r="E1092" i="24"/>
  <c r="E1093" i="24"/>
  <c r="E1094" i="24"/>
  <c r="E1095" i="24"/>
  <c r="E1096" i="24"/>
  <c r="E1097" i="24"/>
  <c r="E1098" i="24"/>
  <c r="E1099" i="24"/>
  <c r="E1100" i="24"/>
  <c r="E1101" i="24"/>
  <c r="E1102" i="24"/>
  <c r="E1103" i="24"/>
  <c r="E1104" i="24"/>
  <c r="E1105" i="24"/>
  <c r="E1106" i="24"/>
  <c r="E1107" i="24"/>
  <c r="E1108" i="24"/>
  <c r="E1109" i="24"/>
  <c r="E1110" i="24"/>
  <c r="E1111" i="24"/>
  <c r="E1112" i="24"/>
  <c r="E1113" i="24"/>
  <c r="E1114" i="24"/>
  <c r="E1115" i="24"/>
  <c r="E1116" i="24"/>
  <c r="E1117" i="24"/>
  <c r="E1118" i="24"/>
  <c r="E1119" i="24"/>
  <c r="E1120" i="24"/>
  <c r="E1121" i="24"/>
  <c r="E1122" i="24"/>
  <c r="E1123" i="24"/>
  <c r="E1124" i="24"/>
  <c r="E1125" i="24"/>
  <c r="E1126" i="24"/>
  <c r="E1127" i="24"/>
  <c r="E1128" i="24"/>
  <c r="E1129" i="24"/>
  <c r="E1130" i="24"/>
  <c r="E1131" i="24"/>
  <c r="E1132" i="24"/>
  <c r="E1133" i="24"/>
  <c r="E1134" i="24"/>
  <c r="E1135" i="24"/>
  <c r="E1136" i="24"/>
  <c r="E1137" i="24"/>
  <c r="E1138" i="24"/>
  <c r="E1139" i="24"/>
  <c r="E1140" i="24"/>
  <c r="E1141" i="24"/>
  <c r="E1142" i="24"/>
  <c r="E1143" i="24"/>
  <c r="E1144" i="24"/>
  <c r="E1145" i="24"/>
  <c r="E1146" i="24"/>
  <c r="E1147" i="24"/>
  <c r="E1148" i="24"/>
  <c r="E1149" i="24"/>
  <c r="E1150" i="24"/>
  <c r="E1151" i="24"/>
  <c r="E1152" i="24"/>
  <c r="E1153" i="24"/>
  <c r="E1154" i="24"/>
  <c r="E1155" i="24"/>
  <c r="E1156" i="24"/>
  <c r="E1157" i="24"/>
  <c r="E1158" i="24"/>
  <c r="E1159" i="24"/>
  <c r="E1160" i="24"/>
  <c r="E1161" i="24"/>
  <c r="E1162" i="24"/>
  <c r="E1163" i="24"/>
  <c r="E1164" i="24"/>
  <c r="E1165" i="24"/>
  <c r="E1166" i="24"/>
  <c r="E1167" i="24"/>
  <c r="E1168" i="24"/>
  <c r="E1169" i="24"/>
  <c r="E1170" i="24"/>
  <c r="E1171" i="24"/>
  <c r="E1172" i="24"/>
  <c r="E1173" i="24"/>
  <c r="E1174" i="24"/>
  <c r="E1175" i="24"/>
  <c r="E1176" i="24"/>
  <c r="E1177" i="24"/>
  <c r="E1178" i="24"/>
  <c r="E1179" i="24"/>
  <c r="E1180" i="24"/>
  <c r="E1181" i="24"/>
  <c r="E1182" i="24"/>
  <c r="E1183" i="24"/>
  <c r="E1184" i="24"/>
  <c r="E1185" i="24"/>
  <c r="E1186" i="24"/>
  <c r="E1187" i="24"/>
  <c r="E1188" i="24"/>
  <c r="E1189" i="24"/>
  <c r="E1190" i="24"/>
  <c r="E1191" i="24"/>
  <c r="E1192" i="24"/>
  <c r="E1193" i="24"/>
  <c r="E1194" i="24"/>
  <c r="E1195" i="24"/>
  <c r="E1196" i="24"/>
  <c r="E1197" i="24"/>
  <c r="E1198" i="24"/>
  <c r="E1199" i="24"/>
  <c r="E1200" i="24"/>
  <c r="E1201" i="24"/>
  <c r="E1202" i="24"/>
  <c r="E1203" i="24"/>
  <c r="E1204" i="24"/>
  <c r="E1205" i="24"/>
  <c r="E1206" i="24"/>
  <c r="E1207" i="24"/>
  <c r="E1208" i="24"/>
  <c r="E1209" i="24"/>
  <c r="E1210" i="24"/>
  <c r="E1211" i="24"/>
  <c r="E1212" i="24"/>
  <c r="E1213" i="24"/>
  <c r="E1214" i="24"/>
  <c r="E1215" i="24"/>
  <c r="E1216" i="24"/>
  <c r="E1217" i="24"/>
  <c r="E1218" i="24"/>
  <c r="E1219" i="24"/>
  <c r="E1220" i="24"/>
  <c r="E1221" i="24"/>
  <c r="E1222" i="24"/>
  <c r="E1223" i="24"/>
  <c r="E1224" i="24"/>
  <c r="E1225" i="24"/>
  <c r="E1226" i="24"/>
  <c r="E1227" i="24"/>
  <c r="E1228" i="24"/>
  <c r="E1229" i="24"/>
  <c r="E1230" i="24"/>
  <c r="E1231" i="24"/>
  <c r="E1232" i="24"/>
  <c r="E1233" i="24"/>
  <c r="E1234" i="24"/>
  <c r="E1235" i="24"/>
  <c r="E1236" i="24"/>
  <c r="E1237" i="24"/>
  <c r="E1238" i="24"/>
  <c r="E1239" i="24"/>
  <c r="E1240" i="24"/>
  <c r="E1241" i="24"/>
  <c r="E1242" i="24"/>
  <c r="E1243" i="24"/>
  <c r="E1244" i="24"/>
  <c r="E1245" i="24"/>
  <c r="E1246" i="24"/>
  <c r="E1247" i="24"/>
  <c r="E1248" i="24"/>
  <c r="E1249" i="24"/>
  <c r="E1250" i="24"/>
  <c r="E1251" i="24"/>
  <c r="E1252" i="24"/>
  <c r="E1253" i="24"/>
  <c r="E1254" i="24"/>
  <c r="E1255" i="24"/>
  <c r="E1256" i="24"/>
  <c r="E1257" i="24"/>
  <c r="E1258" i="24"/>
  <c r="E1259" i="24"/>
  <c r="E1260" i="24"/>
  <c r="E1261" i="24"/>
  <c r="E1262" i="24"/>
  <c r="E1263" i="24"/>
  <c r="E1264" i="24"/>
  <c r="E1265" i="24"/>
  <c r="E1266" i="24"/>
  <c r="E1267" i="24"/>
  <c r="E1268" i="24"/>
  <c r="E1269" i="24"/>
  <c r="E1270" i="24"/>
  <c r="E1271" i="24"/>
  <c r="E1272" i="24"/>
  <c r="E1273" i="24"/>
  <c r="E1274" i="24"/>
  <c r="E1275" i="24"/>
  <c r="E1276" i="24"/>
  <c r="E1277" i="24"/>
  <c r="E1278" i="24"/>
  <c r="E1279" i="24"/>
  <c r="E1280" i="24"/>
  <c r="E1281" i="24"/>
  <c r="E1282" i="24"/>
  <c r="E1283" i="24"/>
  <c r="E1284" i="24"/>
  <c r="E1285" i="24"/>
  <c r="E1286" i="24"/>
  <c r="E1287" i="24"/>
  <c r="E1288" i="24"/>
  <c r="E1289" i="24"/>
  <c r="E1290" i="24"/>
  <c r="E1291" i="24"/>
  <c r="E1292" i="24"/>
  <c r="E1293" i="24"/>
  <c r="E1294" i="24"/>
  <c r="E1295" i="24"/>
  <c r="E1296" i="24"/>
  <c r="E1297" i="24"/>
  <c r="E1298" i="24"/>
  <c r="E1299" i="24"/>
  <c r="E1300" i="24"/>
  <c r="E1301" i="24"/>
  <c r="E1302" i="24"/>
  <c r="E1303" i="24"/>
  <c r="E1304" i="24"/>
  <c r="E1305" i="24"/>
  <c r="E1306" i="24"/>
  <c r="E1307" i="24"/>
  <c r="E1308" i="24"/>
  <c r="E1309" i="24"/>
  <c r="E1310" i="24"/>
  <c r="E1311" i="24"/>
  <c r="E1312" i="24"/>
  <c r="E1313" i="24"/>
  <c r="E1314" i="24"/>
  <c r="E1315" i="24"/>
  <c r="E1316" i="24"/>
  <c r="E1317" i="24"/>
  <c r="E1318" i="24"/>
  <c r="E1319" i="24"/>
  <c r="E1320" i="24"/>
  <c r="E1321" i="24"/>
  <c r="E1322" i="24"/>
  <c r="E1323" i="24"/>
  <c r="E1324" i="24"/>
  <c r="E1325" i="24"/>
  <c r="E1326" i="24"/>
  <c r="E1327" i="24"/>
  <c r="E1328" i="24"/>
  <c r="E1329" i="24"/>
  <c r="E1330" i="24"/>
  <c r="E1331" i="24"/>
  <c r="E1332" i="24"/>
  <c r="E1333" i="24"/>
  <c r="E1334" i="24"/>
  <c r="E1335" i="24"/>
  <c r="E1336" i="24"/>
  <c r="E1337" i="24"/>
  <c r="E1338" i="24"/>
  <c r="E1339" i="24"/>
  <c r="E1340" i="24"/>
  <c r="E1341" i="24"/>
  <c r="E1342" i="24"/>
  <c r="E1343" i="24"/>
  <c r="E1344" i="24"/>
  <c r="E1345" i="24"/>
  <c r="E1346" i="24"/>
  <c r="E1347" i="24"/>
  <c r="E1348" i="24"/>
  <c r="E1349" i="24"/>
  <c r="E1350" i="24"/>
  <c r="E1351" i="24"/>
  <c r="E1352" i="24"/>
  <c r="E1353" i="24"/>
  <c r="E1354" i="24"/>
  <c r="E1355" i="24"/>
  <c r="E1356" i="24"/>
  <c r="E1357" i="24"/>
  <c r="E1358" i="24"/>
  <c r="E1359" i="24"/>
  <c r="E1360" i="24"/>
  <c r="E1361" i="24"/>
  <c r="E1362" i="24"/>
  <c r="E1363" i="24"/>
  <c r="E1364" i="24"/>
  <c r="E1365" i="24"/>
  <c r="E1366" i="24"/>
  <c r="E1367" i="24"/>
  <c r="E1368" i="24"/>
  <c r="E1369" i="24"/>
  <c r="E1370" i="24"/>
  <c r="E1371" i="24"/>
  <c r="E1372" i="24"/>
  <c r="E1373" i="24"/>
  <c r="E1374" i="24"/>
  <c r="E1375" i="24"/>
  <c r="E1376" i="24"/>
  <c r="E1377" i="24"/>
  <c r="E1378" i="24"/>
  <c r="E1379" i="24"/>
  <c r="E1380" i="24"/>
  <c r="E1381" i="24"/>
  <c r="E1382" i="24"/>
  <c r="E1383" i="24"/>
  <c r="E1384" i="24"/>
  <c r="E1385" i="24"/>
  <c r="E1386" i="24"/>
  <c r="E1387" i="24"/>
  <c r="E1388" i="24"/>
  <c r="E1389" i="24"/>
  <c r="E1390" i="24"/>
  <c r="E1391" i="24"/>
  <c r="E1392" i="24"/>
  <c r="E1393" i="24"/>
  <c r="E1394" i="24"/>
  <c r="E1395" i="24"/>
  <c r="E1396" i="24"/>
  <c r="E1397" i="24"/>
  <c r="E1398" i="24"/>
  <c r="E1399" i="24"/>
  <c r="E1400" i="24"/>
  <c r="E1401" i="24"/>
  <c r="E1402" i="24"/>
  <c r="E1403" i="24"/>
  <c r="E1404" i="24"/>
  <c r="E1405" i="24"/>
  <c r="E1406" i="24"/>
  <c r="E1407" i="24"/>
  <c r="E1408" i="24"/>
  <c r="E1409" i="24"/>
  <c r="E1410" i="24"/>
  <c r="E1411" i="24"/>
  <c r="E1412" i="24"/>
  <c r="E1413" i="24"/>
  <c r="E1414" i="24"/>
  <c r="E1415" i="24"/>
  <c r="E1416" i="24"/>
  <c r="E1417" i="24"/>
  <c r="E1418" i="24"/>
  <c r="E1419" i="24"/>
  <c r="E1420" i="24"/>
  <c r="E1421" i="24"/>
  <c r="E1422" i="24"/>
  <c r="E1423" i="24"/>
  <c r="E1424" i="24"/>
  <c r="E1425" i="24"/>
  <c r="E1426" i="24"/>
  <c r="E1427" i="24"/>
  <c r="E1428" i="24"/>
  <c r="E1429" i="24"/>
  <c r="E1430" i="24"/>
  <c r="E1431" i="24"/>
  <c r="E1432" i="24"/>
  <c r="E1433" i="24"/>
  <c r="E1434" i="24"/>
  <c r="E1435" i="24"/>
  <c r="E1436" i="24"/>
  <c r="E1437" i="24"/>
  <c r="E1438" i="24"/>
  <c r="E1439" i="24"/>
  <c r="E1440" i="24"/>
  <c r="E1441" i="24"/>
  <c r="E1442" i="24"/>
  <c r="E1443" i="24"/>
  <c r="E1444" i="24"/>
  <c r="E1445" i="24"/>
  <c r="E1446" i="24"/>
  <c r="E1447" i="24"/>
  <c r="E1448" i="24"/>
  <c r="E1449" i="24"/>
  <c r="E1450" i="24"/>
  <c r="E1451" i="24"/>
  <c r="E1452" i="24"/>
  <c r="E1453" i="24"/>
  <c r="E1454" i="24"/>
  <c r="E1455" i="24"/>
  <c r="E1456" i="24"/>
  <c r="E1457" i="24"/>
  <c r="E1458" i="24"/>
  <c r="E1459" i="24"/>
  <c r="E1460" i="24"/>
  <c r="E1461" i="24"/>
  <c r="E1462" i="24"/>
  <c r="E1463" i="24"/>
  <c r="E1464" i="24"/>
  <c r="E1465" i="24"/>
  <c r="E1466" i="24"/>
  <c r="E1467" i="24"/>
  <c r="E1468" i="24"/>
  <c r="E1469" i="24"/>
  <c r="E1470" i="24"/>
  <c r="E1471" i="24"/>
  <c r="E1472" i="24"/>
  <c r="E1473" i="24"/>
  <c r="E1474" i="24"/>
  <c r="E1475" i="24"/>
  <c r="E1476" i="24"/>
  <c r="E1477" i="24"/>
  <c r="E1478" i="24"/>
  <c r="E1479" i="24"/>
  <c r="E1480" i="24"/>
  <c r="E1481" i="24"/>
  <c r="E1482" i="24"/>
  <c r="E1483" i="24"/>
  <c r="E1484" i="24"/>
  <c r="E1485" i="24"/>
  <c r="E1486" i="24"/>
  <c r="E1487" i="24"/>
  <c r="E1488" i="24"/>
  <c r="E1489" i="24"/>
  <c r="E1490" i="24"/>
  <c r="E1491" i="24"/>
  <c r="E1492" i="24"/>
  <c r="E1493" i="24"/>
  <c r="E1494" i="24"/>
  <c r="E1495" i="24"/>
  <c r="E1496" i="24"/>
  <c r="E1497" i="24"/>
  <c r="E1498" i="24"/>
  <c r="E1499" i="24"/>
  <c r="E1500" i="24"/>
  <c r="E1501" i="24"/>
  <c r="E1502" i="24"/>
  <c r="E1503" i="24"/>
  <c r="E1504" i="24"/>
  <c r="E1505" i="24"/>
  <c r="E1506" i="24"/>
  <c r="E1507" i="24"/>
  <c r="E1508" i="24"/>
  <c r="E1509" i="24"/>
  <c r="E1510" i="24"/>
  <c r="E1511" i="24"/>
  <c r="E1512" i="24"/>
  <c r="E1513" i="24"/>
  <c r="E1514" i="24"/>
  <c r="E1515" i="24"/>
  <c r="E1516" i="24"/>
  <c r="E1517" i="24"/>
  <c r="E1518" i="24"/>
  <c r="E1519" i="24"/>
  <c r="E1520" i="24"/>
  <c r="E1521" i="24"/>
  <c r="E1522" i="24"/>
  <c r="E1523" i="24"/>
  <c r="E1524" i="24"/>
  <c r="E1525" i="24"/>
  <c r="E1526" i="24"/>
  <c r="E1527" i="24"/>
  <c r="E1528" i="24"/>
  <c r="E1529" i="24"/>
  <c r="E1530" i="24"/>
  <c r="E1531" i="24"/>
  <c r="E1532" i="24"/>
  <c r="E1533" i="24"/>
  <c r="E1534" i="24"/>
  <c r="E1535" i="24"/>
  <c r="E1536" i="24"/>
  <c r="E1537" i="24"/>
  <c r="E1538" i="24"/>
  <c r="E1539" i="24"/>
  <c r="E1540" i="24"/>
  <c r="E1541" i="24"/>
  <c r="E1542" i="24"/>
  <c r="E1543" i="24"/>
  <c r="E1544" i="24"/>
  <c r="E1545" i="24"/>
  <c r="E1546" i="24"/>
  <c r="E1547" i="24"/>
  <c r="E1548" i="24"/>
  <c r="E1549" i="24"/>
  <c r="E1550" i="24"/>
  <c r="E1551" i="24"/>
  <c r="E1552" i="24"/>
  <c r="E1553" i="24"/>
  <c r="E1554" i="24"/>
  <c r="E1555" i="24"/>
  <c r="E1556" i="24"/>
  <c r="E1557" i="24"/>
  <c r="E1558" i="24"/>
  <c r="E1559" i="24"/>
  <c r="E1560" i="24"/>
  <c r="E1561" i="24"/>
  <c r="E1562" i="24"/>
  <c r="E1563" i="24"/>
  <c r="E1564" i="24"/>
  <c r="E1565" i="24"/>
  <c r="E1566" i="24"/>
  <c r="E1567" i="24"/>
  <c r="E1568" i="24"/>
  <c r="E1569" i="24"/>
  <c r="E1570" i="24"/>
  <c r="E1571" i="24"/>
  <c r="E1572" i="24"/>
  <c r="E1573" i="24"/>
  <c r="E1574" i="24"/>
  <c r="E1575" i="24"/>
  <c r="E1576" i="24"/>
  <c r="E1577" i="24"/>
  <c r="E1578" i="24"/>
  <c r="E1579" i="24"/>
  <c r="E1580" i="24"/>
  <c r="E1581" i="24"/>
  <c r="E1582" i="24"/>
  <c r="E1583" i="24"/>
  <c r="E1584" i="24"/>
  <c r="E1585" i="24"/>
  <c r="E1586" i="24"/>
  <c r="E1587" i="24"/>
  <c r="E1588" i="24"/>
  <c r="E1589" i="24"/>
  <c r="E1590" i="24"/>
  <c r="E1591" i="24"/>
  <c r="E1592" i="24"/>
  <c r="E1593" i="24"/>
  <c r="E1594" i="24"/>
  <c r="E1595" i="24"/>
  <c r="E1596" i="24"/>
  <c r="E1597" i="24"/>
  <c r="E1598" i="24"/>
  <c r="E1599" i="24"/>
  <c r="E1600" i="24"/>
  <c r="E1601" i="24"/>
  <c r="E1602" i="24"/>
  <c r="E1603" i="24"/>
  <c r="E1604" i="24"/>
  <c r="E1605" i="24"/>
  <c r="E1606" i="24"/>
  <c r="E1607" i="24"/>
  <c r="E1608" i="24"/>
  <c r="E1609" i="24"/>
  <c r="E1610" i="24"/>
  <c r="E1611" i="24"/>
  <c r="E1612" i="24"/>
  <c r="E1613" i="24"/>
  <c r="E1614" i="24"/>
  <c r="E1615" i="24"/>
  <c r="E1616" i="24"/>
  <c r="E1617" i="24"/>
  <c r="E1618" i="24"/>
  <c r="E1619" i="24"/>
  <c r="E1620" i="24"/>
  <c r="E1621" i="24"/>
  <c r="E1622" i="24"/>
  <c r="E1623" i="24"/>
  <c r="E1624" i="24"/>
  <c r="E1625" i="24"/>
  <c r="E1626" i="24"/>
  <c r="E1627" i="24"/>
  <c r="E1628" i="24"/>
  <c r="E1629" i="24"/>
  <c r="E1630" i="24"/>
  <c r="E1631" i="24"/>
  <c r="E1632" i="24"/>
  <c r="E1633" i="24"/>
  <c r="E1634" i="24"/>
  <c r="E1635" i="24"/>
  <c r="E1636" i="24"/>
  <c r="E1637" i="24"/>
  <c r="E1638" i="24"/>
  <c r="E1639" i="24"/>
  <c r="E1640" i="24"/>
  <c r="E1641" i="24"/>
  <c r="E1642" i="24"/>
  <c r="E1643" i="24"/>
  <c r="E1644" i="24"/>
  <c r="E1645" i="24"/>
  <c r="E1646" i="24"/>
  <c r="E1647" i="24"/>
  <c r="E1648" i="24"/>
  <c r="E1649" i="24"/>
  <c r="E1650" i="24"/>
  <c r="E1651" i="24"/>
  <c r="E1652" i="24"/>
  <c r="E1653" i="24"/>
  <c r="E1654" i="24"/>
  <c r="E1655" i="24"/>
  <c r="E1656" i="24"/>
  <c r="E1657" i="24"/>
  <c r="E1658" i="24"/>
  <c r="E1659" i="24"/>
  <c r="E1660" i="24"/>
  <c r="E1661" i="24"/>
  <c r="E1662" i="24"/>
  <c r="E1663" i="24"/>
  <c r="E1664" i="24"/>
  <c r="E1665" i="24"/>
  <c r="E1666" i="24"/>
  <c r="E1667" i="24"/>
  <c r="E1668" i="24"/>
  <c r="E1669" i="24"/>
  <c r="E1670" i="24"/>
  <c r="E1671" i="24"/>
  <c r="E1672" i="24"/>
  <c r="E1673" i="24"/>
  <c r="E1674" i="24"/>
  <c r="E1675" i="24"/>
  <c r="E1676" i="24"/>
  <c r="E1677" i="24"/>
  <c r="E1678" i="24"/>
  <c r="E1679" i="24"/>
  <c r="E1680" i="24"/>
  <c r="E1681" i="24"/>
  <c r="E1682" i="24"/>
  <c r="E1683" i="24"/>
  <c r="E1684" i="24"/>
  <c r="E1685" i="24"/>
  <c r="E1686" i="24"/>
  <c r="E1687" i="24"/>
  <c r="E1688" i="24"/>
  <c r="E1689" i="24"/>
  <c r="E1690" i="24"/>
  <c r="E1691" i="24"/>
  <c r="E1692" i="24"/>
  <c r="E1693" i="24"/>
  <c r="E1694" i="24"/>
  <c r="E1695" i="24"/>
  <c r="E1696" i="24"/>
  <c r="E1697" i="24"/>
  <c r="E1698" i="24"/>
  <c r="E1699" i="24"/>
  <c r="E1700" i="24"/>
  <c r="E1701" i="24"/>
  <c r="E1702" i="24"/>
  <c r="E1703" i="24"/>
  <c r="E1704" i="24"/>
  <c r="E1705" i="24"/>
  <c r="E1706" i="24"/>
  <c r="E1707" i="24"/>
  <c r="E1708" i="24"/>
  <c r="E1709" i="24"/>
  <c r="E1710" i="24"/>
  <c r="E1711" i="24"/>
  <c r="E1712" i="24"/>
  <c r="E1713" i="24"/>
  <c r="E1714" i="24"/>
  <c r="E1715" i="24"/>
  <c r="E1716" i="24"/>
  <c r="E1717" i="24"/>
  <c r="E1718" i="24"/>
  <c r="E1719" i="24"/>
  <c r="E1720" i="24"/>
  <c r="E1721" i="24"/>
  <c r="E1722" i="24"/>
  <c r="E1723" i="24"/>
  <c r="E1724" i="24"/>
  <c r="E1725" i="24"/>
  <c r="E1726" i="24"/>
  <c r="E1727" i="24"/>
  <c r="E1728" i="24"/>
  <c r="E1729" i="24"/>
  <c r="E1730" i="24"/>
  <c r="E1731" i="24"/>
  <c r="E1732" i="24"/>
  <c r="E1733" i="24"/>
  <c r="E1734" i="24"/>
  <c r="E1735" i="24"/>
  <c r="E1736" i="24"/>
  <c r="E1737" i="24"/>
  <c r="E1738" i="24"/>
  <c r="E1739" i="24"/>
  <c r="E1740" i="24"/>
  <c r="E1741" i="24"/>
  <c r="E1742" i="24"/>
  <c r="E1743" i="24"/>
  <c r="E1744" i="24"/>
  <c r="E1745" i="24"/>
  <c r="E1746" i="24"/>
  <c r="E1747" i="24"/>
  <c r="E1748" i="24"/>
  <c r="E1749" i="24"/>
  <c r="E1750" i="24"/>
  <c r="E1751" i="24"/>
  <c r="E1752" i="24"/>
  <c r="E1753" i="24"/>
  <c r="E1754" i="24"/>
  <c r="E1755" i="24"/>
  <c r="E1756" i="24"/>
  <c r="E1757" i="24"/>
  <c r="E1758" i="24"/>
  <c r="E1759" i="24"/>
  <c r="E1760" i="24"/>
  <c r="E1761" i="24"/>
  <c r="E1762" i="24"/>
  <c r="E1763" i="24"/>
  <c r="E1764" i="24"/>
  <c r="E1765" i="24"/>
  <c r="E1766" i="24"/>
  <c r="E1767" i="24"/>
  <c r="E1768" i="24"/>
  <c r="E1769" i="24"/>
  <c r="E1770" i="24"/>
  <c r="E1771" i="24"/>
  <c r="E1772" i="24"/>
  <c r="E1773" i="24"/>
  <c r="E1774" i="24"/>
  <c r="E1775" i="24"/>
  <c r="E1776" i="24"/>
  <c r="E1777" i="24"/>
  <c r="E1778" i="24"/>
  <c r="E1779" i="24"/>
  <c r="E1780" i="24"/>
  <c r="E1781" i="24"/>
  <c r="E1782" i="24"/>
  <c r="E1783" i="24"/>
  <c r="E1784" i="24"/>
  <c r="E1785" i="24"/>
  <c r="E1786" i="24"/>
  <c r="E1787" i="24"/>
  <c r="E1788" i="24"/>
  <c r="E1789" i="24"/>
  <c r="E1790" i="24"/>
  <c r="E1791" i="24"/>
  <c r="E1792" i="24"/>
  <c r="E1793" i="24"/>
  <c r="E1794" i="24"/>
  <c r="E1795" i="24"/>
  <c r="E1796" i="24"/>
  <c r="E1797" i="24"/>
  <c r="E1798" i="24"/>
  <c r="E1799" i="24"/>
  <c r="E1800" i="24"/>
  <c r="E1801" i="24"/>
  <c r="E1802" i="24"/>
  <c r="E1803" i="24"/>
  <c r="E1804" i="24"/>
  <c r="E1805" i="24"/>
  <c r="E1806" i="24"/>
  <c r="E1807" i="24"/>
  <c r="E1808" i="24"/>
  <c r="E1809" i="24"/>
  <c r="E1810" i="24"/>
  <c r="E1811" i="24"/>
  <c r="E1812" i="24"/>
  <c r="E1813" i="24"/>
  <c r="E1814" i="24"/>
  <c r="E1815" i="24"/>
  <c r="E1816" i="24"/>
  <c r="E1817" i="24"/>
  <c r="E1818" i="24"/>
  <c r="E1819" i="24"/>
  <c r="E1820" i="24"/>
  <c r="E1821" i="24"/>
  <c r="E1822" i="24"/>
  <c r="E1823" i="24"/>
  <c r="E1824" i="24"/>
  <c r="E1825" i="24"/>
  <c r="E1826" i="24"/>
  <c r="E1827" i="24"/>
  <c r="E1828" i="24"/>
  <c r="E1829" i="24"/>
  <c r="E1830" i="24"/>
  <c r="E1831" i="24"/>
  <c r="E1832" i="24"/>
  <c r="E1833" i="24"/>
  <c r="E1834" i="24"/>
  <c r="E1835" i="24"/>
  <c r="E1836" i="24"/>
  <c r="E1837" i="24"/>
  <c r="E1838" i="24"/>
  <c r="E1839" i="24"/>
  <c r="E1840" i="24"/>
  <c r="E1841" i="24"/>
  <c r="E1842" i="24"/>
  <c r="E1843" i="24"/>
  <c r="E1844" i="24"/>
  <c r="E1845" i="24"/>
  <c r="E1846" i="24"/>
  <c r="E1847" i="24"/>
  <c r="E1848" i="24"/>
  <c r="E1849" i="24"/>
  <c r="E1850" i="24"/>
  <c r="E1851" i="24"/>
  <c r="E1852" i="24"/>
  <c r="E1853" i="24"/>
  <c r="E1854" i="24"/>
  <c r="E1855" i="24"/>
  <c r="E1856" i="24"/>
  <c r="E1857" i="24"/>
  <c r="E1858" i="24"/>
  <c r="E1859" i="24"/>
  <c r="E1860" i="24"/>
  <c r="E1861" i="24"/>
  <c r="E1862" i="24"/>
  <c r="E1863" i="24"/>
  <c r="E1864" i="24"/>
  <c r="E1865" i="24"/>
  <c r="E1866" i="24"/>
  <c r="E1867" i="24"/>
  <c r="E1868" i="24"/>
  <c r="E1869" i="24"/>
  <c r="E1870" i="24"/>
  <c r="E1871" i="24"/>
  <c r="E1872" i="24"/>
  <c r="E1873" i="24"/>
  <c r="E1874" i="24"/>
  <c r="E1875" i="24"/>
  <c r="E1876" i="24"/>
  <c r="E1877" i="24"/>
  <c r="E1878" i="24"/>
  <c r="E1879" i="24"/>
  <c r="E1880" i="24"/>
  <c r="E1881" i="24"/>
  <c r="E1882" i="24"/>
  <c r="E1883" i="24"/>
  <c r="E1884" i="24"/>
  <c r="E1885" i="24"/>
  <c r="E1886" i="24"/>
  <c r="E1887" i="24"/>
  <c r="E1888" i="24"/>
  <c r="E1889" i="24"/>
  <c r="E1890" i="24"/>
  <c r="E1891" i="24"/>
  <c r="E1892" i="24"/>
  <c r="E1893" i="24"/>
  <c r="E1894" i="24"/>
  <c r="E1895" i="24"/>
  <c r="E1896" i="24"/>
  <c r="E1897" i="24"/>
  <c r="E1898" i="24"/>
  <c r="E1899" i="24"/>
  <c r="E1900" i="24"/>
  <c r="E1901" i="24"/>
  <c r="E1902" i="24"/>
  <c r="E1903" i="24"/>
  <c r="E1904" i="24"/>
  <c r="E1905" i="24"/>
  <c r="E1906" i="24"/>
  <c r="E1907" i="24"/>
  <c r="E1908" i="24"/>
  <c r="E1909" i="24"/>
  <c r="E1910" i="24"/>
  <c r="E1911" i="24"/>
  <c r="E1912" i="24"/>
  <c r="E1913" i="24"/>
  <c r="E1914" i="24"/>
  <c r="E1915" i="24"/>
  <c r="E1916" i="24"/>
  <c r="E1917" i="24"/>
  <c r="E1918" i="24"/>
  <c r="E1919" i="24"/>
  <c r="E1920" i="24"/>
  <c r="E1921" i="24"/>
  <c r="E1922" i="24"/>
  <c r="E1923" i="24"/>
  <c r="E1924" i="24"/>
  <c r="E1925" i="24"/>
  <c r="E1926" i="24"/>
  <c r="E1927" i="24"/>
  <c r="E1928" i="24"/>
  <c r="E1929" i="24"/>
  <c r="E1930" i="24"/>
  <c r="E1931" i="24"/>
  <c r="E1932" i="24"/>
  <c r="E1933" i="24"/>
  <c r="E1934" i="24"/>
  <c r="E1935" i="24"/>
  <c r="E1936" i="24"/>
  <c r="E1937" i="24"/>
  <c r="E1938" i="24"/>
  <c r="E1939" i="24"/>
  <c r="E1940" i="24"/>
  <c r="E1941" i="24"/>
  <c r="E1942" i="24"/>
  <c r="E1943" i="24"/>
  <c r="E1944" i="24"/>
  <c r="E1945" i="24"/>
  <c r="E1946" i="24"/>
  <c r="E1947" i="24"/>
  <c r="E1948" i="24"/>
  <c r="E1949" i="24"/>
  <c r="E1950" i="24"/>
  <c r="E1951" i="24"/>
  <c r="E1952" i="24"/>
  <c r="E1953" i="24"/>
  <c r="E1954" i="24"/>
  <c r="E1955" i="24"/>
  <c r="E1956" i="24"/>
  <c r="E1957" i="24"/>
  <c r="E1958" i="24"/>
  <c r="E1959" i="24"/>
  <c r="E1960" i="24"/>
  <c r="E1961" i="24"/>
  <c r="E1962" i="24"/>
  <c r="E1963" i="24"/>
  <c r="E1964" i="24"/>
  <c r="E1965" i="24"/>
  <c r="E1966" i="24"/>
  <c r="E1967" i="24"/>
  <c r="E1968" i="24"/>
  <c r="E1969" i="24"/>
  <c r="E1970" i="24"/>
  <c r="E1971" i="24"/>
  <c r="E1972" i="24"/>
  <c r="E1973" i="24"/>
  <c r="E1974" i="24"/>
  <c r="E1975" i="24"/>
  <c r="E1976" i="24"/>
  <c r="E1977" i="24"/>
  <c r="E1978" i="24"/>
  <c r="E1979" i="24"/>
  <c r="E1980" i="24"/>
  <c r="E1981" i="24"/>
  <c r="E1982" i="24"/>
  <c r="E1983" i="24"/>
  <c r="E1984" i="24"/>
  <c r="E1985" i="24"/>
  <c r="E1986" i="24"/>
  <c r="E1987" i="24"/>
  <c r="E1988" i="24"/>
  <c r="E1989" i="24"/>
  <c r="E1990" i="24"/>
  <c r="E1991" i="24"/>
  <c r="E1992" i="24"/>
  <c r="E1993" i="24"/>
  <c r="E1994" i="24"/>
  <c r="E1995" i="24"/>
  <c r="E1996" i="24"/>
  <c r="E1997" i="24"/>
  <c r="E1998" i="24"/>
  <c r="E1999" i="24"/>
  <c r="E2000" i="24"/>
  <c r="E2001" i="24"/>
  <c r="E2002" i="24"/>
  <c r="E2003" i="24"/>
  <c r="E2004" i="24"/>
  <c r="E2005" i="24"/>
  <c r="E2006" i="24"/>
  <c r="E2007" i="24"/>
  <c r="E2008" i="24"/>
  <c r="E2009" i="24"/>
  <c r="E2010" i="24"/>
  <c r="E2011" i="24"/>
  <c r="E2012" i="24"/>
  <c r="E2013" i="24"/>
  <c r="E2014" i="24"/>
  <c r="E2015" i="24"/>
  <c r="E2016" i="24"/>
  <c r="E2017" i="24"/>
  <c r="E2018" i="24"/>
  <c r="E2019" i="24"/>
  <c r="E2020" i="24"/>
  <c r="E2021" i="24"/>
  <c r="E2022" i="24"/>
  <c r="E2023" i="24"/>
  <c r="E2024" i="24"/>
  <c r="E2025" i="24"/>
  <c r="E2026" i="24"/>
  <c r="E2027" i="24"/>
  <c r="E2028" i="24"/>
  <c r="E2029" i="24"/>
  <c r="E2030" i="24"/>
  <c r="E2031" i="24"/>
  <c r="E2032" i="24"/>
  <c r="E2033" i="24"/>
  <c r="E2034" i="24"/>
  <c r="E2035" i="24"/>
  <c r="E2036" i="24"/>
  <c r="E2037" i="24"/>
  <c r="E2038" i="24"/>
  <c r="E2039" i="24"/>
  <c r="E2040" i="24"/>
  <c r="E2041" i="24"/>
  <c r="E2042" i="24"/>
  <c r="E2043" i="24"/>
  <c r="E2044" i="24"/>
  <c r="E2045" i="24"/>
  <c r="E2046" i="24"/>
  <c r="E2047" i="24"/>
  <c r="E2048" i="24"/>
  <c r="E2049" i="24"/>
  <c r="E2050" i="24"/>
  <c r="E2051" i="24"/>
  <c r="E2052" i="24"/>
  <c r="E2053" i="24"/>
  <c r="E2054" i="24"/>
  <c r="E2055" i="24"/>
  <c r="E2056" i="24"/>
  <c r="E2057" i="24"/>
  <c r="E2058" i="24"/>
  <c r="E2059" i="24"/>
  <c r="E2060" i="24"/>
  <c r="E2061" i="24"/>
  <c r="E2062" i="24"/>
  <c r="E2063" i="24"/>
  <c r="E2064" i="24"/>
  <c r="E2065" i="24"/>
  <c r="E2066" i="24"/>
  <c r="E2067" i="24"/>
  <c r="E2068" i="24"/>
  <c r="E2069" i="24"/>
  <c r="E2070" i="24"/>
  <c r="E2071" i="24"/>
  <c r="E2072" i="24"/>
  <c r="E2073" i="24"/>
  <c r="E2074" i="24"/>
  <c r="E2075" i="24"/>
  <c r="E2076" i="24"/>
  <c r="E2077" i="24"/>
  <c r="E2078" i="24"/>
  <c r="E2079" i="24"/>
  <c r="E2080" i="24"/>
  <c r="E2081" i="24"/>
  <c r="E2082" i="24"/>
  <c r="E2083" i="24"/>
  <c r="E2084" i="24"/>
  <c r="E2085" i="24"/>
  <c r="E2086" i="24"/>
  <c r="E2087" i="24"/>
  <c r="E2088" i="24"/>
  <c r="E2089" i="24"/>
  <c r="E2090" i="24"/>
  <c r="E2091" i="24"/>
  <c r="E2092" i="24"/>
  <c r="E2093" i="24"/>
  <c r="E2094" i="24"/>
  <c r="E2095" i="24"/>
  <c r="E2096" i="24"/>
  <c r="E2097" i="24"/>
  <c r="E2098" i="24"/>
  <c r="E2099" i="24"/>
  <c r="E2100" i="24"/>
  <c r="E2101" i="24"/>
  <c r="E2102" i="24"/>
  <c r="E2103" i="24"/>
  <c r="E2104" i="24"/>
  <c r="E2105" i="24"/>
  <c r="E2106" i="24"/>
  <c r="E2107" i="24"/>
  <c r="E2108" i="24"/>
  <c r="E2109" i="24"/>
  <c r="E2110" i="24"/>
  <c r="E2111" i="24"/>
  <c r="E2112" i="24"/>
  <c r="E2113" i="24"/>
  <c r="E2114" i="24"/>
  <c r="E2115" i="24"/>
  <c r="E2116" i="24"/>
  <c r="E2117" i="24"/>
  <c r="E2118" i="24"/>
  <c r="E2119" i="24"/>
  <c r="E2120" i="24"/>
  <c r="E2121" i="24"/>
  <c r="E2122" i="24"/>
  <c r="E2123" i="24"/>
  <c r="E2124" i="24"/>
  <c r="E2125" i="24"/>
  <c r="E2126" i="24"/>
  <c r="E2127" i="24"/>
  <c r="E2128" i="24"/>
  <c r="E2129" i="24"/>
  <c r="E2130" i="24"/>
  <c r="E2131" i="24"/>
  <c r="E2132" i="24"/>
  <c r="E2133" i="24"/>
  <c r="E2134" i="24"/>
  <c r="E2135" i="24"/>
  <c r="E2136" i="24"/>
  <c r="E2137" i="24"/>
  <c r="E2138" i="24"/>
  <c r="E2139" i="24"/>
  <c r="E2140" i="24"/>
  <c r="E2141" i="24"/>
  <c r="E2142" i="24"/>
  <c r="E2143" i="24"/>
  <c r="E2144" i="24"/>
  <c r="E2145" i="24"/>
  <c r="E2146" i="24"/>
  <c r="E2147" i="24"/>
  <c r="E2148" i="24"/>
  <c r="E2149" i="24"/>
  <c r="E2150" i="24"/>
  <c r="E2151" i="24"/>
  <c r="E2152" i="24"/>
  <c r="E2153" i="24"/>
  <c r="E2154" i="24"/>
  <c r="E2155" i="24"/>
  <c r="E2156" i="24"/>
  <c r="E2157" i="24"/>
  <c r="E2158" i="24"/>
  <c r="E2159" i="24"/>
  <c r="E2160" i="24"/>
  <c r="E2161" i="24"/>
  <c r="E2162" i="24"/>
  <c r="E2163" i="24"/>
  <c r="E2164" i="24"/>
  <c r="E2165" i="24"/>
  <c r="E2166" i="24"/>
  <c r="E2167" i="24"/>
  <c r="E2168" i="24"/>
  <c r="E2169" i="24"/>
  <c r="E2170" i="24"/>
  <c r="E2171" i="24"/>
  <c r="E2172" i="24"/>
  <c r="E2173" i="24"/>
  <c r="E2174" i="24"/>
  <c r="E2175" i="24"/>
  <c r="E2176" i="24"/>
  <c r="E2177" i="24"/>
  <c r="E2178" i="24"/>
  <c r="E2179" i="24"/>
  <c r="E2180" i="24"/>
  <c r="E2181" i="24"/>
  <c r="E2182" i="24"/>
  <c r="E2183" i="24"/>
  <c r="E2184" i="24"/>
  <c r="E2185" i="24"/>
  <c r="E2186" i="24"/>
  <c r="E2187" i="24"/>
  <c r="E2188" i="24"/>
  <c r="E2189" i="24"/>
  <c r="E2190" i="24"/>
  <c r="E2191" i="24"/>
  <c r="E2192" i="24"/>
  <c r="E2193" i="24"/>
  <c r="E2194" i="24"/>
  <c r="E2195" i="24"/>
  <c r="E2196" i="24"/>
  <c r="E2197" i="24"/>
  <c r="E2198" i="24"/>
  <c r="E2199" i="24"/>
  <c r="E2200" i="24"/>
  <c r="E2201" i="24"/>
  <c r="E2202" i="24"/>
  <c r="E2203" i="24"/>
  <c r="E2204" i="24"/>
  <c r="E2205" i="24"/>
  <c r="E2206" i="24"/>
  <c r="E2207" i="24"/>
  <c r="E2208" i="24"/>
  <c r="E2209" i="24"/>
  <c r="E2210" i="24"/>
  <c r="E2211" i="24"/>
  <c r="E2212" i="24"/>
  <c r="E2213" i="24"/>
  <c r="E2214" i="24"/>
  <c r="E2215" i="24"/>
  <c r="E2216" i="24"/>
  <c r="E2217" i="24"/>
  <c r="E2218" i="24"/>
  <c r="E2219" i="24"/>
  <c r="E2220" i="24"/>
  <c r="E2221" i="24"/>
  <c r="E2222" i="24"/>
  <c r="E2223" i="24"/>
  <c r="E2224" i="24"/>
  <c r="E2225" i="24"/>
  <c r="E2226" i="24"/>
  <c r="E2227" i="24"/>
  <c r="E2228" i="24"/>
  <c r="E2229" i="24"/>
  <c r="E2230" i="24"/>
  <c r="E2231" i="24"/>
  <c r="E2232" i="24"/>
  <c r="E2233" i="24"/>
  <c r="E2234" i="24"/>
  <c r="E2235" i="24"/>
  <c r="E2236" i="24"/>
  <c r="E2237" i="24"/>
  <c r="E2238" i="24"/>
  <c r="E2239" i="24"/>
  <c r="E2240" i="24"/>
  <c r="E2241" i="24"/>
  <c r="E2242" i="24"/>
  <c r="E2243" i="24"/>
  <c r="E2244" i="24"/>
  <c r="E2245" i="24"/>
  <c r="E2246" i="24"/>
  <c r="E2247" i="24"/>
  <c r="E2248" i="24"/>
  <c r="E2249" i="24"/>
  <c r="E2250" i="24"/>
  <c r="E2251" i="24"/>
  <c r="E2252" i="24"/>
  <c r="E2253" i="24"/>
  <c r="E2254" i="24"/>
  <c r="E2255" i="24"/>
  <c r="E2256" i="24"/>
  <c r="E2257" i="24"/>
  <c r="E2258" i="24"/>
  <c r="E2259" i="24"/>
  <c r="E2260" i="24"/>
  <c r="E2261" i="24"/>
  <c r="E2262" i="24"/>
  <c r="E2263" i="24"/>
  <c r="E2264" i="24"/>
  <c r="E2265" i="24"/>
  <c r="E2266" i="24"/>
  <c r="E2267" i="24"/>
  <c r="E2268" i="24"/>
  <c r="E2269" i="24"/>
  <c r="E2270" i="24"/>
  <c r="E2271" i="24"/>
  <c r="E2272" i="24"/>
  <c r="E2273" i="24"/>
  <c r="E2274" i="24"/>
  <c r="E2275" i="24"/>
  <c r="E2276" i="24"/>
  <c r="E2277" i="24"/>
  <c r="E2278" i="24"/>
  <c r="E2279" i="24"/>
  <c r="E2280" i="24"/>
  <c r="E2281" i="24"/>
  <c r="E2282" i="24"/>
  <c r="E2283" i="24"/>
  <c r="E2284" i="24"/>
  <c r="E2285" i="24"/>
  <c r="E2286" i="24"/>
  <c r="E2287" i="24"/>
  <c r="E2288" i="24"/>
  <c r="E2289" i="24"/>
  <c r="E2290" i="24"/>
  <c r="E2291" i="24"/>
  <c r="E2292" i="24"/>
  <c r="E2293" i="24"/>
  <c r="E2294" i="24"/>
  <c r="E2295" i="24"/>
  <c r="E2296" i="24"/>
  <c r="E2297" i="24"/>
  <c r="E2298" i="24"/>
  <c r="E2299" i="24"/>
  <c r="E2300" i="24"/>
  <c r="E2301" i="24"/>
  <c r="E2302" i="24"/>
  <c r="E2303" i="24"/>
  <c r="E2304" i="24"/>
  <c r="E2305" i="24"/>
  <c r="E2306" i="24"/>
  <c r="E2307" i="24"/>
  <c r="E2308" i="24"/>
  <c r="E2309" i="24"/>
  <c r="E2310" i="24"/>
  <c r="E2311" i="24"/>
  <c r="E2312" i="24"/>
  <c r="E2313" i="24"/>
  <c r="E2314" i="24"/>
  <c r="E2315" i="24"/>
  <c r="E2316" i="24"/>
  <c r="E2317" i="24"/>
  <c r="E2318" i="24"/>
  <c r="E2319" i="24"/>
  <c r="E2320" i="24"/>
  <c r="E2321" i="24"/>
  <c r="E2322" i="24"/>
  <c r="E2323" i="24"/>
  <c r="E2324" i="24"/>
  <c r="E2325" i="24"/>
  <c r="E2326" i="24"/>
  <c r="E2327" i="24"/>
  <c r="E2328" i="24"/>
  <c r="E2329" i="24"/>
  <c r="E2330" i="24"/>
  <c r="E2331" i="24"/>
  <c r="E2332" i="24"/>
  <c r="E2333" i="24"/>
  <c r="E2334" i="24"/>
  <c r="E2335" i="24"/>
  <c r="E2336" i="24"/>
  <c r="E2337" i="24"/>
  <c r="E2338" i="24"/>
  <c r="E2339" i="24"/>
  <c r="E2340" i="24"/>
  <c r="E2341" i="24"/>
  <c r="E2342" i="24"/>
  <c r="E2343" i="24"/>
  <c r="E2344" i="24"/>
  <c r="E2345" i="24"/>
  <c r="E2346" i="24"/>
  <c r="E2347" i="24"/>
  <c r="E2348" i="24"/>
  <c r="E2349" i="24"/>
  <c r="E2350" i="24"/>
  <c r="E2351" i="24"/>
  <c r="E2352" i="24"/>
  <c r="E2353" i="24"/>
  <c r="E2354" i="24"/>
  <c r="E2355" i="24"/>
  <c r="E2356" i="24"/>
  <c r="E2357" i="24"/>
  <c r="E2358" i="24"/>
  <c r="E2359" i="24"/>
  <c r="E2360" i="24"/>
  <c r="E2361" i="24"/>
  <c r="E2362" i="24"/>
  <c r="E2363" i="24"/>
  <c r="E2364" i="24"/>
  <c r="E2365" i="24"/>
  <c r="E2366" i="24"/>
  <c r="E2367" i="24"/>
  <c r="E2368" i="24"/>
  <c r="E2369" i="24"/>
  <c r="E2370" i="24"/>
  <c r="E2371" i="24"/>
  <c r="E2372" i="24"/>
  <c r="E2373" i="24"/>
  <c r="E2374" i="24"/>
  <c r="E2375" i="24"/>
  <c r="E2376" i="24"/>
  <c r="E2377" i="24"/>
  <c r="E2378" i="24"/>
  <c r="E2379" i="24"/>
  <c r="E2380" i="24"/>
  <c r="E2381" i="24"/>
  <c r="E2382" i="24"/>
  <c r="E2383" i="24"/>
  <c r="E2384" i="24"/>
  <c r="E2385" i="24"/>
  <c r="E2386" i="24"/>
  <c r="E2387" i="24"/>
  <c r="E2388" i="24"/>
  <c r="E2389" i="24"/>
  <c r="E2390" i="24"/>
  <c r="E2391" i="24"/>
  <c r="E2392" i="24"/>
  <c r="E2393" i="24"/>
  <c r="E2394" i="24"/>
  <c r="E2395" i="24"/>
  <c r="E2396" i="24"/>
  <c r="E2397" i="24"/>
  <c r="E2398" i="24"/>
  <c r="E2399" i="24"/>
  <c r="E2400" i="24"/>
  <c r="E2401" i="24"/>
  <c r="E2402" i="24"/>
  <c r="E2403" i="24"/>
  <c r="E2404" i="24"/>
  <c r="E2405" i="24"/>
  <c r="E2406" i="24"/>
  <c r="E2407" i="24"/>
  <c r="E2408" i="24"/>
  <c r="E2409" i="24"/>
  <c r="E2410" i="24"/>
  <c r="E2411" i="24"/>
  <c r="E2412" i="24"/>
  <c r="E2413" i="24"/>
  <c r="E2414" i="24"/>
  <c r="E2415" i="24"/>
  <c r="E2416" i="24"/>
  <c r="E2417" i="24"/>
  <c r="E2418" i="24"/>
  <c r="E2419" i="24"/>
  <c r="E2420" i="24"/>
  <c r="E2421" i="24"/>
  <c r="E2422" i="24"/>
  <c r="E2423" i="24"/>
  <c r="E2424" i="24"/>
  <c r="E2425" i="24"/>
  <c r="E2426" i="24"/>
  <c r="E2427" i="24"/>
  <c r="E2428" i="24"/>
  <c r="E2429" i="24"/>
  <c r="E2430" i="24"/>
  <c r="E2431" i="24"/>
  <c r="E2432" i="24"/>
  <c r="E2433" i="24"/>
  <c r="E2434" i="24"/>
  <c r="E2435" i="24"/>
  <c r="E2436" i="24"/>
  <c r="E2437" i="24"/>
  <c r="E2438" i="24"/>
  <c r="E2439" i="24"/>
  <c r="E2440" i="24"/>
  <c r="E2441" i="24"/>
  <c r="E2442" i="24"/>
  <c r="E2443" i="24"/>
  <c r="E2444" i="24"/>
  <c r="E2445" i="24"/>
  <c r="E2446" i="24"/>
  <c r="E2447" i="24"/>
  <c r="E2448" i="24"/>
  <c r="E2449" i="24"/>
  <c r="E2450" i="24"/>
  <c r="E2451" i="24"/>
  <c r="E2452" i="24"/>
  <c r="E2453" i="24"/>
  <c r="E2454" i="24"/>
  <c r="E2455" i="24"/>
  <c r="E2456" i="24"/>
  <c r="E2457" i="24"/>
  <c r="E2458" i="24"/>
  <c r="E2459" i="24"/>
  <c r="E2460" i="24"/>
  <c r="E2461" i="24"/>
  <c r="E2462" i="24"/>
  <c r="E2463" i="24"/>
  <c r="E2464" i="24"/>
  <c r="E2465" i="24"/>
  <c r="E2466" i="24"/>
  <c r="E2467" i="24"/>
  <c r="E2468" i="24"/>
  <c r="E2469" i="24"/>
  <c r="E2470" i="24"/>
  <c r="E2471" i="24"/>
  <c r="E2472" i="24"/>
  <c r="E2473" i="24"/>
  <c r="E2474" i="24"/>
  <c r="E2475" i="24"/>
  <c r="E2476" i="24"/>
  <c r="E2477" i="24"/>
  <c r="E2478" i="24"/>
  <c r="E2479" i="24"/>
  <c r="E2480" i="24"/>
  <c r="E2481" i="24"/>
  <c r="E2482" i="24"/>
  <c r="E2483" i="24"/>
  <c r="E2484" i="24"/>
  <c r="E2485" i="24"/>
  <c r="E2486" i="24"/>
  <c r="E2487" i="24"/>
  <c r="E2488" i="24"/>
  <c r="E2489" i="24"/>
  <c r="E2490" i="24"/>
  <c r="E2491" i="24"/>
  <c r="E2492" i="24"/>
  <c r="E2493" i="24"/>
  <c r="E2494" i="24"/>
  <c r="E2495" i="24"/>
  <c r="E2496" i="24"/>
  <c r="E2497" i="24"/>
  <c r="E2498" i="24"/>
  <c r="E2499" i="24"/>
  <c r="E2500" i="24"/>
  <c r="E2501" i="24"/>
  <c r="E2502" i="24"/>
  <c r="E2503" i="24"/>
  <c r="E2504" i="24"/>
  <c r="E2505" i="24"/>
  <c r="E2506" i="24"/>
  <c r="E2507" i="24"/>
  <c r="E2508" i="24"/>
  <c r="E2509" i="24"/>
  <c r="E2510" i="24"/>
  <c r="E2511" i="24"/>
  <c r="E2512" i="24"/>
  <c r="E2513" i="24"/>
  <c r="E2514" i="24"/>
  <c r="E2515" i="24"/>
  <c r="E2516" i="24"/>
  <c r="E2517" i="24"/>
  <c r="E2518" i="24"/>
  <c r="E2519" i="24"/>
  <c r="E2520" i="24"/>
  <c r="E2521" i="24"/>
  <c r="E2522" i="24"/>
  <c r="E2523" i="24"/>
  <c r="E2524" i="24"/>
  <c r="E2525" i="24"/>
  <c r="E2526" i="24"/>
  <c r="E2527" i="24"/>
  <c r="E2528" i="24"/>
  <c r="E2529" i="24"/>
  <c r="E2530" i="24"/>
  <c r="E2531" i="24"/>
  <c r="E2532" i="24"/>
  <c r="E2533" i="24"/>
  <c r="E2534" i="24"/>
  <c r="E2535" i="24"/>
  <c r="E2536" i="24"/>
  <c r="E2537" i="24"/>
  <c r="E2538" i="24"/>
  <c r="E2539" i="24"/>
  <c r="E2540" i="24"/>
  <c r="E2541" i="24"/>
  <c r="E2542" i="24"/>
  <c r="E2543" i="24"/>
  <c r="E2544" i="24"/>
  <c r="E2545" i="24"/>
  <c r="E2546" i="24"/>
  <c r="E2547" i="24"/>
  <c r="E2548" i="24"/>
  <c r="E2549" i="24"/>
  <c r="E2550" i="24"/>
  <c r="E2551" i="24"/>
  <c r="E2552" i="24"/>
  <c r="E2553" i="24"/>
  <c r="E2554" i="24"/>
  <c r="E2555" i="24"/>
  <c r="E2556" i="24"/>
  <c r="E2557" i="24"/>
  <c r="E2558" i="24"/>
  <c r="E2559" i="24"/>
  <c r="E2560" i="24"/>
  <c r="E2561" i="24"/>
  <c r="E2562" i="24"/>
  <c r="E2563" i="24"/>
  <c r="E2564" i="24"/>
  <c r="E2565" i="24"/>
  <c r="E2566" i="24"/>
  <c r="E2567" i="24"/>
  <c r="E2568" i="24"/>
  <c r="E2569" i="24"/>
  <c r="E2570" i="24"/>
  <c r="E2571" i="24"/>
  <c r="E2572" i="24"/>
  <c r="E2573" i="24"/>
  <c r="E2574" i="24"/>
  <c r="E2575" i="24"/>
  <c r="E2576" i="24"/>
  <c r="E2577" i="24"/>
  <c r="E2578" i="24"/>
  <c r="E2579" i="24"/>
  <c r="E2580" i="24"/>
  <c r="E2581" i="24"/>
  <c r="E2582" i="24"/>
  <c r="E2583" i="24"/>
  <c r="E2584" i="24"/>
  <c r="E2585" i="24"/>
  <c r="E2586" i="24"/>
  <c r="E2587" i="24"/>
  <c r="E2588" i="24"/>
  <c r="E2589" i="24"/>
  <c r="E2590" i="24"/>
  <c r="E2591" i="24"/>
  <c r="E2592" i="24"/>
  <c r="E2593" i="24"/>
  <c r="E2594" i="24"/>
  <c r="E2595" i="24"/>
  <c r="E2596" i="24"/>
  <c r="E2597" i="24"/>
  <c r="E2598" i="24"/>
  <c r="E2599" i="24"/>
  <c r="E2600" i="24"/>
  <c r="E2601" i="24"/>
  <c r="E2602" i="24"/>
  <c r="E2603" i="24"/>
  <c r="E2604" i="24"/>
  <c r="E2605" i="24"/>
  <c r="E2606" i="24"/>
  <c r="E2607" i="24"/>
  <c r="E2608" i="24"/>
  <c r="E2609" i="24"/>
  <c r="E2610" i="24"/>
  <c r="E2611" i="24"/>
  <c r="E2612" i="24"/>
  <c r="E2613" i="24"/>
  <c r="E2614" i="24"/>
  <c r="E2615" i="24"/>
  <c r="E2616" i="24"/>
  <c r="E2617" i="24"/>
  <c r="E2618" i="24"/>
  <c r="E2619" i="24"/>
  <c r="E2620" i="24"/>
  <c r="E2621" i="24"/>
  <c r="E2622" i="24"/>
  <c r="E2623" i="24"/>
  <c r="E2624" i="24"/>
  <c r="E2625" i="24"/>
  <c r="E2626" i="24"/>
  <c r="E2627" i="24"/>
  <c r="E2628" i="24"/>
  <c r="E2629" i="24"/>
  <c r="E2630" i="24"/>
  <c r="E2631" i="24"/>
  <c r="E2632" i="24"/>
  <c r="E2633" i="24"/>
  <c r="E2634" i="24"/>
  <c r="E2635" i="24"/>
  <c r="E2636" i="24"/>
  <c r="E2637" i="24"/>
  <c r="E2638" i="24"/>
  <c r="E2639" i="24"/>
  <c r="E2640" i="24"/>
  <c r="E2641" i="24"/>
  <c r="E2642" i="24"/>
  <c r="E2643" i="24"/>
  <c r="E2644" i="24"/>
  <c r="E2645" i="24"/>
  <c r="E2646" i="24"/>
  <c r="E2647" i="24"/>
  <c r="E2648" i="24"/>
  <c r="E2649" i="24"/>
  <c r="E2650" i="24"/>
  <c r="E2651" i="24"/>
  <c r="E2652" i="24"/>
  <c r="E2653" i="24"/>
  <c r="E2654" i="24"/>
  <c r="E2655" i="24"/>
  <c r="E2656" i="24"/>
  <c r="E2657" i="24"/>
  <c r="E2658" i="24"/>
  <c r="E2659" i="24"/>
  <c r="E2660" i="24"/>
  <c r="E2661" i="24"/>
  <c r="E2662" i="24"/>
  <c r="E2663" i="24"/>
  <c r="E2664" i="24"/>
  <c r="E2665" i="24"/>
  <c r="E2666" i="24"/>
  <c r="E2667" i="24"/>
  <c r="E2668" i="24"/>
  <c r="E2669" i="24"/>
  <c r="E2670" i="24"/>
  <c r="E2671" i="24"/>
  <c r="E2672" i="24"/>
  <c r="E2673" i="24"/>
  <c r="E2674" i="24"/>
  <c r="E2675" i="24"/>
  <c r="E2676" i="24"/>
  <c r="E2677" i="24"/>
  <c r="E2678" i="24"/>
  <c r="E2679" i="24"/>
  <c r="E2680" i="24"/>
  <c r="E2681" i="24"/>
  <c r="E2682" i="24"/>
  <c r="E2683" i="24"/>
  <c r="E2684" i="24"/>
  <c r="E2685" i="24"/>
  <c r="E2686" i="24"/>
  <c r="E2687" i="24"/>
  <c r="E2688" i="24"/>
  <c r="E2689" i="24"/>
  <c r="E2690" i="24"/>
  <c r="E2691" i="24"/>
  <c r="E2692" i="24"/>
  <c r="E2693" i="24"/>
  <c r="E2694" i="24"/>
  <c r="E2695" i="24"/>
  <c r="E2696" i="24"/>
  <c r="E2697" i="24"/>
  <c r="E2698" i="24"/>
  <c r="E2699" i="24"/>
  <c r="E2700" i="24"/>
  <c r="E2701" i="24"/>
  <c r="E2702" i="24"/>
  <c r="E2703" i="24"/>
  <c r="E2704" i="24"/>
  <c r="E2705" i="24"/>
  <c r="E2706" i="24"/>
  <c r="E2707" i="24"/>
  <c r="E2708" i="24"/>
  <c r="E2709" i="24"/>
  <c r="E2710" i="24"/>
  <c r="E2711" i="24"/>
  <c r="E2712" i="24"/>
  <c r="E2713" i="24"/>
  <c r="E2714" i="24"/>
  <c r="E2715" i="24"/>
  <c r="E2716" i="24"/>
  <c r="E2717" i="24"/>
  <c r="E2718" i="24"/>
  <c r="E2719" i="24"/>
  <c r="E2720" i="24"/>
  <c r="E2721" i="24"/>
  <c r="E2722" i="24"/>
  <c r="E2723" i="24"/>
  <c r="E2724" i="24"/>
  <c r="E2725" i="24"/>
  <c r="E2726" i="24"/>
  <c r="E2727" i="24"/>
  <c r="E2728" i="24"/>
  <c r="E2729" i="24"/>
  <c r="E2730" i="24"/>
  <c r="E2731" i="24"/>
  <c r="E2732" i="24"/>
  <c r="E2733" i="24"/>
  <c r="E2734" i="24"/>
  <c r="E2735" i="24"/>
  <c r="E2736" i="24"/>
  <c r="E2737" i="24"/>
  <c r="E2738" i="24"/>
  <c r="E2739" i="24"/>
  <c r="E2740" i="24"/>
  <c r="E2741" i="24"/>
  <c r="E2742" i="24"/>
  <c r="E2743" i="24"/>
  <c r="E2744" i="24"/>
  <c r="E2745" i="24"/>
  <c r="E2746" i="24"/>
  <c r="E2747" i="24"/>
  <c r="E2748" i="24"/>
  <c r="E2749" i="24"/>
  <c r="E2750" i="24"/>
  <c r="E2751" i="24"/>
  <c r="E2752" i="24"/>
  <c r="E2753" i="24"/>
  <c r="E2754" i="24"/>
  <c r="E2755" i="24"/>
  <c r="E2756" i="24"/>
  <c r="E2757" i="24"/>
  <c r="E2758" i="24"/>
  <c r="E2759" i="24"/>
  <c r="E2760" i="24"/>
  <c r="E2761" i="24"/>
  <c r="E2762" i="24"/>
  <c r="E2763" i="24"/>
  <c r="E2764" i="24"/>
  <c r="E2765" i="24"/>
  <c r="E2766" i="24"/>
  <c r="E2767" i="24"/>
  <c r="E2768" i="24"/>
  <c r="E2769" i="24"/>
  <c r="E2770" i="24"/>
  <c r="E2771" i="24"/>
  <c r="E2772" i="24"/>
  <c r="E2773" i="24"/>
  <c r="E2774" i="24"/>
  <c r="E2775" i="24"/>
  <c r="E2776" i="24"/>
  <c r="E2777" i="24"/>
  <c r="E2778" i="24"/>
  <c r="E2779" i="24"/>
  <c r="E2780" i="24"/>
  <c r="E2781" i="24"/>
  <c r="E2782" i="24"/>
  <c r="E2783" i="24"/>
  <c r="E2784" i="24"/>
  <c r="E2785" i="24"/>
  <c r="E2786" i="24"/>
  <c r="E2787" i="24"/>
  <c r="E2788" i="24"/>
  <c r="E2789" i="24"/>
  <c r="E2790" i="24"/>
  <c r="E2791" i="24"/>
  <c r="E2792" i="24"/>
  <c r="E2793" i="24"/>
  <c r="E2794" i="24"/>
  <c r="E2795" i="24"/>
  <c r="E2796" i="24"/>
  <c r="E2797" i="24"/>
  <c r="E2798" i="24"/>
  <c r="E2799" i="24"/>
  <c r="E2800" i="24"/>
  <c r="E2801" i="24"/>
  <c r="E2802" i="24"/>
  <c r="E2803" i="24"/>
  <c r="E2804" i="24"/>
  <c r="E2805" i="24"/>
  <c r="E2806" i="24"/>
  <c r="E2807" i="24"/>
  <c r="E2808" i="24"/>
  <c r="E2809" i="24"/>
  <c r="E2810" i="24"/>
  <c r="E2811" i="24"/>
  <c r="E2812" i="24"/>
  <c r="E2813" i="24"/>
  <c r="E2814" i="24"/>
  <c r="E2815" i="24"/>
  <c r="E2816" i="24"/>
  <c r="E2817" i="24"/>
  <c r="E2818" i="24"/>
  <c r="E2819" i="24"/>
  <c r="E2820" i="24"/>
  <c r="E2821" i="24"/>
  <c r="E2822" i="24"/>
  <c r="E2823" i="24"/>
  <c r="E2824" i="24"/>
  <c r="E2825" i="24"/>
  <c r="E2826" i="24"/>
  <c r="E2827" i="24"/>
  <c r="E2828" i="24"/>
  <c r="E2829" i="24"/>
  <c r="E2830" i="24"/>
  <c r="E2831" i="24"/>
  <c r="E2832" i="24"/>
  <c r="E2833" i="24"/>
  <c r="E2834" i="24"/>
  <c r="E2835" i="24"/>
  <c r="E2836" i="24"/>
  <c r="E2837" i="24"/>
  <c r="E2838" i="24"/>
  <c r="E2839" i="24"/>
  <c r="E2840" i="24"/>
  <c r="E2841" i="24"/>
  <c r="E2842" i="24"/>
  <c r="E2843" i="24"/>
  <c r="E2844" i="24"/>
  <c r="E2845" i="24"/>
  <c r="E2846" i="24"/>
  <c r="E2847" i="24"/>
  <c r="E2848" i="24"/>
  <c r="E2849" i="24"/>
  <c r="E2850" i="24"/>
  <c r="E2851" i="24"/>
  <c r="E2852" i="24"/>
  <c r="E2853" i="24"/>
  <c r="E2854" i="24"/>
  <c r="E2855" i="24"/>
  <c r="E2856" i="24"/>
  <c r="E2857" i="24"/>
  <c r="E2858" i="24"/>
  <c r="E2859" i="24"/>
  <c r="E2860" i="24"/>
  <c r="E2861" i="24"/>
  <c r="E2862" i="24"/>
  <c r="E2863" i="24"/>
  <c r="E2864" i="24"/>
  <c r="E2865" i="24"/>
  <c r="E2866" i="24"/>
  <c r="E2867" i="24"/>
  <c r="E2868" i="24"/>
  <c r="E2869" i="24"/>
  <c r="E2870" i="24"/>
  <c r="E2871" i="24"/>
  <c r="E2872" i="24"/>
  <c r="E2873" i="24"/>
  <c r="E2874" i="24"/>
  <c r="E2875" i="24"/>
  <c r="E2876" i="24"/>
  <c r="E2877" i="24"/>
  <c r="E2878" i="24"/>
  <c r="E2879" i="24"/>
  <c r="E2880" i="24"/>
  <c r="E2881" i="24"/>
  <c r="E2882" i="24"/>
  <c r="E2883" i="24"/>
  <c r="E2884" i="24"/>
  <c r="E2885" i="24"/>
  <c r="E2886" i="24"/>
  <c r="E2887" i="24"/>
  <c r="E2888" i="24"/>
  <c r="E2889" i="24"/>
  <c r="E2890" i="24"/>
  <c r="E2891" i="24"/>
  <c r="E2892" i="24"/>
  <c r="E2893" i="24"/>
  <c r="E2894" i="24"/>
  <c r="E2895" i="24"/>
  <c r="E2896" i="24"/>
  <c r="E2897" i="24"/>
  <c r="E2898" i="24"/>
  <c r="E2899" i="24"/>
  <c r="E2900" i="24"/>
  <c r="E2901" i="24"/>
  <c r="E2902" i="24"/>
  <c r="E2903" i="24"/>
  <c r="E2904" i="24"/>
  <c r="E2905" i="24"/>
  <c r="E2906" i="24"/>
  <c r="E2907" i="24"/>
  <c r="E2908" i="24"/>
  <c r="E2909" i="24"/>
  <c r="E2910" i="24"/>
  <c r="E2911" i="24"/>
  <c r="E2912" i="24"/>
  <c r="E2913" i="24"/>
  <c r="E2914" i="24"/>
  <c r="E2915" i="24"/>
  <c r="E2916" i="24"/>
  <c r="E2917" i="24"/>
  <c r="E2918" i="24"/>
  <c r="E2919" i="24"/>
  <c r="E2920" i="24"/>
  <c r="E2921" i="24"/>
  <c r="E2922" i="24"/>
  <c r="E2923" i="24"/>
  <c r="E2924" i="24"/>
  <c r="E2925" i="24"/>
  <c r="E2926" i="24"/>
  <c r="E2927" i="24"/>
  <c r="E2" i="24"/>
  <c r="A1" i="17" a="1"/>
  <c r="A1" i="17" s="1"/>
  <c r="B1" i="17" s="1" a="1"/>
  <c r="A1" i="26" a="1"/>
  <c r="A1" i="26" s="1"/>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J50" i="24"/>
  <c r="J51" i="24"/>
  <c r="J52" i="24"/>
  <c r="J53" i="24"/>
  <c r="J54" i="24"/>
  <c r="J55" i="24"/>
  <c r="J56" i="24"/>
  <c r="J57" i="24"/>
  <c r="J58" i="24"/>
  <c r="J59" i="24"/>
  <c r="J60" i="24"/>
  <c r="J61" i="24"/>
  <c r="J62" i="24"/>
  <c r="J63" i="24"/>
  <c r="J64" i="24"/>
  <c r="J65" i="24"/>
  <c r="J66" i="24"/>
  <c r="J67" i="24"/>
  <c r="J68" i="24"/>
  <c r="J69" i="24"/>
  <c r="J70" i="24"/>
  <c r="J71" i="24"/>
  <c r="J72" i="24"/>
  <c r="J73" i="24"/>
  <c r="J74" i="24"/>
  <c r="J75" i="24"/>
  <c r="J76" i="24"/>
  <c r="J77" i="24"/>
  <c r="J78" i="24"/>
  <c r="J79" i="24"/>
  <c r="J80" i="24"/>
  <c r="J81" i="24"/>
  <c r="J82" i="24"/>
  <c r="J83" i="24"/>
  <c r="J84" i="24"/>
  <c r="J85" i="24"/>
  <c r="J86" i="24"/>
  <c r="J87" i="24"/>
  <c r="J88" i="24"/>
  <c r="J89" i="24"/>
  <c r="J90" i="24"/>
  <c r="J91" i="24"/>
  <c r="J92" i="24"/>
  <c r="J93" i="24"/>
  <c r="J94" i="24"/>
  <c r="J95" i="24"/>
  <c r="J96" i="24"/>
  <c r="J97" i="24"/>
  <c r="J98" i="24"/>
  <c r="J99" i="24"/>
  <c r="J100" i="24"/>
  <c r="J101" i="24"/>
  <c r="J102" i="24"/>
  <c r="J103" i="24"/>
  <c r="J104" i="24"/>
  <c r="J105" i="24"/>
  <c r="J106" i="24"/>
  <c r="J107" i="24"/>
  <c r="J108" i="24"/>
  <c r="J109" i="24"/>
  <c r="J110" i="24"/>
  <c r="J111" i="24"/>
  <c r="J112" i="24"/>
  <c r="J113" i="24"/>
  <c r="J114" i="24"/>
  <c r="J115" i="24"/>
  <c r="J116" i="24"/>
  <c r="J117" i="24"/>
  <c r="J118" i="24"/>
  <c r="J119" i="24"/>
  <c r="J120" i="24"/>
  <c r="J121" i="24"/>
  <c r="J122" i="24"/>
  <c r="J123" i="24"/>
  <c r="J124" i="24"/>
  <c r="J125" i="24"/>
  <c r="J126" i="24"/>
  <c r="J127" i="24"/>
  <c r="J128" i="24"/>
  <c r="J129" i="24"/>
  <c r="J130" i="24"/>
  <c r="J131" i="24"/>
  <c r="J132" i="24"/>
  <c r="J133" i="24"/>
  <c r="J134" i="24"/>
  <c r="J135" i="24"/>
  <c r="J136" i="24"/>
  <c r="J137" i="24"/>
  <c r="J138" i="24"/>
  <c r="J139" i="24"/>
  <c r="J140" i="24"/>
  <c r="J141" i="24"/>
  <c r="J142" i="24"/>
  <c r="J143" i="24"/>
  <c r="J144" i="24"/>
  <c r="J145" i="24"/>
  <c r="J146" i="24"/>
  <c r="J147" i="24"/>
  <c r="J148" i="24"/>
  <c r="J149" i="24"/>
  <c r="J150" i="24"/>
  <c r="J151" i="24"/>
  <c r="J152" i="24"/>
  <c r="J153" i="24"/>
  <c r="J154" i="24"/>
  <c r="J155" i="24"/>
  <c r="J156" i="24"/>
  <c r="J157" i="24"/>
  <c r="J158" i="24"/>
  <c r="J159" i="24"/>
  <c r="J160" i="24"/>
  <c r="J161" i="24"/>
  <c r="J162" i="24"/>
  <c r="J163" i="24"/>
  <c r="J164" i="24"/>
  <c r="J165" i="24"/>
  <c r="J166" i="24"/>
  <c r="J167" i="24"/>
  <c r="J168" i="24"/>
  <c r="J169" i="24"/>
  <c r="J170" i="24"/>
  <c r="J171" i="24"/>
  <c r="J172" i="24"/>
  <c r="J173" i="24"/>
  <c r="J174" i="24"/>
  <c r="J175" i="24"/>
  <c r="J176" i="24"/>
  <c r="J177" i="24"/>
  <c r="J178" i="24"/>
  <c r="J179" i="24"/>
  <c r="J180" i="24"/>
  <c r="J181" i="24"/>
  <c r="J182" i="24"/>
  <c r="J183" i="24"/>
  <c r="J184" i="24"/>
  <c r="J185" i="24"/>
  <c r="J186" i="24"/>
  <c r="J187" i="24"/>
  <c r="J188" i="24"/>
  <c r="J189" i="24"/>
  <c r="J190" i="24"/>
  <c r="J191" i="24"/>
  <c r="J192" i="24"/>
  <c r="J193" i="24"/>
  <c r="J194" i="24"/>
  <c r="J195" i="24"/>
  <c r="J196" i="24"/>
  <c r="J197" i="24"/>
  <c r="J198" i="24"/>
  <c r="J199" i="24"/>
  <c r="J200" i="24"/>
  <c r="J201" i="24"/>
  <c r="J202" i="24"/>
  <c r="J203" i="24"/>
  <c r="J204" i="24"/>
  <c r="J205" i="24"/>
  <c r="J206" i="24"/>
  <c r="J207" i="24"/>
  <c r="J208" i="24"/>
  <c r="J209" i="24"/>
  <c r="J210" i="24"/>
  <c r="J211" i="24"/>
  <c r="J212" i="24"/>
  <c r="J213" i="24"/>
  <c r="J214" i="24"/>
  <c r="J215" i="24"/>
  <c r="J216" i="24"/>
  <c r="J217" i="24"/>
  <c r="J218" i="24"/>
  <c r="J219" i="24"/>
  <c r="J220" i="24"/>
  <c r="J221" i="24"/>
  <c r="J222" i="24"/>
  <c r="J223" i="24"/>
  <c r="J224" i="24"/>
  <c r="J225" i="24"/>
  <c r="J226" i="24"/>
  <c r="J227" i="24"/>
  <c r="J228" i="24"/>
  <c r="J229" i="24"/>
  <c r="J230" i="24"/>
  <c r="J231" i="24"/>
  <c r="J232" i="24"/>
  <c r="J233" i="24"/>
  <c r="J234" i="24"/>
  <c r="J235" i="24"/>
  <c r="J236" i="24"/>
  <c r="J237" i="24"/>
  <c r="J238" i="24"/>
  <c r="J239" i="24"/>
  <c r="J240" i="24"/>
  <c r="J241" i="24"/>
  <c r="J242" i="24"/>
  <c r="J243" i="24"/>
  <c r="J244" i="24"/>
  <c r="J245" i="24"/>
  <c r="J246" i="24"/>
  <c r="J247" i="24"/>
  <c r="J248" i="24"/>
  <c r="J249" i="24"/>
  <c r="J250" i="24"/>
  <c r="J251" i="24"/>
  <c r="J252" i="24"/>
  <c r="J253" i="24"/>
  <c r="J254" i="24"/>
  <c r="J255" i="24"/>
  <c r="J256" i="24"/>
  <c r="J257" i="24"/>
  <c r="J258" i="24"/>
  <c r="J259" i="24"/>
  <c r="J260" i="24"/>
  <c r="J261" i="24"/>
  <c r="J262" i="24"/>
  <c r="J263" i="24"/>
  <c r="J264" i="24"/>
  <c r="J265" i="24"/>
  <c r="J266" i="24"/>
  <c r="J267" i="24"/>
  <c r="J268" i="24"/>
  <c r="J269" i="24"/>
  <c r="J270" i="24"/>
  <c r="J271" i="24"/>
  <c r="J272" i="24"/>
  <c r="J273" i="24"/>
  <c r="J274" i="24"/>
  <c r="J275" i="24"/>
  <c r="J276" i="24"/>
  <c r="J277" i="24"/>
  <c r="J278" i="24"/>
  <c r="J279" i="24"/>
  <c r="J280" i="24"/>
  <c r="J281" i="24"/>
  <c r="J282" i="24"/>
  <c r="J283" i="24"/>
  <c r="J284" i="24"/>
  <c r="J285" i="24"/>
  <c r="J286" i="24"/>
  <c r="J287" i="24"/>
  <c r="J288" i="24"/>
  <c r="J289" i="24"/>
  <c r="J290" i="24"/>
  <c r="J291" i="24"/>
  <c r="J292" i="24"/>
  <c r="J293" i="24"/>
  <c r="J294" i="24"/>
  <c r="J295" i="24"/>
  <c r="J296" i="24"/>
  <c r="J297" i="24"/>
  <c r="J298" i="24"/>
  <c r="J299" i="24"/>
  <c r="J300" i="24"/>
  <c r="J301" i="24"/>
  <c r="J302" i="24"/>
  <c r="J303" i="24"/>
  <c r="J304" i="24"/>
  <c r="J305" i="24"/>
  <c r="J306" i="24"/>
  <c r="J307" i="24"/>
  <c r="J308" i="24"/>
  <c r="J309" i="24"/>
  <c r="J310" i="24"/>
  <c r="J311" i="24"/>
  <c r="J312" i="24"/>
  <c r="J313" i="24"/>
  <c r="J314" i="24"/>
  <c r="J315" i="24"/>
  <c r="J316" i="24"/>
  <c r="J317" i="24"/>
  <c r="J318" i="24"/>
  <c r="J319" i="24"/>
  <c r="J320" i="24"/>
  <c r="J321" i="24"/>
  <c r="J322" i="24"/>
  <c r="J323" i="24"/>
  <c r="J324" i="24"/>
  <c r="J325" i="24"/>
  <c r="J326" i="24"/>
  <c r="J327" i="24"/>
  <c r="J328" i="24"/>
  <c r="J329" i="24"/>
  <c r="J330" i="24"/>
  <c r="J331" i="24"/>
  <c r="J332" i="24"/>
  <c r="J333" i="24"/>
  <c r="J334" i="24"/>
  <c r="J335" i="24"/>
  <c r="J336" i="24"/>
  <c r="J337" i="24"/>
  <c r="J338" i="24"/>
  <c r="J339" i="24"/>
  <c r="J340" i="24"/>
  <c r="J341" i="24"/>
  <c r="J342" i="24"/>
  <c r="J343" i="24"/>
  <c r="J344" i="24"/>
  <c r="J345" i="24"/>
  <c r="J346" i="24"/>
  <c r="J347" i="24"/>
  <c r="J348" i="24"/>
  <c r="J349" i="24"/>
  <c r="J350" i="24"/>
  <c r="J351" i="24"/>
  <c r="J352" i="24"/>
  <c r="J353" i="24"/>
  <c r="J354" i="24"/>
  <c r="J355" i="24"/>
  <c r="J356" i="24"/>
  <c r="J357" i="24"/>
  <c r="J358" i="24"/>
  <c r="J359" i="24"/>
  <c r="J360" i="24"/>
  <c r="J361" i="24"/>
  <c r="J362" i="24"/>
  <c r="J363" i="24"/>
  <c r="J364" i="24"/>
  <c r="J365" i="24"/>
  <c r="J366" i="24"/>
  <c r="J367" i="24"/>
  <c r="J368" i="24"/>
  <c r="J369" i="24"/>
  <c r="J370" i="24"/>
  <c r="J371" i="24"/>
  <c r="J372" i="24"/>
  <c r="J373" i="24"/>
  <c r="J374" i="24"/>
  <c r="J375" i="24"/>
  <c r="J376" i="24"/>
  <c r="J377" i="24"/>
  <c r="J378" i="24"/>
  <c r="J379" i="24"/>
  <c r="J380" i="24"/>
  <c r="J381" i="24"/>
  <c r="J382" i="24"/>
  <c r="J383" i="24"/>
  <c r="J384" i="24"/>
  <c r="J385" i="24"/>
  <c r="J386" i="24"/>
  <c r="J387" i="24"/>
  <c r="J388" i="24"/>
  <c r="J389" i="24"/>
  <c r="J390" i="24"/>
  <c r="J391" i="24"/>
  <c r="J392" i="24"/>
  <c r="J393" i="24"/>
  <c r="J394" i="24"/>
  <c r="J395" i="24"/>
  <c r="J396" i="24"/>
  <c r="J397" i="24"/>
  <c r="J398" i="24"/>
  <c r="J399" i="24"/>
  <c r="J400" i="24"/>
  <c r="J401" i="24"/>
  <c r="J402" i="24"/>
  <c r="J403" i="24"/>
  <c r="J404" i="24"/>
  <c r="J405" i="24"/>
  <c r="J406" i="24"/>
  <c r="J407" i="24"/>
  <c r="J408" i="24"/>
  <c r="J409" i="24"/>
  <c r="J410" i="24"/>
  <c r="J411" i="24"/>
  <c r="J412" i="24"/>
  <c r="J413" i="24"/>
  <c r="J414" i="24"/>
  <c r="J415" i="24"/>
  <c r="J416" i="24"/>
  <c r="J417" i="24"/>
  <c r="J418" i="24"/>
  <c r="J419" i="24"/>
  <c r="J420" i="24"/>
  <c r="J421" i="24"/>
  <c r="J422" i="24"/>
  <c r="J423" i="24"/>
  <c r="J424" i="24"/>
  <c r="J425" i="24"/>
  <c r="J426" i="24"/>
  <c r="J427" i="24"/>
  <c r="J428" i="24"/>
  <c r="J429" i="24"/>
  <c r="J430" i="24"/>
  <c r="J431" i="24"/>
  <c r="J432" i="24"/>
  <c r="J433" i="24"/>
  <c r="J434" i="24"/>
  <c r="J435" i="24"/>
  <c r="J436" i="24"/>
  <c r="J437" i="24"/>
  <c r="J438" i="24"/>
  <c r="J439" i="24"/>
  <c r="J440" i="24"/>
  <c r="J441" i="24"/>
  <c r="J442" i="24"/>
  <c r="J443" i="24"/>
  <c r="J444" i="24"/>
  <c r="J445" i="24"/>
  <c r="J446" i="24"/>
  <c r="J447" i="24"/>
  <c r="J448" i="24"/>
  <c r="J449" i="24"/>
  <c r="J450" i="24"/>
  <c r="J451" i="24"/>
  <c r="J452" i="24"/>
  <c r="J453" i="24"/>
  <c r="J454" i="24"/>
  <c r="J455" i="24"/>
  <c r="J456" i="24"/>
  <c r="J457" i="24"/>
  <c r="J458" i="24"/>
  <c r="J459" i="24"/>
  <c r="J460" i="24"/>
  <c r="J461" i="24"/>
  <c r="J462" i="24"/>
  <c r="J463" i="24"/>
  <c r="J464" i="24"/>
  <c r="J465" i="24"/>
  <c r="J466" i="24"/>
  <c r="J467" i="24"/>
  <c r="J468" i="24"/>
  <c r="J469" i="24"/>
  <c r="J470" i="24"/>
  <c r="J471" i="24"/>
  <c r="J472" i="24"/>
  <c r="J473" i="24"/>
  <c r="J474" i="24"/>
  <c r="J475" i="24"/>
  <c r="J476" i="24"/>
  <c r="J477" i="24"/>
  <c r="J478" i="24"/>
  <c r="J479" i="24"/>
  <c r="J480" i="24"/>
  <c r="J481" i="24"/>
  <c r="J482" i="24"/>
  <c r="J483" i="24"/>
  <c r="J484" i="24"/>
  <c r="J485" i="24"/>
  <c r="J486" i="24"/>
  <c r="J487" i="24"/>
  <c r="J488" i="24"/>
  <c r="J489" i="24"/>
  <c r="J490" i="24"/>
  <c r="J491" i="24"/>
  <c r="J492" i="24"/>
  <c r="J493" i="24"/>
  <c r="J494" i="24"/>
  <c r="J495" i="24"/>
  <c r="J496" i="24"/>
  <c r="J497" i="24"/>
  <c r="J498" i="24"/>
  <c r="J499" i="24"/>
  <c r="J500" i="24"/>
  <c r="J501" i="24"/>
  <c r="J502" i="24"/>
  <c r="J503" i="24"/>
  <c r="J504" i="24"/>
  <c r="J505" i="24"/>
  <c r="J506" i="24"/>
  <c r="J507" i="24"/>
  <c r="J508" i="24"/>
  <c r="J509" i="24"/>
  <c r="J510" i="24"/>
  <c r="J511" i="24"/>
  <c r="J512" i="24"/>
  <c r="J513" i="24"/>
  <c r="J514" i="24"/>
  <c r="J515" i="24"/>
  <c r="J516" i="24"/>
  <c r="J517" i="24"/>
  <c r="J518" i="24"/>
  <c r="J519" i="24"/>
  <c r="J520" i="24"/>
  <c r="J521" i="24"/>
  <c r="J522" i="24"/>
  <c r="J523" i="24"/>
  <c r="J524" i="24"/>
  <c r="J525" i="24"/>
  <c r="J526" i="24"/>
  <c r="J527" i="24"/>
  <c r="J528" i="24"/>
  <c r="J529" i="24"/>
  <c r="J530" i="24"/>
  <c r="J531" i="24"/>
  <c r="J532" i="24"/>
  <c r="J533" i="24"/>
  <c r="J534" i="24"/>
  <c r="J535" i="24"/>
  <c r="J536" i="24"/>
  <c r="J537" i="24"/>
  <c r="J538" i="24"/>
  <c r="J539" i="24"/>
  <c r="J540" i="24"/>
  <c r="J541" i="24"/>
  <c r="J542" i="24"/>
  <c r="J543" i="24"/>
  <c r="J544" i="24"/>
  <c r="J545" i="24"/>
  <c r="J546" i="24"/>
  <c r="J547" i="24"/>
  <c r="J548" i="24"/>
  <c r="J549" i="24"/>
  <c r="J550" i="24"/>
  <c r="J551" i="24"/>
  <c r="J552" i="24"/>
  <c r="J553" i="24"/>
  <c r="J554" i="24"/>
  <c r="J555" i="24"/>
  <c r="J556" i="24"/>
  <c r="J557" i="24"/>
  <c r="J558" i="24"/>
  <c r="J559" i="24"/>
  <c r="J560" i="24"/>
  <c r="J561" i="24"/>
  <c r="J562" i="24"/>
  <c r="J563" i="24"/>
  <c r="J564" i="24"/>
  <c r="J565" i="24"/>
  <c r="J566" i="24"/>
  <c r="J567" i="24"/>
  <c r="J568" i="24"/>
  <c r="J569" i="24"/>
  <c r="J570" i="24"/>
  <c r="J571" i="24"/>
  <c r="J572" i="24"/>
  <c r="J573" i="24"/>
  <c r="J574" i="24"/>
  <c r="J575" i="24"/>
  <c r="J576" i="24"/>
  <c r="J577" i="24"/>
  <c r="J578" i="24"/>
  <c r="J579" i="24"/>
  <c r="J580" i="24"/>
  <c r="J581" i="24"/>
  <c r="J582" i="24"/>
  <c r="J583" i="24"/>
  <c r="J584" i="24"/>
  <c r="J585" i="24"/>
  <c r="J586" i="24"/>
  <c r="J587" i="24"/>
  <c r="J588" i="24"/>
  <c r="J589" i="24"/>
  <c r="J590" i="24"/>
  <c r="J591" i="24"/>
  <c r="J592" i="24"/>
  <c r="J593" i="24"/>
  <c r="J594" i="24"/>
  <c r="J595" i="24"/>
  <c r="J596" i="24"/>
  <c r="J597" i="24"/>
  <c r="J598" i="24"/>
  <c r="J599" i="24"/>
  <c r="J600" i="24"/>
  <c r="J601" i="24"/>
  <c r="J602" i="24"/>
  <c r="J603" i="24"/>
  <c r="J604" i="24"/>
  <c r="J605" i="24"/>
  <c r="J606" i="24"/>
  <c r="J607" i="24"/>
  <c r="J608" i="24"/>
  <c r="J609" i="24"/>
  <c r="J610" i="24"/>
  <c r="J611" i="24"/>
  <c r="J612" i="24"/>
  <c r="J613" i="24"/>
  <c r="J614" i="24"/>
  <c r="J615" i="24"/>
  <c r="J616" i="24"/>
  <c r="J617" i="24"/>
  <c r="J618" i="24"/>
  <c r="J619" i="24"/>
  <c r="J620" i="24"/>
  <c r="J621" i="24"/>
  <c r="J622" i="24"/>
  <c r="J623" i="24"/>
  <c r="J624" i="24"/>
  <c r="J625" i="24"/>
  <c r="J626" i="24"/>
  <c r="J627" i="24"/>
  <c r="J628" i="24"/>
  <c r="J629" i="24"/>
  <c r="J630" i="24"/>
  <c r="J631" i="24"/>
  <c r="J632" i="24"/>
  <c r="J633" i="24"/>
  <c r="J634" i="24"/>
  <c r="J635" i="24"/>
  <c r="J636" i="24"/>
  <c r="J637" i="24"/>
  <c r="J638" i="24"/>
  <c r="J639" i="24"/>
  <c r="J640" i="24"/>
  <c r="J641" i="24"/>
  <c r="J642" i="24"/>
  <c r="J643" i="24"/>
  <c r="J644" i="24"/>
  <c r="J645" i="24"/>
  <c r="J646" i="24"/>
  <c r="J647" i="24"/>
  <c r="J648" i="24"/>
  <c r="J649" i="24"/>
  <c r="J650" i="24"/>
  <c r="J651" i="24"/>
  <c r="J652" i="24"/>
  <c r="J653" i="24"/>
  <c r="J654" i="24"/>
  <c r="J655" i="24"/>
  <c r="J656" i="24"/>
  <c r="J657" i="24"/>
  <c r="J658" i="24"/>
  <c r="J659" i="24"/>
  <c r="J660" i="24"/>
  <c r="J661" i="24"/>
  <c r="J662" i="24"/>
  <c r="J663" i="24"/>
  <c r="J664" i="24"/>
  <c r="J665" i="24"/>
  <c r="J666" i="24"/>
  <c r="J667" i="24"/>
  <c r="J668" i="24"/>
  <c r="J669" i="24"/>
  <c r="J670" i="24"/>
  <c r="J671" i="24"/>
  <c r="J672" i="24"/>
  <c r="J673" i="24"/>
  <c r="J674" i="24"/>
  <c r="J675" i="24"/>
  <c r="J676" i="24"/>
  <c r="J677" i="24"/>
  <c r="J678" i="24"/>
  <c r="J679" i="24"/>
  <c r="J680" i="24"/>
  <c r="J681" i="24"/>
  <c r="J682" i="24"/>
  <c r="J683" i="24"/>
  <c r="J684" i="24"/>
  <c r="J685" i="24"/>
  <c r="J686" i="24"/>
  <c r="J687" i="24"/>
  <c r="J688" i="24"/>
  <c r="J689" i="24"/>
  <c r="J690" i="24"/>
  <c r="J691" i="24"/>
  <c r="J692" i="24"/>
  <c r="J693" i="24"/>
  <c r="J694" i="24"/>
  <c r="J695" i="24"/>
  <c r="J696" i="24"/>
  <c r="J697" i="24"/>
  <c r="J698" i="24"/>
  <c r="J699" i="24"/>
  <c r="J700" i="24"/>
  <c r="J701" i="24"/>
  <c r="J702" i="24"/>
  <c r="J703" i="24"/>
  <c r="J704" i="24"/>
  <c r="J705" i="24"/>
  <c r="J706" i="24"/>
  <c r="J707" i="24"/>
  <c r="J708" i="24"/>
  <c r="J709" i="24"/>
  <c r="J710" i="24"/>
  <c r="J711" i="24"/>
  <c r="J712" i="24"/>
  <c r="J713" i="24"/>
  <c r="J714" i="24"/>
  <c r="J715" i="24"/>
  <c r="J716" i="24"/>
  <c r="J717" i="24"/>
  <c r="J718" i="24"/>
  <c r="J719" i="24"/>
  <c r="J720" i="24"/>
  <c r="J721" i="24"/>
  <c r="J722" i="24"/>
  <c r="J723" i="24"/>
  <c r="J724" i="24"/>
  <c r="J725" i="24"/>
  <c r="J726" i="24"/>
  <c r="J727" i="24"/>
  <c r="J728" i="24"/>
  <c r="J729" i="24"/>
  <c r="J730" i="24"/>
  <c r="J731" i="24"/>
  <c r="J732" i="24"/>
  <c r="J733" i="24"/>
  <c r="J734" i="24"/>
  <c r="J735" i="24"/>
  <c r="J736" i="24"/>
  <c r="J737" i="24"/>
  <c r="J738" i="24"/>
  <c r="J739" i="24"/>
  <c r="J740" i="24"/>
  <c r="J741" i="24"/>
  <c r="J742" i="24"/>
  <c r="J743" i="24"/>
  <c r="J744" i="24"/>
  <c r="J745" i="24"/>
  <c r="J746" i="24"/>
  <c r="J747" i="24"/>
  <c r="J748" i="24"/>
  <c r="J749" i="24"/>
  <c r="J750" i="24"/>
  <c r="J751" i="24"/>
  <c r="J752" i="24"/>
  <c r="J753" i="24"/>
  <c r="J754" i="24"/>
  <c r="J755" i="24"/>
  <c r="J756" i="24"/>
  <c r="J757" i="24"/>
  <c r="J758" i="24"/>
  <c r="J759" i="24"/>
  <c r="J760" i="24"/>
  <c r="J761" i="24"/>
  <c r="J762" i="24"/>
  <c r="J763" i="24"/>
  <c r="J764" i="24"/>
  <c r="J765" i="24"/>
  <c r="J766" i="24"/>
  <c r="J767" i="24"/>
  <c r="J768" i="24"/>
  <c r="J769" i="24"/>
  <c r="J770" i="24"/>
  <c r="J771" i="24"/>
  <c r="J772" i="24"/>
  <c r="J773" i="24"/>
  <c r="J774" i="24"/>
  <c r="J775" i="24"/>
  <c r="J776" i="24"/>
  <c r="J777" i="24"/>
  <c r="J778" i="24"/>
  <c r="J779" i="24"/>
  <c r="J780" i="24"/>
  <c r="J781" i="24"/>
  <c r="J782" i="24"/>
  <c r="J783" i="24"/>
  <c r="J784" i="24"/>
  <c r="J785" i="24"/>
  <c r="J786" i="24"/>
  <c r="J787" i="24"/>
  <c r="J788" i="24"/>
  <c r="J789" i="24"/>
  <c r="J790" i="24"/>
  <c r="J791" i="24"/>
  <c r="J792" i="24"/>
  <c r="J793" i="24"/>
  <c r="J794" i="24"/>
  <c r="J795" i="24"/>
  <c r="J796" i="24"/>
  <c r="J797" i="24"/>
  <c r="J798" i="24"/>
  <c r="J799" i="24"/>
  <c r="J800" i="24"/>
  <c r="J801" i="24"/>
  <c r="J802" i="24"/>
  <c r="J803" i="24"/>
  <c r="J804" i="24"/>
  <c r="J805" i="24"/>
  <c r="J806" i="24"/>
  <c r="J807" i="24"/>
  <c r="J808" i="24"/>
  <c r="J809" i="24"/>
  <c r="J810" i="24"/>
  <c r="J811" i="24"/>
  <c r="J812" i="24"/>
  <c r="J813" i="24"/>
  <c r="K813" i="24" s="1"/>
  <c r="J814" i="24"/>
  <c r="J815" i="24"/>
  <c r="J816" i="24"/>
  <c r="J817" i="24"/>
  <c r="J818" i="24"/>
  <c r="J819" i="24"/>
  <c r="J820" i="24"/>
  <c r="J821" i="24"/>
  <c r="J822" i="24"/>
  <c r="J823" i="24"/>
  <c r="J824" i="24"/>
  <c r="J825" i="24"/>
  <c r="J826" i="24"/>
  <c r="J827" i="24"/>
  <c r="J828" i="24"/>
  <c r="J829" i="24"/>
  <c r="J830" i="24"/>
  <c r="J831" i="24"/>
  <c r="J832" i="24"/>
  <c r="J833" i="24"/>
  <c r="J834" i="24"/>
  <c r="J835" i="24"/>
  <c r="J836" i="24"/>
  <c r="J837" i="24"/>
  <c r="J838" i="24"/>
  <c r="J839" i="24"/>
  <c r="J840" i="24"/>
  <c r="J841" i="24"/>
  <c r="J842" i="24"/>
  <c r="J843" i="24"/>
  <c r="J844" i="24"/>
  <c r="J845" i="24"/>
  <c r="J846" i="24"/>
  <c r="J847" i="24"/>
  <c r="J848" i="24"/>
  <c r="J849" i="24"/>
  <c r="J850" i="24"/>
  <c r="J851" i="24"/>
  <c r="J852" i="24"/>
  <c r="J853" i="24"/>
  <c r="J854" i="24"/>
  <c r="J855" i="24"/>
  <c r="J856" i="24"/>
  <c r="J857" i="24"/>
  <c r="J858" i="24"/>
  <c r="J859" i="24"/>
  <c r="J860" i="24"/>
  <c r="J861" i="24"/>
  <c r="J862" i="24"/>
  <c r="J863" i="24"/>
  <c r="J864" i="24"/>
  <c r="J865" i="24"/>
  <c r="J866" i="24"/>
  <c r="J867" i="24"/>
  <c r="J868" i="24"/>
  <c r="J869" i="24"/>
  <c r="J870" i="24"/>
  <c r="J871" i="24"/>
  <c r="J872" i="24"/>
  <c r="J873" i="24"/>
  <c r="J874" i="24"/>
  <c r="J875" i="24"/>
  <c r="J876" i="24"/>
  <c r="J877" i="24"/>
  <c r="J878" i="24"/>
  <c r="J879" i="24"/>
  <c r="J880" i="24"/>
  <c r="J881" i="24"/>
  <c r="J882" i="24"/>
  <c r="J883" i="24"/>
  <c r="J884" i="24"/>
  <c r="J885" i="24"/>
  <c r="J886" i="24"/>
  <c r="J887" i="24"/>
  <c r="J888" i="24"/>
  <c r="J889" i="24"/>
  <c r="J890" i="24"/>
  <c r="J891" i="24"/>
  <c r="J892" i="24"/>
  <c r="J893" i="24"/>
  <c r="J894" i="24"/>
  <c r="J895" i="24"/>
  <c r="J896" i="24"/>
  <c r="J897" i="24"/>
  <c r="J898" i="24"/>
  <c r="J899" i="24"/>
  <c r="J900" i="24"/>
  <c r="J901" i="24"/>
  <c r="J902" i="24"/>
  <c r="J903" i="24"/>
  <c r="J904" i="24"/>
  <c r="J905" i="24"/>
  <c r="J906" i="24"/>
  <c r="J907" i="24"/>
  <c r="J908" i="24"/>
  <c r="J909" i="24"/>
  <c r="J910" i="24"/>
  <c r="J911" i="24"/>
  <c r="J912" i="24"/>
  <c r="J913" i="24"/>
  <c r="J914" i="24"/>
  <c r="J915" i="24"/>
  <c r="J916" i="24"/>
  <c r="J917" i="24"/>
  <c r="J918" i="24"/>
  <c r="J919" i="24"/>
  <c r="J920" i="24"/>
  <c r="J921" i="24"/>
  <c r="J922" i="24"/>
  <c r="J923" i="24"/>
  <c r="J924" i="24"/>
  <c r="J925" i="24"/>
  <c r="J926" i="24"/>
  <c r="J927" i="24"/>
  <c r="J928" i="24"/>
  <c r="J929" i="24"/>
  <c r="J930" i="24"/>
  <c r="J931" i="24"/>
  <c r="J932" i="24"/>
  <c r="J933" i="24"/>
  <c r="J934" i="24"/>
  <c r="J935" i="24"/>
  <c r="J936" i="24"/>
  <c r="J937" i="24"/>
  <c r="J938" i="24"/>
  <c r="J939" i="24"/>
  <c r="J940" i="24"/>
  <c r="J941" i="24"/>
  <c r="J942" i="24"/>
  <c r="J943" i="24"/>
  <c r="J944" i="24"/>
  <c r="J945" i="24"/>
  <c r="J946" i="24"/>
  <c r="J947" i="24"/>
  <c r="J948" i="24"/>
  <c r="J949" i="24"/>
  <c r="J950" i="24"/>
  <c r="J951" i="24"/>
  <c r="J952" i="24"/>
  <c r="J953" i="24"/>
  <c r="J954" i="24"/>
  <c r="J955" i="24"/>
  <c r="J956" i="24"/>
  <c r="J957" i="24"/>
  <c r="J958" i="24"/>
  <c r="J959" i="24"/>
  <c r="J960" i="24"/>
  <c r="J961" i="24"/>
  <c r="J962" i="24"/>
  <c r="J963" i="24"/>
  <c r="J964" i="24"/>
  <c r="J965" i="24"/>
  <c r="J966" i="24"/>
  <c r="J967" i="24"/>
  <c r="J968" i="24"/>
  <c r="J969" i="24"/>
  <c r="J970" i="24"/>
  <c r="J971" i="24"/>
  <c r="J972" i="24"/>
  <c r="J973" i="24"/>
  <c r="J974" i="24"/>
  <c r="J975" i="24"/>
  <c r="J976" i="24"/>
  <c r="J977" i="24"/>
  <c r="J978" i="24"/>
  <c r="J979" i="24"/>
  <c r="J980" i="24"/>
  <c r="J981" i="24"/>
  <c r="J982" i="24"/>
  <c r="J983" i="24"/>
  <c r="J984" i="24"/>
  <c r="J985" i="24"/>
  <c r="J986" i="24"/>
  <c r="J987" i="24"/>
  <c r="J988" i="24"/>
  <c r="J989" i="24"/>
  <c r="J990" i="24"/>
  <c r="J991" i="24"/>
  <c r="J992" i="24"/>
  <c r="J993" i="24"/>
  <c r="J994" i="24"/>
  <c r="J995" i="24"/>
  <c r="J996" i="24"/>
  <c r="J997" i="24"/>
  <c r="J998" i="24"/>
  <c r="J999" i="24"/>
  <c r="J1000" i="24"/>
  <c r="J1001" i="24"/>
  <c r="J1002" i="24"/>
  <c r="J1003" i="24"/>
  <c r="J1004" i="24"/>
  <c r="J1005" i="24"/>
  <c r="J1006" i="24"/>
  <c r="J1007" i="24"/>
  <c r="J1008" i="24"/>
  <c r="J1009" i="24"/>
  <c r="J1010" i="24"/>
  <c r="J1011" i="24"/>
  <c r="J1012" i="24"/>
  <c r="J1013" i="24"/>
  <c r="J1014" i="24"/>
  <c r="J1015" i="24"/>
  <c r="J1016" i="24"/>
  <c r="J1017" i="24"/>
  <c r="J1018" i="24"/>
  <c r="J1019" i="24"/>
  <c r="J1020" i="24"/>
  <c r="J1021" i="24"/>
  <c r="J1022" i="24"/>
  <c r="J1023" i="24"/>
  <c r="J1024" i="24"/>
  <c r="J1025" i="24"/>
  <c r="J1026" i="24"/>
  <c r="J1027" i="24"/>
  <c r="J1028" i="24"/>
  <c r="J1029" i="24"/>
  <c r="J1030" i="24"/>
  <c r="J1031" i="24"/>
  <c r="J1032" i="24"/>
  <c r="J1033" i="24"/>
  <c r="J1034" i="24"/>
  <c r="J1035" i="24"/>
  <c r="J1036" i="24"/>
  <c r="J1037" i="24"/>
  <c r="J1038" i="24"/>
  <c r="J1039" i="24"/>
  <c r="J1040" i="24"/>
  <c r="J1041" i="24"/>
  <c r="J1042" i="24"/>
  <c r="J1043" i="24"/>
  <c r="J1044" i="24"/>
  <c r="J1045" i="24"/>
  <c r="J1046" i="24"/>
  <c r="J1047" i="24"/>
  <c r="J1048" i="24"/>
  <c r="J1049" i="24"/>
  <c r="J1050" i="24"/>
  <c r="J1051" i="24"/>
  <c r="J1052" i="24"/>
  <c r="J1053" i="24"/>
  <c r="J1054" i="24"/>
  <c r="J1055" i="24"/>
  <c r="J1056" i="24"/>
  <c r="J1057" i="24"/>
  <c r="J1058" i="24"/>
  <c r="J1059" i="24"/>
  <c r="J1060" i="24"/>
  <c r="J1061" i="24"/>
  <c r="J1062" i="24"/>
  <c r="J1063" i="24"/>
  <c r="J1064" i="24"/>
  <c r="J1065" i="24"/>
  <c r="J1066" i="24"/>
  <c r="J1067" i="24"/>
  <c r="J1068" i="24"/>
  <c r="J1069" i="24"/>
  <c r="J1070" i="24"/>
  <c r="J1071" i="24"/>
  <c r="J1072" i="24"/>
  <c r="J1073" i="24"/>
  <c r="J1074" i="24"/>
  <c r="J1075" i="24"/>
  <c r="J1076" i="24"/>
  <c r="J1077" i="24"/>
  <c r="J1078" i="24"/>
  <c r="J1079" i="24"/>
  <c r="J1080" i="24"/>
  <c r="J1081" i="24"/>
  <c r="J1082" i="24"/>
  <c r="J1083" i="24"/>
  <c r="J1084" i="24"/>
  <c r="J1085" i="24"/>
  <c r="J1086" i="24"/>
  <c r="J1087" i="24"/>
  <c r="J1088" i="24"/>
  <c r="J1089" i="24"/>
  <c r="J1090" i="24"/>
  <c r="J1091" i="24"/>
  <c r="J1092" i="24"/>
  <c r="J1093" i="24"/>
  <c r="J1094" i="24"/>
  <c r="J1095" i="24"/>
  <c r="J1096" i="24"/>
  <c r="J1097" i="24"/>
  <c r="J1098" i="24"/>
  <c r="J1099" i="24"/>
  <c r="J1100" i="24"/>
  <c r="J1101" i="24"/>
  <c r="J1102" i="24"/>
  <c r="J1103" i="24"/>
  <c r="J1104" i="24"/>
  <c r="J1105" i="24"/>
  <c r="J1106" i="24"/>
  <c r="J1107" i="24"/>
  <c r="J1108" i="24"/>
  <c r="J1109" i="24"/>
  <c r="J1110" i="24"/>
  <c r="J1111" i="24"/>
  <c r="J1112" i="24"/>
  <c r="J1113" i="24"/>
  <c r="J1114" i="24"/>
  <c r="J1115" i="24"/>
  <c r="J1116" i="24"/>
  <c r="J1117" i="24"/>
  <c r="J1118" i="24"/>
  <c r="J1119" i="24"/>
  <c r="J1120" i="24"/>
  <c r="J1121" i="24"/>
  <c r="J1122" i="24"/>
  <c r="J1123" i="24"/>
  <c r="J1124" i="24"/>
  <c r="J1125" i="24"/>
  <c r="J1126" i="24"/>
  <c r="J1127" i="24"/>
  <c r="J1128" i="24"/>
  <c r="J1129" i="24"/>
  <c r="J1130" i="24"/>
  <c r="J1131" i="24"/>
  <c r="J1132" i="24"/>
  <c r="J1133" i="24"/>
  <c r="J1134" i="24"/>
  <c r="J1135" i="24"/>
  <c r="J1136" i="24"/>
  <c r="J1137" i="24"/>
  <c r="J1138" i="24"/>
  <c r="J1139" i="24"/>
  <c r="J1140" i="24"/>
  <c r="J1141" i="24"/>
  <c r="J1142" i="24"/>
  <c r="J1143" i="24"/>
  <c r="J1144" i="24"/>
  <c r="J1145" i="24"/>
  <c r="J1146" i="24"/>
  <c r="J1147" i="24"/>
  <c r="J1148" i="24"/>
  <c r="J1149" i="24"/>
  <c r="J1150" i="24"/>
  <c r="J1151" i="24"/>
  <c r="J1152" i="24"/>
  <c r="J1153" i="24"/>
  <c r="J1154" i="24"/>
  <c r="J1155" i="24"/>
  <c r="J1156" i="24"/>
  <c r="J1157" i="24"/>
  <c r="J1158" i="24"/>
  <c r="J1159" i="24"/>
  <c r="J1160" i="24"/>
  <c r="J1161" i="24"/>
  <c r="J1162" i="24"/>
  <c r="J1163" i="24"/>
  <c r="J1164" i="24"/>
  <c r="J1165" i="24"/>
  <c r="J1166" i="24"/>
  <c r="J1167" i="24"/>
  <c r="J1168" i="24"/>
  <c r="J1169" i="24"/>
  <c r="J1170" i="24"/>
  <c r="J1171" i="24"/>
  <c r="J1172" i="24"/>
  <c r="J1173" i="24"/>
  <c r="J1174" i="24"/>
  <c r="J1175" i="24"/>
  <c r="J1176" i="24"/>
  <c r="J1177" i="24"/>
  <c r="J1178" i="24"/>
  <c r="J1179" i="24"/>
  <c r="J1180" i="24"/>
  <c r="J1181" i="24"/>
  <c r="J1182" i="24"/>
  <c r="J1183" i="24"/>
  <c r="J1184" i="24"/>
  <c r="J1185" i="24"/>
  <c r="J1186" i="24"/>
  <c r="J1187" i="24"/>
  <c r="J1188" i="24"/>
  <c r="J1189" i="24"/>
  <c r="J1190" i="24"/>
  <c r="J1191" i="24"/>
  <c r="J1192" i="24"/>
  <c r="J1193" i="24"/>
  <c r="J1194" i="24"/>
  <c r="J1195" i="24"/>
  <c r="J1196" i="24"/>
  <c r="J1197" i="24"/>
  <c r="J1198" i="24"/>
  <c r="J1199" i="24"/>
  <c r="J1200" i="24"/>
  <c r="J1201" i="24"/>
  <c r="J1202" i="24"/>
  <c r="J1203" i="24"/>
  <c r="J1204" i="24"/>
  <c r="J1205" i="24"/>
  <c r="J1206" i="24"/>
  <c r="J1207" i="24"/>
  <c r="J1208" i="24"/>
  <c r="J1209" i="24"/>
  <c r="J1210" i="24"/>
  <c r="J1211" i="24"/>
  <c r="J1212" i="24"/>
  <c r="J1213" i="24"/>
  <c r="J1214" i="24"/>
  <c r="J1215" i="24"/>
  <c r="J1216" i="24"/>
  <c r="J1217" i="24"/>
  <c r="J1218" i="24"/>
  <c r="J1219" i="24"/>
  <c r="J1220" i="24"/>
  <c r="J1221" i="24"/>
  <c r="J1222" i="24"/>
  <c r="J1223" i="24"/>
  <c r="J1224" i="24"/>
  <c r="J1225" i="24"/>
  <c r="J1226" i="24"/>
  <c r="J1227" i="24"/>
  <c r="J1228" i="24"/>
  <c r="J1229" i="24"/>
  <c r="J1230" i="24"/>
  <c r="J1231" i="24"/>
  <c r="J1232" i="24"/>
  <c r="J1233" i="24"/>
  <c r="J1234" i="24"/>
  <c r="J1235" i="24"/>
  <c r="J1236" i="24"/>
  <c r="J1237" i="24"/>
  <c r="J1238" i="24"/>
  <c r="J1239" i="24"/>
  <c r="J1240" i="24"/>
  <c r="J1241" i="24"/>
  <c r="J1242" i="24"/>
  <c r="J1243" i="24"/>
  <c r="J1244" i="24"/>
  <c r="J1245" i="24"/>
  <c r="J1246" i="24"/>
  <c r="J1247" i="24"/>
  <c r="J1248" i="24"/>
  <c r="J1249" i="24"/>
  <c r="J1250" i="24"/>
  <c r="J1251" i="24"/>
  <c r="J1252" i="24"/>
  <c r="J1253" i="24"/>
  <c r="J1254" i="24"/>
  <c r="J1255" i="24"/>
  <c r="J1256" i="24"/>
  <c r="J1257" i="24"/>
  <c r="J1258" i="24"/>
  <c r="J1259" i="24"/>
  <c r="J1260" i="24"/>
  <c r="J1261" i="24"/>
  <c r="J1262" i="24"/>
  <c r="J1263" i="24"/>
  <c r="J1264" i="24"/>
  <c r="J1265" i="24"/>
  <c r="J1266" i="24"/>
  <c r="J1267" i="24"/>
  <c r="J1268" i="24"/>
  <c r="J1269" i="24"/>
  <c r="J1270" i="24"/>
  <c r="J1271" i="24"/>
  <c r="J1272" i="24"/>
  <c r="J1273" i="24"/>
  <c r="J1274" i="24"/>
  <c r="J1275" i="24"/>
  <c r="J1276" i="24"/>
  <c r="J1277" i="24"/>
  <c r="J1278" i="24"/>
  <c r="J1279" i="24"/>
  <c r="J1280" i="24"/>
  <c r="J1281" i="24"/>
  <c r="J1282" i="24"/>
  <c r="J1283" i="24"/>
  <c r="J1284" i="24"/>
  <c r="J1285" i="24"/>
  <c r="J1286" i="24"/>
  <c r="J1287" i="24"/>
  <c r="J1288" i="24"/>
  <c r="J1289" i="24"/>
  <c r="J1290" i="24"/>
  <c r="J1291" i="24"/>
  <c r="J1292" i="24"/>
  <c r="J1293" i="24"/>
  <c r="J1294" i="24"/>
  <c r="J1295" i="24"/>
  <c r="J1296" i="24"/>
  <c r="J1297" i="24"/>
  <c r="J1298" i="24"/>
  <c r="J1299" i="24"/>
  <c r="J1300" i="24"/>
  <c r="J1301" i="24"/>
  <c r="J1302" i="24"/>
  <c r="J1303" i="24"/>
  <c r="J1304" i="24"/>
  <c r="J1305" i="24"/>
  <c r="J1306" i="24"/>
  <c r="J1307" i="24"/>
  <c r="J1308" i="24"/>
  <c r="J1309" i="24"/>
  <c r="J1310" i="24"/>
  <c r="J1311" i="24"/>
  <c r="J1312" i="24"/>
  <c r="J1313" i="24"/>
  <c r="J1314" i="24"/>
  <c r="J1315" i="24"/>
  <c r="J1316" i="24"/>
  <c r="J1317" i="24"/>
  <c r="J1318" i="24"/>
  <c r="J1319" i="24"/>
  <c r="J1320" i="24"/>
  <c r="J1321" i="24"/>
  <c r="J1322" i="24"/>
  <c r="J1323" i="24"/>
  <c r="J1324" i="24"/>
  <c r="J1325" i="24"/>
  <c r="J1326" i="24"/>
  <c r="J1327" i="24"/>
  <c r="J1328" i="24"/>
  <c r="J1329" i="24"/>
  <c r="J1330" i="24"/>
  <c r="J1331" i="24"/>
  <c r="J1332" i="24"/>
  <c r="J1333" i="24"/>
  <c r="J1334" i="24"/>
  <c r="J1335" i="24"/>
  <c r="J1336" i="24"/>
  <c r="J1337" i="24"/>
  <c r="J1338" i="24"/>
  <c r="J1339" i="24"/>
  <c r="J1340" i="24"/>
  <c r="J1341" i="24"/>
  <c r="J1342" i="24"/>
  <c r="J1343" i="24"/>
  <c r="J1344" i="24"/>
  <c r="J1345" i="24"/>
  <c r="J1346" i="24"/>
  <c r="J1347" i="24"/>
  <c r="J1348" i="24"/>
  <c r="J1349" i="24"/>
  <c r="J1350" i="24"/>
  <c r="J1351" i="24"/>
  <c r="J1352" i="24"/>
  <c r="J1353" i="24"/>
  <c r="J1354" i="24"/>
  <c r="J1355" i="24"/>
  <c r="J1356" i="24"/>
  <c r="J1357" i="24"/>
  <c r="J1358" i="24"/>
  <c r="J1359" i="24"/>
  <c r="J1360" i="24"/>
  <c r="J1361" i="24"/>
  <c r="J1362" i="24"/>
  <c r="J1363" i="24"/>
  <c r="J1364" i="24"/>
  <c r="J1365" i="24"/>
  <c r="J1366" i="24"/>
  <c r="J1367" i="24"/>
  <c r="J1368" i="24"/>
  <c r="J1369" i="24"/>
  <c r="J1370" i="24"/>
  <c r="J1371" i="24"/>
  <c r="J1372" i="24"/>
  <c r="J1373" i="24"/>
  <c r="J1374" i="24"/>
  <c r="J1375" i="24"/>
  <c r="J1376" i="24"/>
  <c r="J1377" i="24"/>
  <c r="J1378" i="24"/>
  <c r="J1379" i="24"/>
  <c r="J1380" i="24"/>
  <c r="J1381" i="24"/>
  <c r="J1382" i="24"/>
  <c r="J1383" i="24"/>
  <c r="J1384" i="24"/>
  <c r="J1385" i="24"/>
  <c r="J1386" i="24"/>
  <c r="J1387" i="24"/>
  <c r="J1388" i="24"/>
  <c r="J1389" i="24"/>
  <c r="J1390" i="24"/>
  <c r="J1391" i="24"/>
  <c r="J1392" i="24"/>
  <c r="J1393" i="24"/>
  <c r="J1394" i="24"/>
  <c r="J1395" i="24"/>
  <c r="J1396" i="24"/>
  <c r="J1397" i="24"/>
  <c r="J1398" i="24"/>
  <c r="J1399" i="24"/>
  <c r="J1400" i="24"/>
  <c r="J1401" i="24"/>
  <c r="J1402" i="24"/>
  <c r="J1403" i="24"/>
  <c r="J1404" i="24"/>
  <c r="J1405" i="24"/>
  <c r="J1406" i="24"/>
  <c r="J1407" i="24"/>
  <c r="J1408" i="24"/>
  <c r="J1409" i="24"/>
  <c r="J1410" i="24"/>
  <c r="J1411" i="24"/>
  <c r="J1412" i="24"/>
  <c r="J1413" i="24"/>
  <c r="J1414" i="24"/>
  <c r="J1415" i="24"/>
  <c r="J1416" i="24"/>
  <c r="J1417" i="24"/>
  <c r="J1418" i="24"/>
  <c r="J1419" i="24"/>
  <c r="J1420" i="24"/>
  <c r="J1421" i="24"/>
  <c r="J1422" i="24"/>
  <c r="J1423" i="24"/>
  <c r="J1424" i="24"/>
  <c r="J1425" i="24"/>
  <c r="J1426" i="24"/>
  <c r="J1427" i="24"/>
  <c r="J1428" i="24"/>
  <c r="J1429" i="24"/>
  <c r="J1430" i="24"/>
  <c r="J1431" i="24"/>
  <c r="J1432" i="24"/>
  <c r="J1433" i="24"/>
  <c r="J1434" i="24"/>
  <c r="J1435" i="24"/>
  <c r="J1436" i="24"/>
  <c r="J1437" i="24"/>
  <c r="J1438" i="24"/>
  <c r="J1439" i="24"/>
  <c r="J1440" i="24"/>
  <c r="J1441" i="24"/>
  <c r="J1442" i="24"/>
  <c r="J1443" i="24"/>
  <c r="J1444" i="24"/>
  <c r="J1445" i="24"/>
  <c r="J1446" i="24"/>
  <c r="J1447" i="24"/>
  <c r="J1448" i="24"/>
  <c r="J1449" i="24"/>
  <c r="J1450" i="24"/>
  <c r="J1451" i="24"/>
  <c r="J1452" i="24"/>
  <c r="J1453" i="24"/>
  <c r="J1454" i="24"/>
  <c r="J1455" i="24"/>
  <c r="J1456" i="24"/>
  <c r="J1457" i="24"/>
  <c r="J1458" i="24"/>
  <c r="J1459" i="24"/>
  <c r="J1460" i="24"/>
  <c r="J1461" i="24"/>
  <c r="J1462" i="24"/>
  <c r="J1463" i="24"/>
  <c r="J1464" i="24"/>
  <c r="J1465" i="24"/>
  <c r="J1466" i="24"/>
  <c r="J1467" i="24"/>
  <c r="J1468" i="24"/>
  <c r="J1469" i="24"/>
  <c r="J1470" i="24"/>
  <c r="J1471" i="24"/>
  <c r="J1472" i="24"/>
  <c r="J1473" i="24"/>
  <c r="J1474" i="24"/>
  <c r="J1475" i="24"/>
  <c r="J1476" i="24"/>
  <c r="J1477" i="24"/>
  <c r="J1478" i="24"/>
  <c r="J1479" i="24"/>
  <c r="J1480" i="24"/>
  <c r="J1481" i="24"/>
  <c r="J1482" i="24"/>
  <c r="J1483" i="24"/>
  <c r="J1484" i="24"/>
  <c r="J1485" i="24"/>
  <c r="J1486" i="24"/>
  <c r="J1487" i="24"/>
  <c r="J1488" i="24"/>
  <c r="J1489" i="24"/>
  <c r="J1490" i="24"/>
  <c r="J1491" i="24"/>
  <c r="J1492" i="24"/>
  <c r="J1493" i="24"/>
  <c r="J1494" i="24"/>
  <c r="J1495" i="24"/>
  <c r="J1496" i="24"/>
  <c r="J1497" i="24"/>
  <c r="J1498" i="24"/>
  <c r="J1499" i="24"/>
  <c r="J1500" i="24"/>
  <c r="J1501" i="24"/>
  <c r="J1502" i="24"/>
  <c r="J1503" i="24"/>
  <c r="J1504" i="24"/>
  <c r="J1505" i="24"/>
  <c r="J1506" i="24"/>
  <c r="J1507" i="24"/>
  <c r="J1508" i="24"/>
  <c r="J1509" i="24"/>
  <c r="J1510" i="24"/>
  <c r="J1511" i="24"/>
  <c r="J1512" i="24"/>
  <c r="J1513" i="24"/>
  <c r="J1514" i="24"/>
  <c r="J1515" i="24"/>
  <c r="J1516" i="24"/>
  <c r="J1517" i="24"/>
  <c r="J1518" i="24"/>
  <c r="J1519" i="24"/>
  <c r="J1520" i="24"/>
  <c r="J1521" i="24"/>
  <c r="J1522" i="24"/>
  <c r="J1523" i="24"/>
  <c r="J1524" i="24"/>
  <c r="J1525" i="24"/>
  <c r="J1526" i="24"/>
  <c r="J1527" i="24"/>
  <c r="J1528" i="24"/>
  <c r="J1529" i="24"/>
  <c r="J1530" i="24"/>
  <c r="J1531" i="24"/>
  <c r="J1532" i="24"/>
  <c r="J1533" i="24"/>
  <c r="J1534" i="24"/>
  <c r="J1535" i="24"/>
  <c r="J1536" i="24"/>
  <c r="J1537" i="24"/>
  <c r="J1538" i="24"/>
  <c r="J1539" i="24"/>
  <c r="J1540" i="24"/>
  <c r="J1541" i="24"/>
  <c r="J1542" i="24"/>
  <c r="J1543" i="24"/>
  <c r="J1544" i="24"/>
  <c r="J1545" i="24"/>
  <c r="J1546" i="24"/>
  <c r="J1547" i="24"/>
  <c r="J1548" i="24"/>
  <c r="J1549" i="24"/>
  <c r="J1550" i="24"/>
  <c r="J1551" i="24"/>
  <c r="J1552" i="24"/>
  <c r="J1553" i="24"/>
  <c r="J1554" i="24"/>
  <c r="J1555" i="24"/>
  <c r="J1556" i="24"/>
  <c r="J1557" i="24"/>
  <c r="J1558" i="24"/>
  <c r="J1559" i="24"/>
  <c r="J1560" i="24"/>
  <c r="J1561" i="24"/>
  <c r="J1562" i="24"/>
  <c r="J1563" i="24"/>
  <c r="J1564" i="24"/>
  <c r="J1565" i="24"/>
  <c r="J1566" i="24"/>
  <c r="J1567" i="24"/>
  <c r="J1568" i="24"/>
  <c r="J1569" i="24"/>
  <c r="J1570" i="24"/>
  <c r="J1571" i="24"/>
  <c r="J1572" i="24"/>
  <c r="J1573" i="24"/>
  <c r="J1574" i="24"/>
  <c r="J1575" i="24"/>
  <c r="J1576" i="24"/>
  <c r="J1577" i="24"/>
  <c r="J1578" i="24"/>
  <c r="J1579" i="24"/>
  <c r="J1580" i="24"/>
  <c r="J1581" i="24"/>
  <c r="J1582" i="24"/>
  <c r="J1583" i="24"/>
  <c r="J1584" i="24"/>
  <c r="J1585" i="24"/>
  <c r="J1586" i="24"/>
  <c r="J1587" i="24"/>
  <c r="J1588" i="24"/>
  <c r="J1589" i="24"/>
  <c r="J1590" i="24"/>
  <c r="J1591" i="24"/>
  <c r="J1592" i="24"/>
  <c r="J1593" i="24"/>
  <c r="J1594" i="24"/>
  <c r="J1595" i="24"/>
  <c r="J1596" i="24"/>
  <c r="J1597" i="24"/>
  <c r="J1598" i="24"/>
  <c r="J1599" i="24"/>
  <c r="J1600" i="24"/>
  <c r="J1601" i="24"/>
  <c r="J1602" i="24"/>
  <c r="J1603" i="24"/>
  <c r="J1604" i="24"/>
  <c r="J1605" i="24"/>
  <c r="J1606" i="24"/>
  <c r="J1607" i="24"/>
  <c r="J1608" i="24"/>
  <c r="J1609" i="24"/>
  <c r="J1610" i="24"/>
  <c r="J1611" i="24"/>
  <c r="J1612" i="24"/>
  <c r="J1613" i="24"/>
  <c r="J1614" i="24"/>
  <c r="J1615" i="24"/>
  <c r="J1616" i="24"/>
  <c r="J1617" i="24"/>
  <c r="J1618" i="24"/>
  <c r="J1619" i="24"/>
  <c r="J1620" i="24"/>
  <c r="J1621" i="24"/>
  <c r="J1622" i="24"/>
  <c r="J1623" i="24"/>
  <c r="J1624" i="24"/>
  <c r="J1625" i="24"/>
  <c r="J1626" i="24"/>
  <c r="J1627" i="24"/>
  <c r="J1628" i="24"/>
  <c r="J1629" i="24"/>
  <c r="J1630" i="24"/>
  <c r="J1631" i="24"/>
  <c r="J1632" i="24"/>
  <c r="J1633" i="24"/>
  <c r="J1634" i="24"/>
  <c r="J1635" i="24"/>
  <c r="J1636" i="24"/>
  <c r="J1637" i="24"/>
  <c r="J1638" i="24"/>
  <c r="J1639" i="24"/>
  <c r="J1640" i="24"/>
  <c r="J1641" i="24"/>
  <c r="J1642" i="24"/>
  <c r="J1643" i="24"/>
  <c r="J1644" i="24"/>
  <c r="J1645" i="24"/>
  <c r="J1646" i="24"/>
  <c r="J1647" i="24"/>
  <c r="J1648" i="24"/>
  <c r="J1649" i="24"/>
  <c r="J1650" i="24"/>
  <c r="J1651" i="24"/>
  <c r="J1652" i="24"/>
  <c r="J1653" i="24"/>
  <c r="J1654" i="24"/>
  <c r="J1655" i="24"/>
  <c r="J1656" i="24"/>
  <c r="J1657" i="24"/>
  <c r="J1658" i="24"/>
  <c r="J1659" i="24"/>
  <c r="J1660" i="24"/>
  <c r="J1661" i="24"/>
  <c r="J1662" i="24"/>
  <c r="J1663" i="24"/>
  <c r="J1664" i="24"/>
  <c r="J1665" i="24"/>
  <c r="J1666" i="24"/>
  <c r="J1667" i="24"/>
  <c r="J1668" i="24"/>
  <c r="J1669" i="24"/>
  <c r="J1670" i="24"/>
  <c r="J1671" i="24"/>
  <c r="J1672" i="24"/>
  <c r="J1673" i="24"/>
  <c r="J1674" i="24"/>
  <c r="J1675" i="24"/>
  <c r="J1676" i="24"/>
  <c r="J1677" i="24"/>
  <c r="J1678" i="24"/>
  <c r="J1679" i="24"/>
  <c r="J1680" i="24"/>
  <c r="J1681" i="24"/>
  <c r="J1682" i="24"/>
  <c r="J1683" i="24"/>
  <c r="J1684" i="24"/>
  <c r="J1685" i="24"/>
  <c r="J1686" i="24"/>
  <c r="J1687" i="24"/>
  <c r="J1688" i="24"/>
  <c r="J1689" i="24"/>
  <c r="J1690" i="24"/>
  <c r="J1691" i="24"/>
  <c r="J1692" i="24"/>
  <c r="J1693" i="24"/>
  <c r="J1694" i="24"/>
  <c r="J1695" i="24"/>
  <c r="J1696" i="24"/>
  <c r="J1697" i="24"/>
  <c r="J1698" i="24"/>
  <c r="J1699" i="24"/>
  <c r="J1700" i="24"/>
  <c r="J1701" i="24"/>
  <c r="J1702" i="24"/>
  <c r="J1703" i="24"/>
  <c r="J1704" i="24"/>
  <c r="J1705" i="24"/>
  <c r="J1706" i="24"/>
  <c r="J1707" i="24"/>
  <c r="J1708" i="24"/>
  <c r="J1709" i="24"/>
  <c r="J1710" i="24"/>
  <c r="J1711" i="24"/>
  <c r="J1712" i="24"/>
  <c r="J1713" i="24"/>
  <c r="J1714" i="24"/>
  <c r="J1715" i="24"/>
  <c r="J1716" i="24"/>
  <c r="J1717" i="24"/>
  <c r="J1718" i="24"/>
  <c r="J1719" i="24"/>
  <c r="J1720" i="24"/>
  <c r="J1721" i="24"/>
  <c r="J1722" i="24"/>
  <c r="J1723" i="24"/>
  <c r="J1724" i="24"/>
  <c r="J1725" i="24"/>
  <c r="J1726" i="24"/>
  <c r="J1727" i="24"/>
  <c r="J1728" i="24"/>
  <c r="J1729" i="24"/>
  <c r="J1730" i="24"/>
  <c r="J1731" i="24"/>
  <c r="J1732" i="24"/>
  <c r="J1733" i="24"/>
  <c r="J1734" i="24"/>
  <c r="J1735" i="24"/>
  <c r="J1736" i="24"/>
  <c r="J1737" i="24"/>
  <c r="J1738" i="24"/>
  <c r="J1739" i="24"/>
  <c r="J1740" i="24"/>
  <c r="J1741" i="24"/>
  <c r="J1742" i="24"/>
  <c r="J1743" i="24"/>
  <c r="J1744" i="24"/>
  <c r="J1745" i="24"/>
  <c r="J1746" i="24"/>
  <c r="J1747" i="24"/>
  <c r="J1748" i="24"/>
  <c r="J1749" i="24"/>
  <c r="J1750" i="24"/>
  <c r="J1751" i="24"/>
  <c r="J1752" i="24"/>
  <c r="J1753" i="24"/>
  <c r="J1754" i="24"/>
  <c r="J1755" i="24"/>
  <c r="J1756" i="24"/>
  <c r="J1757" i="24"/>
  <c r="J1758" i="24"/>
  <c r="J1759" i="24"/>
  <c r="J1760" i="24"/>
  <c r="J1761" i="24"/>
  <c r="J1762" i="24"/>
  <c r="J1763" i="24"/>
  <c r="J1764" i="24"/>
  <c r="J1765" i="24"/>
  <c r="J1766" i="24"/>
  <c r="J1767" i="24"/>
  <c r="J1768" i="24"/>
  <c r="J1769" i="24"/>
  <c r="J1770" i="24"/>
  <c r="J1771" i="24"/>
  <c r="J1772" i="24"/>
  <c r="J1773" i="24"/>
  <c r="J1774" i="24"/>
  <c r="J1775" i="24"/>
  <c r="J1776" i="24"/>
  <c r="J1777" i="24"/>
  <c r="J1778" i="24"/>
  <c r="J1779" i="24"/>
  <c r="J1780" i="24"/>
  <c r="J1781" i="24"/>
  <c r="J1782" i="24"/>
  <c r="J1783" i="24"/>
  <c r="J1784" i="24"/>
  <c r="J1785" i="24"/>
  <c r="J1786" i="24"/>
  <c r="J1787" i="24"/>
  <c r="J1788" i="24"/>
  <c r="J1789" i="24"/>
  <c r="J1790" i="24"/>
  <c r="J1791" i="24"/>
  <c r="J1792" i="24"/>
  <c r="J1793" i="24"/>
  <c r="J1794" i="24"/>
  <c r="J1795" i="24"/>
  <c r="J1796" i="24"/>
  <c r="J1797" i="24"/>
  <c r="J1798" i="24"/>
  <c r="J1799" i="24"/>
  <c r="J1800" i="24"/>
  <c r="J1801" i="24"/>
  <c r="J1802" i="24"/>
  <c r="J1803" i="24"/>
  <c r="J1804" i="24"/>
  <c r="J1805" i="24"/>
  <c r="J1806" i="24"/>
  <c r="J1807" i="24"/>
  <c r="J1808" i="24"/>
  <c r="J1809" i="24"/>
  <c r="J1810" i="24"/>
  <c r="J1811" i="24"/>
  <c r="J1812" i="24"/>
  <c r="J1813" i="24"/>
  <c r="J1814" i="24"/>
  <c r="J1815" i="24"/>
  <c r="J1816" i="24"/>
  <c r="J1817" i="24"/>
  <c r="J1818" i="24"/>
  <c r="J1819" i="24"/>
  <c r="J1820" i="24"/>
  <c r="J1821" i="24"/>
  <c r="J1822" i="24"/>
  <c r="J1823" i="24"/>
  <c r="J1824" i="24"/>
  <c r="J1825" i="24"/>
  <c r="J1826" i="24"/>
  <c r="J1827" i="24"/>
  <c r="J1828" i="24"/>
  <c r="J1829" i="24"/>
  <c r="J1830" i="24"/>
  <c r="J1831" i="24"/>
  <c r="J1832" i="24"/>
  <c r="J1833" i="24"/>
  <c r="J1834" i="24"/>
  <c r="J1835" i="24"/>
  <c r="J1836" i="24"/>
  <c r="J1837" i="24"/>
  <c r="J1838" i="24"/>
  <c r="J1839" i="24"/>
  <c r="J1840" i="24"/>
  <c r="J1841" i="24"/>
  <c r="J1842" i="24"/>
  <c r="J1843" i="24"/>
  <c r="J1844" i="24"/>
  <c r="J1845" i="24"/>
  <c r="J1846" i="24"/>
  <c r="J1847" i="24"/>
  <c r="J1848" i="24"/>
  <c r="J1849" i="24"/>
  <c r="J1850" i="24"/>
  <c r="J1851" i="24"/>
  <c r="J1852" i="24"/>
  <c r="J1853" i="24"/>
  <c r="J1854" i="24"/>
  <c r="J1855" i="24"/>
  <c r="J1856" i="24"/>
  <c r="J1857" i="24"/>
  <c r="J1858" i="24"/>
  <c r="J1859" i="24"/>
  <c r="J1860" i="24"/>
  <c r="J1861" i="24"/>
  <c r="J1862" i="24"/>
  <c r="J1863" i="24"/>
  <c r="J1864" i="24"/>
  <c r="J1865" i="24"/>
  <c r="J1866" i="24"/>
  <c r="J1867" i="24"/>
  <c r="J1868" i="24"/>
  <c r="J1869" i="24"/>
  <c r="J1870" i="24"/>
  <c r="J1871" i="24"/>
  <c r="J1872" i="24"/>
  <c r="J1873" i="24"/>
  <c r="J1874" i="24"/>
  <c r="J1875" i="24"/>
  <c r="J1876" i="24"/>
  <c r="J1877" i="24"/>
  <c r="J1878" i="24"/>
  <c r="J1879" i="24"/>
  <c r="J1880" i="24"/>
  <c r="J1881" i="24"/>
  <c r="J1882" i="24"/>
  <c r="J1883" i="24"/>
  <c r="J1884" i="24"/>
  <c r="J1885" i="24"/>
  <c r="J1886" i="24"/>
  <c r="J1887" i="24"/>
  <c r="J1888" i="24"/>
  <c r="J1889" i="24"/>
  <c r="J1890" i="24"/>
  <c r="J1891" i="24"/>
  <c r="J1892" i="24"/>
  <c r="J1893" i="24"/>
  <c r="J1894" i="24"/>
  <c r="J1895" i="24"/>
  <c r="J1896" i="24"/>
  <c r="J1897" i="24"/>
  <c r="J1898" i="24"/>
  <c r="J1899" i="24"/>
  <c r="J1900" i="24"/>
  <c r="J1901" i="24"/>
  <c r="J1902" i="24"/>
  <c r="J1903" i="24"/>
  <c r="J1904" i="24"/>
  <c r="J1905" i="24"/>
  <c r="J1906" i="24"/>
  <c r="J1907" i="24"/>
  <c r="J1908" i="24"/>
  <c r="J1909" i="24"/>
  <c r="J1910" i="24"/>
  <c r="J1911" i="24"/>
  <c r="J1912" i="24"/>
  <c r="J1913" i="24"/>
  <c r="J1914" i="24"/>
  <c r="J1915" i="24"/>
  <c r="J1916" i="24"/>
  <c r="J1917" i="24"/>
  <c r="J1918" i="24"/>
  <c r="J1919" i="24"/>
  <c r="J1920" i="24"/>
  <c r="J1921" i="24"/>
  <c r="J1922" i="24"/>
  <c r="J1923" i="24"/>
  <c r="J1924" i="24"/>
  <c r="J1925" i="24"/>
  <c r="J1926" i="24"/>
  <c r="J1927" i="24"/>
  <c r="J1928" i="24"/>
  <c r="J1929" i="24"/>
  <c r="J1930" i="24"/>
  <c r="J1931" i="24"/>
  <c r="J1932" i="24"/>
  <c r="J1933" i="24"/>
  <c r="J1934" i="24"/>
  <c r="J1935" i="24"/>
  <c r="J1936" i="24"/>
  <c r="J1937" i="24"/>
  <c r="J1938" i="24"/>
  <c r="J1939" i="24"/>
  <c r="J1940" i="24"/>
  <c r="J1941" i="24"/>
  <c r="J1942" i="24"/>
  <c r="J1943" i="24"/>
  <c r="J1944" i="24"/>
  <c r="J1945" i="24"/>
  <c r="J1946" i="24"/>
  <c r="J1947" i="24"/>
  <c r="J1948" i="24"/>
  <c r="J1949" i="24"/>
  <c r="J1950" i="24"/>
  <c r="J1951" i="24"/>
  <c r="J1952" i="24"/>
  <c r="J1953" i="24"/>
  <c r="J1954" i="24"/>
  <c r="J1955" i="24"/>
  <c r="J1956" i="24"/>
  <c r="J1957" i="24"/>
  <c r="J1958" i="24"/>
  <c r="J1959" i="24"/>
  <c r="J1960" i="24"/>
  <c r="J1961" i="24"/>
  <c r="J1962" i="24"/>
  <c r="J1963" i="24"/>
  <c r="J1964" i="24"/>
  <c r="J1965" i="24"/>
  <c r="J1966" i="24"/>
  <c r="J1967" i="24"/>
  <c r="J1968" i="24"/>
  <c r="J1969" i="24"/>
  <c r="J1970" i="24"/>
  <c r="J1971" i="24"/>
  <c r="J1972" i="24"/>
  <c r="J1973" i="24"/>
  <c r="J1974" i="24"/>
  <c r="J1975" i="24"/>
  <c r="J1976" i="24"/>
  <c r="J1977" i="24"/>
  <c r="J1978" i="24"/>
  <c r="J1979" i="24"/>
  <c r="J1980" i="24"/>
  <c r="J1981" i="24"/>
  <c r="J1982" i="24"/>
  <c r="J1983" i="24"/>
  <c r="J1984" i="24"/>
  <c r="J1985" i="24"/>
  <c r="J1986" i="24"/>
  <c r="J1987" i="24"/>
  <c r="J1988" i="24"/>
  <c r="J1989" i="24"/>
  <c r="J1990" i="24"/>
  <c r="J1991" i="24"/>
  <c r="J1992" i="24"/>
  <c r="J1993" i="24"/>
  <c r="J1994" i="24"/>
  <c r="J1995" i="24"/>
  <c r="J1996" i="24"/>
  <c r="J1997" i="24"/>
  <c r="J1998" i="24"/>
  <c r="J1999" i="24"/>
  <c r="J2000" i="24"/>
  <c r="J2001" i="24"/>
  <c r="J2002" i="24"/>
  <c r="J2003" i="24"/>
  <c r="J2004" i="24"/>
  <c r="J2005" i="24"/>
  <c r="J2006" i="24"/>
  <c r="J2007" i="24"/>
  <c r="J2008" i="24"/>
  <c r="J2009" i="24"/>
  <c r="J2010" i="24"/>
  <c r="J2011" i="24"/>
  <c r="J2012" i="24"/>
  <c r="J2013" i="24"/>
  <c r="J2014" i="24"/>
  <c r="J2015" i="24"/>
  <c r="J2016" i="24"/>
  <c r="J2017" i="24"/>
  <c r="J2018" i="24"/>
  <c r="J2019" i="24"/>
  <c r="J2020" i="24"/>
  <c r="J2021" i="24"/>
  <c r="J2022" i="24"/>
  <c r="J2023" i="24"/>
  <c r="J2024" i="24"/>
  <c r="J2025" i="24"/>
  <c r="J2026" i="24"/>
  <c r="J2027" i="24"/>
  <c r="J2028" i="24"/>
  <c r="J2029" i="24"/>
  <c r="J2030" i="24"/>
  <c r="J2031" i="24"/>
  <c r="J2032" i="24"/>
  <c r="J2033" i="24"/>
  <c r="J2034" i="24"/>
  <c r="J2035" i="24"/>
  <c r="J2036" i="24"/>
  <c r="J2037" i="24"/>
  <c r="J2038" i="24"/>
  <c r="J2039" i="24"/>
  <c r="J2040" i="24"/>
  <c r="J2041" i="24"/>
  <c r="J2042" i="24"/>
  <c r="J2043" i="24"/>
  <c r="J2044" i="24"/>
  <c r="J2045" i="24"/>
  <c r="J2046" i="24"/>
  <c r="J2047" i="24"/>
  <c r="J2048" i="24"/>
  <c r="J2049" i="24"/>
  <c r="J2050" i="24"/>
  <c r="J2051" i="24"/>
  <c r="J2052" i="24"/>
  <c r="J2053" i="24"/>
  <c r="J2054" i="24"/>
  <c r="J2055" i="24"/>
  <c r="J2056" i="24"/>
  <c r="J2057" i="24"/>
  <c r="J2058" i="24"/>
  <c r="J2059" i="24"/>
  <c r="J2060" i="24"/>
  <c r="J2061" i="24"/>
  <c r="J2062" i="24"/>
  <c r="J2063" i="24"/>
  <c r="J2064" i="24"/>
  <c r="J2065" i="24"/>
  <c r="J2066" i="24"/>
  <c r="J2067" i="24"/>
  <c r="J2068" i="24"/>
  <c r="J2069" i="24"/>
  <c r="J2070" i="24"/>
  <c r="J2071" i="24"/>
  <c r="J2072" i="24"/>
  <c r="J2073" i="24"/>
  <c r="J2074" i="24"/>
  <c r="J2075" i="24"/>
  <c r="J2076" i="24"/>
  <c r="J2077" i="24"/>
  <c r="J2078" i="24"/>
  <c r="J2079" i="24"/>
  <c r="J2080" i="24"/>
  <c r="J2081" i="24"/>
  <c r="J2082" i="24"/>
  <c r="J2083" i="24"/>
  <c r="J2084" i="24"/>
  <c r="J2085" i="24"/>
  <c r="J2086" i="24"/>
  <c r="J2087" i="24"/>
  <c r="J2088" i="24"/>
  <c r="J2089" i="24"/>
  <c r="J2090" i="24"/>
  <c r="J2091" i="24"/>
  <c r="J2092" i="24"/>
  <c r="J2093" i="24"/>
  <c r="J2094" i="24"/>
  <c r="J2095" i="24"/>
  <c r="J2096" i="24"/>
  <c r="J2097" i="24"/>
  <c r="J2098" i="24"/>
  <c r="J2099" i="24"/>
  <c r="J2100" i="24"/>
  <c r="J2101" i="24"/>
  <c r="J2102" i="24"/>
  <c r="J2103" i="24"/>
  <c r="J2104" i="24"/>
  <c r="J2105" i="24"/>
  <c r="J2106" i="24"/>
  <c r="J2107" i="24"/>
  <c r="J2108" i="24"/>
  <c r="J2109" i="24"/>
  <c r="J2110" i="24"/>
  <c r="J2111" i="24"/>
  <c r="J2112" i="24"/>
  <c r="J2113" i="24"/>
  <c r="J2114" i="24"/>
  <c r="J2115" i="24"/>
  <c r="J2116" i="24"/>
  <c r="J2117" i="24"/>
  <c r="J2118" i="24"/>
  <c r="J2119" i="24"/>
  <c r="J2120" i="24"/>
  <c r="J2121" i="24"/>
  <c r="J2122" i="24"/>
  <c r="J2123" i="24"/>
  <c r="J2124" i="24"/>
  <c r="J2125" i="24"/>
  <c r="J2126" i="24"/>
  <c r="J2127" i="24"/>
  <c r="J2128" i="24"/>
  <c r="J2129" i="24"/>
  <c r="J2130" i="24"/>
  <c r="J2131" i="24"/>
  <c r="J2132" i="24"/>
  <c r="J2133" i="24"/>
  <c r="J2134" i="24"/>
  <c r="J2135" i="24"/>
  <c r="J2136" i="24"/>
  <c r="J2137" i="24"/>
  <c r="J2138" i="24"/>
  <c r="J2139" i="24"/>
  <c r="J2140" i="24"/>
  <c r="J2141" i="24"/>
  <c r="J2142" i="24"/>
  <c r="J2143" i="24"/>
  <c r="J2144" i="24"/>
  <c r="J2145" i="24"/>
  <c r="J2146" i="24"/>
  <c r="J2147" i="24"/>
  <c r="J2148" i="24"/>
  <c r="J2149" i="24"/>
  <c r="J2150" i="24"/>
  <c r="J2151" i="24"/>
  <c r="J2152" i="24"/>
  <c r="J2153" i="24"/>
  <c r="J2154" i="24"/>
  <c r="J2155" i="24"/>
  <c r="J2156" i="24"/>
  <c r="J2157" i="24"/>
  <c r="J2158" i="24"/>
  <c r="J2159" i="24"/>
  <c r="J2160" i="24"/>
  <c r="J2161" i="24"/>
  <c r="J2162" i="24"/>
  <c r="J2163" i="24"/>
  <c r="J2164" i="24"/>
  <c r="J2165" i="24"/>
  <c r="J2166" i="24"/>
  <c r="J2167" i="24"/>
  <c r="J2168" i="24"/>
  <c r="J2169" i="24"/>
  <c r="J2170" i="24"/>
  <c r="J2171" i="24"/>
  <c r="J2172" i="24"/>
  <c r="J2173" i="24"/>
  <c r="J2174" i="24"/>
  <c r="J2175" i="24"/>
  <c r="J2176" i="24"/>
  <c r="J2177" i="24"/>
  <c r="J2178" i="24"/>
  <c r="J2179" i="24"/>
  <c r="J2180" i="24"/>
  <c r="J2181" i="24"/>
  <c r="J2182" i="24"/>
  <c r="J2183" i="24"/>
  <c r="J2184" i="24"/>
  <c r="J2185" i="24"/>
  <c r="J2186" i="24"/>
  <c r="J2187" i="24"/>
  <c r="J2188" i="24"/>
  <c r="J2189" i="24"/>
  <c r="J2190" i="24"/>
  <c r="J2191" i="24"/>
  <c r="J2192" i="24"/>
  <c r="J2193" i="24"/>
  <c r="J2194" i="24"/>
  <c r="J2195" i="24"/>
  <c r="J2196" i="24"/>
  <c r="J2197" i="24"/>
  <c r="J2198" i="24"/>
  <c r="J2199" i="24"/>
  <c r="J2200" i="24"/>
  <c r="J2201" i="24"/>
  <c r="J2202" i="24"/>
  <c r="J2203" i="24"/>
  <c r="J2204" i="24"/>
  <c r="J2205" i="24"/>
  <c r="J2206" i="24"/>
  <c r="J2207" i="24"/>
  <c r="J2208" i="24"/>
  <c r="J2209" i="24"/>
  <c r="J2210" i="24"/>
  <c r="J2211" i="24"/>
  <c r="J2212" i="24"/>
  <c r="J2213" i="24"/>
  <c r="J2214" i="24"/>
  <c r="J2215" i="24"/>
  <c r="J2216" i="24"/>
  <c r="J2217" i="24"/>
  <c r="J2218" i="24"/>
  <c r="J2219" i="24"/>
  <c r="J2220" i="24"/>
  <c r="J2221" i="24"/>
  <c r="J2222" i="24"/>
  <c r="J2223" i="24"/>
  <c r="J2224" i="24"/>
  <c r="J2225" i="24"/>
  <c r="J2226" i="24"/>
  <c r="J2227" i="24"/>
  <c r="J2228" i="24"/>
  <c r="J2229" i="24"/>
  <c r="J2230" i="24"/>
  <c r="J2231" i="24"/>
  <c r="J2232" i="24"/>
  <c r="J2233" i="24"/>
  <c r="J2234" i="24"/>
  <c r="J2235" i="24"/>
  <c r="J2236" i="24"/>
  <c r="J2237" i="24"/>
  <c r="J2238" i="24"/>
  <c r="J2239" i="24"/>
  <c r="J2240" i="24"/>
  <c r="J2241" i="24"/>
  <c r="J2242" i="24"/>
  <c r="J2243" i="24"/>
  <c r="J2244" i="24"/>
  <c r="J2245" i="24"/>
  <c r="J2246" i="24"/>
  <c r="J2247" i="24"/>
  <c r="J2248" i="24"/>
  <c r="J2249" i="24"/>
  <c r="J2250" i="24"/>
  <c r="J2251" i="24"/>
  <c r="J2252" i="24"/>
  <c r="J2253" i="24"/>
  <c r="J2254" i="24"/>
  <c r="J2255" i="24"/>
  <c r="J2256" i="24"/>
  <c r="J2257" i="24"/>
  <c r="J2258" i="24"/>
  <c r="J2259" i="24"/>
  <c r="J2260" i="24"/>
  <c r="J2261" i="24"/>
  <c r="J2262" i="24"/>
  <c r="J2263" i="24"/>
  <c r="J2264" i="24"/>
  <c r="J2265" i="24"/>
  <c r="J2266" i="24"/>
  <c r="J2267" i="24"/>
  <c r="J2268" i="24"/>
  <c r="J2269" i="24"/>
  <c r="J2270" i="24"/>
  <c r="J2271" i="24"/>
  <c r="J2272" i="24"/>
  <c r="J2273" i="24"/>
  <c r="J2274" i="24"/>
  <c r="J2275" i="24"/>
  <c r="J2276" i="24"/>
  <c r="J2277" i="24"/>
  <c r="J2278" i="24"/>
  <c r="J2279" i="24"/>
  <c r="J2280" i="24"/>
  <c r="J2281" i="24"/>
  <c r="J2282" i="24"/>
  <c r="J2283" i="24"/>
  <c r="J2284" i="24"/>
  <c r="J2285" i="24"/>
  <c r="J2286" i="24"/>
  <c r="J2287" i="24"/>
  <c r="J2288" i="24"/>
  <c r="J2289" i="24"/>
  <c r="J2290" i="24"/>
  <c r="J2291" i="24"/>
  <c r="J2292" i="24"/>
  <c r="J2293" i="24"/>
  <c r="J2294" i="24"/>
  <c r="J2295" i="24"/>
  <c r="J2296" i="24"/>
  <c r="J2297" i="24"/>
  <c r="J2298" i="24"/>
  <c r="J2299" i="24"/>
  <c r="J2300" i="24"/>
  <c r="J2301" i="24"/>
  <c r="J2302" i="24"/>
  <c r="J2303" i="24"/>
  <c r="J2304" i="24"/>
  <c r="J2305" i="24"/>
  <c r="J2306" i="24"/>
  <c r="J2307" i="24"/>
  <c r="J2308" i="24"/>
  <c r="J2309" i="24"/>
  <c r="J2310" i="24"/>
  <c r="J2311" i="24"/>
  <c r="J2312" i="24"/>
  <c r="J2313" i="24"/>
  <c r="J2314" i="24"/>
  <c r="J2315" i="24"/>
  <c r="J2316" i="24"/>
  <c r="J2317" i="24"/>
  <c r="J2318" i="24"/>
  <c r="J2319" i="24"/>
  <c r="J2320" i="24"/>
  <c r="J2321" i="24"/>
  <c r="J2322" i="24"/>
  <c r="J2323" i="24"/>
  <c r="J2324" i="24"/>
  <c r="J2325" i="24"/>
  <c r="J2326" i="24"/>
  <c r="J2327" i="24"/>
  <c r="J2328" i="24"/>
  <c r="J2329" i="24"/>
  <c r="J2330" i="24"/>
  <c r="J2331" i="24"/>
  <c r="J2332" i="24"/>
  <c r="J2333" i="24"/>
  <c r="J2334" i="24"/>
  <c r="J2335" i="24"/>
  <c r="J2336" i="24"/>
  <c r="J2337" i="24"/>
  <c r="J2338" i="24"/>
  <c r="J2339" i="24"/>
  <c r="J2340" i="24"/>
  <c r="J2341" i="24"/>
  <c r="J2342" i="24"/>
  <c r="J2343" i="24"/>
  <c r="J2344" i="24"/>
  <c r="J2345" i="24"/>
  <c r="J2346" i="24"/>
  <c r="J2347" i="24"/>
  <c r="J2348" i="24"/>
  <c r="J2349" i="24"/>
  <c r="J2350" i="24"/>
  <c r="J2351" i="24"/>
  <c r="J2352" i="24"/>
  <c r="J2353" i="24"/>
  <c r="J2354" i="24"/>
  <c r="J2355" i="24"/>
  <c r="J2356" i="24"/>
  <c r="J2357" i="24"/>
  <c r="J2358" i="24"/>
  <c r="J2359" i="24"/>
  <c r="J2360" i="24"/>
  <c r="J2361" i="24"/>
  <c r="J2362" i="24"/>
  <c r="J2363" i="24"/>
  <c r="J2364" i="24"/>
  <c r="J2365" i="24"/>
  <c r="J2366" i="24"/>
  <c r="J2367" i="24"/>
  <c r="J2368" i="24"/>
  <c r="J2369" i="24"/>
  <c r="J2370" i="24"/>
  <c r="J2371" i="24"/>
  <c r="J2372" i="24"/>
  <c r="J2373" i="24"/>
  <c r="J2374" i="24"/>
  <c r="J2375" i="24"/>
  <c r="J2376" i="24"/>
  <c r="J2377" i="24"/>
  <c r="J2378" i="24"/>
  <c r="J2379" i="24"/>
  <c r="J2380" i="24"/>
  <c r="J2381" i="24"/>
  <c r="J2382" i="24"/>
  <c r="J2383" i="24"/>
  <c r="J2384" i="24"/>
  <c r="J2385" i="24"/>
  <c r="J2386" i="24"/>
  <c r="J2387" i="24"/>
  <c r="J2388" i="24"/>
  <c r="J2389" i="24"/>
  <c r="J2390" i="24"/>
  <c r="J2391" i="24"/>
  <c r="J2392" i="24"/>
  <c r="J2393" i="24"/>
  <c r="J2394" i="24"/>
  <c r="J2395" i="24"/>
  <c r="J2396" i="24"/>
  <c r="J2397" i="24"/>
  <c r="J2398" i="24"/>
  <c r="J2399" i="24"/>
  <c r="J2400" i="24"/>
  <c r="J2401" i="24"/>
  <c r="J2402" i="24"/>
  <c r="J2403" i="24"/>
  <c r="J2404" i="24"/>
  <c r="J2405" i="24"/>
  <c r="J2406" i="24"/>
  <c r="J2407" i="24"/>
  <c r="J2408" i="24"/>
  <c r="J2409" i="24"/>
  <c r="J2410" i="24"/>
  <c r="J2411" i="24"/>
  <c r="J2412" i="24"/>
  <c r="J2413" i="24"/>
  <c r="J2414" i="24"/>
  <c r="J2415" i="24"/>
  <c r="J2416" i="24"/>
  <c r="J2417" i="24"/>
  <c r="J2418" i="24"/>
  <c r="J2419" i="24"/>
  <c r="J2420" i="24"/>
  <c r="J2421" i="24"/>
  <c r="J2422" i="24"/>
  <c r="J2423" i="24"/>
  <c r="J2424" i="24"/>
  <c r="J2425" i="24"/>
  <c r="J2426" i="24"/>
  <c r="J2427" i="24"/>
  <c r="J2428" i="24"/>
  <c r="J2429" i="24"/>
  <c r="J2430" i="24"/>
  <c r="J2431" i="24"/>
  <c r="J2432" i="24"/>
  <c r="J2433" i="24"/>
  <c r="J2434" i="24"/>
  <c r="J2435" i="24"/>
  <c r="J2436" i="24"/>
  <c r="J2437" i="24"/>
  <c r="J2438" i="24"/>
  <c r="J2439" i="24"/>
  <c r="J2440" i="24"/>
  <c r="J2441" i="24"/>
  <c r="J2442" i="24"/>
  <c r="J2443" i="24"/>
  <c r="J2444" i="24"/>
  <c r="J2445" i="24"/>
  <c r="J2446" i="24"/>
  <c r="J2447" i="24"/>
  <c r="J2448" i="24"/>
  <c r="J2449" i="24"/>
  <c r="J2450" i="24"/>
  <c r="J2451" i="24"/>
  <c r="J2452" i="24"/>
  <c r="J2453" i="24"/>
  <c r="J2454" i="24"/>
  <c r="J2455" i="24"/>
  <c r="J2456" i="24"/>
  <c r="J2457" i="24"/>
  <c r="J2458" i="24"/>
  <c r="J2459" i="24"/>
  <c r="J2460" i="24"/>
  <c r="J2461" i="24"/>
  <c r="J2462" i="24"/>
  <c r="J2463" i="24"/>
  <c r="J2464" i="24"/>
  <c r="J2465" i="24"/>
  <c r="J2466" i="24"/>
  <c r="J2467" i="24"/>
  <c r="J2468" i="24"/>
  <c r="J2469" i="24"/>
  <c r="J2470" i="24"/>
  <c r="J2471" i="24"/>
  <c r="J2472" i="24"/>
  <c r="J2473" i="24"/>
  <c r="J2474" i="24"/>
  <c r="J2475" i="24"/>
  <c r="J2476" i="24"/>
  <c r="J2477" i="24"/>
  <c r="J2478" i="24"/>
  <c r="J2479" i="24"/>
  <c r="J2480" i="24"/>
  <c r="J2481" i="24"/>
  <c r="J2482" i="24"/>
  <c r="J2483" i="24"/>
  <c r="J2484" i="24"/>
  <c r="J2485" i="24"/>
  <c r="J2486" i="24"/>
  <c r="J2487" i="24"/>
  <c r="J2488" i="24"/>
  <c r="J2489" i="24"/>
  <c r="J2490" i="24"/>
  <c r="J2491" i="24"/>
  <c r="J2492" i="24"/>
  <c r="J2493" i="24"/>
  <c r="J2494" i="24"/>
  <c r="J2495" i="24"/>
  <c r="J2496" i="24"/>
  <c r="J2497" i="24"/>
  <c r="J2498" i="24"/>
  <c r="J2499" i="24"/>
  <c r="J2500" i="24"/>
  <c r="J2501" i="24"/>
  <c r="J2502" i="24"/>
  <c r="J2503" i="24"/>
  <c r="J2504" i="24"/>
  <c r="J2505" i="24"/>
  <c r="J2506" i="24"/>
  <c r="J2507" i="24"/>
  <c r="J2508" i="24"/>
  <c r="J2509" i="24"/>
  <c r="J2510" i="24"/>
  <c r="J2511" i="24"/>
  <c r="J2512" i="24"/>
  <c r="J2513" i="24"/>
  <c r="J2514" i="24"/>
  <c r="J2515" i="24"/>
  <c r="J2516" i="24"/>
  <c r="J2517" i="24"/>
  <c r="J2518" i="24"/>
  <c r="J2519" i="24"/>
  <c r="J2520" i="24"/>
  <c r="J2521" i="24"/>
  <c r="J2522" i="24"/>
  <c r="J2523" i="24"/>
  <c r="J2524" i="24"/>
  <c r="J2525" i="24"/>
  <c r="J2526" i="24"/>
  <c r="J2527" i="24"/>
  <c r="J2528" i="24"/>
  <c r="J2529" i="24"/>
  <c r="J2530" i="24"/>
  <c r="J2531" i="24"/>
  <c r="J2532" i="24"/>
  <c r="J2533" i="24"/>
  <c r="J2534" i="24"/>
  <c r="J2535" i="24"/>
  <c r="J2536" i="24"/>
  <c r="J2537" i="24"/>
  <c r="J2538" i="24"/>
  <c r="J2539" i="24"/>
  <c r="J2540" i="24"/>
  <c r="J2541" i="24"/>
  <c r="J2542" i="24"/>
  <c r="J2543" i="24"/>
  <c r="J2544" i="24"/>
  <c r="J2545" i="24"/>
  <c r="J2546" i="24"/>
  <c r="J2547" i="24"/>
  <c r="J2548" i="24"/>
  <c r="J2549" i="24"/>
  <c r="J2550" i="24"/>
  <c r="J2551" i="24"/>
  <c r="J2552" i="24"/>
  <c r="J2553" i="24"/>
  <c r="J2554" i="24"/>
  <c r="J2555" i="24"/>
  <c r="J2556" i="24"/>
  <c r="J2557" i="24"/>
  <c r="J2558" i="24"/>
  <c r="J2559" i="24"/>
  <c r="J2560" i="24"/>
  <c r="J2561" i="24"/>
  <c r="J2562" i="24"/>
  <c r="J2563" i="24"/>
  <c r="J2564" i="24"/>
  <c r="J2565" i="24"/>
  <c r="J2566" i="24"/>
  <c r="J2567" i="24"/>
  <c r="J2568" i="24"/>
  <c r="J2569" i="24"/>
  <c r="J2570" i="24"/>
  <c r="J2571" i="24"/>
  <c r="J2572" i="24"/>
  <c r="J2573" i="24"/>
  <c r="J2574" i="24"/>
  <c r="J2575" i="24"/>
  <c r="J2576" i="24"/>
  <c r="J2577" i="24"/>
  <c r="J2578" i="24"/>
  <c r="J2579" i="24"/>
  <c r="J2580" i="24"/>
  <c r="J2581" i="24"/>
  <c r="J2582" i="24"/>
  <c r="J2583" i="24"/>
  <c r="J2584" i="24"/>
  <c r="J2585" i="24"/>
  <c r="J2586" i="24"/>
  <c r="J2587" i="24"/>
  <c r="J2588" i="24"/>
  <c r="J2589" i="24"/>
  <c r="J2590" i="24"/>
  <c r="J2591" i="24"/>
  <c r="J2592" i="24"/>
  <c r="J2593" i="24"/>
  <c r="J2594" i="24"/>
  <c r="J2595" i="24"/>
  <c r="J2596" i="24"/>
  <c r="J2597" i="24"/>
  <c r="J2598" i="24"/>
  <c r="J2599" i="24"/>
  <c r="J2600" i="24"/>
  <c r="J2601" i="24"/>
  <c r="J2602" i="24"/>
  <c r="J2603" i="24"/>
  <c r="J2604" i="24"/>
  <c r="J2605" i="24"/>
  <c r="J2606" i="24"/>
  <c r="J2607" i="24"/>
  <c r="J2608" i="24"/>
  <c r="J2609" i="24"/>
  <c r="J2610" i="24"/>
  <c r="J2611" i="24"/>
  <c r="J2612" i="24"/>
  <c r="J2613" i="24"/>
  <c r="J2614" i="24"/>
  <c r="J2615" i="24"/>
  <c r="J2616" i="24"/>
  <c r="J2617" i="24"/>
  <c r="J2618" i="24"/>
  <c r="J2619" i="24"/>
  <c r="J2620" i="24"/>
  <c r="J2621" i="24"/>
  <c r="J2622" i="24"/>
  <c r="J2623" i="24"/>
  <c r="J2624" i="24"/>
  <c r="J2625" i="24"/>
  <c r="J2626" i="24"/>
  <c r="J2627" i="24"/>
  <c r="J2628" i="24"/>
  <c r="J2629" i="24"/>
  <c r="J2630" i="24"/>
  <c r="J2631" i="24"/>
  <c r="J2632" i="24"/>
  <c r="J2633" i="24"/>
  <c r="J2634" i="24"/>
  <c r="J2635" i="24"/>
  <c r="J2636" i="24"/>
  <c r="J2637" i="24"/>
  <c r="J2638" i="24"/>
  <c r="J2639" i="24"/>
  <c r="J2640" i="24"/>
  <c r="J2641" i="24"/>
  <c r="J2642" i="24"/>
  <c r="J2643" i="24"/>
  <c r="J2644" i="24"/>
  <c r="J2645" i="24"/>
  <c r="J2646" i="24"/>
  <c r="J2647" i="24"/>
  <c r="J2648" i="24"/>
  <c r="J2649" i="24"/>
  <c r="J2650" i="24"/>
  <c r="J2651" i="24"/>
  <c r="J2652" i="24"/>
  <c r="J2653" i="24"/>
  <c r="J2654" i="24"/>
  <c r="J2655" i="24"/>
  <c r="J2656" i="24"/>
  <c r="J2657" i="24"/>
  <c r="J2658" i="24"/>
  <c r="J2659" i="24"/>
  <c r="J2660" i="24"/>
  <c r="J2661" i="24"/>
  <c r="J2662" i="24"/>
  <c r="J2663" i="24"/>
  <c r="J2664" i="24"/>
  <c r="J2665" i="24"/>
  <c r="J2666" i="24"/>
  <c r="J2667" i="24"/>
  <c r="J2668" i="24"/>
  <c r="J2669" i="24"/>
  <c r="J2670" i="24"/>
  <c r="J2671" i="24"/>
  <c r="J2672" i="24"/>
  <c r="J2673" i="24"/>
  <c r="J2674" i="24"/>
  <c r="J2675" i="24"/>
  <c r="J2676" i="24"/>
  <c r="J2677" i="24"/>
  <c r="J2678" i="24"/>
  <c r="J2679" i="24"/>
  <c r="J2680" i="24"/>
  <c r="J2681" i="24"/>
  <c r="J2682" i="24"/>
  <c r="J2683" i="24"/>
  <c r="J2684" i="24"/>
  <c r="J2685" i="24"/>
  <c r="J2686" i="24"/>
  <c r="J2687" i="24"/>
  <c r="J2688" i="24"/>
  <c r="J2689" i="24"/>
  <c r="J2690" i="24"/>
  <c r="J2691" i="24"/>
  <c r="J2692" i="24"/>
  <c r="J2693" i="24"/>
  <c r="J2694" i="24"/>
  <c r="J2695" i="24"/>
  <c r="J2696" i="24"/>
  <c r="J2697" i="24"/>
  <c r="J2698" i="24"/>
  <c r="J2699" i="24"/>
  <c r="J2700" i="24"/>
  <c r="J2701" i="24"/>
  <c r="J2702" i="24"/>
  <c r="J2703" i="24"/>
  <c r="J2704" i="24"/>
  <c r="J2705" i="24"/>
  <c r="J2706" i="24"/>
  <c r="J2707" i="24"/>
  <c r="J2708" i="24"/>
  <c r="J2709" i="24"/>
  <c r="J2710" i="24"/>
  <c r="J2711" i="24"/>
  <c r="J2712" i="24"/>
  <c r="J2713" i="24"/>
  <c r="J2714" i="24"/>
  <c r="J2715" i="24"/>
  <c r="J2716" i="24"/>
  <c r="J2717" i="24"/>
  <c r="J2718" i="24"/>
  <c r="J2719" i="24"/>
  <c r="J2720" i="24"/>
  <c r="J2721" i="24"/>
  <c r="J2722" i="24"/>
  <c r="J2723" i="24"/>
  <c r="J2724" i="24"/>
  <c r="J2725" i="24"/>
  <c r="J2726" i="24"/>
  <c r="J2727" i="24"/>
  <c r="J2728" i="24"/>
  <c r="J2729" i="24"/>
  <c r="J2730" i="24"/>
  <c r="J2731" i="24"/>
  <c r="J2732" i="24"/>
  <c r="J2733" i="24"/>
  <c r="J2734" i="24"/>
  <c r="J2735" i="24"/>
  <c r="J2736" i="24"/>
  <c r="J2737" i="24"/>
  <c r="J2738" i="24"/>
  <c r="J2739" i="24"/>
  <c r="J2740" i="24"/>
  <c r="J2741" i="24"/>
  <c r="J2742" i="24"/>
  <c r="J2743" i="24"/>
  <c r="J2744" i="24"/>
  <c r="J2745" i="24"/>
  <c r="J2746" i="24"/>
  <c r="J2747" i="24"/>
  <c r="J2748" i="24"/>
  <c r="J2749" i="24"/>
  <c r="J2750" i="24"/>
  <c r="J2751" i="24"/>
  <c r="J2752" i="24"/>
  <c r="J2753" i="24"/>
  <c r="J2754" i="24"/>
  <c r="J2755" i="24"/>
  <c r="J2756" i="24"/>
  <c r="J2757" i="24"/>
  <c r="J2758" i="24"/>
  <c r="J2759" i="24"/>
  <c r="J2760" i="24"/>
  <c r="J2761" i="24"/>
  <c r="J2762" i="24"/>
  <c r="J2763" i="24"/>
  <c r="J2764" i="24"/>
  <c r="J2765" i="24"/>
  <c r="J2766" i="24"/>
  <c r="J2767" i="24"/>
  <c r="J2768" i="24"/>
  <c r="J2769" i="24"/>
  <c r="J2770" i="24"/>
  <c r="J2771" i="24"/>
  <c r="J2772" i="24"/>
  <c r="J2773" i="24"/>
  <c r="J2774" i="24"/>
  <c r="J2775" i="24"/>
  <c r="J2776" i="24"/>
  <c r="J2777" i="24"/>
  <c r="J2778" i="24"/>
  <c r="J2779" i="24"/>
  <c r="J2780" i="24"/>
  <c r="J2781" i="24"/>
  <c r="J2782" i="24"/>
  <c r="J2783" i="24"/>
  <c r="J2784" i="24"/>
  <c r="J2785" i="24"/>
  <c r="J2786" i="24"/>
  <c r="J2787" i="24"/>
  <c r="J2788" i="24"/>
  <c r="J2789" i="24"/>
  <c r="J2790" i="24"/>
  <c r="J2791" i="24"/>
  <c r="J2792" i="24"/>
  <c r="J2793" i="24"/>
  <c r="J2794" i="24"/>
  <c r="J2795" i="24"/>
  <c r="J2796" i="24"/>
  <c r="J2797" i="24"/>
  <c r="J2798" i="24"/>
  <c r="J2799" i="24"/>
  <c r="J2800" i="24"/>
  <c r="J2801" i="24"/>
  <c r="J2802" i="24"/>
  <c r="J2803" i="24"/>
  <c r="J2804" i="24"/>
  <c r="J2805" i="24"/>
  <c r="J2806" i="24"/>
  <c r="J2807" i="24"/>
  <c r="J2808" i="24"/>
  <c r="J2809" i="24"/>
  <c r="J2810" i="24"/>
  <c r="J2811" i="24"/>
  <c r="J2812" i="24"/>
  <c r="J2813" i="24"/>
  <c r="J2814" i="24"/>
  <c r="J2815" i="24"/>
  <c r="J2816" i="24"/>
  <c r="J2817" i="24"/>
  <c r="J2818" i="24"/>
  <c r="J2819" i="24"/>
  <c r="J2820" i="24"/>
  <c r="J2821" i="24"/>
  <c r="J2822" i="24"/>
  <c r="J2823" i="24"/>
  <c r="J2824" i="24"/>
  <c r="J2825" i="24"/>
  <c r="J2826" i="24"/>
  <c r="J2827" i="24"/>
  <c r="J2828" i="24"/>
  <c r="J2829" i="24"/>
  <c r="J2830" i="24"/>
  <c r="J2831" i="24"/>
  <c r="J2832" i="24"/>
  <c r="J2833" i="24"/>
  <c r="J2834" i="24"/>
  <c r="J2835" i="24"/>
  <c r="J2836" i="24"/>
  <c r="J2837" i="24"/>
  <c r="J2838" i="24"/>
  <c r="J2839" i="24"/>
  <c r="J2840" i="24"/>
  <c r="J2841" i="24"/>
  <c r="J2842" i="24"/>
  <c r="J2843" i="24"/>
  <c r="J2844" i="24"/>
  <c r="J2845" i="24"/>
  <c r="J2846" i="24"/>
  <c r="J2847" i="24"/>
  <c r="J2848" i="24"/>
  <c r="J2849" i="24"/>
  <c r="J2850" i="24"/>
  <c r="J2851" i="24"/>
  <c r="J2852" i="24"/>
  <c r="J2853" i="24"/>
  <c r="J2854" i="24"/>
  <c r="J2855" i="24"/>
  <c r="J2856" i="24"/>
  <c r="J2857" i="24"/>
  <c r="J2858" i="24"/>
  <c r="J2859" i="24"/>
  <c r="J2860" i="24"/>
  <c r="J2861" i="24"/>
  <c r="J2862" i="24"/>
  <c r="J2863" i="24"/>
  <c r="J2864" i="24"/>
  <c r="J2865" i="24"/>
  <c r="J2866" i="24"/>
  <c r="J2867" i="24"/>
  <c r="J2868" i="24"/>
  <c r="J2869" i="24"/>
  <c r="J2870" i="24"/>
  <c r="J2871" i="24"/>
  <c r="J2872" i="24"/>
  <c r="J2873" i="24"/>
  <c r="J2874" i="24"/>
  <c r="J2875" i="24"/>
  <c r="J2876" i="24"/>
  <c r="J2877" i="24"/>
  <c r="J2878" i="24"/>
  <c r="J2879" i="24"/>
  <c r="J2880" i="24"/>
  <c r="J2881" i="24"/>
  <c r="J2882" i="24"/>
  <c r="J2883" i="24"/>
  <c r="J2884" i="24"/>
  <c r="J2885" i="24"/>
  <c r="J2886" i="24"/>
  <c r="J2887" i="24"/>
  <c r="J2888" i="24"/>
  <c r="J2889" i="24"/>
  <c r="J2890" i="24"/>
  <c r="J2891" i="24"/>
  <c r="J2892" i="24"/>
  <c r="J2893" i="24"/>
  <c r="J2894" i="24"/>
  <c r="J2895" i="24"/>
  <c r="J2896" i="24"/>
  <c r="J2897" i="24"/>
  <c r="J2898" i="24"/>
  <c r="J2899" i="24"/>
  <c r="J2900" i="24"/>
  <c r="J2901" i="24"/>
  <c r="J2902" i="24"/>
  <c r="J2903" i="24"/>
  <c r="J2904" i="24"/>
  <c r="J2905" i="24"/>
  <c r="J2906" i="24"/>
  <c r="J2907" i="24"/>
  <c r="J2908" i="24"/>
  <c r="J2909" i="24"/>
  <c r="J2910" i="24"/>
  <c r="J2911" i="24"/>
  <c r="J2912" i="24"/>
  <c r="J2913" i="24"/>
  <c r="J2914" i="24"/>
  <c r="J2915" i="24"/>
  <c r="J2916" i="24"/>
  <c r="J2917" i="24"/>
  <c r="J2918" i="24"/>
  <c r="J2919" i="24"/>
  <c r="J2920" i="24"/>
  <c r="J2921" i="24"/>
  <c r="J2922" i="24"/>
  <c r="J2923" i="24"/>
  <c r="J2924" i="24"/>
  <c r="J2925" i="24"/>
  <c r="J2926" i="24"/>
  <c r="J2927" i="24"/>
  <c r="J2" i="24"/>
  <c r="M2927" i="24"/>
  <c r="M2926" i="24"/>
  <c r="M2925" i="24"/>
  <c r="M2924" i="24"/>
  <c r="M2923" i="24"/>
  <c r="M2922" i="24"/>
  <c r="M2921" i="24"/>
  <c r="M2920" i="24"/>
  <c r="K2920" i="24" s="1"/>
  <c r="M2919" i="24"/>
  <c r="M2918" i="24"/>
  <c r="M2917" i="24"/>
  <c r="M2916" i="24"/>
  <c r="M2915" i="24"/>
  <c r="M2914" i="24"/>
  <c r="M2913" i="24"/>
  <c r="M2912" i="24"/>
  <c r="M2911" i="24"/>
  <c r="M2910" i="24"/>
  <c r="M2909" i="24"/>
  <c r="M2908" i="24"/>
  <c r="M2907" i="24"/>
  <c r="M2906" i="24"/>
  <c r="M2905" i="24"/>
  <c r="M2904" i="24"/>
  <c r="M2903" i="24"/>
  <c r="M2902" i="24"/>
  <c r="M2901" i="24"/>
  <c r="M2900" i="24"/>
  <c r="M2899" i="24"/>
  <c r="M2898" i="24"/>
  <c r="M2897" i="24"/>
  <c r="M2896" i="24"/>
  <c r="M2895" i="24"/>
  <c r="M2894" i="24"/>
  <c r="M2893" i="24"/>
  <c r="M2892" i="24"/>
  <c r="M2891" i="24"/>
  <c r="M2890" i="24"/>
  <c r="M2889" i="24"/>
  <c r="M2888" i="24"/>
  <c r="M2887" i="24"/>
  <c r="M2886" i="24"/>
  <c r="M2885" i="24"/>
  <c r="M2884" i="24"/>
  <c r="M2883" i="24"/>
  <c r="M2882" i="24"/>
  <c r="M2881" i="24"/>
  <c r="M2880" i="24"/>
  <c r="M2879" i="24"/>
  <c r="M2878" i="24"/>
  <c r="M2877" i="24"/>
  <c r="M2876" i="24"/>
  <c r="M2875" i="24"/>
  <c r="M2874" i="24"/>
  <c r="M2873" i="24"/>
  <c r="M2872" i="24"/>
  <c r="M2871" i="24"/>
  <c r="M2870" i="24"/>
  <c r="M2869" i="24"/>
  <c r="M2868" i="24"/>
  <c r="M2867" i="24"/>
  <c r="M2866" i="24"/>
  <c r="M2865" i="24"/>
  <c r="M2864" i="24"/>
  <c r="M2863" i="24"/>
  <c r="M2862" i="24"/>
  <c r="M2861" i="24"/>
  <c r="M2860" i="24"/>
  <c r="M2859" i="24"/>
  <c r="M2858" i="24"/>
  <c r="M2857" i="24"/>
  <c r="M2856" i="24"/>
  <c r="M2855" i="24"/>
  <c r="M2854" i="24"/>
  <c r="M2853" i="24"/>
  <c r="M2852" i="24"/>
  <c r="M2851" i="24"/>
  <c r="M2850" i="24"/>
  <c r="M2849" i="24"/>
  <c r="M2848" i="24"/>
  <c r="M2847" i="24"/>
  <c r="M2846" i="24"/>
  <c r="M2845" i="24"/>
  <c r="M2844" i="24"/>
  <c r="M2843" i="24"/>
  <c r="M2842" i="24"/>
  <c r="M2841" i="24"/>
  <c r="M2840" i="24"/>
  <c r="M2839" i="24"/>
  <c r="M2838" i="24"/>
  <c r="M2837" i="24"/>
  <c r="M2836" i="24"/>
  <c r="M2835" i="24"/>
  <c r="M2834" i="24"/>
  <c r="M2833" i="24"/>
  <c r="M2832" i="24"/>
  <c r="M2831" i="24"/>
  <c r="M2830" i="24"/>
  <c r="M2829" i="24"/>
  <c r="M2828" i="24"/>
  <c r="M2827" i="24"/>
  <c r="M2826" i="24"/>
  <c r="M2825" i="24"/>
  <c r="K2825" i="24" s="1"/>
  <c r="M2824" i="24"/>
  <c r="K2824" i="24" s="1"/>
  <c r="M2823" i="24"/>
  <c r="M2822" i="24"/>
  <c r="M2821" i="24"/>
  <c r="M2820" i="24"/>
  <c r="M2819" i="24"/>
  <c r="M2818" i="24"/>
  <c r="M2817" i="24"/>
  <c r="M2816" i="24"/>
  <c r="M2815" i="24"/>
  <c r="M2814" i="24"/>
  <c r="M2813" i="24"/>
  <c r="M2812" i="24"/>
  <c r="M2811" i="24"/>
  <c r="M2810" i="24"/>
  <c r="M2809" i="24"/>
  <c r="M2808" i="24"/>
  <c r="M2807" i="24"/>
  <c r="M2806" i="24"/>
  <c r="M2805" i="24"/>
  <c r="M2804" i="24"/>
  <c r="M2803" i="24"/>
  <c r="M2802" i="24"/>
  <c r="M2801" i="24"/>
  <c r="M2800" i="24"/>
  <c r="M2799" i="24"/>
  <c r="M2798" i="24"/>
  <c r="M2797" i="24"/>
  <c r="M2796" i="24"/>
  <c r="M2795" i="24"/>
  <c r="M2794" i="24"/>
  <c r="M2793" i="24"/>
  <c r="M2792" i="24"/>
  <c r="M2791" i="24"/>
  <c r="M2790" i="24"/>
  <c r="M2789" i="24"/>
  <c r="M2788" i="24"/>
  <c r="M2787" i="24"/>
  <c r="M2786" i="24"/>
  <c r="M2785" i="24"/>
  <c r="M2784" i="24"/>
  <c r="M2783" i="24"/>
  <c r="M2782" i="24"/>
  <c r="M2781" i="24"/>
  <c r="M2780" i="24"/>
  <c r="M2779" i="24"/>
  <c r="M2778" i="24"/>
  <c r="M2777" i="24"/>
  <c r="M2776" i="24"/>
  <c r="M2775" i="24"/>
  <c r="M2774" i="24"/>
  <c r="M2773" i="24"/>
  <c r="M2772" i="24"/>
  <c r="M2771" i="24"/>
  <c r="M2770" i="24"/>
  <c r="M2769" i="24"/>
  <c r="M2768" i="24"/>
  <c r="M2767" i="24"/>
  <c r="M2766" i="24"/>
  <c r="M2765" i="24"/>
  <c r="K2765" i="24" s="1"/>
  <c r="M2764" i="24"/>
  <c r="M2763" i="24"/>
  <c r="M2762" i="24"/>
  <c r="M2761" i="24"/>
  <c r="M2760" i="24"/>
  <c r="M2759" i="24"/>
  <c r="M2758" i="24"/>
  <c r="M2757" i="24"/>
  <c r="M2756" i="24"/>
  <c r="M2755" i="24"/>
  <c r="M2754" i="24"/>
  <c r="M2753" i="24"/>
  <c r="M2752" i="24"/>
  <c r="M2751" i="24"/>
  <c r="M2750" i="24"/>
  <c r="M2749" i="24"/>
  <c r="M2748" i="24"/>
  <c r="M2747" i="24"/>
  <c r="M2746" i="24"/>
  <c r="M2745" i="24"/>
  <c r="M2744" i="24"/>
  <c r="M2743" i="24"/>
  <c r="M2742" i="24"/>
  <c r="M2741" i="24"/>
  <c r="M2740" i="24"/>
  <c r="M2739" i="24"/>
  <c r="M2738" i="24"/>
  <c r="M2737" i="24"/>
  <c r="M2736" i="24"/>
  <c r="M2735" i="24"/>
  <c r="M2734" i="24"/>
  <c r="M2733" i="24"/>
  <c r="M2732" i="24"/>
  <c r="M2731" i="24"/>
  <c r="M2730" i="24"/>
  <c r="M2729" i="24"/>
  <c r="M2728" i="24"/>
  <c r="M2727" i="24"/>
  <c r="M2726" i="24"/>
  <c r="M2725" i="24"/>
  <c r="M2724" i="24"/>
  <c r="M2723" i="24"/>
  <c r="M2722" i="24"/>
  <c r="M2721" i="24"/>
  <c r="M2720" i="24"/>
  <c r="M2719" i="24"/>
  <c r="M2718" i="24"/>
  <c r="M2717" i="24"/>
  <c r="M2716" i="24"/>
  <c r="M2715" i="24"/>
  <c r="M2714" i="24"/>
  <c r="M2713" i="24"/>
  <c r="M2712" i="24"/>
  <c r="M2711" i="24"/>
  <c r="M2710" i="24"/>
  <c r="M2709" i="24"/>
  <c r="M2708" i="24"/>
  <c r="M2707" i="24"/>
  <c r="M2706" i="24"/>
  <c r="M2705" i="24"/>
  <c r="M2704" i="24"/>
  <c r="M2703" i="24"/>
  <c r="M2702" i="24"/>
  <c r="M2701" i="24"/>
  <c r="M2700" i="24"/>
  <c r="M2699" i="24"/>
  <c r="M2698" i="24"/>
  <c r="M2697" i="24"/>
  <c r="M2696" i="24"/>
  <c r="M2695" i="24"/>
  <c r="M2694" i="24"/>
  <c r="M2693" i="24"/>
  <c r="M2692" i="24"/>
  <c r="M2691" i="24"/>
  <c r="M2690" i="24"/>
  <c r="M2689" i="24"/>
  <c r="M2688" i="24"/>
  <c r="M2687" i="24"/>
  <c r="M2686" i="24"/>
  <c r="M2685" i="24"/>
  <c r="M2684" i="24"/>
  <c r="M2683" i="24"/>
  <c r="M2682" i="24"/>
  <c r="M2681" i="24"/>
  <c r="M2680" i="24"/>
  <c r="M2679" i="24"/>
  <c r="M2678" i="24"/>
  <c r="M2677" i="24"/>
  <c r="M2676" i="24"/>
  <c r="M2675" i="24"/>
  <c r="M2674" i="24"/>
  <c r="M2673" i="24"/>
  <c r="M2672" i="24"/>
  <c r="M2671" i="24"/>
  <c r="M2670" i="24"/>
  <c r="K2670" i="24" s="1"/>
  <c r="M2669" i="24"/>
  <c r="M2668" i="24"/>
  <c r="K2668" i="24" s="1"/>
  <c r="M2667" i="24"/>
  <c r="M2666" i="24"/>
  <c r="M2665" i="24"/>
  <c r="M2664" i="24"/>
  <c r="M2663" i="24"/>
  <c r="M2662" i="24"/>
  <c r="M2661" i="24"/>
  <c r="M2660" i="24"/>
  <c r="M2659" i="24"/>
  <c r="M2658" i="24"/>
  <c r="M2657" i="24"/>
  <c r="M2656" i="24"/>
  <c r="K2656" i="24" s="1"/>
  <c r="M2655" i="24"/>
  <c r="M2654" i="24"/>
  <c r="M2653" i="24"/>
  <c r="M2652" i="24"/>
  <c r="M2651" i="24"/>
  <c r="M2650" i="24"/>
  <c r="M2649" i="24"/>
  <c r="M2648" i="24"/>
  <c r="M2647" i="24"/>
  <c r="M2646" i="24"/>
  <c r="M2645" i="24"/>
  <c r="M2644" i="24"/>
  <c r="M2643" i="24"/>
  <c r="M2642" i="24"/>
  <c r="M2641" i="24"/>
  <c r="M2640" i="24"/>
  <c r="M2639" i="24"/>
  <c r="M2638" i="24"/>
  <c r="M2637" i="24"/>
  <c r="M2636" i="24"/>
  <c r="M2635" i="24"/>
  <c r="M2634" i="24"/>
  <c r="M2633" i="24"/>
  <c r="M2632" i="24"/>
  <c r="M2631" i="24"/>
  <c r="M2630" i="24"/>
  <c r="M2629" i="24"/>
  <c r="M2628" i="24"/>
  <c r="M2627" i="24"/>
  <c r="M2626" i="24"/>
  <c r="M2625" i="24"/>
  <c r="M2624" i="24"/>
  <c r="M2623" i="24"/>
  <c r="M2622" i="24"/>
  <c r="M2621" i="24"/>
  <c r="M2620" i="24"/>
  <c r="M2619" i="24"/>
  <c r="M2618" i="24"/>
  <c r="M2617" i="24"/>
  <c r="M2616" i="24"/>
  <c r="M2615" i="24"/>
  <c r="M2614" i="24"/>
  <c r="M2613" i="24"/>
  <c r="M2612" i="24"/>
  <c r="M2611" i="24"/>
  <c r="M2610" i="24"/>
  <c r="M2609" i="24"/>
  <c r="M2608" i="24"/>
  <c r="K2608" i="24" s="1"/>
  <c r="M2607" i="24"/>
  <c r="M2606" i="24"/>
  <c r="M2605" i="24"/>
  <c r="M2604" i="24"/>
  <c r="M2603" i="24"/>
  <c r="M2602" i="24"/>
  <c r="M2601" i="24"/>
  <c r="M2600" i="24"/>
  <c r="M2599" i="24"/>
  <c r="M2598" i="24"/>
  <c r="M2597" i="24"/>
  <c r="M2596" i="24"/>
  <c r="M2595" i="24"/>
  <c r="M2594" i="24"/>
  <c r="M2593" i="24"/>
  <c r="M2592" i="24"/>
  <c r="M2591" i="24"/>
  <c r="M2590" i="24"/>
  <c r="M2589" i="24"/>
  <c r="M2588" i="24"/>
  <c r="M2587" i="24"/>
  <c r="M2586" i="24"/>
  <c r="M2585" i="24"/>
  <c r="M2584" i="24"/>
  <c r="M2583" i="24"/>
  <c r="M2582" i="24"/>
  <c r="M2581" i="24"/>
  <c r="M2580" i="24"/>
  <c r="M2579" i="24"/>
  <c r="M2578" i="24"/>
  <c r="M2577" i="24"/>
  <c r="M2576" i="24"/>
  <c r="M2575" i="24"/>
  <c r="M2574" i="24"/>
  <c r="M2573" i="24"/>
  <c r="M2572" i="24"/>
  <c r="M2571" i="24"/>
  <c r="M2570" i="24"/>
  <c r="M2569" i="24"/>
  <c r="M2568" i="24"/>
  <c r="M2567" i="24"/>
  <c r="M2566" i="24"/>
  <c r="M2565" i="24"/>
  <c r="M2564" i="24"/>
  <c r="M2563" i="24"/>
  <c r="M2562" i="24"/>
  <c r="M2561" i="24"/>
  <c r="M2560" i="24"/>
  <c r="L2560" i="24" s="1"/>
  <c r="M2559" i="24"/>
  <c r="M2558" i="24"/>
  <c r="M2557" i="24"/>
  <c r="M2556" i="24"/>
  <c r="M2555" i="24"/>
  <c r="M2554" i="24"/>
  <c r="M2553" i="24"/>
  <c r="M2552" i="24"/>
  <c r="M2551" i="24"/>
  <c r="M2550" i="24"/>
  <c r="M2549" i="24"/>
  <c r="M2548" i="24"/>
  <c r="M2547" i="24"/>
  <c r="M2546" i="24"/>
  <c r="M2545" i="24"/>
  <c r="M2544" i="24"/>
  <c r="M2543" i="24"/>
  <c r="M2542" i="24"/>
  <c r="M2541" i="24"/>
  <c r="M2540" i="24"/>
  <c r="M2539" i="24"/>
  <c r="M2538" i="24"/>
  <c r="M2537" i="24"/>
  <c r="M2536" i="24"/>
  <c r="M2535" i="24"/>
  <c r="M2534" i="24"/>
  <c r="M2533" i="24"/>
  <c r="M2532" i="24"/>
  <c r="M2531" i="24"/>
  <c r="M2530" i="24"/>
  <c r="M2529" i="24"/>
  <c r="M2528" i="24"/>
  <c r="M2527" i="24"/>
  <c r="M2526" i="24"/>
  <c r="M2525" i="24"/>
  <c r="M2524" i="24"/>
  <c r="M2523" i="24"/>
  <c r="M2522" i="24"/>
  <c r="M2521" i="24"/>
  <c r="M2520" i="24"/>
  <c r="M2519" i="24"/>
  <c r="M2518" i="24"/>
  <c r="M2517" i="24"/>
  <c r="M2516" i="24"/>
  <c r="M2515" i="24"/>
  <c r="M2514" i="24"/>
  <c r="M2513" i="24"/>
  <c r="M2512" i="24"/>
  <c r="M2511" i="24"/>
  <c r="M2510" i="24"/>
  <c r="M2509" i="24"/>
  <c r="M2508" i="24"/>
  <c r="M2507" i="24"/>
  <c r="M2506" i="24"/>
  <c r="M2505" i="24"/>
  <c r="M2504" i="24"/>
  <c r="M2503" i="24"/>
  <c r="M2502" i="24"/>
  <c r="M2501" i="24"/>
  <c r="M2500" i="24"/>
  <c r="M2499" i="24"/>
  <c r="M2498" i="24"/>
  <c r="M2497" i="24"/>
  <c r="M2496" i="24"/>
  <c r="M2495" i="24"/>
  <c r="M2494" i="24"/>
  <c r="M2493" i="24"/>
  <c r="M2492" i="24"/>
  <c r="M2491" i="24"/>
  <c r="M2490" i="24"/>
  <c r="M2489" i="24"/>
  <c r="M2488" i="24"/>
  <c r="M2487" i="24"/>
  <c r="M2486" i="24"/>
  <c r="M2485" i="24"/>
  <c r="M2484" i="24"/>
  <c r="M2483" i="24"/>
  <c r="M2482" i="24"/>
  <c r="M2481" i="24"/>
  <c r="M2480" i="24"/>
  <c r="M2479" i="24"/>
  <c r="M2478" i="24"/>
  <c r="M2477" i="24"/>
  <c r="M2476" i="24"/>
  <c r="M2475" i="24"/>
  <c r="M2474" i="24"/>
  <c r="M2473" i="24"/>
  <c r="M2472" i="24"/>
  <c r="M2471" i="24"/>
  <c r="M2470" i="24"/>
  <c r="M2469" i="24"/>
  <c r="M2468" i="24"/>
  <c r="M2467" i="24"/>
  <c r="M2466" i="24"/>
  <c r="M2465" i="24"/>
  <c r="M2464" i="24"/>
  <c r="M2463" i="24"/>
  <c r="M2462" i="24"/>
  <c r="M2461" i="24"/>
  <c r="M2460" i="24"/>
  <c r="M2459" i="24"/>
  <c r="M2458" i="24"/>
  <c r="M2457" i="24"/>
  <c r="M2456" i="24"/>
  <c r="M2455" i="24"/>
  <c r="M2454" i="24"/>
  <c r="M2453" i="24"/>
  <c r="M2452" i="24"/>
  <c r="K2452" i="24" s="1"/>
  <c r="M2451" i="24"/>
  <c r="M2450" i="24"/>
  <c r="M2449" i="24"/>
  <c r="M2448" i="24"/>
  <c r="M2447" i="24"/>
  <c r="M2446" i="24"/>
  <c r="M2445" i="24"/>
  <c r="M2444" i="24"/>
  <c r="M2443" i="24"/>
  <c r="M2442" i="24"/>
  <c r="M2441" i="24"/>
  <c r="M2440" i="24"/>
  <c r="M2439" i="24"/>
  <c r="M2438" i="24"/>
  <c r="M2437" i="24"/>
  <c r="M2436" i="24"/>
  <c r="M2435" i="24"/>
  <c r="M2434" i="24"/>
  <c r="M2433" i="24"/>
  <c r="M2432" i="24"/>
  <c r="M2431" i="24"/>
  <c r="M2430" i="24"/>
  <c r="M2429" i="24"/>
  <c r="M2428" i="24"/>
  <c r="M2427" i="24"/>
  <c r="M2426" i="24"/>
  <c r="M2425" i="24"/>
  <c r="M2424" i="24"/>
  <c r="M2423" i="24"/>
  <c r="M2422" i="24"/>
  <c r="M2421" i="24"/>
  <c r="M2420" i="24"/>
  <c r="M2419" i="24"/>
  <c r="M2418" i="24"/>
  <c r="M2417" i="24"/>
  <c r="M2416" i="24"/>
  <c r="M2415" i="24"/>
  <c r="M2414" i="24"/>
  <c r="M2413" i="24"/>
  <c r="M2412" i="24"/>
  <c r="M2411" i="24"/>
  <c r="M2410" i="24"/>
  <c r="M2409" i="24"/>
  <c r="M2408" i="24"/>
  <c r="M2407" i="24"/>
  <c r="M2406" i="24"/>
  <c r="M2405" i="24"/>
  <c r="M2404" i="24"/>
  <c r="M2403" i="24"/>
  <c r="M2402" i="24"/>
  <c r="M2401" i="24"/>
  <c r="M2400" i="24"/>
  <c r="M2399" i="24"/>
  <c r="M2398" i="24"/>
  <c r="M2397" i="24"/>
  <c r="M2396" i="24"/>
  <c r="M2395" i="24"/>
  <c r="M2394" i="24"/>
  <c r="M2393" i="24"/>
  <c r="M2392" i="24"/>
  <c r="M2391" i="24"/>
  <c r="M2390" i="24"/>
  <c r="M2389" i="24"/>
  <c r="M2388" i="24"/>
  <c r="M2387" i="24"/>
  <c r="M2386" i="24"/>
  <c r="M2385" i="24"/>
  <c r="M2384" i="24"/>
  <c r="M2383" i="24"/>
  <c r="M2382" i="24"/>
  <c r="M2381" i="24"/>
  <c r="M2380" i="24"/>
  <c r="M2379" i="24"/>
  <c r="M2378" i="24"/>
  <c r="M2377" i="24"/>
  <c r="M2376" i="24"/>
  <c r="M2375" i="24"/>
  <c r="M2374" i="24"/>
  <c r="M2373" i="24"/>
  <c r="M2372" i="24"/>
  <c r="M2371" i="24"/>
  <c r="M2370" i="24"/>
  <c r="M2369" i="24"/>
  <c r="M2368" i="24"/>
  <c r="M2367" i="24"/>
  <c r="M2366" i="24"/>
  <c r="M2365" i="24"/>
  <c r="M2364" i="24"/>
  <c r="M2363" i="24"/>
  <c r="M2362" i="24"/>
  <c r="M2361" i="24"/>
  <c r="M2360" i="24"/>
  <c r="M2359" i="24"/>
  <c r="M2358" i="24"/>
  <c r="M2357" i="24"/>
  <c r="M2356" i="24"/>
  <c r="M2355" i="24"/>
  <c r="M2354" i="24"/>
  <c r="M2353" i="24"/>
  <c r="M2352" i="24"/>
  <c r="M2351" i="24"/>
  <c r="M2350" i="24"/>
  <c r="M2349" i="24"/>
  <c r="M2348" i="24"/>
  <c r="M2347" i="24"/>
  <c r="M2346" i="24"/>
  <c r="M2345" i="24"/>
  <c r="M2344" i="24"/>
  <c r="K2344" i="24" s="1"/>
  <c r="M2343" i="24"/>
  <c r="M2342" i="24"/>
  <c r="M2341" i="24"/>
  <c r="M2340" i="24"/>
  <c r="M2339" i="24"/>
  <c r="M2338" i="24"/>
  <c r="M2337" i="24"/>
  <c r="M2336" i="24"/>
  <c r="M2335" i="24"/>
  <c r="M2334" i="24"/>
  <c r="M2333" i="24"/>
  <c r="M2332" i="24"/>
  <c r="M2331" i="24"/>
  <c r="M2330" i="24"/>
  <c r="M2329" i="24"/>
  <c r="M2328" i="24"/>
  <c r="M2327" i="24"/>
  <c r="M2326" i="24"/>
  <c r="M2325" i="24"/>
  <c r="M2324" i="24"/>
  <c r="M2323" i="24"/>
  <c r="M2322" i="24"/>
  <c r="M2321" i="24"/>
  <c r="M2320" i="24"/>
  <c r="M2319" i="24"/>
  <c r="M2318" i="24"/>
  <c r="M2317" i="24"/>
  <c r="M2316" i="24"/>
  <c r="M2315" i="24"/>
  <c r="M2314" i="24"/>
  <c r="M2313" i="24"/>
  <c r="M2312" i="24"/>
  <c r="M2311" i="24"/>
  <c r="M2310" i="24"/>
  <c r="M2309" i="24"/>
  <c r="M2308" i="24"/>
  <c r="M2307" i="24"/>
  <c r="M2306" i="24"/>
  <c r="M2305" i="24"/>
  <c r="M2304" i="24"/>
  <c r="M2303" i="24"/>
  <c r="M2302" i="24"/>
  <c r="M2301" i="24"/>
  <c r="M2300" i="24"/>
  <c r="M2299" i="24"/>
  <c r="M2298" i="24"/>
  <c r="M2297" i="24"/>
  <c r="M2296" i="24"/>
  <c r="M2295" i="24"/>
  <c r="M2294" i="24"/>
  <c r="M2293" i="24"/>
  <c r="M2292" i="24"/>
  <c r="M2291" i="24"/>
  <c r="M2290" i="24"/>
  <c r="M2289" i="24"/>
  <c r="M2288" i="24"/>
  <c r="M2287" i="24"/>
  <c r="M2286" i="24"/>
  <c r="M2285" i="24"/>
  <c r="M2284" i="24"/>
  <c r="M2283" i="24"/>
  <c r="M2282" i="24"/>
  <c r="M2281" i="24"/>
  <c r="M2280" i="24"/>
  <c r="M2279" i="24"/>
  <c r="M2278" i="24"/>
  <c r="M2277" i="24"/>
  <c r="M2276" i="24"/>
  <c r="M2275" i="24"/>
  <c r="M2274" i="24"/>
  <c r="M2273" i="24"/>
  <c r="M2272" i="24"/>
  <c r="M2271" i="24"/>
  <c r="M2270" i="24"/>
  <c r="M2269" i="24"/>
  <c r="M2268" i="24"/>
  <c r="M2267" i="24"/>
  <c r="M2266" i="24"/>
  <c r="M2265" i="24"/>
  <c r="M2264" i="24"/>
  <c r="M2263" i="24"/>
  <c r="M2262" i="24"/>
  <c r="M2261" i="24"/>
  <c r="M2260" i="24"/>
  <c r="M2259" i="24"/>
  <c r="M2258" i="24"/>
  <c r="M2257" i="24"/>
  <c r="M2256" i="24"/>
  <c r="M2255" i="24"/>
  <c r="M2254" i="24"/>
  <c r="M2253" i="24"/>
  <c r="M2252" i="24"/>
  <c r="M2251" i="24"/>
  <c r="M2250" i="24"/>
  <c r="M2249" i="24"/>
  <c r="M2248" i="24"/>
  <c r="K2248" i="24" s="1"/>
  <c r="M2247" i="24"/>
  <c r="M2246" i="24"/>
  <c r="M2245" i="24"/>
  <c r="M2244" i="24"/>
  <c r="M2243" i="24"/>
  <c r="M2242" i="24"/>
  <c r="M2241" i="24"/>
  <c r="M2240" i="24"/>
  <c r="M2239" i="24"/>
  <c r="M2238" i="24"/>
  <c r="M2237" i="24"/>
  <c r="M2236" i="24"/>
  <c r="K2236" i="24" s="1"/>
  <c r="M2235" i="24"/>
  <c r="M2234" i="24"/>
  <c r="M2233" i="24"/>
  <c r="M2232" i="24"/>
  <c r="M2231" i="24"/>
  <c r="M2230" i="24"/>
  <c r="M2229" i="24"/>
  <c r="M2228" i="24"/>
  <c r="M2227" i="24"/>
  <c r="M2226" i="24"/>
  <c r="M2225" i="24"/>
  <c r="K2225" i="24" s="1"/>
  <c r="M2224" i="24"/>
  <c r="M2223" i="24"/>
  <c r="M2222" i="24"/>
  <c r="M2221" i="24"/>
  <c r="M2220" i="24"/>
  <c r="M2219" i="24"/>
  <c r="M2218" i="24"/>
  <c r="M2217" i="24"/>
  <c r="M2216" i="24"/>
  <c r="M2215" i="24"/>
  <c r="M2214" i="24"/>
  <c r="M2213" i="24"/>
  <c r="M2212" i="24"/>
  <c r="M2211" i="24"/>
  <c r="M2210" i="24"/>
  <c r="M2209" i="24"/>
  <c r="M2208" i="24"/>
  <c r="M2207" i="24"/>
  <c r="M2206" i="24"/>
  <c r="M2205" i="24"/>
  <c r="M2204" i="24"/>
  <c r="M2203" i="24"/>
  <c r="M2202" i="24"/>
  <c r="M2201" i="24"/>
  <c r="M2200" i="24"/>
  <c r="M2199" i="24"/>
  <c r="M2198" i="24"/>
  <c r="M2197" i="24"/>
  <c r="M2196" i="24"/>
  <c r="M2195" i="24"/>
  <c r="M2194" i="24"/>
  <c r="M2193" i="24"/>
  <c r="M2192" i="24"/>
  <c r="M2191" i="24"/>
  <c r="M2190" i="24"/>
  <c r="M2189" i="24"/>
  <c r="M2188" i="24"/>
  <c r="M2187" i="24"/>
  <c r="M2186" i="24"/>
  <c r="M2185" i="24"/>
  <c r="M2184" i="24"/>
  <c r="M2183" i="24"/>
  <c r="M2182" i="24"/>
  <c r="M2181" i="24"/>
  <c r="M2180" i="24"/>
  <c r="M2179" i="24"/>
  <c r="M2178" i="24"/>
  <c r="M2177" i="24"/>
  <c r="M2176" i="24"/>
  <c r="M2175" i="24"/>
  <c r="M2174" i="24"/>
  <c r="M2173" i="24"/>
  <c r="M2172" i="24"/>
  <c r="M2171" i="24"/>
  <c r="M2170" i="24"/>
  <c r="M2169" i="24"/>
  <c r="M2168" i="24"/>
  <c r="M2167" i="24"/>
  <c r="M2166" i="24"/>
  <c r="M2165" i="24"/>
  <c r="M2164" i="24"/>
  <c r="M2163" i="24"/>
  <c r="M2162" i="24"/>
  <c r="M2161" i="24"/>
  <c r="M2160" i="24"/>
  <c r="M2159" i="24"/>
  <c r="M2158" i="24"/>
  <c r="M2157" i="24"/>
  <c r="M2156" i="24"/>
  <c r="M2155" i="24"/>
  <c r="M2154" i="24"/>
  <c r="M2153" i="24"/>
  <c r="M2152" i="24"/>
  <c r="M2151" i="24"/>
  <c r="K2151" i="24" s="1"/>
  <c r="M2150" i="24"/>
  <c r="M2149" i="24"/>
  <c r="M2148" i="24"/>
  <c r="M2147" i="24"/>
  <c r="M2146" i="24"/>
  <c r="M2145" i="24"/>
  <c r="M2144" i="24"/>
  <c r="M2143" i="24"/>
  <c r="M2142" i="24"/>
  <c r="M2141" i="24"/>
  <c r="M2140" i="24"/>
  <c r="M2139" i="24"/>
  <c r="M2138" i="24"/>
  <c r="M2137" i="24"/>
  <c r="M2136" i="24"/>
  <c r="M2135" i="24"/>
  <c r="M2134" i="24"/>
  <c r="M2133" i="24"/>
  <c r="M2132" i="24"/>
  <c r="M2131" i="24"/>
  <c r="M2130" i="24"/>
  <c r="M2129" i="24"/>
  <c r="M2128" i="24"/>
  <c r="M2127" i="24"/>
  <c r="M2126" i="24"/>
  <c r="M2125" i="24"/>
  <c r="M2124" i="24"/>
  <c r="M2123" i="24"/>
  <c r="M2122" i="24"/>
  <c r="M2121" i="24"/>
  <c r="M2120" i="24"/>
  <c r="M2119" i="24"/>
  <c r="M2118" i="24"/>
  <c r="M2117" i="24"/>
  <c r="M2116" i="24"/>
  <c r="M2115" i="24"/>
  <c r="M2114" i="24"/>
  <c r="M2113" i="24"/>
  <c r="M2112" i="24"/>
  <c r="M2111" i="24"/>
  <c r="M2110" i="24"/>
  <c r="M2109" i="24"/>
  <c r="M2108" i="24"/>
  <c r="M2107" i="24"/>
  <c r="M2106" i="24"/>
  <c r="M2105" i="24"/>
  <c r="M2104" i="24"/>
  <c r="M2103" i="24"/>
  <c r="M2102" i="24"/>
  <c r="M2101" i="24"/>
  <c r="M2100" i="24"/>
  <c r="M2099" i="24"/>
  <c r="M2098" i="24"/>
  <c r="M2097" i="24"/>
  <c r="M2096" i="24"/>
  <c r="M2095" i="24"/>
  <c r="M2094" i="24"/>
  <c r="M2093" i="24"/>
  <c r="M2092" i="24"/>
  <c r="M2091" i="24"/>
  <c r="M2090" i="24"/>
  <c r="M2089" i="24"/>
  <c r="M2088" i="24"/>
  <c r="M2087" i="24"/>
  <c r="M2086" i="24"/>
  <c r="M2085" i="24"/>
  <c r="M2084" i="24"/>
  <c r="M2083" i="24"/>
  <c r="M2082" i="24"/>
  <c r="M2081" i="24"/>
  <c r="M2080" i="24"/>
  <c r="M2079" i="24"/>
  <c r="M2078" i="24"/>
  <c r="M2077" i="24"/>
  <c r="M2076" i="24"/>
  <c r="M2075" i="24"/>
  <c r="M2074" i="24"/>
  <c r="M2073" i="24"/>
  <c r="M2072" i="24"/>
  <c r="M2071" i="24"/>
  <c r="M2070" i="24"/>
  <c r="M2069" i="24"/>
  <c r="M2068" i="24"/>
  <c r="M2067" i="24"/>
  <c r="M2066" i="24"/>
  <c r="M2065" i="24"/>
  <c r="M2064" i="24"/>
  <c r="M2063" i="24"/>
  <c r="M2062" i="24"/>
  <c r="M2061" i="24"/>
  <c r="M2060" i="24"/>
  <c r="M2059" i="24"/>
  <c r="M2058" i="24"/>
  <c r="M2057" i="24"/>
  <c r="M2056" i="24"/>
  <c r="M2055" i="24"/>
  <c r="M2054" i="24"/>
  <c r="M2053" i="24"/>
  <c r="M2052" i="24"/>
  <c r="M2051" i="24"/>
  <c r="M2050" i="24"/>
  <c r="M2049" i="24"/>
  <c r="M2048" i="24"/>
  <c r="M2047" i="24"/>
  <c r="M2046" i="24"/>
  <c r="M2045" i="24"/>
  <c r="M2044" i="24"/>
  <c r="M2043" i="24"/>
  <c r="M2042" i="24"/>
  <c r="M2041" i="24"/>
  <c r="M2040" i="24"/>
  <c r="M2039" i="24"/>
  <c r="M2038" i="24"/>
  <c r="M2037" i="24"/>
  <c r="M2036" i="24"/>
  <c r="M2035" i="24"/>
  <c r="M2034" i="24"/>
  <c r="M2033" i="24"/>
  <c r="M2032" i="24"/>
  <c r="M2031" i="24"/>
  <c r="M2030" i="24"/>
  <c r="M2029" i="24"/>
  <c r="M2028" i="24"/>
  <c r="M2027" i="24"/>
  <c r="M2026" i="24"/>
  <c r="M2025" i="24"/>
  <c r="M2024" i="24"/>
  <c r="M2023" i="24"/>
  <c r="M2022" i="24"/>
  <c r="M2021" i="24"/>
  <c r="M2020" i="24"/>
  <c r="M2019" i="24"/>
  <c r="K2019" i="24" s="1"/>
  <c r="M2018" i="24"/>
  <c r="M2017" i="24"/>
  <c r="M2016" i="24"/>
  <c r="M2015" i="24"/>
  <c r="M2014" i="24"/>
  <c r="M2013" i="24"/>
  <c r="M2012" i="24"/>
  <c r="M2011" i="24"/>
  <c r="M2010" i="24"/>
  <c r="M2009" i="24"/>
  <c r="M2008" i="24"/>
  <c r="M2007" i="24"/>
  <c r="M2006" i="24"/>
  <c r="M2005" i="24"/>
  <c r="M2004" i="24"/>
  <c r="M2003" i="24"/>
  <c r="M2002" i="24"/>
  <c r="M2001" i="24"/>
  <c r="M2000" i="24"/>
  <c r="M1999" i="24"/>
  <c r="M1998" i="24"/>
  <c r="M1997" i="24"/>
  <c r="M1996" i="24"/>
  <c r="M1995" i="24"/>
  <c r="M1994" i="24"/>
  <c r="M1993" i="24"/>
  <c r="M1992" i="24"/>
  <c r="M1991" i="24"/>
  <c r="M1990" i="24"/>
  <c r="M1989" i="24"/>
  <c r="M1988" i="24"/>
  <c r="M1987" i="24"/>
  <c r="M1986" i="24"/>
  <c r="M1985" i="24"/>
  <c r="M1984" i="24"/>
  <c r="M1983" i="24"/>
  <c r="M1982" i="24"/>
  <c r="M1981" i="24"/>
  <c r="M1980" i="24"/>
  <c r="M1979" i="24"/>
  <c r="M1978" i="24"/>
  <c r="M1977" i="24"/>
  <c r="M1976" i="24"/>
  <c r="M1975" i="24"/>
  <c r="M1974" i="24"/>
  <c r="M1973" i="24"/>
  <c r="M1972" i="24"/>
  <c r="M1971" i="24"/>
  <c r="M1970" i="24"/>
  <c r="M1969" i="24"/>
  <c r="M1968" i="24"/>
  <c r="M1967" i="24"/>
  <c r="M1966" i="24"/>
  <c r="M1965" i="24"/>
  <c r="M1964" i="24"/>
  <c r="M1963" i="24"/>
  <c r="M1962" i="24"/>
  <c r="M1961" i="24"/>
  <c r="M1960" i="24"/>
  <c r="M1959" i="24"/>
  <c r="M1958" i="24"/>
  <c r="M1957" i="24"/>
  <c r="M1956" i="24"/>
  <c r="M1955" i="24"/>
  <c r="M1954" i="24"/>
  <c r="M1953" i="24"/>
  <c r="M1952" i="24"/>
  <c r="M1951" i="24"/>
  <c r="M1950" i="24"/>
  <c r="M1949" i="24"/>
  <c r="M1948" i="24"/>
  <c r="M1947" i="24"/>
  <c r="M1946" i="24"/>
  <c r="M1945" i="24"/>
  <c r="M1944" i="24"/>
  <c r="M1943" i="24"/>
  <c r="M1942" i="24"/>
  <c r="M1941" i="24"/>
  <c r="M1940" i="24"/>
  <c r="M1939" i="24"/>
  <c r="M1938" i="24"/>
  <c r="M1937" i="24"/>
  <c r="M1936" i="24"/>
  <c r="M1935" i="24"/>
  <c r="M1934" i="24"/>
  <c r="M1933" i="24"/>
  <c r="M1932" i="24"/>
  <c r="M1931" i="24"/>
  <c r="M1930" i="24"/>
  <c r="M1929" i="24"/>
  <c r="M1928" i="24"/>
  <c r="M1927" i="24"/>
  <c r="M1926" i="24"/>
  <c r="M1925" i="24"/>
  <c r="M1924" i="24"/>
  <c r="M1923" i="24"/>
  <c r="M1922" i="24"/>
  <c r="M1921" i="24"/>
  <c r="M1920" i="24"/>
  <c r="M1919" i="24"/>
  <c r="M1918" i="24"/>
  <c r="M1917" i="24"/>
  <c r="M1916" i="24"/>
  <c r="M1915" i="24"/>
  <c r="M1914" i="24"/>
  <c r="M1913" i="24"/>
  <c r="M1912" i="24"/>
  <c r="M1911" i="24"/>
  <c r="M1910" i="24"/>
  <c r="M1909" i="24"/>
  <c r="M1908" i="24"/>
  <c r="M1907" i="24"/>
  <c r="M1906" i="24"/>
  <c r="M1905" i="24"/>
  <c r="M1904" i="24"/>
  <c r="M1903" i="24"/>
  <c r="M1902" i="24"/>
  <c r="M1901" i="24"/>
  <c r="M1900" i="24"/>
  <c r="M1899" i="24"/>
  <c r="M1898" i="24"/>
  <c r="M1897" i="24"/>
  <c r="M1896" i="24"/>
  <c r="M1895" i="24"/>
  <c r="M1894" i="24"/>
  <c r="M1893" i="24"/>
  <c r="M1892" i="24"/>
  <c r="M1891" i="24"/>
  <c r="M1890" i="24"/>
  <c r="M1889" i="24"/>
  <c r="M1888" i="24"/>
  <c r="M1887" i="24"/>
  <c r="M1886" i="24"/>
  <c r="M1885" i="24"/>
  <c r="M1884" i="24"/>
  <c r="M1883" i="24"/>
  <c r="M1882" i="24"/>
  <c r="M1881" i="24"/>
  <c r="M1880" i="24"/>
  <c r="M1879" i="24"/>
  <c r="M1878" i="24"/>
  <c r="M1877" i="24"/>
  <c r="M1876" i="24"/>
  <c r="M1875" i="24"/>
  <c r="M1874" i="24"/>
  <c r="M1873" i="24"/>
  <c r="M1872" i="24"/>
  <c r="M1871" i="24"/>
  <c r="M1870" i="24"/>
  <c r="M1869" i="24"/>
  <c r="M1868" i="24"/>
  <c r="M1867" i="24"/>
  <c r="M1866" i="24"/>
  <c r="M1865" i="24"/>
  <c r="M1864" i="24"/>
  <c r="M1863" i="24"/>
  <c r="M1862" i="24"/>
  <c r="M1861" i="24"/>
  <c r="M1860" i="24"/>
  <c r="M1859" i="24"/>
  <c r="M1858" i="24"/>
  <c r="M1857" i="24"/>
  <c r="M1856" i="24"/>
  <c r="M1855" i="24"/>
  <c r="M1854" i="24"/>
  <c r="M1853" i="24"/>
  <c r="M1852" i="24"/>
  <c r="M1851" i="24"/>
  <c r="M1850" i="24"/>
  <c r="M1849" i="24"/>
  <c r="M1848" i="24"/>
  <c r="M1847" i="24"/>
  <c r="M1846" i="24"/>
  <c r="M1845" i="24"/>
  <c r="M1844" i="24"/>
  <c r="M1843" i="24"/>
  <c r="M1842" i="24"/>
  <c r="M1841" i="24"/>
  <c r="M1840" i="24"/>
  <c r="M1839" i="24"/>
  <c r="M1838" i="24"/>
  <c r="M1837" i="24"/>
  <c r="M1836" i="24"/>
  <c r="M1835" i="24"/>
  <c r="M1834" i="24"/>
  <c r="M1833" i="24"/>
  <c r="M1832" i="24"/>
  <c r="M1831" i="24"/>
  <c r="M1830" i="24"/>
  <c r="M1829" i="24"/>
  <c r="M1828" i="24"/>
  <c r="M1827" i="24"/>
  <c r="M1826" i="24"/>
  <c r="M1825" i="24"/>
  <c r="M1824" i="24"/>
  <c r="M1823" i="24"/>
  <c r="M1822" i="24"/>
  <c r="M1821" i="24"/>
  <c r="M1820" i="24"/>
  <c r="M1819" i="24"/>
  <c r="M1818" i="24"/>
  <c r="M1817" i="24"/>
  <c r="M1816" i="24"/>
  <c r="M1815" i="24"/>
  <c r="M1814" i="24"/>
  <c r="M1813" i="24"/>
  <c r="M1812" i="24"/>
  <c r="M1811" i="24"/>
  <c r="M1810" i="24"/>
  <c r="M1809" i="24"/>
  <c r="M1808" i="24"/>
  <c r="M1807" i="24"/>
  <c r="M1806" i="24"/>
  <c r="M1805" i="24"/>
  <c r="M1804" i="24"/>
  <c r="M1803" i="24"/>
  <c r="M1802" i="24"/>
  <c r="M1801" i="24"/>
  <c r="M1800" i="24"/>
  <c r="M1799" i="24"/>
  <c r="M1798" i="24"/>
  <c r="M1797" i="24"/>
  <c r="M1796" i="24"/>
  <c r="M1795" i="24"/>
  <c r="M1794" i="24"/>
  <c r="M1793" i="24"/>
  <c r="M1792" i="24"/>
  <c r="M1791" i="24"/>
  <c r="M1790" i="24"/>
  <c r="M1789" i="24"/>
  <c r="M1788" i="24"/>
  <c r="M1787" i="24"/>
  <c r="M1786" i="24"/>
  <c r="M1785" i="24"/>
  <c r="M1784" i="24"/>
  <c r="M1783" i="24"/>
  <c r="M1782" i="24"/>
  <c r="M1781" i="24"/>
  <c r="M1780" i="24"/>
  <c r="M1779" i="24"/>
  <c r="M1778" i="24"/>
  <c r="M1777" i="24"/>
  <c r="M1776" i="24"/>
  <c r="M1775" i="24"/>
  <c r="M1774" i="24"/>
  <c r="M1773" i="24"/>
  <c r="M1772" i="24"/>
  <c r="M1771" i="24"/>
  <c r="M1770" i="24"/>
  <c r="M1769" i="24"/>
  <c r="M1768" i="24"/>
  <c r="M1767" i="24"/>
  <c r="M1766" i="24"/>
  <c r="M1765" i="24"/>
  <c r="M1764" i="24"/>
  <c r="M1763" i="24"/>
  <c r="M1762" i="24"/>
  <c r="M1761" i="24"/>
  <c r="M1760" i="24"/>
  <c r="M1759" i="24"/>
  <c r="M1758" i="24"/>
  <c r="M1757" i="24"/>
  <c r="M1756" i="24"/>
  <c r="M1755" i="24"/>
  <c r="M1754" i="24"/>
  <c r="M1753" i="24"/>
  <c r="M1752" i="24"/>
  <c r="M1751" i="24"/>
  <c r="M1750" i="24"/>
  <c r="M1749" i="24"/>
  <c r="M1748" i="24"/>
  <c r="M1747" i="24"/>
  <c r="M1746" i="24"/>
  <c r="M1745" i="24"/>
  <c r="M1744" i="24"/>
  <c r="M1743" i="24"/>
  <c r="M1742" i="24"/>
  <c r="M1741" i="24"/>
  <c r="M1740" i="24"/>
  <c r="M1739" i="24"/>
  <c r="M1738" i="24"/>
  <c r="M1737" i="24"/>
  <c r="M1736" i="24"/>
  <c r="M1735" i="24"/>
  <c r="M1734" i="24"/>
  <c r="M1733" i="24"/>
  <c r="M1732" i="24"/>
  <c r="M1731" i="24"/>
  <c r="M1730" i="24"/>
  <c r="M1729" i="24"/>
  <c r="M1728" i="24"/>
  <c r="M1727" i="24"/>
  <c r="M1726" i="24"/>
  <c r="M1725" i="24"/>
  <c r="M1724" i="24"/>
  <c r="M1723" i="24"/>
  <c r="M1722" i="24"/>
  <c r="M1721" i="24"/>
  <c r="M1720" i="24"/>
  <c r="K1720" i="24" s="1"/>
  <c r="M1719" i="24"/>
  <c r="M1718" i="24"/>
  <c r="M1717" i="24"/>
  <c r="M1716" i="24"/>
  <c r="M1715" i="24"/>
  <c r="M1714" i="24"/>
  <c r="M1713" i="24"/>
  <c r="M1712" i="24"/>
  <c r="M1711" i="24"/>
  <c r="M1710" i="24"/>
  <c r="M1709" i="24"/>
  <c r="M1708" i="24"/>
  <c r="L1708" i="24" s="1"/>
  <c r="M1707" i="24"/>
  <c r="M1706" i="24"/>
  <c r="M1705" i="24"/>
  <c r="M1704" i="24"/>
  <c r="M1703" i="24"/>
  <c r="M1702" i="24"/>
  <c r="M1701" i="24"/>
  <c r="M1700" i="24"/>
  <c r="M1699" i="24"/>
  <c r="M1698" i="24"/>
  <c r="M1697" i="24"/>
  <c r="M1696" i="24"/>
  <c r="M1695" i="24"/>
  <c r="M1694" i="24"/>
  <c r="M1693" i="24"/>
  <c r="M1692" i="24"/>
  <c r="M1691" i="24"/>
  <c r="M1690" i="24"/>
  <c r="M1689" i="24"/>
  <c r="M1688" i="24"/>
  <c r="M1687" i="24"/>
  <c r="M1686" i="24"/>
  <c r="M1685" i="24"/>
  <c r="M1684" i="24"/>
  <c r="M1683" i="24"/>
  <c r="M1682" i="24"/>
  <c r="M1681" i="24"/>
  <c r="M1680" i="24"/>
  <c r="M1679" i="24"/>
  <c r="M1678" i="24"/>
  <c r="M1677" i="24"/>
  <c r="M1676" i="24"/>
  <c r="M1675" i="24"/>
  <c r="M1674" i="24"/>
  <c r="M1673" i="24"/>
  <c r="M1672" i="24"/>
  <c r="L1672" i="24" s="1"/>
  <c r="M1671" i="24"/>
  <c r="M1670" i="24"/>
  <c r="M1669" i="24"/>
  <c r="M1668" i="24"/>
  <c r="M1667" i="24"/>
  <c r="M1666" i="24"/>
  <c r="M1665" i="24"/>
  <c r="M1664" i="24"/>
  <c r="M1663" i="24"/>
  <c r="M1662" i="24"/>
  <c r="M1661" i="24"/>
  <c r="M1660" i="24"/>
  <c r="K1660" i="24" s="1"/>
  <c r="M1659" i="24"/>
  <c r="M1658" i="24"/>
  <c r="M1657" i="24"/>
  <c r="M1656" i="24"/>
  <c r="M1655" i="24"/>
  <c r="M1654" i="24"/>
  <c r="M1653" i="24"/>
  <c r="M1652" i="24"/>
  <c r="M1651" i="24"/>
  <c r="M1650" i="24"/>
  <c r="M1649" i="24"/>
  <c r="M1648" i="24"/>
  <c r="M1647" i="24"/>
  <c r="M1646" i="24"/>
  <c r="M1645" i="24"/>
  <c r="M1644" i="24"/>
  <c r="M1643" i="24"/>
  <c r="M1642" i="24"/>
  <c r="M1641" i="24"/>
  <c r="M1640" i="24"/>
  <c r="M1639" i="24"/>
  <c r="M1638" i="24"/>
  <c r="M1637" i="24"/>
  <c r="M1636" i="24"/>
  <c r="M1635" i="24"/>
  <c r="M1634" i="24"/>
  <c r="M1633" i="24"/>
  <c r="M1632" i="24"/>
  <c r="M1631" i="24"/>
  <c r="M1630" i="24"/>
  <c r="M1629" i="24"/>
  <c r="M1628" i="24"/>
  <c r="M1627" i="24"/>
  <c r="M1626" i="24"/>
  <c r="M1625" i="24"/>
  <c r="M1624" i="24"/>
  <c r="M1623" i="24"/>
  <c r="M1622" i="24"/>
  <c r="M1621" i="24"/>
  <c r="M1620" i="24"/>
  <c r="M1619" i="24"/>
  <c r="M1618" i="24"/>
  <c r="M1617" i="24"/>
  <c r="M1616" i="24"/>
  <c r="M1615" i="24"/>
  <c r="M1614" i="24"/>
  <c r="M1613" i="24"/>
  <c r="M1612" i="24"/>
  <c r="M1611" i="24"/>
  <c r="M1610" i="24"/>
  <c r="M1609" i="24"/>
  <c r="M1608" i="24"/>
  <c r="M1607" i="24"/>
  <c r="M1606" i="24"/>
  <c r="M1605" i="24"/>
  <c r="M1604" i="24"/>
  <c r="M1603" i="24"/>
  <c r="M1602" i="24"/>
  <c r="M1601" i="24"/>
  <c r="M1600" i="24"/>
  <c r="M1599" i="24"/>
  <c r="M1598" i="24"/>
  <c r="M1597" i="24"/>
  <c r="M1596" i="24"/>
  <c r="M1595" i="24"/>
  <c r="M1594" i="24"/>
  <c r="M1593" i="24"/>
  <c r="M1592" i="24"/>
  <c r="M1591" i="24"/>
  <c r="M1590" i="24"/>
  <c r="M1589" i="24"/>
  <c r="M1588" i="24"/>
  <c r="M1587" i="24"/>
  <c r="M1586" i="24"/>
  <c r="M1585" i="24"/>
  <c r="M1584" i="24"/>
  <c r="M1583" i="24"/>
  <c r="M1582" i="24"/>
  <c r="M1581" i="24"/>
  <c r="M1580" i="24"/>
  <c r="M1579" i="24"/>
  <c r="M1578" i="24"/>
  <c r="M1577" i="24"/>
  <c r="M1576" i="24"/>
  <c r="M1575" i="24"/>
  <c r="M1574" i="24"/>
  <c r="M1573" i="24"/>
  <c r="M1572" i="24"/>
  <c r="M1571" i="24"/>
  <c r="M1570" i="24"/>
  <c r="M1569" i="24"/>
  <c r="M1568" i="24"/>
  <c r="M1567" i="24"/>
  <c r="M1566" i="24"/>
  <c r="M1565" i="24"/>
  <c r="M1564" i="24"/>
  <c r="M1563" i="24"/>
  <c r="M1562" i="24"/>
  <c r="M1561" i="24"/>
  <c r="M1560" i="24"/>
  <c r="M1559" i="24"/>
  <c r="M1558" i="24"/>
  <c r="M1557" i="24"/>
  <c r="M1556" i="24"/>
  <c r="M1555" i="24"/>
  <c r="M1554" i="24"/>
  <c r="M1553" i="24"/>
  <c r="M1552" i="24"/>
  <c r="M1551" i="24"/>
  <c r="M1550" i="24"/>
  <c r="M1549" i="24"/>
  <c r="M1548" i="24"/>
  <c r="M1547" i="24"/>
  <c r="M1546" i="24"/>
  <c r="M1545" i="24"/>
  <c r="M1544" i="24"/>
  <c r="M1543" i="24"/>
  <c r="M1542" i="24"/>
  <c r="M1541" i="24"/>
  <c r="M1540" i="24"/>
  <c r="M1539" i="24"/>
  <c r="M1538" i="24"/>
  <c r="M1537" i="24"/>
  <c r="M1536" i="24"/>
  <c r="M1535" i="24"/>
  <c r="M1534" i="24"/>
  <c r="M1533" i="24"/>
  <c r="M1532" i="24"/>
  <c r="M1531" i="24"/>
  <c r="M1530" i="24"/>
  <c r="M1529" i="24"/>
  <c r="M1528" i="24"/>
  <c r="M1527" i="24"/>
  <c r="M1526" i="24"/>
  <c r="M1525" i="24"/>
  <c r="M1524" i="24"/>
  <c r="M1523" i="24"/>
  <c r="M1522" i="24"/>
  <c r="M1521" i="24"/>
  <c r="M1520" i="24"/>
  <c r="M1519" i="24"/>
  <c r="M1518" i="24"/>
  <c r="M1517" i="24"/>
  <c r="M1516" i="24"/>
  <c r="M1515" i="24"/>
  <c r="M1514" i="24"/>
  <c r="M1513" i="24"/>
  <c r="M1512" i="24"/>
  <c r="M1511" i="24"/>
  <c r="M1510" i="24"/>
  <c r="M1509" i="24"/>
  <c r="M1508" i="24"/>
  <c r="M1507" i="24"/>
  <c r="M1506" i="24"/>
  <c r="M1505" i="24"/>
  <c r="M1504" i="24"/>
  <c r="M1503" i="24"/>
  <c r="M1502" i="24"/>
  <c r="M1501" i="24"/>
  <c r="M1500" i="24"/>
  <c r="M1499" i="24"/>
  <c r="M1498" i="24"/>
  <c r="M1497" i="24"/>
  <c r="M1496" i="24"/>
  <c r="M1495" i="24"/>
  <c r="M1494" i="24"/>
  <c r="M1493" i="24"/>
  <c r="M1492" i="24"/>
  <c r="M1491" i="24"/>
  <c r="M1490" i="24"/>
  <c r="M1489" i="24"/>
  <c r="M1488" i="24"/>
  <c r="M1487" i="24"/>
  <c r="M1486" i="24"/>
  <c r="M1485" i="24"/>
  <c r="M1484" i="24"/>
  <c r="M1483" i="24"/>
  <c r="M1482" i="24"/>
  <c r="M1481" i="24"/>
  <c r="M1480" i="24"/>
  <c r="M1479" i="24"/>
  <c r="M1478" i="24"/>
  <c r="M1477" i="24"/>
  <c r="M1476" i="24"/>
  <c r="M1475" i="24"/>
  <c r="M1474" i="24"/>
  <c r="M1473" i="24"/>
  <c r="M1472" i="24"/>
  <c r="M1471" i="24"/>
  <c r="M1470" i="24"/>
  <c r="M1469" i="24"/>
  <c r="M1468" i="24"/>
  <c r="M1467" i="24"/>
  <c r="M1466" i="24"/>
  <c r="M1465" i="24"/>
  <c r="M1464" i="24"/>
  <c r="M1463" i="24"/>
  <c r="M1462" i="24"/>
  <c r="M1461" i="24"/>
  <c r="M1460" i="24"/>
  <c r="M1459" i="24"/>
  <c r="M1458" i="24"/>
  <c r="M1457" i="24"/>
  <c r="M1456" i="24"/>
  <c r="M1455" i="24"/>
  <c r="M1454" i="24"/>
  <c r="M1453" i="24"/>
  <c r="M1452" i="24"/>
  <c r="M1451" i="24"/>
  <c r="M1450" i="24"/>
  <c r="M1449" i="24"/>
  <c r="M1448" i="24"/>
  <c r="M1447" i="24"/>
  <c r="M1446" i="24"/>
  <c r="M1445" i="24"/>
  <c r="M1444" i="24"/>
  <c r="M1443" i="24"/>
  <c r="M1442" i="24"/>
  <c r="M1441" i="24"/>
  <c r="M1440" i="24"/>
  <c r="M1439" i="24"/>
  <c r="M1438" i="24"/>
  <c r="M1437" i="24"/>
  <c r="M1436" i="24"/>
  <c r="M1435" i="24"/>
  <c r="M1434" i="24"/>
  <c r="M1433" i="24"/>
  <c r="M1432" i="24"/>
  <c r="M1431" i="24"/>
  <c r="M1430" i="24"/>
  <c r="M1429" i="24"/>
  <c r="M1428" i="24"/>
  <c r="M1427" i="24"/>
  <c r="M1426" i="24"/>
  <c r="M1425" i="24"/>
  <c r="M1424" i="24"/>
  <c r="M1423" i="24"/>
  <c r="M1422" i="24"/>
  <c r="M1421" i="24"/>
  <c r="M1420" i="24"/>
  <c r="M1419" i="24"/>
  <c r="M1418" i="24"/>
  <c r="M1417" i="24"/>
  <c r="M1416" i="24"/>
  <c r="M1415" i="24"/>
  <c r="M1414" i="24"/>
  <c r="M1413" i="24"/>
  <c r="M1412" i="24"/>
  <c r="M1411" i="24"/>
  <c r="M1410" i="24"/>
  <c r="M1409" i="24"/>
  <c r="M1408" i="24"/>
  <c r="M1407" i="24"/>
  <c r="M1406" i="24"/>
  <c r="M1405" i="24"/>
  <c r="M1404" i="24"/>
  <c r="M1403" i="24"/>
  <c r="M1402" i="24"/>
  <c r="M1401" i="24"/>
  <c r="M1400" i="24"/>
  <c r="M1399" i="24"/>
  <c r="M1398" i="24"/>
  <c r="M1397" i="24"/>
  <c r="M1396" i="24"/>
  <c r="M1395" i="24"/>
  <c r="M1394" i="24"/>
  <c r="M1393" i="24"/>
  <c r="M1392" i="24"/>
  <c r="M1391" i="24"/>
  <c r="M1390" i="24"/>
  <c r="M1389" i="24"/>
  <c r="M1388" i="24"/>
  <c r="M1387" i="24"/>
  <c r="M1386" i="24"/>
  <c r="M1385" i="24"/>
  <c r="M1384" i="24"/>
  <c r="L1384" i="24" s="1"/>
  <c r="M1383" i="24"/>
  <c r="M1382" i="24"/>
  <c r="M1381" i="24"/>
  <c r="M1380" i="24"/>
  <c r="M1379" i="24"/>
  <c r="M1378" i="24"/>
  <c r="M1377" i="24"/>
  <c r="M1376" i="24"/>
  <c r="M1375" i="24"/>
  <c r="M1374" i="24"/>
  <c r="M1373" i="24"/>
  <c r="M1372" i="24"/>
  <c r="L1372" i="24" s="1"/>
  <c r="M1371" i="24"/>
  <c r="M1370" i="24"/>
  <c r="M1369" i="24"/>
  <c r="M1368" i="24"/>
  <c r="M1367" i="24"/>
  <c r="M1366" i="24"/>
  <c r="M1365" i="24"/>
  <c r="M1364" i="24"/>
  <c r="M1363" i="24"/>
  <c r="M1362" i="24"/>
  <c r="M1361" i="24"/>
  <c r="M1360" i="24"/>
  <c r="M1359" i="24"/>
  <c r="M1358" i="24"/>
  <c r="M1357" i="24"/>
  <c r="M1356" i="24"/>
  <c r="M1355" i="24"/>
  <c r="M1354" i="24"/>
  <c r="M1353" i="24"/>
  <c r="M1352" i="24"/>
  <c r="M1351" i="24"/>
  <c r="M1350" i="24"/>
  <c r="M1349" i="24"/>
  <c r="M1348" i="24"/>
  <c r="M1347" i="24"/>
  <c r="M1346" i="24"/>
  <c r="M1345" i="24"/>
  <c r="M1344" i="24"/>
  <c r="M1343" i="24"/>
  <c r="M1342" i="24"/>
  <c r="M1341" i="24"/>
  <c r="M1340" i="24"/>
  <c r="M1339" i="24"/>
  <c r="M1338" i="24"/>
  <c r="M1337" i="24"/>
  <c r="M1336" i="24"/>
  <c r="M1335" i="24"/>
  <c r="K1335" i="24" s="1"/>
  <c r="M1334" i="24"/>
  <c r="M1333" i="24"/>
  <c r="M1332" i="24"/>
  <c r="M1331" i="24"/>
  <c r="M1330" i="24"/>
  <c r="M1329" i="24"/>
  <c r="M1328" i="24"/>
  <c r="M1327" i="24"/>
  <c r="M1326" i="24"/>
  <c r="M1325" i="24"/>
  <c r="M1324" i="24"/>
  <c r="M1323" i="24"/>
  <c r="M1322" i="24"/>
  <c r="M1321" i="24"/>
  <c r="M1320" i="24"/>
  <c r="M1319" i="24"/>
  <c r="M1318" i="24"/>
  <c r="M1317" i="24"/>
  <c r="M1316" i="24"/>
  <c r="M1315" i="24"/>
  <c r="M1314" i="24"/>
  <c r="M1313" i="24"/>
  <c r="M1312" i="24"/>
  <c r="M1311" i="24"/>
  <c r="M1310" i="24"/>
  <c r="M1309" i="24"/>
  <c r="M1308" i="24"/>
  <c r="M1307" i="24"/>
  <c r="M1306" i="24"/>
  <c r="M1305" i="24"/>
  <c r="M1304" i="24"/>
  <c r="M1303" i="24"/>
  <c r="M1302" i="24"/>
  <c r="M1301" i="24"/>
  <c r="M1300" i="24"/>
  <c r="M1299" i="24"/>
  <c r="M1298" i="24"/>
  <c r="M1297" i="24"/>
  <c r="M1296" i="24"/>
  <c r="M1295" i="24"/>
  <c r="M1294" i="24"/>
  <c r="M1293" i="24"/>
  <c r="M1292" i="24"/>
  <c r="M1291" i="24"/>
  <c r="M1290" i="24"/>
  <c r="M1289" i="24"/>
  <c r="M1288" i="24"/>
  <c r="M1287" i="24"/>
  <c r="M1286" i="24"/>
  <c r="M1285" i="24"/>
  <c r="M1284" i="24"/>
  <c r="M1283" i="24"/>
  <c r="M1282" i="24"/>
  <c r="M1281" i="24"/>
  <c r="M1280" i="24"/>
  <c r="M1279" i="24"/>
  <c r="M1278" i="24"/>
  <c r="M1277" i="24"/>
  <c r="M1276" i="24"/>
  <c r="M1275" i="24"/>
  <c r="M1274" i="24"/>
  <c r="M1273" i="24"/>
  <c r="M1272" i="24"/>
  <c r="M1271" i="24"/>
  <c r="M1270" i="24"/>
  <c r="M1269" i="24"/>
  <c r="M1268" i="24"/>
  <c r="M1267" i="24"/>
  <c r="M1266" i="24"/>
  <c r="M1265" i="24"/>
  <c r="M1264" i="24"/>
  <c r="M1263" i="24"/>
  <c r="M1262" i="24"/>
  <c r="M1261" i="24"/>
  <c r="M1260" i="24"/>
  <c r="M1259" i="24"/>
  <c r="M1258" i="24"/>
  <c r="M1257" i="24"/>
  <c r="M1256" i="24"/>
  <c r="M1255" i="24"/>
  <c r="M1254" i="24"/>
  <c r="M1253" i="24"/>
  <c r="M1252" i="24"/>
  <c r="M1251" i="24"/>
  <c r="M1250" i="24"/>
  <c r="M1249" i="24"/>
  <c r="M1248" i="24"/>
  <c r="M1247" i="24"/>
  <c r="M1246" i="24"/>
  <c r="M1245" i="24"/>
  <c r="M1244" i="24"/>
  <c r="M1243" i="24"/>
  <c r="M1242" i="24"/>
  <c r="M1241" i="24"/>
  <c r="M1240" i="24"/>
  <c r="M1239" i="24"/>
  <c r="M1238" i="24"/>
  <c r="M1237" i="24"/>
  <c r="M1236" i="24"/>
  <c r="M1235" i="24"/>
  <c r="M1234" i="24"/>
  <c r="M1233" i="24"/>
  <c r="M1232" i="24"/>
  <c r="M1231" i="24"/>
  <c r="M1230" i="24"/>
  <c r="M1229" i="24"/>
  <c r="M1228" i="24"/>
  <c r="M1227" i="24"/>
  <c r="M1226" i="24"/>
  <c r="M1225" i="24"/>
  <c r="M1224" i="24"/>
  <c r="M1223" i="24"/>
  <c r="M1222" i="24"/>
  <c r="M1221" i="24"/>
  <c r="M1220" i="24"/>
  <c r="M1219" i="24"/>
  <c r="M1218" i="24"/>
  <c r="M1217" i="24"/>
  <c r="K1217" i="24" s="1"/>
  <c r="M1216" i="24"/>
  <c r="M1215" i="24"/>
  <c r="M1214" i="24"/>
  <c r="M1213" i="24"/>
  <c r="M1212" i="24"/>
  <c r="M1211" i="24"/>
  <c r="M1210" i="24"/>
  <c r="M1209" i="24"/>
  <c r="M1208" i="24"/>
  <c r="M1207" i="24"/>
  <c r="M1206" i="24"/>
  <c r="M1205" i="24"/>
  <c r="M1204" i="24"/>
  <c r="M1203" i="24"/>
  <c r="M1202" i="24"/>
  <c r="M1201" i="24"/>
  <c r="M1200" i="24"/>
  <c r="M1199" i="24"/>
  <c r="M1198" i="24"/>
  <c r="M1197" i="24"/>
  <c r="M1196" i="24"/>
  <c r="M1195" i="24"/>
  <c r="M1194" i="24"/>
  <c r="M1193" i="24"/>
  <c r="M1192" i="24"/>
  <c r="M1191" i="24"/>
  <c r="M1190" i="24"/>
  <c r="M1189" i="24"/>
  <c r="M1188" i="24"/>
  <c r="M1187" i="24"/>
  <c r="M1186" i="24"/>
  <c r="M1185" i="24"/>
  <c r="M1184" i="24"/>
  <c r="M1183" i="24"/>
  <c r="M1182" i="24"/>
  <c r="M1181" i="24"/>
  <c r="M1180" i="24"/>
  <c r="M1179" i="24"/>
  <c r="M1178" i="24"/>
  <c r="M1177" i="24"/>
  <c r="M1176" i="24"/>
  <c r="M1175" i="24"/>
  <c r="M1174" i="24"/>
  <c r="M1173" i="24"/>
  <c r="M1172" i="24"/>
  <c r="M1171" i="24"/>
  <c r="M1170" i="24"/>
  <c r="M1169" i="24"/>
  <c r="M1168" i="24"/>
  <c r="L1168" i="24" s="1"/>
  <c r="M1167" i="24"/>
  <c r="M1166" i="24"/>
  <c r="M1165" i="24"/>
  <c r="M1164" i="24"/>
  <c r="M1163" i="24"/>
  <c r="M1162" i="24"/>
  <c r="M1161" i="24"/>
  <c r="M1160" i="24"/>
  <c r="M1159" i="24"/>
  <c r="M1158" i="24"/>
  <c r="M1157" i="24"/>
  <c r="M1156" i="24"/>
  <c r="M1155" i="24"/>
  <c r="M1154" i="24"/>
  <c r="M1153" i="24"/>
  <c r="M1152" i="24"/>
  <c r="M1151" i="24"/>
  <c r="M1150" i="24"/>
  <c r="M1149" i="24"/>
  <c r="M1148" i="24"/>
  <c r="M1147" i="24"/>
  <c r="M1146" i="24"/>
  <c r="M1145" i="24"/>
  <c r="M1144" i="24"/>
  <c r="M1143" i="24"/>
  <c r="M1142" i="24"/>
  <c r="M1141" i="24"/>
  <c r="M1140" i="24"/>
  <c r="M1139" i="24"/>
  <c r="M1138" i="24"/>
  <c r="M1137" i="24"/>
  <c r="M1136" i="24"/>
  <c r="M1135" i="24"/>
  <c r="M1134" i="24"/>
  <c r="M1133" i="24"/>
  <c r="M1132" i="24"/>
  <c r="M1131" i="24"/>
  <c r="M1130" i="24"/>
  <c r="M1129" i="24"/>
  <c r="M1128" i="24"/>
  <c r="M1127" i="24"/>
  <c r="M1126" i="24"/>
  <c r="M1125" i="24"/>
  <c r="M1124" i="24"/>
  <c r="M1123" i="24"/>
  <c r="M1122" i="24"/>
  <c r="M1121" i="24"/>
  <c r="M1120" i="24"/>
  <c r="M1119" i="24"/>
  <c r="M1118" i="24"/>
  <c r="M1117" i="24"/>
  <c r="M1116" i="24"/>
  <c r="M1115" i="24"/>
  <c r="M1114" i="24"/>
  <c r="M1113" i="24"/>
  <c r="M1112" i="24"/>
  <c r="M1111" i="24"/>
  <c r="M1110" i="24"/>
  <c r="M1109" i="24"/>
  <c r="M1108" i="24"/>
  <c r="L1108" i="24" s="1"/>
  <c r="M1107" i="24"/>
  <c r="M1106" i="24"/>
  <c r="M1105" i="24"/>
  <c r="M1104" i="24"/>
  <c r="M1103" i="24"/>
  <c r="M1102" i="24"/>
  <c r="M1101" i="24"/>
  <c r="M1100" i="24"/>
  <c r="M1099" i="24"/>
  <c r="M1098" i="24"/>
  <c r="M1097" i="24"/>
  <c r="M1096" i="24"/>
  <c r="M1095" i="24"/>
  <c r="M1094" i="24"/>
  <c r="M1093" i="24"/>
  <c r="M1092" i="24"/>
  <c r="M1091" i="24"/>
  <c r="M1090" i="24"/>
  <c r="M1089" i="24"/>
  <c r="M1088" i="24"/>
  <c r="M1087" i="24"/>
  <c r="M1086" i="24"/>
  <c r="M1085" i="24"/>
  <c r="M1084" i="24"/>
  <c r="M1083" i="24"/>
  <c r="M1082" i="24"/>
  <c r="M1081" i="24"/>
  <c r="M1080" i="24"/>
  <c r="M1079" i="24"/>
  <c r="M1078" i="24"/>
  <c r="M1077" i="24"/>
  <c r="M1076" i="24"/>
  <c r="M1075" i="24"/>
  <c r="M1074" i="24"/>
  <c r="M1073" i="24"/>
  <c r="M1072" i="24"/>
  <c r="K1072" i="24" s="1"/>
  <c r="M1071" i="24"/>
  <c r="M1070" i="24"/>
  <c r="M1069" i="24"/>
  <c r="M1068" i="24"/>
  <c r="M1067" i="24"/>
  <c r="M1066" i="24"/>
  <c r="M1065" i="24"/>
  <c r="M1064" i="24"/>
  <c r="M1063" i="24"/>
  <c r="M1062" i="24"/>
  <c r="M1061" i="24"/>
  <c r="M1060" i="24"/>
  <c r="M1059" i="24"/>
  <c r="M1058" i="24"/>
  <c r="M1057" i="24"/>
  <c r="M1056" i="24"/>
  <c r="M1055" i="24"/>
  <c r="M1054" i="24"/>
  <c r="M1053" i="24"/>
  <c r="M1052" i="24"/>
  <c r="M1051" i="24"/>
  <c r="M1050" i="24"/>
  <c r="M1049" i="24"/>
  <c r="M1048" i="24"/>
  <c r="M1047" i="24"/>
  <c r="M1046" i="24"/>
  <c r="M1045" i="24"/>
  <c r="M1044" i="24"/>
  <c r="M1043" i="24"/>
  <c r="M1042" i="24"/>
  <c r="M1041" i="24"/>
  <c r="M1040" i="24"/>
  <c r="M1039" i="24"/>
  <c r="M1038" i="24"/>
  <c r="M1037" i="24"/>
  <c r="M1036" i="24"/>
  <c r="M1035" i="24"/>
  <c r="M1034" i="24"/>
  <c r="M1033" i="24"/>
  <c r="M1032" i="24"/>
  <c r="M1031" i="24"/>
  <c r="M1030" i="24"/>
  <c r="M1029" i="24"/>
  <c r="M1028" i="24"/>
  <c r="M1027" i="24"/>
  <c r="M1026" i="24"/>
  <c r="M1025" i="24"/>
  <c r="M1024" i="24"/>
  <c r="M1023" i="24"/>
  <c r="M1022" i="24"/>
  <c r="M1021" i="24"/>
  <c r="M1020" i="24"/>
  <c r="M1019" i="24"/>
  <c r="M1018" i="24"/>
  <c r="M1017" i="24"/>
  <c r="M1016" i="24"/>
  <c r="M1015" i="24"/>
  <c r="M1014" i="24"/>
  <c r="M1013" i="24"/>
  <c r="M1012" i="24"/>
  <c r="M1011" i="24"/>
  <c r="M1010" i="24"/>
  <c r="M1009" i="24"/>
  <c r="M1008" i="24"/>
  <c r="M1007" i="24"/>
  <c r="M1006" i="24"/>
  <c r="M1005" i="24"/>
  <c r="M1004" i="24"/>
  <c r="M1003" i="24"/>
  <c r="M1002" i="24"/>
  <c r="M1001" i="24"/>
  <c r="M1000" i="24"/>
  <c r="M999" i="24"/>
  <c r="M998" i="24"/>
  <c r="M997" i="24"/>
  <c r="M996" i="24"/>
  <c r="M995" i="24"/>
  <c r="M994" i="24"/>
  <c r="M993" i="24"/>
  <c r="M992" i="24"/>
  <c r="M991" i="24"/>
  <c r="M990" i="24"/>
  <c r="M989" i="24"/>
  <c r="M988" i="24"/>
  <c r="L988" i="24" s="1"/>
  <c r="M987" i="24"/>
  <c r="M986" i="24"/>
  <c r="M985" i="24"/>
  <c r="M984" i="24"/>
  <c r="M983" i="24"/>
  <c r="M982" i="24"/>
  <c r="M981" i="24"/>
  <c r="M980" i="24"/>
  <c r="M979" i="24"/>
  <c r="M978" i="24"/>
  <c r="M977" i="24"/>
  <c r="M976" i="24"/>
  <c r="M975" i="24"/>
  <c r="M974" i="24"/>
  <c r="M973" i="24"/>
  <c r="M972" i="24"/>
  <c r="M971" i="24"/>
  <c r="M970" i="24"/>
  <c r="M969" i="24"/>
  <c r="M968" i="24"/>
  <c r="M967" i="24"/>
  <c r="M966" i="24"/>
  <c r="M965" i="24"/>
  <c r="M964" i="24"/>
  <c r="M963" i="24"/>
  <c r="M962" i="24"/>
  <c r="M961" i="24"/>
  <c r="M960" i="24"/>
  <c r="M959" i="24"/>
  <c r="M958" i="24"/>
  <c r="M957" i="24"/>
  <c r="M956" i="24"/>
  <c r="M955" i="24"/>
  <c r="M954" i="24"/>
  <c r="M953" i="24"/>
  <c r="M952" i="24"/>
  <c r="L952" i="24" s="1"/>
  <c r="M951" i="24"/>
  <c r="L951" i="24" s="1"/>
  <c r="M950" i="24"/>
  <c r="M949" i="24"/>
  <c r="M948" i="24"/>
  <c r="M947" i="24"/>
  <c r="M946" i="24"/>
  <c r="M945" i="24"/>
  <c r="M944" i="24"/>
  <c r="M943" i="24"/>
  <c r="M942" i="24"/>
  <c r="M941" i="24"/>
  <c r="M940" i="24"/>
  <c r="M939" i="24"/>
  <c r="M938" i="24"/>
  <c r="M937" i="24"/>
  <c r="M936" i="24"/>
  <c r="M935" i="24"/>
  <c r="M934" i="24"/>
  <c r="M933" i="24"/>
  <c r="M932" i="24"/>
  <c r="M931" i="24"/>
  <c r="M930" i="24"/>
  <c r="M929" i="24"/>
  <c r="M928" i="24"/>
  <c r="M927" i="24"/>
  <c r="M926" i="24"/>
  <c r="M925" i="24"/>
  <c r="M924" i="24"/>
  <c r="M923" i="24"/>
  <c r="M922" i="24"/>
  <c r="M921" i="24"/>
  <c r="M920" i="24"/>
  <c r="M919" i="24"/>
  <c r="M918" i="24"/>
  <c r="M917" i="24"/>
  <c r="M916" i="24"/>
  <c r="M915" i="24"/>
  <c r="M914" i="24"/>
  <c r="M913" i="24"/>
  <c r="M912" i="24"/>
  <c r="M911" i="24"/>
  <c r="M910" i="24"/>
  <c r="M909" i="24"/>
  <c r="M908" i="24"/>
  <c r="M907" i="24"/>
  <c r="M906" i="24"/>
  <c r="M905" i="24"/>
  <c r="M904" i="24"/>
  <c r="M903" i="24"/>
  <c r="M902" i="24"/>
  <c r="M901" i="24"/>
  <c r="M900" i="24"/>
  <c r="M899" i="24"/>
  <c r="M898" i="24"/>
  <c r="M897" i="24"/>
  <c r="M896" i="24"/>
  <c r="M895" i="24"/>
  <c r="M894" i="24"/>
  <c r="M893" i="24"/>
  <c r="M892" i="24"/>
  <c r="M891" i="24"/>
  <c r="M890" i="24"/>
  <c r="M889" i="24"/>
  <c r="M888" i="24"/>
  <c r="M887" i="24"/>
  <c r="M886" i="24"/>
  <c r="M885" i="24"/>
  <c r="M884" i="24"/>
  <c r="M883" i="24"/>
  <c r="M882" i="24"/>
  <c r="M881" i="24"/>
  <c r="M880" i="24"/>
  <c r="M879" i="24"/>
  <c r="M878" i="24"/>
  <c r="M877" i="24"/>
  <c r="M876" i="24"/>
  <c r="M875" i="24"/>
  <c r="M874" i="24"/>
  <c r="M873" i="24"/>
  <c r="M872" i="24"/>
  <c r="M871" i="24"/>
  <c r="M870" i="24"/>
  <c r="M869" i="24"/>
  <c r="M868" i="24"/>
  <c r="M867" i="24"/>
  <c r="M866" i="24"/>
  <c r="M865" i="24"/>
  <c r="M864" i="24"/>
  <c r="M863" i="24"/>
  <c r="M862" i="24"/>
  <c r="M861" i="24"/>
  <c r="M860" i="24"/>
  <c r="M859" i="24"/>
  <c r="M858" i="24"/>
  <c r="M857" i="24"/>
  <c r="M856" i="24"/>
  <c r="M855" i="24"/>
  <c r="M854" i="24"/>
  <c r="M853" i="24"/>
  <c r="M852" i="24"/>
  <c r="M851" i="24"/>
  <c r="M850" i="24"/>
  <c r="M849" i="24"/>
  <c r="M848" i="24"/>
  <c r="M847" i="24"/>
  <c r="M846" i="24"/>
  <c r="M845" i="24"/>
  <c r="M844" i="24"/>
  <c r="M843" i="24"/>
  <c r="M842" i="24"/>
  <c r="M841" i="24"/>
  <c r="M840" i="24"/>
  <c r="M839" i="24"/>
  <c r="M838" i="24"/>
  <c r="M837" i="24"/>
  <c r="M836" i="24"/>
  <c r="M835" i="24"/>
  <c r="M834" i="24"/>
  <c r="M833" i="24"/>
  <c r="M832" i="24"/>
  <c r="M831" i="24"/>
  <c r="M830" i="24"/>
  <c r="M829" i="24"/>
  <c r="M828" i="24"/>
  <c r="M827" i="24"/>
  <c r="M826" i="24"/>
  <c r="M825" i="24"/>
  <c r="M824" i="24"/>
  <c r="M823" i="24"/>
  <c r="M822" i="24"/>
  <c r="M821" i="24"/>
  <c r="M820" i="24"/>
  <c r="M819" i="24"/>
  <c r="M818" i="24"/>
  <c r="M817" i="24"/>
  <c r="M816" i="24"/>
  <c r="M815" i="24"/>
  <c r="M814" i="24"/>
  <c r="M813" i="24"/>
  <c r="M812" i="24"/>
  <c r="M811" i="24"/>
  <c r="M810" i="24"/>
  <c r="M809" i="24"/>
  <c r="M808" i="24"/>
  <c r="M807" i="24"/>
  <c r="M806" i="24"/>
  <c r="M805" i="24"/>
  <c r="M804" i="24"/>
  <c r="M803" i="24"/>
  <c r="M802" i="24"/>
  <c r="M801" i="24"/>
  <c r="M800" i="24"/>
  <c r="M799" i="24"/>
  <c r="M798" i="24"/>
  <c r="K798" i="24" s="1"/>
  <c r="M797" i="24"/>
  <c r="M796" i="24"/>
  <c r="M795" i="24"/>
  <c r="M794" i="24"/>
  <c r="M793" i="24"/>
  <c r="M792" i="24"/>
  <c r="M791" i="24"/>
  <c r="M790" i="24"/>
  <c r="M789" i="24"/>
  <c r="M788" i="24"/>
  <c r="M787" i="24"/>
  <c r="M786" i="24"/>
  <c r="M785" i="24"/>
  <c r="M784" i="24"/>
  <c r="M783" i="24"/>
  <c r="K783" i="24" s="1"/>
  <c r="M782" i="24"/>
  <c r="M781" i="24"/>
  <c r="M780" i="24"/>
  <c r="M779" i="24"/>
  <c r="M778" i="24"/>
  <c r="M777" i="24"/>
  <c r="M776" i="24"/>
  <c r="M775" i="24"/>
  <c r="M774" i="24"/>
  <c r="M773" i="24"/>
  <c r="M772" i="24"/>
  <c r="M771" i="24"/>
  <c r="L771" i="24" s="1"/>
  <c r="M770" i="24"/>
  <c r="M769" i="24"/>
  <c r="M768" i="24"/>
  <c r="M767" i="24"/>
  <c r="M766" i="24"/>
  <c r="M765" i="24"/>
  <c r="M764" i="24"/>
  <c r="M763" i="24"/>
  <c r="M762" i="24"/>
  <c r="M761" i="24"/>
  <c r="M760" i="24"/>
  <c r="M759" i="24"/>
  <c r="M758" i="24"/>
  <c r="M757" i="24"/>
  <c r="M756" i="24"/>
  <c r="M755" i="24"/>
  <c r="M754" i="24"/>
  <c r="M753" i="24"/>
  <c r="M752" i="24"/>
  <c r="M751" i="24"/>
  <c r="M750" i="24"/>
  <c r="M749" i="24"/>
  <c r="M748" i="24"/>
  <c r="M747" i="24"/>
  <c r="K747" i="24" s="1"/>
  <c r="M746" i="24"/>
  <c r="M745" i="24"/>
  <c r="M744" i="24"/>
  <c r="M743" i="24"/>
  <c r="M742" i="24"/>
  <c r="M741" i="24"/>
  <c r="M740" i="24"/>
  <c r="M739" i="24"/>
  <c r="M738" i="24"/>
  <c r="M737" i="24"/>
  <c r="M736" i="24"/>
  <c r="M735" i="24"/>
  <c r="M734" i="24"/>
  <c r="M733" i="24"/>
  <c r="M732" i="24"/>
  <c r="M731" i="24"/>
  <c r="M730" i="24"/>
  <c r="M729" i="24"/>
  <c r="M728" i="24"/>
  <c r="M727" i="24"/>
  <c r="M726" i="24"/>
  <c r="M725" i="24"/>
  <c r="M724" i="24"/>
  <c r="M723" i="24"/>
  <c r="M722" i="24"/>
  <c r="M721" i="24"/>
  <c r="M720" i="24"/>
  <c r="M719" i="24"/>
  <c r="M718" i="24"/>
  <c r="M717" i="24"/>
  <c r="M716" i="24"/>
  <c r="M715" i="24"/>
  <c r="M714" i="24"/>
  <c r="M713" i="24"/>
  <c r="M712" i="24"/>
  <c r="M711" i="24"/>
  <c r="M710" i="24"/>
  <c r="M709" i="24"/>
  <c r="M708" i="24"/>
  <c r="M707" i="24"/>
  <c r="M706" i="24"/>
  <c r="M705" i="24"/>
  <c r="M704" i="24"/>
  <c r="M703" i="24"/>
  <c r="M702" i="24"/>
  <c r="M701" i="24"/>
  <c r="M700" i="24"/>
  <c r="M699" i="24"/>
  <c r="K699" i="24" s="1"/>
  <c r="M698" i="24"/>
  <c r="M697" i="24"/>
  <c r="M696" i="24"/>
  <c r="M695" i="24"/>
  <c r="M694" i="24"/>
  <c r="M693" i="24"/>
  <c r="M692" i="24"/>
  <c r="M691" i="24"/>
  <c r="M690" i="24"/>
  <c r="M689" i="24"/>
  <c r="M688" i="24"/>
  <c r="K688" i="24" s="1"/>
  <c r="M687" i="24"/>
  <c r="M686" i="24"/>
  <c r="M685" i="24"/>
  <c r="M684" i="24"/>
  <c r="M683" i="24"/>
  <c r="M682" i="24"/>
  <c r="M681" i="24"/>
  <c r="M680" i="24"/>
  <c r="M679" i="24"/>
  <c r="M678" i="24"/>
  <c r="M677" i="24"/>
  <c r="M676" i="24"/>
  <c r="M675" i="24"/>
  <c r="M674" i="24"/>
  <c r="M673" i="24"/>
  <c r="M672" i="24"/>
  <c r="M671" i="24"/>
  <c r="M670" i="24"/>
  <c r="M669" i="24"/>
  <c r="M668" i="24"/>
  <c r="M667" i="24"/>
  <c r="M666" i="24"/>
  <c r="M665" i="24"/>
  <c r="M664" i="24"/>
  <c r="M663" i="24"/>
  <c r="M662" i="24"/>
  <c r="M661" i="24"/>
  <c r="M660" i="24"/>
  <c r="M659" i="24"/>
  <c r="M658" i="24"/>
  <c r="M657" i="24"/>
  <c r="M656" i="24"/>
  <c r="M655" i="24"/>
  <c r="M654" i="24"/>
  <c r="M653" i="24"/>
  <c r="M652" i="24"/>
  <c r="M651" i="24"/>
  <c r="M650" i="24"/>
  <c r="M649" i="24"/>
  <c r="M648" i="24"/>
  <c r="M647" i="24"/>
  <c r="M646" i="24"/>
  <c r="M645" i="24"/>
  <c r="M644" i="24"/>
  <c r="M643" i="24"/>
  <c r="M642" i="24"/>
  <c r="M641" i="24"/>
  <c r="M640" i="24"/>
  <c r="M639" i="24"/>
  <c r="M638" i="24"/>
  <c r="M637" i="24"/>
  <c r="M636" i="24"/>
  <c r="M635" i="24"/>
  <c r="M634" i="24"/>
  <c r="M633" i="24"/>
  <c r="M632" i="24"/>
  <c r="M631" i="24"/>
  <c r="M630" i="24"/>
  <c r="M629" i="24"/>
  <c r="M628" i="24"/>
  <c r="L628" i="24" s="1"/>
  <c r="M627" i="24"/>
  <c r="L627" i="24" s="1"/>
  <c r="M626" i="24"/>
  <c r="M625" i="24"/>
  <c r="M624" i="24"/>
  <c r="M623" i="24"/>
  <c r="M622" i="24"/>
  <c r="M621" i="24"/>
  <c r="M620" i="24"/>
  <c r="M619" i="24"/>
  <c r="M618" i="24"/>
  <c r="M617" i="24"/>
  <c r="M616" i="24"/>
  <c r="K616" i="24" s="1"/>
  <c r="M615" i="24"/>
  <c r="M614" i="24"/>
  <c r="M613" i="24"/>
  <c r="M612" i="24"/>
  <c r="M611" i="24"/>
  <c r="M610" i="24"/>
  <c r="M609" i="24"/>
  <c r="M608" i="24"/>
  <c r="M607" i="24"/>
  <c r="M606" i="24"/>
  <c r="M605" i="24"/>
  <c r="M604" i="24"/>
  <c r="M603" i="24"/>
  <c r="M602" i="24"/>
  <c r="M601" i="24"/>
  <c r="M600" i="24"/>
  <c r="M599" i="24"/>
  <c r="M598" i="24"/>
  <c r="M597" i="24"/>
  <c r="M596" i="24"/>
  <c r="M595" i="24"/>
  <c r="M594" i="24"/>
  <c r="M593" i="24"/>
  <c r="M592" i="24"/>
  <c r="M591" i="24"/>
  <c r="M590" i="24"/>
  <c r="M589" i="24"/>
  <c r="M588" i="24"/>
  <c r="M587" i="24"/>
  <c r="M586" i="24"/>
  <c r="M585" i="24"/>
  <c r="M584" i="24"/>
  <c r="M583" i="24"/>
  <c r="M582" i="24"/>
  <c r="M581" i="24"/>
  <c r="M580" i="24"/>
  <c r="M579" i="24"/>
  <c r="M578" i="24"/>
  <c r="M577" i="24"/>
  <c r="M576" i="24"/>
  <c r="M575" i="24"/>
  <c r="M574" i="24"/>
  <c r="M573" i="24"/>
  <c r="M572" i="24"/>
  <c r="M571" i="24"/>
  <c r="M570" i="24"/>
  <c r="M569" i="24"/>
  <c r="M568" i="24"/>
  <c r="M567" i="24"/>
  <c r="M566" i="24"/>
  <c r="M565" i="24"/>
  <c r="M564" i="24"/>
  <c r="M563" i="24"/>
  <c r="M562" i="24"/>
  <c r="M561" i="24"/>
  <c r="M560" i="24"/>
  <c r="M559" i="24"/>
  <c r="M558" i="24"/>
  <c r="M557" i="24"/>
  <c r="M556" i="24"/>
  <c r="M555" i="24"/>
  <c r="M554" i="24"/>
  <c r="M553" i="24"/>
  <c r="M552" i="24"/>
  <c r="M551" i="24"/>
  <c r="M550" i="24"/>
  <c r="M549" i="24"/>
  <c r="M548" i="24"/>
  <c r="M547" i="24"/>
  <c r="M546" i="24"/>
  <c r="M545" i="24"/>
  <c r="M544" i="24"/>
  <c r="L544" i="24" s="1"/>
  <c r="M543" i="24"/>
  <c r="M542" i="24"/>
  <c r="M541" i="24"/>
  <c r="M540" i="24"/>
  <c r="M539" i="24"/>
  <c r="M538" i="24"/>
  <c r="M537" i="24"/>
  <c r="M536" i="24"/>
  <c r="M535" i="24"/>
  <c r="M534" i="24"/>
  <c r="K534" i="24" s="1"/>
  <c r="M533" i="24"/>
  <c r="M532" i="24"/>
  <c r="M531" i="24"/>
  <c r="M530" i="24"/>
  <c r="M529" i="24"/>
  <c r="M528" i="24"/>
  <c r="M527" i="24"/>
  <c r="M526" i="24"/>
  <c r="M525" i="24"/>
  <c r="M524" i="24"/>
  <c r="M523" i="24"/>
  <c r="M522" i="24"/>
  <c r="M521" i="24"/>
  <c r="M520" i="24"/>
  <c r="M519" i="24"/>
  <c r="M518" i="24"/>
  <c r="M517" i="24"/>
  <c r="M516" i="24"/>
  <c r="M515" i="24"/>
  <c r="M514" i="24"/>
  <c r="M513" i="24"/>
  <c r="M512" i="24"/>
  <c r="M511" i="24"/>
  <c r="M510" i="24"/>
  <c r="M509" i="24"/>
  <c r="M508" i="24"/>
  <c r="M507" i="24"/>
  <c r="M506" i="24"/>
  <c r="M505" i="24"/>
  <c r="M504" i="24"/>
  <c r="M503" i="24"/>
  <c r="M502" i="24"/>
  <c r="M501" i="24"/>
  <c r="M500" i="24"/>
  <c r="M499" i="24"/>
  <c r="M498" i="24"/>
  <c r="M497" i="24"/>
  <c r="M496" i="24"/>
  <c r="L496" i="24" s="1"/>
  <c r="M495" i="24"/>
  <c r="M494" i="24"/>
  <c r="M493" i="24"/>
  <c r="M492" i="24"/>
  <c r="M491" i="24"/>
  <c r="M490" i="24"/>
  <c r="M489" i="24"/>
  <c r="M488" i="24"/>
  <c r="M487" i="24"/>
  <c r="M486" i="24"/>
  <c r="M485" i="24"/>
  <c r="M484" i="24"/>
  <c r="M483" i="24"/>
  <c r="M482" i="24"/>
  <c r="M481" i="24"/>
  <c r="M480" i="24"/>
  <c r="M479" i="24"/>
  <c r="M478" i="24"/>
  <c r="M477" i="24"/>
  <c r="M476" i="24"/>
  <c r="M475" i="24"/>
  <c r="M474" i="24"/>
  <c r="M473" i="24"/>
  <c r="M472" i="24"/>
  <c r="L472" i="24" s="1"/>
  <c r="M471" i="24"/>
  <c r="M470" i="24"/>
  <c r="M469" i="24"/>
  <c r="M468" i="24"/>
  <c r="M467" i="24"/>
  <c r="M466" i="24"/>
  <c r="M465" i="24"/>
  <c r="M464" i="24"/>
  <c r="M463" i="24"/>
  <c r="M462" i="24"/>
  <c r="M461" i="24"/>
  <c r="M460" i="24"/>
  <c r="M459" i="24"/>
  <c r="M458" i="24"/>
  <c r="M457" i="24"/>
  <c r="M456" i="24"/>
  <c r="M455" i="24"/>
  <c r="M454" i="24"/>
  <c r="M453" i="24"/>
  <c r="M452" i="24"/>
  <c r="M451" i="24"/>
  <c r="M450" i="24"/>
  <c r="M449" i="24"/>
  <c r="M448" i="24"/>
  <c r="M447" i="24"/>
  <c r="K447" i="24" s="1"/>
  <c r="M446" i="24"/>
  <c r="M445" i="24"/>
  <c r="M444" i="24"/>
  <c r="M443" i="24"/>
  <c r="M442" i="24"/>
  <c r="M441" i="24"/>
  <c r="M440" i="24"/>
  <c r="M439" i="24"/>
  <c r="M438" i="24"/>
  <c r="M437" i="24"/>
  <c r="M436" i="24"/>
  <c r="L436" i="24" s="1"/>
  <c r="M435" i="24"/>
  <c r="M434" i="24"/>
  <c r="M433" i="24"/>
  <c r="M432" i="24"/>
  <c r="M431" i="24"/>
  <c r="M430" i="24"/>
  <c r="M429" i="24"/>
  <c r="M428" i="24"/>
  <c r="M427" i="24"/>
  <c r="M426" i="24"/>
  <c r="M425" i="24"/>
  <c r="M424" i="24"/>
  <c r="M423" i="24"/>
  <c r="L423" i="24" s="1"/>
  <c r="M422" i="24"/>
  <c r="M421" i="24"/>
  <c r="M420" i="24"/>
  <c r="M419" i="24"/>
  <c r="M418" i="24"/>
  <c r="M417" i="24"/>
  <c r="M416" i="24"/>
  <c r="M415" i="24"/>
  <c r="M414" i="24"/>
  <c r="M413" i="24"/>
  <c r="M412" i="24"/>
  <c r="M411" i="24"/>
  <c r="M410" i="24"/>
  <c r="M409" i="24"/>
  <c r="M408" i="24"/>
  <c r="M407" i="24"/>
  <c r="M406" i="24"/>
  <c r="M405" i="24"/>
  <c r="M404" i="24"/>
  <c r="M403" i="24"/>
  <c r="M402" i="24"/>
  <c r="M401" i="24"/>
  <c r="M400" i="24"/>
  <c r="K400" i="24" s="1"/>
  <c r="M399" i="24"/>
  <c r="M398" i="24"/>
  <c r="M397" i="24"/>
  <c r="M396" i="24"/>
  <c r="M395" i="24"/>
  <c r="M394" i="24"/>
  <c r="M393" i="24"/>
  <c r="M392" i="24"/>
  <c r="M391" i="24"/>
  <c r="M390" i="24"/>
  <c r="M389" i="24"/>
  <c r="M388" i="24"/>
  <c r="L388" i="24" s="1"/>
  <c r="M387" i="24"/>
  <c r="M386" i="24"/>
  <c r="M385" i="24"/>
  <c r="M384" i="24"/>
  <c r="M383" i="24"/>
  <c r="M382" i="24"/>
  <c r="M381" i="24"/>
  <c r="M380" i="24"/>
  <c r="M379" i="24"/>
  <c r="M378" i="24"/>
  <c r="M377" i="24"/>
  <c r="M376" i="24"/>
  <c r="K376" i="24" s="1"/>
  <c r="M375" i="24"/>
  <c r="M374" i="24"/>
  <c r="M373" i="24"/>
  <c r="M372" i="24"/>
  <c r="M371" i="24"/>
  <c r="M370" i="24"/>
  <c r="M369" i="24"/>
  <c r="M368" i="24"/>
  <c r="M367" i="24"/>
  <c r="M366" i="24"/>
  <c r="M365" i="24"/>
  <c r="M364" i="24"/>
  <c r="M363" i="24"/>
  <c r="M362" i="24"/>
  <c r="M361" i="24"/>
  <c r="M360" i="24"/>
  <c r="M359" i="24"/>
  <c r="M358" i="24"/>
  <c r="M357" i="24"/>
  <c r="M356" i="24"/>
  <c r="M355" i="24"/>
  <c r="M354" i="24"/>
  <c r="M353" i="24"/>
  <c r="M352" i="24"/>
  <c r="M351" i="24"/>
  <c r="M350" i="24"/>
  <c r="M349" i="24"/>
  <c r="M348" i="24"/>
  <c r="M347" i="24"/>
  <c r="M346" i="24"/>
  <c r="M345" i="24"/>
  <c r="M344" i="24"/>
  <c r="M343" i="24"/>
  <c r="M342" i="24"/>
  <c r="M341" i="24"/>
  <c r="M340" i="24"/>
  <c r="M339" i="24"/>
  <c r="M338" i="24"/>
  <c r="M337" i="24"/>
  <c r="M336" i="24"/>
  <c r="M335" i="24"/>
  <c r="M334" i="24"/>
  <c r="M333" i="24"/>
  <c r="M332" i="24"/>
  <c r="M331" i="24"/>
  <c r="M330" i="24"/>
  <c r="M329" i="24"/>
  <c r="M328" i="24"/>
  <c r="L328" i="24" s="1"/>
  <c r="M327" i="24"/>
  <c r="L327" i="24" s="1"/>
  <c r="M326" i="24"/>
  <c r="M325" i="24"/>
  <c r="M324" i="24"/>
  <c r="M323" i="24"/>
  <c r="M322" i="24"/>
  <c r="M321" i="24"/>
  <c r="M320" i="24"/>
  <c r="M319" i="24"/>
  <c r="M318" i="24"/>
  <c r="M317" i="24"/>
  <c r="M316" i="24"/>
  <c r="K316" i="24" s="1"/>
  <c r="M315" i="24"/>
  <c r="M314" i="24"/>
  <c r="M313" i="24"/>
  <c r="M312" i="24"/>
  <c r="M311" i="24"/>
  <c r="M310" i="24"/>
  <c r="M309" i="24"/>
  <c r="M308" i="24"/>
  <c r="M307" i="24"/>
  <c r="M306" i="24"/>
  <c r="M305" i="24"/>
  <c r="M304" i="24"/>
  <c r="M303" i="24"/>
  <c r="K303" i="24" s="1"/>
  <c r="M302" i="24"/>
  <c r="M301" i="24"/>
  <c r="M300" i="24"/>
  <c r="M299" i="24"/>
  <c r="M298" i="24"/>
  <c r="M297" i="24"/>
  <c r="M296" i="24"/>
  <c r="M295" i="24"/>
  <c r="M294" i="24"/>
  <c r="M293" i="24"/>
  <c r="M292" i="24"/>
  <c r="M291" i="24"/>
  <c r="M290" i="24"/>
  <c r="M289" i="24"/>
  <c r="M288" i="24"/>
  <c r="M287" i="24"/>
  <c r="M286" i="24"/>
  <c r="M285" i="24"/>
  <c r="M284" i="24"/>
  <c r="M283" i="24"/>
  <c r="M282" i="24"/>
  <c r="M281" i="24"/>
  <c r="M280" i="24"/>
  <c r="M279" i="24"/>
  <c r="M278" i="24"/>
  <c r="M277" i="24"/>
  <c r="M276" i="24"/>
  <c r="M275" i="24"/>
  <c r="M274" i="24"/>
  <c r="M273" i="24"/>
  <c r="M272" i="24"/>
  <c r="M271" i="24"/>
  <c r="M270" i="24"/>
  <c r="M269" i="24"/>
  <c r="M268" i="24"/>
  <c r="M267" i="24"/>
  <c r="M266" i="24"/>
  <c r="M265" i="24"/>
  <c r="M264" i="24"/>
  <c r="M263" i="24"/>
  <c r="M262" i="24"/>
  <c r="M261" i="24"/>
  <c r="M260" i="24"/>
  <c r="M259" i="24"/>
  <c r="M258" i="24"/>
  <c r="M257" i="24"/>
  <c r="M256" i="24"/>
  <c r="L256" i="24" s="1"/>
  <c r="M255" i="24"/>
  <c r="M254" i="24"/>
  <c r="M253" i="24"/>
  <c r="M252" i="24"/>
  <c r="M251" i="24"/>
  <c r="M250" i="24"/>
  <c r="M249" i="24"/>
  <c r="M248" i="24"/>
  <c r="M247" i="24"/>
  <c r="M246" i="24"/>
  <c r="M245" i="24"/>
  <c r="L245" i="24" s="1"/>
  <c r="M244" i="24"/>
  <c r="M243" i="24"/>
  <c r="M242" i="24"/>
  <c r="M241" i="24"/>
  <c r="M240" i="24"/>
  <c r="M239" i="24"/>
  <c r="M238" i="24"/>
  <c r="M237" i="24"/>
  <c r="M236" i="24"/>
  <c r="M235" i="24"/>
  <c r="M234" i="24"/>
  <c r="M233" i="24"/>
  <c r="M232" i="24"/>
  <c r="M231" i="24"/>
  <c r="M230" i="24"/>
  <c r="M229" i="24"/>
  <c r="M228" i="24"/>
  <c r="M227" i="24"/>
  <c r="M226" i="24"/>
  <c r="M225" i="24"/>
  <c r="M224" i="24"/>
  <c r="M223" i="24"/>
  <c r="M222" i="24"/>
  <c r="M221" i="24"/>
  <c r="M220" i="24"/>
  <c r="M219" i="24"/>
  <c r="M218" i="24"/>
  <c r="M217" i="24"/>
  <c r="M216" i="24"/>
  <c r="M215" i="24"/>
  <c r="M214" i="24"/>
  <c r="M213" i="24"/>
  <c r="M212" i="24"/>
  <c r="M211" i="24"/>
  <c r="M210" i="24"/>
  <c r="M209" i="24"/>
  <c r="M208" i="24"/>
  <c r="M207" i="24"/>
  <c r="M206" i="24"/>
  <c r="M205" i="24"/>
  <c r="M204" i="24"/>
  <c r="M203" i="24"/>
  <c r="M202" i="24"/>
  <c r="M201" i="24"/>
  <c r="M200" i="24"/>
  <c r="M199" i="24"/>
  <c r="M198" i="24"/>
  <c r="M197" i="24"/>
  <c r="M196" i="24"/>
  <c r="M195" i="24"/>
  <c r="M194" i="24"/>
  <c r="M193" i="24"/>
  <c r="M192" i="24"/>
  <c r="M191" i="24"/>
  <c r="M190" i="24"/>
  <c r="M189" i="24"/>
  <c r="M188" i="24"/>
  <c r="M187" i="24"/>
  <c r="M186" i="24"/>
  <c r="M185" i="24"/>
  <c r="M184" i="24"/>
  <c r="L184" i="24" s="1"/>
  <c r="M183" i="24"/>
  <c r="M182" i="24"/>
  <c r="M181" i="24"/>
  <c r="M180" i="24"/>
  <c r="M179" i="24"/>
  <c r="M178" i="24"/>
  <c r="M177" i="24"/>
  <c r="M176" i="24"/>
  <c r="M175" i="24"/>
  <c r="M174" i="24"/>
  <c r="M173" i="24"/>
  <c r="M172" i="24"/>
  <c r="K172" i="24" s="1"/>
  <c r="M171" i="24"/>
  <c r="M170" i="24"/>
  <c r="M169" i="24"/>
  <c r="M168" i="24"/>
  <c r="M167" i="24"/>
  <c r="M166" i="24"/>
  <c r="M165" i="24"/>
  <c r="M164" i="24"/>
  <c r="M163" i="24"/>
  <c r="M162" i="24"/>
  <c r="M161" i="24"/>
  <c r="M160" i="24"/>
  <c r="M159" i="24"/>
  <c r="M158" i="24"/>
  <c r="M157" i="24"/>
  <c r="M156" i="24"/>
  <c r="M155" i="24"/>
  <c r="M154" i="24"/>
  <c r="M153" i="24"/>
  <c r="M152" i="24"/>
  <c r="M151" i="24"/>
  <c r="M150" i="24"/>
  <c r="M149" i="24"/>
  <c r="M148" i="24"/>
  <c r="K148" i="24" s="1"/>
  <c r="M147" i="24"/>
  <c r="M146" i="24"/>
  <c r="M145" i="24"/>
  <c r="M144" i="24"/>
  <c r="M143" i="24"/>
  <c r="M142" i="24"/>
  <c r="M141" i="24"/>
  <c r="M140" i="24"/>
  <c r="M139" i="24"/>
  <c r="M138" i="24"/>
  <c r="M137" i="24"/>
  <c r="M136" i="24"/>
  <c r="M135" i="24"/>
  <c r="M134" i="24"/>
  <c r="M133" i="24"/>
  <c r="M132" i="24"/>
  <c r="M131" i="24"/>
  <c r="M130" i="24"/>
  <c r="M129" i="24"/>
  <c r="M128" i="24"/>
  <c r="M127" i="24"/>
  <c r="M126" i="24"/>
  <c r="M125" i="24"/>
  <c r="M124" i="24"/>
  <c r="L124" i="24" s="1"/>
  <c r="M123" i="24"/>
  <c r="M122" i="24"/>
  <c r="M121" i="24"/>
  <c r="M120" i="24"/>
  <c r="M119" i="24"/>
  <c r="M118" i="24"/>
  <c r="M117" i="24"/>
  <c r="M116" i="24"/>
  <c r="M115" i="24"/>
  <c r="M114" i="24"/>
  <c r="M113" i="24"/>
  <c r="M112" i="24"/>
  <c r="M111" i="24"/>
  <c r="K111" i="24" s="1"/>
  <c r="M110" i="24"/>
  <c r="M109" i="24"/>
  <c r="M108" i="24"/>
  <c r="M107" i="24"/>
  <c r="M106" i="24"/>
  <c r="M105" i="24"/>
  <c r="M104" i="24"/>
  <c r="M103" i="24"/>
  <c r="M102" i="24"/>
  <c r="M101" i="24"/>
  <c r="M100" i="24"/>
  <c r="M99" i="24"/>
  <c r="M98" i="24"/>
  <c r="M97" i="24"/>
  <c r="M96" i="24"/>
  <c r="M95" i="24"/>
  <c r="M94" i="24"/>
  <c r="M93" i="24"/>
  <c r="M92" i="24"/>
  <c r="M91" i="24"/>
  <c r="M90" i="24"/>
  <c r="M89" i="24"/>
  <c r="M88" i="24"/>
  <c r="M87" i="24"/>
  <c r="M86" i="24"/>
  <c r="M85" i="24"/>
  <c r="M84" i="24"/>
  <c r="M83" i="24"/>
  <c r="M82" i="24"/>
  <c r="M81" i="24"/>
  <c r="M80" i="24"/>
  <c r="M79" i="24"/>
  <c r="M78" i="24"/>
  <c r="M77" i="24"/>
  <c r="M76" i="24"/>
  <c r="M75" i="24"/>
  <c r="M74" i="24"/>
  <c r="M73" i="24"/>
  <c r="M72" i="24"/>
  <c r="M71" i="24"/>
  <c r="M70" i="24"/>
  <c r="M69" i="24"/>
  <c r="M68" i="24"/>
  <c r="M67" i="24"/>
  <c r="M66" i="24"/>
  <c r="M65" i="24"/>
  <c r="M64" i="24"/>
  <c r="M63" i="24"/>
  <c r="M62" i="24"/>
  <c r="M61" i="24"/>
  <c r="M60" i="24"/>
  <c r="M59" i="24"/>
  <c r="M58" i="24"/>
  <c r="M57" i="24"/>
  <c r="M56" i="24"/>
  <c r="M55" i="24"/>
  <c r="M54" i="24"/>
  <c r="M53" i="24"/>
  <c r="M52" i="24"/>
  <c r="M51" i="24"/>
  <c r="M50" i="24"/>
  <c r="M49" i="24"/>
  <c r="M48" i="24"/>
  <c r="M47" i="24"/>
  <c r="M46" i="24"/>
  <c r="M45" i="24"/>
  <c r="M44" i="24"/>
  <c r="M43" i="24"/>
  <c r="M42" i="24"/>
  <c r="M41" i="24"/>
  <c r="M40" i="24"/>
  <c r="L40" i="24" s="1"/>
  <c r="M39" i="24"/>
  <c r="M38" i="24"/>
  <c r="M37" i="24"/>
  <c r="M36" i="24"/>
  <c r="M35" i="24"/>
  <c r="M34" i="24"/>
  <c r="M33" i="24"/>
  <c r="M32" i="24"/>
  <c r="M31" i="24"/>
  <c r="M30" i="24"/>
  <c r="M29" i="24"/>
  <c r="M28" i="24"/>
  <c r="M27" i="24"/>
  <c r="M26" i="24"/>
  <c r="M25" i="24"/>
  <c r="M24" i="24"/>
  <c r="M23" i="24"/>
  <c r="M22" i="24"/>
  <c r="M21" i="24"/>
  <c r="M20" i="24"/>
  <c r="M19" i="24"/>
  <c r="M18" i="24"/>
  <c r="L18" i="24" s="1"/>
  <c r="M17" i="24"/>
  <c r="M16" i="24"/>
  <c r="M15" i="24"/>
  <c r="M14" i="24"/>
  <c r="M13" i="24"/>
  <c r="M12" i="24"/>
  <c r="M11" i="24"/>
  <c r="M10" i="24"/>
  <c r="M9" i="24"/>
  <c r="M8" i="24"/>
  <c r="M7" i="24"/>
  <c r="M6" i="24"/>
  <c r="M5" i="24"/>
  <c r="M4" i="24"/>
  <c r="M3" i="24"/>
  <c r="M2" i="24"/>
  <c r="E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1" i="23"/>
  <c r="A1" i="22"/>
  <c r="K683" i="24" l="1"/>
  <c r="L635" i="24"/>
  <c r="K599" i="24"/>
  <c r="L431" i="24"/>
  <c r="L347" i="24"/>
  <c r="K890" i="24"/>
  <c r="K950" i="24"/>
  <c r="K1034" i="24"/>
  <c r="K1166" i="24"/>
  <c r="L1574" i="24"/>
  <c r="K1610" i="24"/>
  <c r="L1694" i="24"/>
  <c r="L1778" i="24"/>
  <c r="L1862" i="24"/>
  <c r="K1934" i="24"/>
  <c r="K2042" i="24"/>
  <c r="K2186" i="24"/>
  <c r="K2330" i="24"/>
  <c r="K2474" i="24"/>
  <c r="K2534" i="24"/>
  <c r="L2770" i="24"/>
  <c r="L2686" i="24"/>
  <c r="L2578" i="24"/>
  <c r="L2542" i="24"/>
  <c r="L2494" i="24"/>
  <c r="L2458" i="24"/>
  <c r="L2410" i="24"/>
  <c r="L2374" i="24"/>
  <c r="L2302" i="24"/>
  <c r="L2218" i="24"/>
  <c r="L2182" i="24"/>
  <c r="L2146" i="24"/>
  <c r="L2038" i="24"/>
  <c r="L2002" i="24"/>
  <c r="L1966" i="24"/>
  <c r="L1882" i="24"/>
  <c r="L1450" i="24"/>
  <c r="L1390" i="24"/>
  <c r="L1354" i="24"/>
  <c r="L1306" i="24"/>
  <c r="L1222" i="24"/>
  <c r="L1174" i="24"/>
  <c r="L1018" i="24"/>
  <c r="L934" i="24"/>
  <c r="L886" i="24"/>
  <c r="L850" i="24"/>
  <c r="L766" i="24"/>
  <c r="K718" i="24"/>
  <c r="K575" i="24"/>
  <c r="K539" i="24"/>
  <c r="K455" i="24"/>
  <c r="K371" i="24"/>
  <c r="K323" i="24"/>
  <c r="K1466" i="24"/>
  <c r="K1706" i="24"/>
  <c r="L1742" i="24"/>
  <c r="L1982" i="24"/>
  <c r="L2150" i="24"/>
  <c r="K2234" i="24"/>
  <c r="K2654" i="24"/>
  <c r="L2890" i="24"/>
  <c r="L2806" i="24"/>
  <c r="L2710" i="24"/>
  <c r="L2650" i="24"/>
  <c r="L2614" i="24"/>
  <c r="L2530" i="24"/>
  <c r="L2446" i="24"/>
  <c r="L2386" i="24"/>
  <c r="L2326" i="24"/>
  <c r="L2254" i="24"/>
  <c r="L2098" i="24"/>
  <c r="L2026" i="24"/>
  <c r="L1942" i="24"/>
  <c r="L1402" i="24"/>
  <c r="L1330" i="24"/>
  <c r="L1246" i="24"/>
  <c r="L1198" i="24"/>
  <c r="L1114" i="24"/>
  <c r="L1006" i="24"/>
  <c r="L958" i="24"/>
  <c r="L922" i="24"/>
  <c r="L862" i="24"/>
  <c r="L778" i="24"/>
  <c r="L694" i="24"/>
  <c r="L19" i="24"/>
  <c r="L791" i="24"/>
  <c r="K671" i="24"/>
  <c r="L563" i="24"/>
  <c r="L527" i="24"/>
  <c r="L491" i="24"/>
  <c r="L467" i="24"/>
  <c r="L11" i="24"/>
  <c r="L866" i="24"/>
  <c r="K986" i="24"/>
  <c r="K1178" i="24"/>
  <c r="K1322" i="24"/>
  <c r="K1358" i="24"/>
  <c r="L1490" i="24"/>
  <c r="K1634" i="24"/>
  <c r="K1754" i="24"/>
  <c r="K2006" i="24"/>
  <c r="L2270" i="24"/>
  <c r="K2306" i="24"/>
  <c r="L2914" i="24"/>
  <c r="L2878" i="24"/>
  <c r="L2818" i="24"/>
  <c r="L2758" i="24"/>
  <c r="L2722" i="24"/>
  <c r="L2674" i="24"/>
  <c r="L2602" i="24"/>
  <c r="L2398" i="24"/>
  <c r="L2338" i="24"/>
  <c r="L2242" i="24"/>
  <c r="L2170" i="24"/>
  <c r="L2086" i="24"/>
  <c r="L2050" i="24"/>
  <c r="L2014" i="24"/>
  <c r="L1894" i="24"/>
  <c r="L1378" i="24"/>
  <c r="L1342" i="24"/>
  <c r="L1294" i="24"/>
  <c r="L1234" i="24"/>
  <c r="L1186" i="24"/>
  <c r="L1150" i="24"/>
  <c r="L1090" i="24"/>
  <c r="L1066" i="24"/>
  <c r="L1030" i="24"/>
  <c r="L994" i="24"/>
  <c r="L910" i="24"/>
  <c r="L874" i="24"/>
  <c r="L706" i="24"/>
  <c r="L235" i="24"/>
  <c r="K710" i="24"/>
  <c r="K817" i="24"/>
  <c r="K889" i="24"/>
  <c r="L1045" i="24"/>
  <c r="K1069" i="24"/>
  <c r="K1357" i="24"/>
  <c r="L1381" i="24"/>
  <c r="K1501" i="24"/>
  <c r="L1525" i="24"/>
  <c r="K1681" i="24"/>
  <c r="K1789" i="24"/>
  <c r="K1897" i="24"/>
  <c r="K1969" i="24"/>
  <c r="L1993" i="24"/>
  <c r="K2041" i="24"/>
  <c r="L2089" i="24"/>
  <c r="L2137" i="24"/>
  <c r="L2293" i="24"/>
  <c r="L2329" i="24"/>
  <c r="L2353" i="24"/>
  <c r="K2509" i="24"/>
  <c r="L2557" i="24"/>
  <c r="K2581" i="24"/>
  <c r="L2641" i="24"/>
  <c r="K2713" i="24"/>
  <c r="L2893" i="24"/>
  <c r="L492" i="24"/>
  <c r="K396" i="24"/>
  <c r="K240" i="24"/>
  <c r="L204" i="24"/>
  <c r="K108" i="24"/>
  <c r="K12" i="24"/>
  <c r="K734" i="24"/>
  <c r="K770" i="24"/>
  <c r="K853" i="24"/>
  <c r="L961" i="24"/>
  <c r="L997" i="24"/>
  <c r="L1141" i="24"/>
  <c r="K1213" i="24"/>
  <c r="K1273" i="24"/>
  <c r="L1333" i="24"/>
  <c r="K1393" i="24"/>
  <c r="L1429" i="24"/>
  <c r="K1465" i="24"/>
  <c r="L1609" i="24"/>
  <c r="K1645" i="24"/>
  <c r="K1693" i="24"/>
  <c r="K1729" i="24"/>
  <c r="K1765" i="24"/>
  <c r="L1861" i="24"/>
  <c r="L1909" i="24"/>
  <c r="K1933" i="24"/>
  <c r="L1981" i="24"/>
  <c r="K2005" i="24"/>
  <c r="K2053" i="24"/>
  <c r="K2077" i="24"/>
  <c r="L2125" i="24"/>
  <c r="K2221" i="24"/>
  <c r="L2341" i="24"/>
  <c r="K2437" i="24"/>
  <c r="L2569" i="24"/>
  <c r="K2725" i="24"/>
  <c r="K2773" i="24"/>
  <c r="K408" i="24"/>
  <c r="L276" i="24"/>
  <c r="K228" i="24"/>
  <c r="K192" i="24"/>
  <c r="L168" i="24"/>
  <c r="L132" i="24"/>
  <c r="L96" i="24"/>
  <c r="K72" i="24"/>
  <c r="K48" i="24"/>
  <c r="K296" i="24"/>
  <c r="L404" i="24"/>
  <c r="K536" i="24"/>
  <c r="K2439" i="24"/>
  <c r="K2331" i="24"/>
  <c r="L37" i="24"/>
  <c r="K1163" i="24"/>
  <c r="K2358" i="24"/>
  <c r="L1386" i="24"/>
  <c r="L1764" i="24"/>
  <c r="K2766" i="24"/>
  <c r="K2634" i="24"/>
  <c r="K2370" i="24"/>
  <c r="K1938" i="24"/>
  <c r="K2862" i="24"/>
  <c r="K2814" i="24"/>
  <c r="K2466" i="24"/>
  <c r="K1926" i="24"/>
  <c r="L383" i="24"/>
  <c r="L17" i="24"/>
  <c r="L89" i="24"/>
  <c r="K101" i="24"/>
  <c r="K173" i="24"/>
  <c r="L521" i="24"/>
  <c r="K569" i="24"/>
  <c r="K653" i="24"/>
  <c r="L819" i="24"/>
  <c r="L891" i="24"/>
  <c r="K903" i="24"/>
  <c r="K927" i="24"/>
  <c r="K987" i="24"/>
  <c r="K1023" i="24"/>
  <c r="K1071" i="24"/>
  <c r="L1311" i="24"/>
  <c r="K1359" i="24"/>
  <c r="K1419" i="24"/>
  <c r="K1467" i="24"/>
  <c r="K1479" i="24"/>
  <c r="K1491" i="24"/>
  <c r="K1575" i="24"/>
  <c r="K1635" i="24"/>
  <c r="L1671" i="24"/>
  <c r="L1683" i="24"/>
  <c r="K1719" i="24"/>
  <c r="K1755" i="24"/>
  <c r="L1827" i="24"/>
  <c r="K1875" i="24"/>
  <c r="K1899" i="24"/>
  <c r="K1923" i="24"/>
  <c r="K1935" i="24"/>
  <c r="K2091" i="24"/>
  <c r="K2175" i="24"/>
  <c r="K2295" i="24"/>
  <c r="K2367" i="24"/>
  <c r="K2379" i="24"/>
  <c r="K2427" i="24"/>
  <c r="K2475" i="24"/>
  <c r="K2499" i="24"/>
  <c r="K2523" i="24"/>
  <c r="K2595" i="24"/>
  <c r="K2619" i="24"/>
  <c r="K2667" i="24"/>
  <c r="K2727" i="24"/>
  <c r="K2787" i="24"/>
  <c r="K2823" i="24"/>
  <c r="K2859" i="24"/>
  <c r="K2871" i="24"/>
  <c r="K2895" i="24"/>
  <c r="K2919" i="24"/>
  <c r="K920" i="24"/>
  <c r="L2570" i="24"/>
  <c r="K2606" i="24"/>
  <c r="L2654" i="24"/>
  <c r="K2690" i="24"/>
  <c r="L2738" i="24"/>
  <c r="K2762" i="24"/>
  <c r="K2834" i="24"/>
  <c r="K382" i="24"/>
  <c r="L1438" i="24"/>
  <c r="L238" i="24"/>
  <c r="K2200" i="24"/>
  <c r="K2308" i="24"/>
  <c r="K2488" i="24"/>
  <c r="K992" i="24"/>
  <c r="L2872" i="24"/>
  <c r="K2764" i="24"/>
  <c r="K1216" i="24"/>
  <c r="K1192" i="24"/>
  <c r="L1000" i="24"/>
  <c r="K294" i="24"/>
  <c r="K1783" i="24"/>
  <c r="K1784" i="24"/>
  <c r="K730" i="24"/>
  <c r="L503" i="24"/>
  <c r="K252" i="24"/>
  <c r="L2482" i="24"/>
  <c r="L1765" i="24"/>
  <c r="L950" i="24"/>
  <c r="K2777" i="24"/>
  <c r="K2705" i="24"/>
  <c r="K2609" i="24"/>
  <c r="K2357" i="24"/>
  <c r="K1661" i="24"/>
  <c r="K1193" i="24"/>
  <c r="L710" i="24"/>
  <c r="K2235" i="24"/>
  <c r="K2870" i="24"/>
  <c r="K2858" i="24"/>
  <c r="K2714" i="24"/>
  <c r="L237" i="24"/>
  <c r="K2557" i="24"/>
  <c r="K169" i="24"/>
  <c r="L109" i="24"/>
  <c r="L97" i="24"/>
  <c r="L61" i="24"/>
  <c r="L25" i="24"/>
  <c r="L849" i="24"/>
  <c r="L1065" i="24"/>
  <c r="K1233" i="24"/>
  <c r="K1365" i="24"/>
  <c r="K1689" i="24"/>
  <c r="K1845" i="24"/>
  <c r="L2217" i="24"/>
  <c r="L2361" i="24"/>
  <c r="L2481" i="24"/>
  <c r="K2721" i="24"/>
  <c r="K837" i="24"/>
  <c r="K921" i="24"/>
  <c r="L981" i="24"/>
  <c r="K1161" i="24"/>
  <c r="K1257" i="24"/>
  <c r="K1281" i="24"/>
  <c r="K1497" i="24"/>
  <c r="K1569" i="24"/>
  <c r="L1725" i="24"/>
  <c r="K1869" i="24"/>
  <c r="L1953" i="24"/>
  <c r="K2145" i="24"/>
  <c r="K2229" i="24"/>
  <c r="K2373" i="24"/>
  <c r="L2421" i="24"/>
  <c r="K2529" i="24"/>
  <c r="K2577" i="24"/>
  <c r="K2649" i="24"/>
  <c r="K2685" i="24"/>
  <c r="L2733" i="24"/>
  <c r="K2853" i="24"/>
  <c r="K2877" i="24"/>
  <c r="L1929" i="24"/>
  <c r="K1403" i="24"/>
  <c r="K825" i="24"/>
  <c r="L945" i="24"/>
  <c r="K1245" i="24"/>
  <c r="K1401" i="24"/>
  <c r="K1653" i="24"/>
  <c r="L1761" i="24"/>
  <c r="L1893" i="24"/>
  <c r="K2169" i="24"/>
  <c r="K2301" i="24"/>
  <c r="K2433" i="24"/>
  <c r="K2541" i="24"/>
  <c r="K2673" i="24"/>
  <c r="K1319" i="24"/>
  <c r="K1823" i="24"/>
  <c r="L2243" i="24"/>
  <c r="K2687" i="24"/>
  <c r="K873" i="24"/>
  <c r="K993" i="24"/>
  <c r="L1077" i="24"/>
  <c r="L1173" i="24"/>
  <c r="K1377" i="24"/>
  <c r="K1449" i="24"/>
  <c r="K1521" i="24"/>
  <c r="K1821" i="24"/>
  <c r="K1881" i="24"/>
  <c r="K1965" i="24"/>
  <c r="L2157" i="24"/>
  <c r="L2253" i="24"/>
  <c r="K2397" i="24"/>
  <c r="K2445" i="24"/>
  <c r="K2565" i="24"/>
  <c r="K2601" i="24"/>
  <c r="K2709" i="24"/>
  <c r="K2745" i="24"/>
  <c r="L2865" i="24"/>
  <c r="K2901" i="24"/>
  <c r="L1235" i="24"/>
  <c r="K1283" i="24"/>
  <c r="K1667" i="24"/>
  <c r="L2123" i="24"/>
  <c r="K2375" i="24"/>
  <c r="K2447" i="24"/>
  <c r="K2579" i="24"/>
  <c r="K2603" i="24"/>
  <c r="K2747" i="24"/>
  <c r="K2855" i="24"/>
  <c r="K2879" i="24"/>
  <c r="K2903" i="24"/>
  <c r="L837" i="24"/>
  <c r="K849" i="24"/>
  <c r="L873" i="24"/>
  <c r="L909" i="24"/>
  <c r="L921" i="24"/>
  <c r="K945" i="24"/>
  <c r="K969" i="24"/>
  <c r="K981" i="24"/>
  <c r="L993" i="24"/>
  <c r="L1017" i="24"/>
  <c r="L1029" i="24"/>
  <c r="L1053" i="24"/>
  <c r="K1065" i="24"/>
  <c r="K1077" i="24"/>
  <c r="K1101" i="24"/>
  <c r="K1113" i="24"/>
  <c r="K1125" i="24"/>
  <c r="L1137" i="24"/>
  <c r="L1185" i="24"/>
  <c r="L1197" i="24"/>
  <c r="K1209" i="24"/>
  <c r="L1221" i="24"/>
  <c r="L1233" i="24"/>
  <c r="L1245" i="24"/>
  <c r="K1269" i="24"/>
  <c r="L1281" i="24"/>
  <c r="K1305" i="24"/>
  <c r="L1317" i="24"/>
  <c r="L1341" i="24"/>
  <c r="K1353" i="24"/>
  <c r="L1365" i="24"/>
  <c r="L1377" i="24"/>
  <c r="L1425" i="24"/>
  <c r="L1449" i="24"/>
  <c r="L1485" i="24"/>
  <c r="K1509" i="24"/>
  <c r="K1545" i="24"/>
  <c r="L1569" i="24"/>
  <c r="L1617" i="24"/>
  <c r="L1653" i="24"/>
  <c r="K1665" i="24"/>
  <c r="K1677" i="24"/>
  <c r="K1713" i="24"/>
  <c r="K1725" i="24"/>
  <c r="L1773" i="24"/>
  <c r="K1785" i="24"/>
  <c r="L1486" i="24"/>
  <c r="L1522" i="24"/>
  <c r="L1546" i="24"/>
  <c r="L1570" i="24"/>
  <c r="K2570" i="24"/>
  <c r="L48" i="24"/>
  <c r="L2457" i="24"/>
  <c r="K2457" i="24"/>
  <c r="L2817" i="24"/>
  <c r="K2817" i="24"/>
  <c r="L2841" i="24"/>
  <c r="K2841" i="24"/>
  <c r="K2545" i="24"/>
  <c r="L2545" i="24"/>
  <c r="K13" i="24"/>
  <c r="L13" i="24"/>
  <c r="K25" i="24"/>
  <c r="K37" i="24"/>
  <c r="L49" i="24"/>
  <c r="K49" i="24"/>
  <c r="K85" i="24"/>
  <c r="L85" i="24"/>
  <c r="K97" i="24"/>
  <c r="K109" i="24"/>
  <c r="K121" i="24"/>
  <c r="L133" i="24"/>
  <c r="K157" i="24"/>
  <c r="L169" i="24"/>
  <c r="L181" i="24"/>
  <c r="K181" i="24"/>
  <c r="L193" i="24"/>
  <c r="K193" i="24"/>
  <c r="L205" i="24"/>
  <c r="K205" i="24"/>
  <c r="K229" i="24"/>
  <c r="L241" i="24"/>
  <c r="K241" i="24"/>
  <c r="L253" i="24"/>
  <c r="K253" i="24"/>
  <c r="K277" i="24"/>
  <c r="L277" i="24"/>
  <c r="L288" i="24"/>
  <c r="L312" i="24"/>
  <c r="K312" i="24"/>
  <c r="L324" i="24"/>
  <c r="L336" i="24"/>
  <c r="K348" i="24"/>
  <c r="L348" i="24"/>
  <c r="L360" i="24"/>
  <c r="L384" i="24"/>
  <c r="K384" i="24"/>
  <c r="L396" i="24"/>
  <c r="L420" i="24"/>
  <c r="K420" i="24"/>
  <c r="L432" i="24"/>
  <c r="K456" i="24"/>
  <c r="K468" i="24"/>
  <c r="L480" i="24"/>
  <c r="K480" i="24"/>
  <c r="K492" i="24"/>
  <c r="K504" i="24"/>
  <c r="L504" i="24"/>
  <c r="K528" i="24"/>
  <c r="K540" i="24"/>
  <c r="L540" i="24"/>
  <c r="K552" i="24"/>
  <c r="L564" i="24"/>
  <c r="K564" i="24"/>
  <c r="L576" i="24"/>
  <c r="K612" i="24"/>
  <c r="L612" i="24"/>
  <c r="L624" i="24"/>
  <c r="K624" i="24"/>
  <c r="L636" i="24"/>
  <c r="K636" i="24"/>
  <c r="L648" i="24"/>
  <c r="K648" i="24"/>
  <c r="L660" i="24"/>
  <c r="K684" i="24"/>
  <c r="L684" i="24"/>
  <c r="L707" i="24"/>
  <c r="K707" i="24"/>
  <c r="L731" i="24"/>
  <c r="L767" i="24"/>
  <c r="L779" i="24"/>
  <c r="L802" i="24"/>
  <c r="L575" i="24"/>
  <c r="K1670" i="24"/>
  <c r="L1670" i="24"/>
  <c r="L2630" i="24"/>
  <c r="K2630" i="24"/>
  <c r="L2666" i="24"/>
  <c r="K2666" i="24"/>
  <c r="L2798" i="24"/>
  <c r="K2798" i="24"/>
  <c r="L50" i="24"/>
  <c r="K50" i="24"/>
  <c r="K110" i="24"/>
  <c r="L110" i="24"/>
  <c r="K146" i="24"/>
  <c r="L146" i="24"/>
  <c r="L254" i="24"/>
  <c r="K254" i="24"/>
  <c r="K289" i="24"/>
  <c r="K325" i="24"/>
  <c r="L325" i="24"/>
  <c r="L349" i="24"/>
  <c r="L385" i="24"/>
  <c r="K385" i="24"/>
  <c r="L433" i="24"/>
  <c r="K433" i="24"/>
  <c r="L541" i="24"/>
  <c r="K541" i="24"/>
  <c r="K696" i="24"/>
  <c r="K732" i="24"/>
  <c r="L732" i="24"/>
  <c r="L744" i="24"/>
  <c r="K827" i="24"/>
  <c r="K839" i="24"/>
  <c r="K1007" i="24"/>
  <c r="K1175" i="24"/>
  <c r="K336" i="24"/>
  <c r="L1789" i="24"/>
  <c r="L730" i="24"/>
  <c r="K861" i="24"/>
  <c r="L861" i="24"/>
  <c r="L1701" i="24"/>
  <c r="K1701" i="24"/>
  <c r="L2655" i="24"/>
  <c r="K2655" i="24"/>
  <c r="K123" i="24"/>
  <c r="K255" i="24"/>
  <c r="L326" i="24"/>
  <c r="K626" i="24"/>
  <c r="K709" i="24"/>
  <c r="L733" i="24"/>
  <c r="K745" i="24"/>
  <c r="K948" i="24"/>
  <c r="L948" i="24"/>
  <c r="K996" i="24"/>
  <c r="L1008" i="24"/>
  <c r="L1128" i="24"/>
  <c r="K1128" i="24"/>
  <c r="K1248" i="24"/>
  <c r="L1248" i="24"/>
  <c r="L1284" i="24"/>
  <c r="K1284" i="24"/>
  <c r="L1404" i="24"/>
  <c r="L1452" i="24"/>
  <c r="K1452" i="24"/>
  <c r="L1524" i="24"/>
  <c r="K1524" i="24"/>
  <c r="L1572" i="24"/>
  <c r="L1668" i="24"/>
  <c r="K1668" i="24"/>
  <c r="K1764" i="24"/>
  <c r="K1788" i="24"/>
  <c r="L1788" i="24"/>
  <c r="L1956" i="24"/>
  <c r="K1956" i="24"/>
  <c r="L2028" i="24"/>
  <c r="K2028" i="24"/>
  <c r="L2112" i="24"/>
  <c r="L2124" i="24"/>
  <c r="K2124" i="24"/>
  <c r="L2196" i="24"/>
  <c r="K2196" i="24"/>
  <c r="L2244" i="24"/>
  <c r="K2244" i="24"/>
  <c r="K2328" i="24"/>
  <c r="L2328" i="24"/>
  <c r="L2400" i="24"/>
  <c r="K2400" i="24"/>
  <c r="K2424" i="24"/>
  <c r="L2448" i="24"/>
  <c r="K2508" i="24"/>
  <c r="L2544" i="24"/>
  <c r="K2544" i="24"/>
  <c r="L2568" i="24"/>
  <c r="L2592" i="24"/>
  <c r="L2628" i="24"/>
  <c r="L2688" i="24"/>
  <c r="K2688" i="24"/>
  <c r="L2712" i="24"/>
  <c r="K2712" i="24"/>
  <c r="L2724" i="24"/>
  <c r="L2748" i="24"/>
  <c r="L2760" i="24"/>
  <c r="L2784" i="24"/>
  <c r="L2832" i="24"/>
  <c r="K2832" i="24"/>
  <c r="L2844" i="24"/>
  <c r="L2856" i="24"/>
  <c r="K2856" i="24"/>
  <c r="L2880" i="24"/>
  <c r="K2880" i="24"/>
  <c r="L2892" i="24"/>
  <c r="K324" i="24"/>
  <c r="L468" i="24"/>
  <c r="L1897" i="24"/>
  <c r="L240" i="24"/>
  <c r="L1130" i="24"/>
  <c r="K1130" i="24"/>
  <c r="K124" i="24"/>
  <c r="L148" i="24"/>
  <c r="K256" i="24"/>
  <c r="K423" i="24"/>
  <c r="L459" i="24"/>
  <c r="K591" i="24"/>
  <c r="K794" i="24"/>
  <c r="L794" i="24"/>
  <c r="K805" i="24"/>
  <c r="L805" i="24"/>
  <c r="L817" i="24"/>
  <c r="K829" i="24"/>
  <c r="L829" i="24"/>
  <c r="L841" i="24"/>
  <c r="K841" i="24"/>
  <c r="L853" i="24"/>
  <c r="K865" i="24"/>
  <c r="L865" i="24"/>
  <c r="K877" i="24"/>
  <c r="L889" i="24"/>
  <c r="L901" i="24"/>
  <c r="K901" i="24"/>
  <c r="L913" i="24"/>
  <c r="K913" i="24"/>
  <c r="K937" i="24"/>
  <c r="L937" i="24"/>
  <c r="K949" i="24"/>
  <c r="L949" i="24"/>
  <c r="K961" i="24"/>
  <c r="L973" i="24"/>
  <c r="K973" i="24"/>
  <c r="L985" i="24"/>
  <c r="K985" i="24"/>
  <c r="K997" i="24"/>
  <c r="K1009" i="24"/>
  <c r="L1009" i="24"/>
  <c r="K1021" i="24"/>
  <c r="K1033" i="24"/>
  <c r="L1033" i="24"/>
  <c r="K1045" i="24"/>
  <c r="L1057" i="24"/>
  <c r="K1057" i="24"/>
  <c r="L1069" i="24"/>
  <c r="K1081" i="24"/>
  <c r="L1081" i="24"/>
  <c r="K1093" i="24"/>
  <c r="L1093" i="24"/>
  <c r="L1105" i="24"/>
  <c r="K1105" i="24"/>
  <c r="L1117" i="24"/>
  <c r="K1117" i="24"/>
  <c r="L1129" i="24"/>
  <c r="K1129" i="24"/>
  <c r="K1141" i="24"/>
  <c r="L1153" i="24"/>
  <c r="K1153" i="24"/>
  <c r="K1165" i="24"/>
  <c r="K1177" i="24"/>
  <c r="K1189" i="24"/>
  <c r="L1189" i="24"/>
  <c r="K1201" i="24"/>
  <c r="L1201" i="24"/>
  <c r="L1213" i="24"/>
  <c r="L1225" i="24"/>
  <c r="K1237" i="24"/>
  <c r="L1237" i="24"/>
  <c r="K1249" i="24"/>
  <c r="L1249" i="24"/>
  <c r="L1261" i="24"/>
  <c r="K1261" i="24"/>
  <c r="L1273" i="24"/>
  <c r="L1285" i="24"/>
  <c r="K1285" i="24"/>
  <c r="L1297" i="24"/>
  <c r="K1297" i="24"/>
  <c r="K1309" i="24"/>
  <c r="K1321" i="24"/>
  <c r="K1333" i="24"/>
  <c r="L1345" i="24"/>
  <c r="K1345" i="24"/>
  <c r="L1357" i="24"/>
  <c r="K1369" i="24"/>
  <c r="L1369" i="24"/>
  <c r="K1381" i="24"/>
  <c r="L1393" i="24"/>
  <c r="K1405" i="24"/>
  <c r="L1405" i="24"/>
  <c r="L1417" i="24"/>
  <c r="K1417" i="24"/>
  <c r="L1441" i="24"/>
  <c r="K1441" i="24"/>
  <c r="K1453" i="24"/>
  <c r="L1477" i="24"/>
  <c r="K1477" i="24"/>
  <c r="K1489" i="24"/>
  <c r="L1489" i="24"/>
  <c r="L1501" i="24"/>
  <c r="K1513" i="24"/>
  <c r="L1513" i="24"/>
  <c r="K1525" i="24"/>
  <c r="L1537" i="24"/>
  <c r="K1537" i="24"/>
  <c r="K1549" i="24"/>
  <c r="L1561" i="24"/>
  <c r="K1561" i="24"/>
  <c r="K1573" i="24"/>
  <c r="L1573" i="24"/>
  <c r="L1585" i="24"/>
  <c r="K1585" i="24"/>
  <c r="K1597" i="24"/>
  <c r="K1609" i="24"/>
  <c r="L1621" i="24"/>
  <c r="K1621" i="24"/>
  <c r="K1633" i="24"/>
  <c r="K1885" i="24"/>
  <c r="L2053" i="24"/>
  <c r="K2137" i="24"/>
  <c r="K2149" i="24"/>
  <c r="L2209" i="24"/>
  <c r="L2581" i="24"/>
  <c r="L2725" i="24"/>
  <c r="K2869" i="24"/>
  <c r="K2917" i="24"/>
  <c r="K383" i="24"/>
  <c r="K1533" i="24"/>
  <c r="L1533" i="24"/>
  <c r="L5" i="24"/>
  <c r="K5" i="24"/>
  <c r="K29" i="24"/>
  <c r="L41" i="24"/>
  <c r="K41" i="24"/>
  <c r="L53" i="24"/>
  <c r="L65" i="24"/>
  <c r="K65" i="24"/>
  <c r="L77" i="24"/>
  <c r="K77" i="24"/>
  <c r="K89" i="24"/>
  <c r="L113" i="24"/>
  <c r="K113" i="24"/>
  <c r="L125" i="24"/>
  <c r="K125" i="24"/>
  <c r="K137" i="24"/>
  <c r="L137" i="24"/>
  <c r="K149" i="24"/>
  <c r="L149" i="24"/>
  <c r="K161" i="24"/>
  <c r="L161" i="24"/>
  <c r="L185" i="24"/>
  <c r="K185" i="24"/>
  <c r="L197" i="24"/>
  <c r="L209" i="24"/>
  <c r="K209" i="24"/>
  <c r="K221" i="24"/>
  <c r="L221" i="24"/>
  <c r="K233" i="24"/>
  <c r="L233" i="24"/>
  <c r="L257" i="24"/>
  <c r="K257" i="24"/>
  <c r="L269" i="24"/>
  <c r="K269" i="24"/>
  <c r="K281" i="24"/>
  <c r="L281" i="24"/>
  <c r="K292" i="24"/>
  <c r="L292" i="24"/>
  <c r="L304" i="24"/>
  <c r="K304" i="24"/>
  <c r="K328" i="24"/>
  <c r="L340" i="24"/>
  <c r="K352" i="24"/>
  <c r="L352" i="24"/>
  <c r="L364" i="24"/>
  <c r="K364" i="24"/>
  <c r="L376" i="24"/>
  <c r="K388" i="24"/>
  <c r="K412" i="24"/>
  <c r="L412" i="24"/>
  <c r="K424" i="24"/>
  <c r="L424" i="24"/>
  <c r="K436" i="24"/>
  <c r="L448" i="24"/>
  <c r="K448" i="24"/>
  <c r="K460" i="24"/>
  <c r="L484" i="24"/>
  <c r="K496" i="24"/>
  <c r="K508" i="24"/>
  <c r="K520" i="24"/>
  <c r="L520" i="24"/>
  <c r="L532" i="24"/>
  <c r="K532" i="24"/>
  <c r="K556" i="24"/>
  <c r="L556" i="24"/>
  <c r="K568" i="24"/>
  <c r="L568" i="24"/>
  <c r="L580" i="24"/>
  <c r="K580" i="24"/>
  <c r="L592" i="24"/>
  <c r="K592" i="24"/>
  <c r="K604" i="24"/>
  <c r="L616" i="24"/>
  <c r="K640" i="24"/>
  <c r="L640" i="24"/>
  <c r="K652" i="24"/>
  <c r="L652" i="24"/>
  <c r="K664" i="24"/>
  <c r="L664" i="24"/>
  <c r="K676" i="24"/>
  <c r="L676" i="24"/>
  <c r="L688" i="24"/>
  <c r="L711" i="24"/>
  <c r="K711" i="24"/>
  <c r="K723" i="24"/>
  <c r="L723" i="24"/>
  <c r="K735" i="24"/>
  <c r="L735" i="24"/>
  <c r="K759" i="24"/>
  <c r="L759" i="24"/>
  <c r="K771" i="24"/>
  <c r="L783" i="24"/>
  <c r="K2872" i="24"/>
  <c r="K2150" i="24"/>
  <c r="L508" i="24"/>
  <c r="K18" i="24"/>
  <c r="K54" i="24"/>
  <c r="L54" i="24"/>
  <c r="L138" i="24"/>
  <c r="K150" i="24"/>
  <c r="L150" i="24"/>
  <c r="L162" i="24"/>
  <c r="K162" i="24"/>
  <c r="K198" i="24"/>
  <c r="L198" i="24"/>
  <c r="L222" i="24"/>
  <c r="K222" i="24"/>
  <c r="L234" i="24"/>
  <c r="K234" i="24"/>
  <c r="L293" i="24"/>
  <c r="K293" i="24"/>
  <c r="K353" i="24"/>
  <c r="L353" i="24"/>
  <c r="K377" i="24"/>
  <c r="L377" i="24"/>
  <c r="L389" i="24"/>
  <c r="L569" i="24"/>
  <c r="K867" i="24"/>
  <c r="K1611" i="24"/>
  <c r="K1731" i="24"/>
  <c r="K1863" i="24"/>
  <c r="L151" i="24"/>
  <c r="K1833" i="24"/>
  <c r="L1845" i="24"/>
  <c r="L1881" i="24"/>
  <c r="L1917" i="24"/>
  <c r="K1929" i="24"/>
  <c r="L1965" i="24"/>
  <c r="K1977" i="24"/>
  <c r="L2001" i="24"/>
  <c r="L2037" i="24"/>
  <c r="L2061" i="24"/>
  <c r="L2085" i="24"/>
  <c r="K2121" i="24"/>
  <c r="K2133" i="24"/>
  <c r="L2145" i="24"/>
  <c r="K2157" i="24"/>
  <c r="L2169" i="24"/>
  <c r="L2181" i="24"/>
  <c r="L2193" i="24"/>
  <c r="K2217" i="24"/>
  <c r="K2253" i="24"/>
  <c r="K2265" i="24"/>
  <c r="K2277" i="24"/>
  <c r="L2301" i="24"/>
  <c r="K2313" i="24"/>
  <c r="L2325" i="24"/>
  <c r="L2337" i="24"/>
  <c r="K2361" i="24"/>
  <c r="L2373" i="24"/>
  <c r="K2385" i="24"/>
  <c r="L2397" i="24"/>
  <c r="K2409" i="24"/>
  <c r="K2421" i="24"/>
  <c r="L2445" i="24"/>
  <c r="L2493" i="24"/>
  <c r="K2505" i="24"/>
  <c r="L2517" i="24"/>
  <c r="L2529" i="24"/>
  <c r="L2541" i="24"/>
  <c r="K2553" i="24"/>
  <c r="L2565" i="24"/>
  <c r="K2589" i="24"/>
  <c r="L2601" i="24"/>
  <c r="L2613" i="24"/>
  <c r="L2649" i="24"/>
  <c r="L2673" i="24"/>
  <c r="L2685" i="24"/>
  <c r="K2697" i="24"/>
  <c r="L2709" i="24"/>
  <c r="K2733" i="24"/>
  <c r="L2781" i="24"/>
  <c r="K2793" i="24"/>
  <c r="K2805" i="24"/>
  <c r="K2829" i="24"/>
  <c r="L2853" i="24"/>
  <c r="K2865" i="24"/>
  <c r="K2889" i="24"/>
  <c r="L21" i="24"/>
  <c r="L81" i="24"/>
  <c r="K81" i="24"/>
  <c r="K105" i="24"/>
  <c r="K165" i="24"/>
  <c r="K201" i="24"/>
  <c r="L261" i="24"/>
  <c r="K320" i="24"/>
  <c r="L332" i="24"/>
  <c r="K356" i="24"/>
  <c r="K476" i="24"/>
  <c r="K656" i="24"/>
  <c r="K918" i="24"/>
  <c r="L1110" i="24"/>
  <c r="K1194" i="24"/>
  <c r="K1374" i="24"/>
  <c r="K1818" i="24"/>
  <c r="L2010" i="24"/>
  <c r="K2106" i="24"/>
  <c r="K2322" i="24"/>
  <c r="L1582" i="24"/>
  <c r="L1618" i="24"/>
  <c r="L1642" i="24"/>
  <c r="L1654" i="24"/>
  <c r="L1690" i="24"/>
  <c r="L1726" i="24"/>
  <c r="L1738" i="24"/>
  <c r="L1774" i="24"/>
  <c r="L1786" i="24"/>
  <c r="L1798" i="24"/>
  <c r="L1810" i="24"/>
  <c r="L1822" i="24"/>
  <c r="L1858" i="24"/>
  <c r="K835" i="24"/>
  <c r="K1451" i="24"/>
  <c r="K2027" i="24"/>
  <c r="K2123" i="24"/>
  <c r="K83" i="24"/>
  <c r="K1136" i="24"/>
  <c r="L1645" i="24"/>
  <c r="K1657" i="24"/>
  <c r="L1657" i="24"/>
  <c r="K1669" i="24"/>
  <c r="L1669" i="24"/>
  <c r="L1681" i="24"/>
  <c r="L1693" i="24"/>
  <c r="K1705" i="24"/>
  <c r="L1717" i="24"/>
  <c r="K1717" i="24"/>
  <c r="L1729" i="24"/>
  <c r="K1741" i="24"/>
  <c r="L1753" i="24"/>
  <c r="K1753" i="24"/>
  <c r="K1777" i="24"/>
  <c r="L1801" i="24"/>
  <c r="K1813" i="24"/>
  <c r="L1813" i="24"/>
  <c r="L1825" i="24"/>
  <c r="L1837" i="24"/>
  <c r="K1837" i="24"/>
  <c r="K1849" i="24"/>
  <c r="K1861" i="24"/>
  <c r="L1873" i="24"/>
  <c r="K1873" i="24"/>
  <c r="K1909" i="24"/>
  <c r="L1921" i="24"/>
  <c r="K1921" i="24"/>
  <c r="K1945" i="24"/>
  <c r="L1945" i="24"/>
  <c r="K1957" i="24"/>
  <c r="L1969" i="24"/>
  <c r="K1981" i="24"/>
  <c r="K1993" i="24"/>
  <c r="K2017" i="24"/>
  <c r="K2029" i="24"/>
  <c r="L2041" i="24"/>
  <c r="L2065" i="24"/>
  <c r="K2089" i="24"/>
  <c r="K2101" i="24"/>
  <c r="L2101" i="24"/>
  <c r="K2113" i="24"/>
  <c r="L2113" i="24"/>
  <c r="K2125" i="24"/>
  <c r="L2161" i="24"/>
  <c r="K2161" i="24"/>
  <c r="K2173" i="24"/>
  <c r="K2185" i="24"/>
  <c r="L2185" i="24"/>
  <c r="K2197" i="24"/>
  <c r="L2221" i="24"/>
  <c r="K2245" i="24"/>
  <c r="K2257" i="24"/>
  <c r="L2257" i="24"/>
  <c r="L2269" i="24"/>
  <c r="K2269" i="24"/>
  <c r="L2281" i="24"/>
  <c r="K2293" i="24"/>
  <c r="K2305" i="24"/>
  <c r="K2317" i="24"/>
  <c r="K2329" i="24"/>
  <c r="K2341" i="24"/>
  <c r="K2353" i="24"/>
  <c r="K2389" i="24"/>
  <c r="L2401" i="24"/>
  <c r="K2401" i="24"/>
  <c r="L2413" i="24"/>
  <c r="K2413" i="24"/>
  <c r="L2425" i="24"/>
  <c r="K2425" i="24"/>
  <c r="L2437" i="24"/>
  <c r="K2449" i="24"/>
  <c r="K2461" i="24"/>
  <c r="L2473" i="24"/>
  <c r="L2485" i="24"/>
  <c r="L2497" i="24"/>
  <c r="K2497" i="24"/>
  <c r="L2509" i="24"/>
  <c r="L2521" i="24"/>
  <c r="K2569" i="24"/>
  <c r="K2593" i="24"/>
  <c r="L2593" i="24"/>
  <c r="K2605" i="24"/>
  <c r="L2617" i="24"/>
  <c r="K2617" i="24"/>
  <c r="L2629" i="24"/>
  <c r="K2629" i="24"/>
  <c r="K2641" i="24"/>
  <c r="K2653" i="24"/>
  <c r="K2665" i="24"/>
  <c r="L2689" i="24"/>
  <c r="K2689" i="24"/>
  <c r="L2701" i="24"/>
  <c r="K2701" i="24"/>
  <c r="L2737" i="24"/>
  <c r="K2749" i="24"/>
  <c r="L2749" i="24"/>
  <c r="K2761" i="24"/>
  <c r="L2773" i="24"/>
  <c r="K2785" i="24"/>
  <c r="L2785" i="24"/>
  <c r="K2797" i="24"/>
  <c r="L2797" i="24"/>
  <c r="K2833" i="24"/>
  <c r="L2845" i="24"/>
  <c r="L2857" i="24"/>
  <c r="K2857" i="24"/>
  <c r="L2881" i="24"/>
  <c r="K2881" i="24"/>
  <c r="K2893" i="24"/>
  <c r="K2905" i="24"/>
  <c r="K2737" i="24"/>
  <c r="K2209" i="24"/>
  <c r="L1957" i="24"/>
  <c r="L2389" i="24"/>
  <c r="L67" i="24"/>
  <c r="K139" i="24"/>
  <c r="K163" i="24"/>
  <c r="K199" i="24"/>
  <c r="L211" i="24"/>
  <c r="K342" i="24"/>
  <c r="L354" i="24"/>
  <c r="K450" i="24"/>
  <c r="L462" i="24"/>
  <c r="K498" i="24"/>
  <c r="L522" i="24"/>
  <c r="L534" i="24"/>
  <c r="K666" i="24"/>
  <c r="K690" i="24"/>
  <c r="L690" i="24"/>
  <c r="L808" i="24"/>
  <c r="K808" i="24"/>
  <c r="K820" i="24"/>
  <c r="K892" i="24"/>
  <c r="L928" i="24"/>
  <c r="K952" i="24"/>
  <c r="K988" i="24"/>
  <c r="K1000" i="24"/>
  <c r="L1012" i="24"/>
  <c r="L1036" i="24"/>
  <c r="K1036" i="24"/>
  <c r="L1048" i="24"/>
  <c r="K1048" i="24"/>
  <c r="L1072" i="24"/>
  <c r="L1096" i="24"/>
  <c r="K1096" i="24"/>
  <c r="K1108" i="24"/>
  <c r="K1480" i="24"/>
  <c r="L2128" i="24"/>
  <c r="K2176" i="24"/>
  <c r="L2308" i="24"/>
  <c r="L2392" i="24"/>
  <c r="L2488" i="24"/>
  <c r="K738" i="24"/>
  <c r="K774" i="24"/>
  <c r="L798" i="24"/>
  <c r="L929" i="24"/>
  <c r="L953" i="24"/>
  <c r="K953" i="24"/>
  <c r="L965" i="24"/>
  <c r="K965" i="24"/>
  <c r="L1013" i="24"/>
  <c r="L1049" i="24"/>
  <c r="K1049" i="24"/>
  <c r="L1073" i="24"/>
  <c r="L1097" i="24"/>
  <c r="L1109" i="24"/>
  <c r="L1157" i="24"/>
  <c r="K1157" i="24"/>
  <c r="L1181" i="24"/>
  <c r="L1193" i="24"/>
  <c r="L1217" i="24"/>
  <c r="K1817" i="24"/>
  <c r="K1925" i="24"/>
  <c r="L2009" i="24"/>
  <c r="L2165" i="24"/>
  <c r="K2501" i="24"/>
  <c r="K2845" i="24"/>
  <c r="L2017" i="24"/>
  <c r="K500" i="24"/>
  <c r="K512" i="24"/>
  <c r="L524" i="24"/>
  <c r="K608" i="24"/>
  <c r="K692" i="24"/>
  <c r="L703" i="24"/>
  <c r="K739" i="24"/>
  <c r="K763" i="24"/>
  <c r="L775" i="24"/>
  <c r="K775" i="24"/>
  <c r="L846" i="24"/>
  <c r="L858" i="24"/>
  <c r="K882" i="24"/>
  <c r="K930" i="24"/>
  <c r="K966" i="24"/>
  <c r="L978" i="24"/>
  <c r="K1074" i="24"/>
  <c r="K1110" i="24"/>
  <c r="L1170" i="24"/>
  <c r="K1170" i="24"/>
  <c r="K1254" i="24"/>
  <c r="L1314" i="24"/>
  <c r="K1326" i="24"/>
  <c r="K1338" i="24"/>
  <c r="K1362" i="24"/>
  <c r="K1386" i="24"/>
  <c r="K1398" i="24"/>
  <c r="L1422" i="24"/>
  <c r="K1698" i="24"/>
  <c r="K1758" i="24"/>
  <c r="K1782" i="24"/>
  <c r="K1794" i="24"/>
  <c r="K1806" i="24"/>
  <c r="K1842" i="24"/>
  <c r="K1902" i="24"/>
  <c r="L1914" i="24"/>
  <c r="K1962" i="24"/>
  <c r="K1986" i="24"/>
  <c r="K2046" i="24"/>
  <c r="L2070" i="24"/>
  <c r="K2082" i="24"/>
  <c r="K2190" i="24"/>
  <c r="K2226" i="24"/>
  <c r="K2274" i="24"/>
  <c r="K2382" i="24"/>
  <c r="K2406" i="24"/>
  <c r="K2502" i="24"/>
  <c r="K2526" i="24"/>
  <c r="K2550" i="24"/>
  <c r="K2610" i="24"/>
  <c r="K2706" i="24"/>
  <c r="L2826" i="24"/>
  <c r="K2838" i="24"/>
  <c r="K1825" i="24"/>
  <c r="L2665" i="24"/>
  <c r="L82" i="24"/>
  <c r="K82" i="24"/>
  <c r="K238" i="24"/>
  <c r="L297" i="24"/>
  <c r="K321" i="24"/>
  <c r="L321" i="24"/>
  <c r="K405" i="24"/>
  <c r="K453" i="24"/>
  <c r="L477" i="24"/>
  <c r="L513" i="24"/>
  <c r="L633" i="24"/>
  <c r="L669" i="24"/>
  <c r="L752" i="24"/>
  <c r="L776" i="24"/>
  <c r="L835" i="24"/>
  <c r="K859" i="24"/>
  <c r="L919" i="24"/>
  <c r="K919" i="24"/>
  <c r="L967" i="24"/>
  <c r="L1075" i="24"/>
  <c r="L1087" i="24"/>
  <c r="K1171" i="24"/>
  <c r="L1195" i="24"/>
  <c r="L1363" i="24"/>
  <c r="L1483" i="24"/>
  <c r="K1483" i="24"/>
  <c r="L1543" i="24"/>
  <c r="L1627" i="24"/>
  <c r="L1699" i="24"/>
  <c r="L1783" i="24"/>
  <c r="L1903" i="24"/>
  <c r="L1939" i="24"/>
  <c r="L1987" i="24"/>
  <c r="K1987" i="24"/>
  <c r="L2071" i="24"/>
  <c r="K2071" i="24"/>
  <c r="L2083" i="24"/>
  <c r="K2515" i="24"/>
  <c r="K2826" i="24"/>
  <c r="K2485" i="24"/>
  <c r="K2070" i="24"/>
  <c r="K1314" i="24"/>
  <c r="L2197" i="24"/>
  <c r="L2483" i="24"/>
  <c r="L47" i="24"/>
  <c r="L574" i="24"/>
  <c r="K634" i="24"/>
  <c r="K670" i="24"/>
  <c r="K789" i="24"/>
  <c r="K860" i="24"/>
  <c r="L920" i="24"/>
  <c r="L992" i="24"/>
  <c r="K1004" i="24"/>
  <c r="L1004" i="24"/>
  <c r="L1076" i="24"/>
  <c r="L1136" i="24"/>
  <c r="L1196" i="24"/>
  <c r="L1364" i="24"/>
  <c r="K1436" i="24"/>
  <c r="L1484" i="24"/>
  <c r="L1544" i="24"/>
  <c r="K1544" i="24"/>
  <c r="L1568" i="24"/>
  <c r="L1700" i="24"/>
  <c r="L1784" i="24"/>
  <c r="L1820" i="24"/>
  <c r="L1856" i="24"/>
  <c r="K1856" i="24"/>
  <c r="L1940" i="24"/>
  <c r="L2228" i="24"/>
  <c r="L2276" i="24"/>
  <c r="L2300" i="24"/>
  <c r="L2540" i="24"/>
  <c r="L2576" i="24"/>
  <c r="K2576" i="24"/>
  <c r="L2684" i="24"/>
  <c r="L2708" i="24"/>
  <c r="K2708" i="24"/>
  <c r="L2720" i="24"/>
  <c r="L2744" i="24"/>
  <c r="L2876" i="24"/>
  <c r="K2473" i="24"/>
  <c r="K2281" i="24"/>
  <c r="K2065" i="24"/>
  <c r="K1073" i="24"/>
  <c r="L2122" i="24"/>
  <c r="L1166" i="24"/>
  <c r="K1778" i="24"/>
  <c r="K1862" i="24"/>
  <c r="K1898" i="24"/>
  <c r="K1982" i="24"/>
  <c r="K2270" i="24"/>
  <c r="L2858" i="24"/>
  <c r="L437" i="24"/>
  <c r="L449" i="24"/>
  <c r="K461" i="24"/>
  <c r="L461" i="24"/>
  <c r="K521" i="24"/>
  <c r="L593" i="24"/>
  <c r="L653" i="24"/>
  <c r="L689" i="24"/>
  <c r="K724" i="24"/>
  <c r="K772" i="24"/>
  <c r="L915" i="24"/>
  <c r="K1035" i="24"/>
  <c r="L1167" i="24"/>
  <c r="L1419" i="24"/>
  <c r="L2307" i="24"/>
  <c r="K2343" i="24"/>
  <c r="K2739" i="24"/>
  <c r="K2799" i="24"/>
  <c r="L2859" i="24"/>
  <c r="L2871" i="24"/>
  <c r="L1156" i="24"/>
  <c r="K1168" i="24"/>
  <c r="L1192" i="24"/>
  <c r="L1216" i="24"/>
  <c r="L1300" i="24"/>
  <c r="K1312" i="24"/>
  <c r="L1336" i="24"/>
  <c r="K1372" i="24"/>
  <c r="K1384" i="24"/>
  <c r="K1420" i="24"/>
  <c r="L1420" i="24"/>
  <c r="L1480" i="24"/>
  <c r="L1492" i="24"/>
  <c r="L1528" i="24"/>
  <c r="K1528" i="24"/>
  <c r="K1588" i="24"/>
  <c r="L1588" i="24"/>
  <c r="L1612" i="24"/>
  <c r="L1636" i="24"/>
  <c r="K1636" i="24"/>
  <c r="L1648" i="24"/>
  <c r="K1648" i="24"/>
  <c r="L1660" i="24"/>
  <c r="K1672" i="24"/>
  <c r="K1708" i="24"/>
  <c r="L1720" i="24"/>
  <c r="L1732" i="24"/>
  <c r="L1756" i="24"/>
  <c r="K1828" i="24"/>
  <c r="L1876" i="24"/>
  <c r="K1912" i="24"/>
  <c r="L1912" i="24"/>
  <c r="L1924" i="24"/>
  <c r="K1924" i="24"/>
  <c r="L1960" i="24"/>
  <c r="L2020" i="24"/>
  <c r="K2020" i="24"/>
  <c r="L2044" i="24"/>
  <c r="L2068" i="24"/>
  <c r="L2092" i="24"/>
  <c r="L2104" i="24"/>
  <c r="K2116" i="24"/>
  <c r="K2128" i="24"/>
  <c r="L2152" i="24"/>
  <c r="L2176" i="24"/>
  <c r="L2188" i="24"/>
  <c r="L2200" i="24"/>
  <c r="L2212" i="24"/>
  <c r="L2236" i="24"/>
  <c r="L2248" i="24"/>
  <c r="L2296" i="24"/>
  <c r="L2332" i="24"/>
  <c r="K2332" i="24"/>
  <c r="L2344" i="24"/>
  <c r="L2380" i="24"/>
  <c r="K2392" i="24"/>
  <c r="L2452" i="24"/>
  <c r="L2464" i="24"/>
  <c r="K2464" i="24"/>
  <c r="L2500" i="24"/>
  <c r="K2500" i="24"/>
  <c r="L2524" i="24"/>
  <c r="K2524" i="24"/>
  <c r="K2596" i="24"/>
  <c r="L2656" i="24"/>
  <c r="K2692" i="24"/>
  <c r="K2908" i="24"/>
  <c r="K2296" i="24"/>
  <c r="K2165" i="24"/>
  <c r="K1732" i="24"/>
  <c r="K1612" i="24"/>
  <c r="K1156" i="24"/>
  <c r="L1301" i="24"/>
  <c r="L1313" i="24"/>
  <c r="K1313" i="24"/>
  <c r="L1337" i="24"/>
  <c r="L1457" i="24"/>
  <c r="K1457" i="24"/>
  <c r="K1529" i="24"/>
  <c r="K1589" i="24"/>
  <c r="L1589" i="24"/>
  <c r="L1613" i="24"/>
  <c r="K1613" i="24"/>
  <c r="L1637" i="24"/>
  <c r="K1637" i="24"/>
  <c r="L1661" i="24"/>
  <c r="L1673" i="24"/>
  <c r="L1757" i="24"/>
  <c r="L1781" i="24"/>
  <c r="K1781" i="24"/>
  <c r="L1793" i="24"/>
  <c r="L1805" i="24"/>
  <c r="L1817" i="24"/>
  <c r="K1829" i="24"/>
  <c r="L1877" i="24"/>
  <c r="K1913" i="24"/>
  <c r="L1913" i="24"/>
  <c r="L1925" i="24"/>
  <c r="L1961" i="24"/>
  <c r="K2009" i="24"/>
  <c r="L2045" i="24"/>
  <c r="L2117" i="24"/>
  <c r="K2117" i="24"/>
  <c r="L2225" i="24"/>
  <c r="L2249" i="24"/>
  <c r="L2309" i="24"/>
  <c r="L2321" i="24"/>
  <c r="L2345" i="24"/>
  <c r="L2357" i="24"/>
  <c r="L2381" i="24"/>
  <c r="L2405" i="24"/>
  <c r="K2405" i="24"/>
  <c r="L2453" i="24"/>
  <c r="L2465" i="24"/>
  <c r="K2465" i="24"/>
  <c r="L2501" i="24"/>
  <c r="L2525" i="24"/>
  <c r="K2525" i="24"/>
  <c r="L2597" i="24"/>
  <c r="K2801" i="24"/>
  <c r="K2909" i="24"/>
  <c r="K2380" i="24"/>
  <c r="K593" i="24"/>
  <c r="L2536" i="24"/>
  <c r="K2560" i="24"/>
  <c r="L2584" i="24"/>
  <c r="L2596" i="24"/>
  <c r="L2608" i="24"/>
  <c r="L2620" i="24"/>
  <c r="L2644" i="24"/>
  <c r="L2668" i="24"/>
  <c r="L2692" i="24"/>
  <c r="L2728" i="24"/>
  <c r="L2752" i="24"/>
  <c r="L2764" i="24"/>
  <c r="L2776" i="24"/>
  <c r="L2800" i="24"/>
  <c r="L2812" i="24"/>
  <c r="L2824" i="24"/>
  <c r="L2884" i="24"/>
  <c r="L2896" i="24"/>
  <c r="L2908" i="24"/>
  <c r="L2920" i="24"/>
  <c r="K2800" i="24"/>
  <c r="K2644" i="24"/>
  <c r="K2597" i="24"/>
  <c r="L2609" i="24"/>
  <c r="L2633" i="24"/>
  <c r="L2645" i="24"/>
  <c r="L2669" i="24"/>
  <c r="L2693" i="24"/>
  <c r="L2705" i="24"/>
  <c r="L2765" i="24"/>
  <c r="L2777" i="24"/>
  <c r="L2801" i="24"/>
  <c r="L2825" i="24"/>
  <c r="L2909" i="24"/>
  <c r="L2191" i="24"/>
  <c r="L2227" i="24"/>
  <c r="L2275" i="24"/>
  <c r="L2515" i="24"/>
  <c r="L2539" i="24"/>
  <c r="L2635" i="24"/>
  <c r="K2731" i="24"/>
  <c r="L2767" i="24"/>
  <c r="L2875" i="24"/>
  <c r="K2896" i="24"/>
  <c r="K2728" i="24"/>
  <c r="K2633" i="24"/>
  <c r="L10" i="24"/>
  <c r="K10" i="24"/>
  <c r="L46" i="24"/>
  <c r="K46" i="24"/>
  <c r="L94" i="24"/>
  <c r="K94" i="24"/>
  <c r="L142" i="24"/>
  <c r="K142" i="24"/>
  <c r="K262" i="24"/>
  <c r="L262" i="24"/>
  <c r="L285" i="24"/>
  <c r="K285" i="24"/>
  <c r="K333" i="24"/>
  <c r="L333" i="24"/>
  <c r="L369" i="24"/>
  <c r="K369" i="24"/>
  <c r="K417" i="24"/>
  <c r="L417" i="24"/>
  <c r="K537" i="24"/>
  <c r="L537" i="24"/>
  <c r="L585" i="24"/>
  <c r="K585" i="24"/>
  <c r="L621" i="24"/>
  <c r="K621" i="24"/>
  <c r="L657" i="24"/>
  <c r="K657" i="24"/>
  <c r="L693" i="24"/>
  <c r="K693" i="24"/>
  <c r="L728" i="24"/>
  <c r="K728" i="24"/>
  <c r="L764" i="24"/>
  <c r="K764" i="24"/>
  <c r="L800" i="24"/>
  <c r="K800" i="24"/>
  <c r="L823" i="24"/>
  <c r="K823" i="24"/>
  <c r="L871" i="24"/>
  <c r="K871" i="24"/>
  <c r="L907" i="24"/>
  <c r="K907" i="24"/>
  <c r="L955" i="24"/>
  <c r="K955" i="24"/>
  <c r="K1015" i="24"/>
  <c r="L1015" i="24"/>
  <c r="K1135" i="24"/>
  <c r="L1135" i="24"/>
  <c r="L1231" i="24"/>
  <c r="K1231" i="24"/>
  <c r="L1279" i="24"/>
  <c r="K1279" i="24"/>
  <c r="K1315" i="24"/>
  <c r="L1315" i="24"/>
  <c r="L1351" i="24"/>
  <c r="K1351" i="24"/>
  <c r="L1399" i="24"/>
  <c r="K1399" i="24"/>
  <c r="L1447" i="24"/>
  <c r="K1447" i="24"/>
  <c r="L1579" i="24"/>
  <c r="K1579" i="24"/>
  <c r="L1591" i="24"/>
  <c r="K1591" i="24"/>
  <c r="L1639" i="24"/>
  <c r="K1639" i="24"/>
  <c r="L1687" i="24"/>
  <c r="K1687" i="24"/>
  <c r="L1831" i="24"/>
  <c r="K1831" i="24"/>
  <c r="L1879" i="24"/>
  <c r="K1879" i="24"/>
  <c r="L2131" i="24"/>
  <c r="K2131" i="24"/>
  <c r="L2263" i="24"/>
  <c r="K2263" i="24"/>
  <c r="L2311" i="24"/>
  <c r="K2311" i="24"/>
  <c r="L2359" i="24"/>
  <c r="K2359" i="24"/>
  <c r="L2419" i="24"/>
  <c r="K2419" i="24"/>
  <c r="L2683" i="24"/>
  <c r="K2683" i="24"/>
  <c r="L2707" i="24"/>
  <c r="K2707" i="24"/>
  <c r="K2743" i="24"/>
  <c r="L2743" i="24"/>
  <c r="L2791" i="24"/>
  <c r="K2791" i="24"/>
  <c r="L2923" i="24"/>
  <c r="K2923" i="24"/>
  <c r="L36" i="24"/>
  <c r="K36" i="24"/>
  <c r="K84" i="24"/>
  <c r="L84" i="24"/>
  <c r="L120" i="24"/>
  <c r="K120" i="24"/>
  <c r="K611" i="24"/>
  <c r="L611" i="24"/>
  <c r="K47" i="24"/>
  <c r="K59" i="24"/>
  <c r="L59" i="24"/>
  <c r="L95" i="24"/>
  <c r="K95" i="24"/>
  <c r="L143" i="24"/>
  <c r="K143" i="24"/>
  <c r="K191" i="24"/>
  <c r="L191" i="24"/>
  <c r="L239" i="24"/>
  <c r="K239" i="24"/>
  <c r="K286" i="24"/>
  <c r="L286" i="24"/>
  <c r="L322" i="24"/>
  <c r="K322" i="24"/>
  <c r="K358" i="24"/>
  <c r="L358" i="24"/>
  <c r="K406" i="24"/>
  <c r="L406" i="24"/>
  <c r="L430" i="24"/>
  <c r="K430" i="24"/>
  <c r="L478" i="24"/>
  <c r="K478" i="24"/>
  <c r="L526" i="24"/>
  <c r="K526" i="24"/>
  <c r="L562" i="24"/>
  <c r="K562" i="24"/>
  <c r="K610" i="24"/>
  <c r="L610" i="24"/>
  <c r="K646" i="24"/>
  <c r="L646" i="24"/>
  <c r="L682" i="24"/>
  <c r="K682" i="24"/>
  <c r="L729" i="24"/>
  <c r="K729" i="24"/>
  <c r="L777" i="24"/>
  <c r="L908" i="24"/>
  <c r="K908" i="24"/>
  <c r="K1040" i="24"/>
  <c r="L1040" i="24"/>
  <c r="L1088" i="24"/>
  <c r="K1088" i="24"/>
  <c r="K1124" i="24"/>
  <c r="L1124" i="24"/>
  <c r="K1172" i="24"/>
  <c r="L1172" i="24"/>
  <c r="L1400" i="24"/>
  <c r="K1400" i="24"/>
  <c r="L1424" i="24"/>
  <c r="K1424" i="24"/>
  <c r="K1460" i="24"/>
  <c r="L1460" i="24"/>
  <c r="K1604" i="24"/>
  <c r="L1604" i="24"/>
  <c r="K1736" i="24"/>
  <c r="L1736" i="24"/>
  <c r="K1760" i="24"/>
  <c r="L1760" i="24"/>
  <c r="K1796" i="24"/>
  <c r="L1796" i="24"/>
  <c r="L1832" i="24"/>
  <c r="K1832" i="24"/>
  <c r="K1880" i="24"/>
  <c r="L1880" i="24"/>
  <c r="K1916" i="24"/>
  <c r="L1916" i="24"/>
  <c r="L1964" i="24"/>
  <c r="K1964" i="24"/>
  <c r="L2012" i="24"/>
  <c r="K2012" i="24"/>
  <c r="L2060" i="24"/>
  <c r="K2060" i="24"/>
  <c r="L2120" i="24"/>
  <c r="K2120" i="24"/>
  <c r="L2252" i="24"/>
  <c r="K2252" i="24"/>
  <c r="L2288" i="24"/>
  <c r="K2288" i="24"/>
  <c r="K2336" i="24"/>
  <c r="L2336" i="24"/>
  <c r="L2384" i="24"/>
  <c r="K2384" i="24"/>
  <c r="L2420" i="24"/>
  <c r="K2420" i="24"/>
  <c r="K2444" i="24"/>
  <c r="L2444" i="24"/>
  <c r="L2492" i="24"/>
  <c r="K2492" i="24"/>
  <c r="K2528" i="24"/>
  <c r="L2528" i="24"/>
  <c r="K2564" i="24"/>
  <c r="L2564" i="24"/>
  <c r="K2600" i="24"/>
  <c r="L2600" i="24"/>
  <c r="L2660" i="24"/>
  <c r="K2660" i="24"/>
  <c r="L2732" i="24"/>
  <c r="K2732" i="24"/>
  <c r="L2768" i="24"/>
  <c r="K2768" i="24"/>
  <c r="L2804" i="24"/>
  <c r="K2804" i="24"/>
  <c r="L2828" i="24"/>
  <c r="K2828" i="24"/>
  <c r="L2864" i="24"/>
  <c r="K2864" i="24"/>
  <c r="L2900" i="24"/>
  <c r="K2900" i="24"/>
  <c r="K1364" i="24"/>
  <c r="L228" i="24"/>
  <c r="L623" i="24"/>
  <c r="L453" i="24"/>
  <c r="K818" i="24"/>
  <c r="L818" i="24"/>
  <c r="K914" i="24"/>
  <c r="L914" i="24"/>
  <c r="L1022" i="24"/>
  <c r="K1022" i="24"/>
  <c r="L1070" i="24"/>
  <c r="K1070" i="24"/>
  <c r="K1106" i="24"/>
  <c r="L1106" i="24"/>
  <c r="L1214" i="24"/>
  <c r="K1214" i="24"/>
  <c r="L1262" i="24"/>
  <c r="K1262" i="24"/>
  <c r="L1298" i="24"/>
  <c r="K1298" i="24"/>
  <c r="L1334" i="24"/>
  <c r="K1334" i="24"/>
  <c r="L1382" i="24"/>
  <c r="K1382" i="24"/>
  <c r="L1406" i="24"/>
  <c r="K1406" i="24"/>
  <c r="L1442" i="24"/>
  <c r="K1442" i="24"/>
  <c r="L1478" i="24"/>
  <c r="K1478" i="24"/>
  <c r="L1526" i="24"/>
  <c r="K1526" i="24"/>
  <c r="L1718" i="24"/>
  <c r="K1718" i="24"/>
  <c r="K1826" i="24"/>
  <c r="L1826" i="24"/>
  <c r="L1874" i="24"/>
  <c r="K1874" i="24"/>
  <c r="L1910" i="24"/>
  <c r="K1910" i="24"/>
  <c r="K1946" i="24"/>
  <c r="L1946" i="24"/>
  <c r="L2066" i="24"/>
  <c r="K2066" i="24"/>
  <c r="K2102" i="24"/>
  <c r="L2102" i="24"/>
  <c r="L2222" i="24"/>
  <c r="K2222" i="24"/>
  <c r="L2354" i="24"/>
  <c r="K2354" i="24"/>
  <c r="L2390" i="24"/>
  <c r="K2390" i="24"/>
  <c r="L2450" i="24"/>
  <c r="K2450" i="24"/>
  <c r="L2702" i="24"/>
  <c r="K2702" i="24"/>
  <c r="L2810" i="24"/>
  <c r="K2810" i="24"/>
  <c r="L2918" i="24"/>
  <c r="K2918" i="24"/>
  <c r="K14" i="24"/>
  <c r="L14" i="24"/>
  <c r="L62" i="24"/>
  <c r="K62" i="24"/>
  <c r="L86" i="24"/>
  <c r="K86" i="24"/>
  <c r="L122" i="24"/>
  <c r="K122" i="24"/>
  <c r="K170" i="24"/>
  <c r="L170" i="24"/>
  <c r="L206" i="24"/>
  <c r="K206" i="24"/>
  <c r="K230" i="24"/>
  <c r="L230" i="24"/>
  <c r="L266" i="24"/>
  <c r="K266" i="24"/>
  <c r="K481" i="24"/>
  <c r="L481" i="24"/>
  <c r="K517" i="24"/>
  <c r="L517" i="24"/>
  <c r="K553" i="24"/>
  <c r="L553" i="24"/>
  <c r="L601" i="24"/>
  <c r="K601" i="24"/>
  <c r="K637" i="24"/>
  <c r="L637" i="24"/>
  <c r="L673" i="24"/>
  <c r="K673" i="24"/>
  <c r="L792" i="24"/>
  <c r="K792" i="24"/>
  <c r="L839" i="24"/>
  <c r="L887" i="24"/>
  <c r="K887" i="24"/>
  <c r="L935" i="24"/>
  <c r="K935" i="24"/>
  <c r="L1007" i="24"/>
  <c r="L1055" i="24"/>
  <c r="K1055" i="24"/>
  <c r="L1103" i="24"/>
  <c r="K1103" i="24"/>
  <c r="L1163" i="24"/>
  <c r="K1235" i="24"/>
  <c r="K1271" i="24"/>
  <c r="L1271" i="24"/>
  <c r="L1307" i="24"/>
  <c r="K1307" i="24"/>
  <c r="K1355" i="24"/>
  <c r="L1355" i="24"/>
  <c r="L1391" i="24"/>
  <c r="K1391" i="24"/>
  <c r="L1427" i="24"/>
  <c r="K1427" i="24"/>
  <c r="L1439" i="24"/>
  <c r="K1439" i="24"/>
  <c r="K1487" i="24"/>
  <c r="L1487" i="24"/>
  <c r="L1535" i="24"/>
  <c r="K1535" i="24"/>
  <c r="L1571" i="24"/>
  <c r="K1571" i="24"/>
  <c r="L1619" i="24"/>
  <c r="K1619" i="24"/>
  <c r="K1655" i="24"/>
  <c r="L1655" i="24"/>
  <c r="L1703" i="24"/>
  <c r="K1703" i="24"/>
  <c r="L1739" i="24"/>
  <c r="K1739" i="24"/>
  <c r="K1787" i="24"/>
  <c r="L1787" i="24"/>
  <c r="L1835" i="24"/>
  <c r="K1835" i="24"/>
  <c r="L1883" i="24"/>
  <c r="K1883" i="24"/>
  <c r="L1943" i="24"/>
  <c r="K1943" i="24"/>
  <c r="L1979" i="24"/>
  <c r="K1979" i="24"/>
  <c r="L2015" i="24"/>
  <c r="K2015" i="24"/>
  <c r="K2051" i="24"/>
  <c r="L2051" i="24"/>
  <c r="L2099" i="24"/>
  <c r="K2099" i="24"/>
  <c r="L2147" i="24"/>
  <c r="K2147" i="24"/>
  <c r="L2195" i="24"/>
  <c r="K2195" i="24"/>
  <c r="K2231" i="24"/>
  <c r="L2231" i="24"/>
  <c r="L2291" i="24"/>
  <c r="K2291" i="24"/>
  <c r="K2339" i="24"/>
  <c r="L2339" i="24"/>
  <c r="L2387" i="24"/>
  <c r="K2387" i="24"/>
  <c r="K2483" i="24"/>
  <c r="L2519" i="24"/>
  <c r="K2519" i="24"/>
  <c r="L2579" i="24"/>
  <c r="L2615" i="24"/>
  <c r="K2615" i="24"/>
  <c r="L2675" i="24"/>
  <c r="K2675" i="24"/>
  <c r="L2747" i="24"/>
  <c r="L2807" i="24"/>
  <c r="K2807" i="24"/>
  <c r="L2855" i="24"/>
  <c r="L2891" i="24"/>
  <c r="K2891" i="24"/>
  <c r="K2738" i="24"/>
  <c r="K1700" i="24"/>
  <c r="K4" i="24"/>
  <c r="L4" i="24"/>
  <c r="L52" i="24"/>
  <c r="K52" i="24"/>
  <c r="L136" i="24"/>
  <c r="K136" i="24"/>
  <c r="K220" i="24"/>
  <c r="L220" i="24"/>
  <c r="K351" i="24"/>
  <c r="L351" i="24"/>
  <c r="L519" i="24"/>
  <c r="K519" i="24"/>
  <c r="L567" i="24"/>
  <c r="K567" i="24"/>
  <c r="K603" i="24"/>
  <c r="L603" i="24"/>
  <c r="L651" i="24"/>
  <c r="K651" i="24"/>
  <c r="L722" i="24"/>
  <c r="K722" i="24"/>
  <c r="L39" i="24"/>
  <c r="K39" i="24"/>
  <c r="K87" i="24"/>
  <c r="L87" i="24"/>
  <c r="K135" i="24"/>
  <c r="L135" i="24"/>
  <c r="L183" i="24"/>
  <c r="K183" i="24"/>
  <c r="L231" i="24"/>
  <c r="K231" i="24"/>
  <c r="L279" i="24"/>
  <c r="K279" i="24"/>
  <c r="K314" i="24"/>
  <c r="L314" i="24"/>
  <c r="L362" i="24"/>
  <c r="K362" i="24"/>
  <c r="L398" i="24"/>
  <c r="K398" i="24"/>
  <c r="L470" i="24"/>
  <c r="K506" i="24"/>
  <c r="L506" i="24"/>
  <c r="L554" i="24"/>
  <c r="K554" i="24"/>
  <c r="L590" i="24"/>
  <c r="K590" i="24"/>
  <c r="K638" i="24"/>
  <c r="L638" i="24"/>
  <c r="K686" i="24"/>
  <c r="L686" i="24"/>
  <c r="L721" i="24"/>
  <c r="K721" i="24"/>
  <c r="L769" i="24"/>
  <c r="K769" i="24"/>
  <c r="L816" i="24"/>
  <c r="K816" i="24"/>
  <c r="L888" i="24"/>
  <c r="K888" i="24"/>
  <c r="L972" i="24"/>
  <c r="K972" i="24"/>
  <c r="L1020" i="24"/>
  <c r="K1020" i="24"/>
  <c r="L1056" i="24"/>
  <c r="K1056" i="24"/>
  <c r="L1092" i="24"/>
  <c r="K1092" i="24"/>
  <c r="L1140" i="24"/>
  <c r="K1140" i="24"/>
  <c r="L1296" i="24"/>
  <c r="K1296" i="24"/>
  <c r="K1356" i="24"/>
  <c r="L1356" i="24"/>
  <c r="L1476" i="24"/>
  <c r="K1476" i="24"/>
  <c r="K1512" i="24"/>
  <c r="L1512" i="24"/>
  <c r="K1536" i="24"/>
  <c r="L1536" i="24"/>
  <c r="L1560" i="24"/>
  <c r="K1560" i="24"/>
  <c r="L1584" i="24"/>
  <c r="K1584" i="24"/>
  <c r="L1620" i="24"/>
  <c r="K1620" i="24"/>
  <c r="K1644" i="24"/>
  <c r="L1644" i="24"/>
  <c r="L1680" i="24"/>
  <c r="K1680" i="24"/>
  <c r="L1716" i="24"/>
  <c r="K1716" i="24"/>
  <c r="K1740" i="24"/>
  <c r="L1740" i="24"/>
  <c r="L1752" i="24"/>
  <c r="K1752" i="24"/>
  <c r="L1776" i="24"/>
  <c r="K1776" i="24"/>
  <c r="L1824" i="24"/>
  <c r="K1824" i="24"/>
  <c r="L1848" i="24"/>
  <c r="K1848" i="24"/>
  <c r="L1884" i="24"/>
  <c r="K1884" i="24"/>
  <c r="L1920" i="24"/>
  <c r="K1920" i="24"/>
  <c r="K1944" i="24"/>
  <c r="L1944" i="24"/>
  <c r="K1980" i="24"/>
  <c r="L1980" i="24"/>
  <c r="L2004" i="24"/>
  <c r="K2004" i="24"/>
  <c r="L2016" i="24"/>
  <c r="K2016" i="24"/>
  <c r="L2052" i="24"/>
  <c r="K2052" i="24"/>
  <c r="K2064" i="24"/>
  <c r="L2064" i="24"/>
  <c r="K2088" i="24"/>
  <c r="L2088" i="24"/>
  <c r="L2100" i="24"/>
  <c r="K2100" i="24"/>
  <c r="L2148" i="24"/>
  <c r="K2148" i="24"/>
  <c r="K2172" i="24"/>
  <c r="L2172" i="24"/>
  <c r="K2184" i="24"/>
  <c r="L2184" i="24"/>
  <c r="K2208" i="24"/>
  <c r="L2208" i="24"/>
  <c r="L2220" i="24"/>
  <c r="K2220" i="24"/>
  <c r="K2232" i="24"/>
  <c r="L2232" i="24"/>
  <c r="L2256" i="24"/>
  <c r="K2256" i="24"/>
  <c r="K2268" i="24"/>
  <c r="L2268" i="24"/>
  <c r="L2292" i="24"/>
  <c r="K2292" i="24"/>
  <c r="L2304" i="24"/>
  <c r="K2304" i="24"/>
  <c r="K2227" i="24"/>
  <c r="K2112" i="24"/>
  <c r="K1699" i="24"/>
  <c r="K1574" i="24"/>
  <c r="K1196" i="24"/>
  <c r="K1087" i="24"/>
  <c r="K866" i="24"/>
  <c r="K635" i="24"/>
  <c r="K477" i="24"/>
  <c r="L634" i="24"/>
  <c r="L2727" i="24"/>
  <c r="K118" i="24"/>
  <c r="L118" i="24"/>
  <c r="L166" i="24"/>
  <c r="K166" i="24"/>
  <c r="K190" i="24"/>
  <c r="L190" i="24"/>
  <c r="L226" i="24"/>
  <c r="K226" i="24"/>
  <c r="K250" i="24"/>
  <c r="L250" i="24"/>
  <c r="L274" i="24"/>
  <c r="K274" i="24"/>
  <c r="K309" i="24"/>
  <c r="L309" i="24"/>
  <c r="L357" i="24"/>
  <c r="K357" i="24"/>
  <c r="K393" i="24"/>
  <c r="L393" i="24"/>
  <c r="K429" i="24"/>
  <c r="L429" i="24"/>
  <c r="L441" i="24"/>
  <c r="K441" i="24"/>
  <c r="K465" i="24"/>
  <c r="L465" i="24"/>
  <c r="K501" i="24"/>
  <c r="L501" i="24"/>
  <c r="L561" i="24"/>
  <c r="K561" i="24"/>
  <c r="K681" i="24"/>
  <c r="L681" i="24"/>
  <c r="L943" i="24"/>
  <c r="K943" i="24"/>
  <c r="L991" i="24"/>
  <c r="K991" i="24"/>
  <c r="K1123" i="24"/>
  <c r="L1123" i="24"/>
  <c r="K1159" i="24"/>
  <c r="L1159" i="24"/>
  <c r="L1207" i="24"/>
  <c r="K1207" i="24"/>
  <c r="L1255" i="24"/>
  <c r="K1255" i="24"/>
  <c r="K1303" i="24"/>
  <c r="L1303" i="24"/>
  <c r="L1339" i="24"/>
  <c r="K1339" i="24"/>
  <c r="L1387" i="24"/>
  <c r="K1387" i="24"/>
  <c r="L1423" i="24"/>
  <c r="K1423" i="24"/>
  <c r="K1459" i="24"/>
  <c r="L1459" i="24"/>
  <c r="L1495" i="24"/>
  <c r="K1495" i="24"/>
  <c r="L1519" i="24"/>
  <c r="K1519" i="24"/>
  <c r="L1567" i="24"/>
  <c r="K1567" i="24"/>
  <c r="L1615" i="24"/>
  <c r="K1615" i="24"/>
  <c r="L1735" i="24"/>
  <c r="K1735" i="24"/>
  <c r="L1771" i="24"/>
  <c r="K1771" i="24"/>
  <c r="L1819" i="24"/>
  <c r="K1819" i="24"/>
  <c r="L1867" i="24"/>
  <c r="K1867" i="24"/>
  <c r="L1975" i="24"/>
  <c r="K1975" i="24"/>
  <c r="L2011" i="24"/>
  <c r="K2011" i="24"/>
  <c r="L2047" i="24"/>
  <c r="K2047" i="24"/>
  <c r="L2095" i="24"/>
  <c r="K2095" i="24"/>
  <c r="L2323" i="24"/>
  <c r="K2323" i="24"/>
  <c r="L2371" i="24"/>
  <c r="K2371" i="24"/>
  <c r="L2407" i="24"/>
  <c r="K2407" i="24"/>
  <c r="L2443" i="24"/>
  <c r="K2443" i="24"/>
  <c r="L2479" i="24"/>
  <c r="K2479" i="24"/>
  <c r="L2503" i="24"/>
  <c r="K2503" i="24"/>
  <c r="L2551" i="24"/>
  <c r="K2551" i="24"/>
  <c r="L2575" i="24"/>
  <c r="K2575" i="24"/>
  <c r="L2611" i="24"/>
  <c r="K2611" i="24"/>
  <c r="L2659" i="24"/>
  <c r="K2659" i="24"/>
  <c r="L2779" i="24"/>
  <c r="K2779" i="24"/>
  <c r="K2827" i="24"/>
  <c r="L2827" i="24"/>
  <c r="L2863" i="24"/>
  <c r="K2863" i="24"/>
  <c r="L2911" i="24"/>
  <c r="K2911" i="24"/>
  <c r="K24" i="24"/>
  <c r="L24" i="24"/>
  <c r="K264" i="24"/>
  <c r="L264" i="24"/>
  <c r="K335" i="24"/>
  <c r="L335" i="24"/>
  <c r="L407" i="24"/>
  <c r="K407" i="24"/>
  <c r="L479" i="24"/>
  <c r="K479" i="24"/>
  <c r="K647" i="24"/>
  <c r="L647" i="24"/>
  <c r="K11" i="24"/>
  <c r="K107" i="24"/>
  <c r="L155" i="24"/>
  <c r="K155" i="24"/>
  <c r="L203" i="24"/>
  <c r="K203" i="24"/>
  <c r="L251" i="24"/>
  <c r="K251" i="24"/>
  <c r="K298" i="24"/>
  <c r="L298" i="24"/>
  <c r="K346" i="24"/>
  <c r="L346" i="24"/>
  <c r="K394" i="24"/>
  <c r="L394" i="24"/>
  <c r="L442" i="24"/>
  <c r="K442" i="24"/>
  <c r="L514" i="24"/>
  <c r="K574" i="24"/>
  <c r="K741" i="24"/>
  <c r="L741" i="24"/>
  <c r="K765" i="24"/>
  <c r="L765" i="24"/>
  <c r="L812" i="24"/>
  <c r="K812" i="24"/>
  <c r="L848" i="24"/>
  <c r="K848" i="24"/>
  <c r="L884" i="24"/>
  <c r="K884" i="24"/>
  <c r="K932" i="24"/>
  <c r="L932" i="24"/>
  <c r="L1028" i="24"/>
  <c r="K1028" i="24"/>
  <c r="L1064" i="24"/>
  <c r="K1064" i="24"/>
  <c r="L1100" i="24"/>
  <c r="K1100" i="24"/>
  <c r="L1232" i="24"/>
  <c r="K1232" i="24"/>
  <c r="K1268" i="24"/>
  <c r="L1268" i="24"/>
  <c r="K1292" i="24"/>
  <c r="L1292" i="24"/>
  <c r="K1316" i="24"/>
  <c r="L1316" i="24"/>
  <c r="L1352" i="24"/>
  <c r="K1352" i="24"/>
  <c r="L1388" i="24"/>
  <c r="K1388" i="24"/>
  <c r="L1412" i="24"/>
  <c r="K1412" i="24"/>
  <c r="K1448" i="24"/>
  <c r="L1448" i="24"/>
  <c r="L1496" i="24"/>
  <c r="K1496" i="24"/>
  <c r="L1520" i="24"/>
  <c r="K1520" i="24"/>
  <c r="L1556" i="24"/>
  <c r="K1556" i="24"/>
  <c r="L1592" i="24"/>
  <c r="K1592" i="24"/>
  <c r="L1640" i="24"/>
  <c r="K1640" i="24"/>
  <c r="L1676" i="24"/>
  <c r="K1676" i="24"/>
  <c r="L1724" i="24"/>
  <c r="K1724" i="24"/>
  <c r="L1772" i="24"/>
  <c r="K1772" i="24"/>
  <c r="L1988" i="24"/>
  <c r="K1988" i="24"/>
  <c r="L2048" i="24"/>
  <c r="K2048" i="24"/>
  <c r="L2084" i="24"/>
  <c r="K2084" i="24"/>
  <c r="L2132" i="24"/>
  <c r="K2132" i="24"/>
  <c r="K2168" i="24"/>
  <c r="L2168" i="24"/>
  <c r="L2216" i="24"/>
  <c r="K2216" i="24"/>
  <c r="K2324" i="24"/>
  <c r="L2324" i="24"/>
  <c r="K2372" i="24"/>
  <c r="L2372" i="24"/>
  <c r="L2432" i="24"/>
  <c r="K2432" i="24"/>
  <c r="K2468" i="24"/>
  <c r="L2468" i="24"/>
  <c r="L2612" i="24"/>
  <c r="K2612" i="24"/>
  <c r="L2696" i="24"/>
  <c r="K2696" i="24"/>
  <c r="K694" i="24"/>
  <c r="L12" i="24"/>
  <c r="K96" i="24"/>
  <c r="L455" i="24"/>
  <c r="K2300" i="24"/>
  <c r="K1363" i="24"/>
  <c r="K1940" i="24"/>
  <c r="L926" i="24"/>
  <c r="K926" i="24"/>
  <c r="K962" i="24"/>
  <c r="L962" i="24"/>
  <c r="L1082" i="24"/>
  <c r="K1082" i="24"/>
  <c r="L1118" i="24"/>
  <c r="K1118" i="24"/>
  <c r="L1202" i="24"/>
  <c r="K1202" i="24"/>
  <c r="K1238" i="24"/>
  <c r="L1238" i="24"/>
  <c r="L1286" i="24"/>
  <c r="K1286" i="24"/>
  <c r="K1418" i="24"/>
  <c r="L1418" i="24"/>
  <c r="L1454" i="24"/>
  <c r="K1454" i="24"/>
  <c r="K1502" i="24"/>
  <c r="L1502" i="24"/>
  <c r="K1802" i="24"/>
  <c r="L1802" i="24"/>
  <c r="L1838" i="24"/>
  <c r="K1838" i="24"/>
  <c r="K1970" i="24"/>
  <c r="L1970" i="24"/>
  <c r="L1994" i="24"/>
  <c r="K1994" i="24"/>
  <c r="L2030" i="24"/>
  <c r="K2030" i="24"/>
  <c r="K2078" i="24"/>
  <c r="L2078" i="24"/>
  <c r="K2114" i="24"/>
  <c r="L2114" i="24"/>
  <c r="L2138" i="24"/>
  <c r="K2138" i="24"/>
  <c r="L2174" i="24"/>
  <c r="K2174" i="24"/>
  <c r="K2198" i="24"/>
  <c r="L2198" i="24"/>
  <c r="L2246" i="24"/>
  <c r="K2246" i="24"/>
  <c r="L2282" i="24"/>
  <c r="K2282" i="24"/>
  <c r="L2318" i="24"/>
  <c r="K2318" i="24"/>
  <c r="L2366" i="24"/>
  <c r="K2366" i="24"/>
  <c r="L2414" i="24"/>
  <c r="K2414" i="24"/>
  <c r="L2462" i="24"/>
  <c r="K2462" i="24"/>
  <c r="L2498" i="24"/>
  <c r="K2498" i="24"/>
  <c r="K2546" i="24"/>
  <c r="L2546" i="24"/>
  <c r="K2582" i="24"/>
  <c r="L2582" i="24"/>
  <c r="L2618" i="24"/>
  <c r="K2618" i="24"/>
  <c r="L2642" i="24"/>
  <c r="K2642" i="24"/>
  <c r="K2678" i="24"/>
  <c r="L2678" i="24"/>
  <c r="L2906" i="24"/>
  <c r="K2906" i="24"/>
  <c r="K38" i="24"/>
  <c r="L38" i="24"/>
  <c r="K158" i="24"/>
  <c r="L158" i="24"/>
  <c r="L278" i="24"/>
  <c r="K278" i="24"/>
  <c r="K301" i="24"/>
  <c r="L301" i="24"/>
  <c r="L409" i="24"/>
  <c r="K409" i="24"/>
  <c r="K457" i="24"/>
  <c r="L457" i="24"/>
  <c r="L493" i="24"/>
  <c r="K493" i="24"/>
  <c r="K529" i="24"/>
  <c r="L529" i="24"/>
  <c r="K589" i="24"/>
  <c r="L589" i="24"/>
  <c r="L720" i="24"/>
  <c r="K720" i="24"/>
  <c r="K768" i="24"/>
  <c r="L768" i="24"/>
  <c r="L827" i="24"/>
  <c r="L875" i="24"/>
  <c r="K875" i="24"/>
  <c r="K923" i="24"/>
  <c r="L923" i="24"/>
  <c r="L971" i="24"/>
  <c r="K971" i="24"/>
  <c r="L1019" i="24"/>
  <c r="K1019" i="24"/>
  <c r="K1091" i="24"/>
  <c r="L1139" i="24"/>
  <c r="K1139" i="24"/>
  <c r="K1187" i="24"/>
  <c r="L1187" i="24"/>
  <c r="L1223" i="24"/>
  <c r="K1223" i="24"/>
  <c r="L1283" i="24"/>
  <c r="K1331" i="24"/>
  <c r="L1331" i="24"/>
  <c r="L1379" i="24"/>
  <c r="K1379" i="24"/>
  <c r="L1451" i="24"/>
  <c r="K1499" i="24"/>
  <c r="L1499" i="24"/>
  <c r="L1547" i="24"/>
  <c r="K1547" i="24"/>
  <c r="L1595" i="24"/>
  <c r="K1595" i="24"/>
  <c r="K1643" i="24"/>
  <c r="L1643" i="24"/>
  <c r="L1691" i="24"/>
  <c r="K1691" i="24"/>
  <c r="L1763" i="24"/>
  <c r="K1763" i="24"/>
  <c r="L1811" i="24"/>
  <c r="K1811" i="24"/>
  <c r="L1859" i="24"/>
  <c r="K1859" i="24"/>
  <c r="K1907" i="24"/>
  <c r="L1907" i="24"/>
  <c r="L1955" i="24"/>
  <c r="K1955" i="24"/>
  <c r="L2003" i="24"/>
  <c r="K2003" i="24"/>
  <c r="L2075" i="24"/>
  <c r="K2075" i="24"/>
  <c r="L2159" i="24"/>
  <c r="K2159" i="24"/>
  <c r="K2207" i="24"/>
  <c r="L2207" i="24"/>
  <c r="L2255" i="24"/>
  <c r="K2255" i="24"/>
  <c r="K2303" i="24"/>
  <c r="L2303" i="24"/>
  <c r="L2351" i="24"/>
  <c r="K2351" i="24"/>
  <c r="L2399" i="24"/>
  <c r="K2399" i="24"/>
  <c r="L2459" i="24"/>
  <c r="K2459" i="24"/>
  <c r="K2507" i="24"/>
  <c r="L2507" i="24"/>
  <c r="L2555" i="24"/>
  <c r="K2555" i="24"/>
  <c r="L2591" i="24"/>
  <c r="K2591" i="24"/>
  <c r="K2639" i="24"/>
  <c r="L2639" i="24"/>
  <c r="L2663" i="24"/>
  <c r="K2663" i="24"/>
  <c r="K2711" i="24"/>
  <c r="L2711" i="24"/>
  <c r="K2759" i="24"/>
  <c r="L2759" i="24"/>
  <c r="L2795" i="24"/>
  <c r="K2795" i="24"/>
  <c r="L2843" i="24"/>
  <c r="K2843" i="24"/>
  <c r="L2903" i="24"/>
  <c r="K744" i="24"/>
  <c r="K349" i="24"/>
  <c r="L28" i="24"/>
  <c r="K28" i="24"/>
  <c r="L76" i="24"/>
  <c r="K76" i="24"/>
  <c r="K112" i="24"/>
  <c r="L112" i="24"/>
  <c r="K208" i="24"/>
  <c r="L208" i="24"/>
  <c r="K232" i="24"/>
  <c r="L232" i="24"/>
  <c r="K268" i="24"/>
  <c r="L268" i="24"/>
  <c r="K291" i="24"/>
  <c r="L291" i="24"/>
  <c r="L339" i="24"/>
  <c r="K339" i="24"/>
  <c r="L495" i="24"/>
  <c r="K495" i="24"/>
  <c r="L555" i="24"/>
  <c r="K555" i="24"/>
  <c r="L675" i="24"/>
  <c r="K675" i="24"/>
  <c r="L758" i="24"/>
  <c r="K758" i="24"/>
  <c r="K27" i="24"/>
  <c r="L27" i="24"/>
  <c r="K75" i="24"/>
  <c r="L75" i="24"/>
  <c r="L99" i="24"/>
  <c r="K99" i="24"/>
  <c r="L147" i="24"/>
  <c r="K147" i="24"/>
  <c r="K195" i="24"/>
  <c r="L195" i="24"/>
  <c r="L255" i="24"/>
  <c r="K302" i="24"/>
  <c r="L302" i="24"/>
  <c r="K350" i="24"/>
  <c r="L350" i="24"/>
  <c r="K410" i="24"/>
  <c r="K446" i="24"/>
  <c r="L446" i="24"/>
  <c r="L494" i="24"/>
  <c r="K494" i="24"/>
  <c r="L542" i="24"/>
  <c r="K542" i="24"/>
  <c r="K602" i="24"/>
  <c r="L602" i="24"/>
  <c r="L650" i="24"/>
  <c r="K650" i="24"/>
  <c r="L709" i="24"/>
  <c r="L757" i="24"/>
  <c r="K757" i="24"/>
  <c r="K793" i="24"/>
  <c r="L793" i="24"/>
  <c r="L840" i="24"/>
  <c r="K840" i="24"/>
  <c r="L864" i="24"/>
  <c r="K864" i="24"/>
  <c r="L912" i="24"/>
  <c r="K912" i="24"/>
  <c r="K1044" i="24"/>
  <c r="L1044" i="24"/>
  <c r="L1176" i="24"/>
  <c r="K1176" i="24"/>
  <c r="K1200" i="24"/>
  <c r="L1200" i="24"/>
  <c r="K1236" i="24"/>
  <c r="L1236" i="24"/>
  <c r="L1272" i="24"/>
  <c r="K1272" i="24"/>
  <c r="L1320" i="24"/>
  <c r="K1320" i="24"/>
  <c r="L1368" i="24"/>
  <c r="K1368" i="24"/>
  <c r="L1392" i="24"/>
  <c r="K1392" i="24"/>
  <c r="L1428" i="24"/>
  <c r="K1428" i="24"/>
  <c r="L1464" i="24"/>
  <c r="K1464" i="24"/>
  <c r="K1488" i="24"/>
  <c r="L1488" i="24"/>
  <c r="L1608" i="24"/>
  <c r="K1608" i="24"/>
  <c r="L1704" i="24"/>
  <c r="K1704" i="24"/>
  <c r="L1728" i="24"/>
  <c r="K1728" i="24"/>
  <c r="K1812" i="24"/>
  <c r="L1812" i="24"/>
  <c r="L1860" i="24"/>
  <c r="K1860" i="24"/>
  <c r="K1968" i="24"/>
  <c r="L1968" i="24"/>
  <c r="L1992" i="24"/>
  <c r="K1992" i="24"/>
  <c r="L2040" i="24"/>
  <c r="K2040" i="24"/>
  <c r="L2136" i="24"/>
  <c r="K2136" i="24"/>
  <c r="L2160" i="24"/>
  <c r="K2160" i="24"/>
  <c r="L2316" i="24"/>
  <c r="K2316" i="24"/>
  <c r="K2876" i="24"/>
  <c r="K2767" i="24"/>
  <c r="K2540" i="24"/>
  <c r="K2276" i="24"/>
  <c r="K1490" i="24"/>
  <c r="K1195" i="24"/>
  <c r="K1076" i="24"/>
  <c r="K778" i="24"/>
  <c r="K347" i="24"/>
  <c r="L405" i="24"/>
  <c r="L789" i="24"/>
  <c r="L986" i="24"/>
  <c r="L1171" i="24"/>
  <c r="L2731" i="24"/>
  <c r="K34" i="24"/>
  <c r="L34" i="24"/>
  <c r="L70" i="24"/>
  <c r="K70" i="24"/>
  <c r="K130" i="24"/>
  <c r="L130" i="24"/>
  <c r="K178" i="24"/>
  <c r="L178" i="24"/>
  <c r="K214" i="24"/>
  <c r="L214" i="24"/>
  <c r="L549" i="24"/>
  <c r="K549" i="24"/>
  <c r="K597" i="24"/>
  <c r="L597" i="24"/>
  <c r="L609" i="24"/>
  <c r="K609" i="24"/>
  <c r="L645" i="24"/>
  <c r="K645" i="24"/>
  <c r="K704" i="24"/>
  <c r="L704" i="24"/>
  <c r="L811" i="24"/>
  <c r="K811" i="24"/>
  <c r="L847" i="24"/>
  <c r="K847" i="24"/>
  <c r="K883" i="24"/>
  <c r="L883" i="24"/>
  <c r="K1003" i="24"/>
  <c r="L1003" i="24"/>
  <c r="L1039" i="24"/>
  <c r="K1039" i="24"/>
  <c r="K1063" i="24"/>
  <c r="L1063" i="24"/>
  <c r="L1111" i="24"/>
  <c r="K1111" i="24"/>
  <c r="L1147" i="24"/>
  <c r="K1147" i="24"/>
  <c r="K1183" i="24"/>
  <c r="L1183" i="24"/>
  <c r="L1243" i="24"/>
  <c r="K1243" i="24"/>
  <c r="K1291" i="24"/>
  <c r="L1291" i="24"/>
  <c r="L1327" i="24"/>
  <c r="K1327" i="24"/>
  <c r="L1375" i="24"/>
  <c r="K1375" i="24"/>
  <c r="L1411" i="24"/>
  <c r="K1411" i="24"/>
  <c r="K1435" i="24"/>
  <c r="L1435" i="24"/>
  <c r="L1471" i="24"/>
  <c r="K1471" i="24"/>
  <c r="L1531" i="24"/>
  <c r="K1531" i="24"/>
  <c r="L1663" i="24"/>
  <c r="K1663" i="24"/>
  <c r="L1711" i="24"/>
  <c r="K1711" i="24"/>
  <c r="L1747" i="24"/>
  <c r="K1747" i="24"/>
  <c r="L1795" i="24"/>
  <c r="K1795" i="24"/>
  <c r="L1843" i="24"/>
  <c r="K1843" i="24"/>
  <c r="L1855" i="24"/>
  <c r="K1855" i="24"/>
  <c r="L1891" i="24"/>
  <c r="K1891" i="24"/>
  <c r="L1915" i="24"/>
  <c r="K1915" i="24"/>
  <c r="L1963" i="24"/>
  <c r="K1963" i="24"/>
  <c r="L2119" i="24"/>
  <c r="K2119" i="24"/>
  <c r="L2155" i="24"/>
  <c r="K2155" i="24"/>
  <c r="L2167" i="24"/>
  <c r="K2167" i="24"/>
  <c r="L2203" i="24"/>
  <c r="K2203" i="24"/>
  <c r="L2239" i="24"/>
  <c r="K2239" i="24"/>
  <c r="L2287" i="24"/>
  <c r="K2287" i="24"/>
  <c r="L2335" i="24"/>
  <c r="K2335" i="24"/>
  <c r="L2383" i="24"/>
  <c r="K2383" i="24"/>
  <c r="L2431" i="24"/>
  <c r="K2431" i="24"/>
  <c r="L2467" i="24"/>
  <c r="K2467" i="24"/>
  <c r="L2491" i="24"/>
  <c r="K2491" i="24"/>
  <c r="L2527" i="24"/>
  <c r="K2527" i="24"/>
  <c r="L2587" i="24"/>
  <c r="K2587" i="24"/>
  <c r="L2623" i="24"/>
  <c r="K2623" i="24"/>
  <c r="L2647" i="24"/>
  <c r="K2647" i="24"/>
  <c r="K2695" i="24"/>
  <c r="L2695" i="24"/>
  <c r="L2719" i="24"/>
  <c r="K2719" i="24"/>
  <c r="L2755" i="24"/>
  <c r="K2755" i="24"/>
  <c r="K2803" i="24"/>
  <c r="L2803" i="24"/>
  <c r="L2839" i="24"/>
  <c r="K2839" i="24"/>
  <c r="L2899" i="24"/>
  <c r="K2899" i="24"/>
  <c r="K2191" i="24"/>
  <c r="K1903" i="24"/>
  <c r="K1543" i="24"/>
  <c r="K180" i="24"/>
  <c r="L180" i="24"/>
  <c r="L311" i="24"/>
  <c r="K311" i="24"/>
  <c r="L35" i="24"/>
  <c r="K35" i="24"/>
  <c r="L71" i="24"/>
  <c r="K71" i="24"/>
  <c r="K119" i="24"/>
  <c r="L119" i="24"/>
  <c r="K167" i="24"/>
  <c r="L167" i="24"/>
  <c r="L215" i="24"/>
  <c r="K215" i="24"/>
  <c r="K263" i="24"/>
  <c r="L263" i="24"/>
  <c r="K310" i="24"/>
  <c r="L310" i="24"/>
  <c r="L370" i="24"/>
  <c r="K370" i="24"/>
  <c r="L418" i="24"/>
  <c r="K418" i="24"/>
  <c r="L466" i="24"/>
  <c r="K466" i="24"/>
  <c r="L502" i="24"/>
  <c r="K502" i="24"/>
  <c r="K550" i="24"/>
  <c r="L550" i="24"/>
  <c r="K586" i="24"/>
  <c r="L586" i="24"/>
  <c r="K622" i="24"/>
  <c r="L622" i="24"/>
  <c r="K658" i="24"/>
  <c r="L658" i="24"/>
  <c r="K717" i="24"/>
  <c r="L717" i="24"/>
  <c r="K753" i="24"/>
  <c r="L753" i="24"/>
  <c r="L801" i="24"/>
  <c r="K801" i="24"/>
  <c r="K836" i="24"/>
  <c r="L836" i="24"/>
  <c r="K872" i="24"/>
  <c r="L872" i="24"/>
  <c r="K896" i="24"/>
  <c r="L896" i="24"/>
  <c r="L944" i="24"/>
  <c r="K944" i="24"/>
  <c r="L980" i="24"/>
  <c r="K980" i="24"/>
  <c r="L1112" i="24"/>
  <c r="K1112" i="24"/>
  <c r="L1148" i="24"/>
  <c r="K1148" i="24"/>
  <c r="K1184" i="24"/>
  <c r="L1184" i="24"/>
  <c r="K1220" i="24"/>
  <c r="L1220" i="24"/>
  <c r="L1256" i="24"/>
  <c r="K1256" i="24"/>
  <c r="L1304" i="24"/>
  <c r="K1304" i="24"/>
  <c r="K1340" i="24"/>
  <c r="L1340" i="24"/>
  <c r="K1376" i="24"/>
  <c r="L1376" i="24"/>
  <c r="K1616" i="24"/>
  <c r="L1616" i="24"/>
  <c r="L1652" i="24"/>
  <c r="K1652" i="24"/>
  <c r="L1688" i="24"/>
  <c r="K1688" i="24"/>
  <c r="L1748" i="24"/>
  <c r="K1748" i="24"/>
  <c r="L1868" i="24"/>
  <c r="K1868" i="24"/>
  <c r="L1892" i="24"/>
  <c r="K1892" i="24"/>
  <c r="L1928" i="24"/>
  <c r="K1928" i="24"/>
  <c r="L1976" i="24"/>
  <c r="K1976" i="24"/>
  <c r="L2024" i="24"/>
  <c r="K2024" i="24"/>
  <c r="K2096" i="24"/>
  <c r="L2096" i="24"/>
  <c r="L2144" i="24"/>
  <c r="K2144" i="24"/>
  <c r="L2180" i="24"/>
  <c r="K2180" i="24"/>
  <c r="L2204" i="24"/>
  <c r="K2204" i="24"/>
  <c r="L2240" i="24"/>
  <c r="K2240" i="24"/>
  <c r="L2264" i="24"/>
  <c r="K2264" i="24"/>
  <c r="K2312" i="24"/>
  <c r="L2312" i="24"/>
  <c r="L2360" i="24"/>
  <c r="K2360" i="24"/>
  <c r="K2408" i="24"/>
  <c r="L2408" i="24"/>
  <c r="K2456" i="24"/>
  <c r="L2456" i="24"/>
  <c r="L2504" i="24"/>
  <c r="K2504" i="24"/>
  <c r="L2516" i="24"/>
  <c r="K2516" i="24"/>
  <c r="L2552" i="24"/>
  <c r="K2552" i="24"/>
  <c r="L2588" i="24"/>
  <c r="K2588" i="24"/>
  <c r="L2636" i="24"/>
  <c r="K2636" i="24"/>
  <c r="L2756" i="24"/>
  <c r="K2756" i="24"/>
  <c r="L2792" i="24"/>
  <c r="K2792" i="24"/>
  <c r="L2912" i="24"/>
  <c r="K2912" i="24"/>
  <c r="L192" i="24"/>
  <c r="L323" i="24"/>
  <c r="K527" i="24"/>
  <c r="K2744" i="24"/>
  <c r="K967" i="24"/>
  <c r="K806" i="24"/>
  <c r="L806" i="24"/>
  <c r="L842" i="24"/>
  <c r="K842" i="24"/>
  <c r="L878" i="24"/>
  <c r="K878" i="24"/>
  <c r="L998" i="24"/>
  <c r="K998" i="24"/>
  <c r="K1046" i="24"/>
  <c r="L1046" i="24"/>
  <c r="L1154" i="24"/>
  <c r="K1154" i="24"/>
  <c r="K1370" i="24"/>
  <c r="L1370" i="24"/>
  <c r="L1430" i="24"/>
  <c r="K1430" i="24"/>
  <c r="K1514" i="24"/>
  <c r="L1514" i="24"/>
  <c r="K1550" i="24"/>
  <c r="L1550" i="24"/>
  <c r="L1598" i="24"/>
  <c r="K1598" i="24"/>
  <c r="L1646" i="24"/>
  <c r="K1646" i="24"/>
  <c r="L1790" i="24"/>
  <c r="K1790" i="24"/>
  <c r="L2018" i="24"/>
  <c r="K2018" i="24"/>
  <c r="K2054" i="24"/>
  <c r="L2054" i="24"/>
  <c r="K2258" i="24"/>
  <c r="L2258" i="24"/>
  <c r="L2294" i="24"/>
  <c r="K2294" i="24"/>
  <c r="L2342" i="24"/>
  <c r="K2342" i="24"/>
  <c r="K2402" i="24"/>
  <c r="L2402" i="24"/>
  <c r="L2438" i="24"/>
  <c r="K2438" i="24"/>
  <c r="L2486" i="24"/>
  <c r="K2486" i="24"/>
  <c r="L2522" i="24"/>
  <c r="K2522" i="24"/>
  <c r="L2558" i="24"/>
  <c r="K2558" i="24"/>
  <c r="L2594" i="24"/>
  <c r="K2594" i="24"/>
  <c r="L2750" i="24"/>
  <c r="K2750" i="24"/>
  <c r="L2786" i="24"/>
  <c r="K2786" i="24"/>
  <c r="K2882" i="24"/>
  <c r="L2882" i="24"/>
  <c r="L182" i="24"/>
  <c r="K182" i="24"/>
  <c r="K218" i="24"/>
  <c r="L218" i="24"/>
  <c r="K242" i="24"/>
  <c r="L242" i="24"/>
  <c r="L361" i="24"/>
  <c r="K361" i="24"/>
  <c r="L397" i="24"/>
  <c r="K397" i="24"/>
  <c r="L421" i="24"/>
  <c r="K421" i="24"/>
  <c r="K469" i="24"/>
  <c r="L469" i="24"/>
  <c r="L505" i="24"/>
  <c r="K505" i="24"/>
  <c r="L565" i="24"/>
  <c r="K565" i="24"/>
  <c r="L613" i="24"/>
  <c r="K613" i="24"/>
  <c r="L649" i="24"/>
  <c r="K649" i="24"/>
  <c r="K780" i="24"/>
  <c r="L780" i="24"/>
  <c r="L815" i="24"/>
  <c r="K815" i="24"/>
  <c r="L863" i="24"/>
  <c r="K863" i="24"/>
  <c r="K911" i="24"/>
  <c r="L911" i="24"/>
  <c r="K959" i="24"/>
  <c r="L959" i="24"/>
  <c r="L995" i="24"/>
  <c r="K995" i="24"/>
  <c r="K1043" i="24"/>
  <c r="L1043" i="24"/>
  <c r="K1079" i="24"/>
  <c r="L1079" i="24"/>
  <c r="L1127" i="24"/>
  <c r="K1127" i="24"/>
  <c r="L1151" i="24"/>
  <c r="K1151" i="24"/>
  <c r="K1199" i="24"/>
  <c r="L1199" i="24"/>
  <c r="L1259" i="24"/>
  <c r="L1295" i="24"/>
  <c r="K1295" i="24"/>
  <c r="K1343" i="24"/>
  <c r="L1343" i="24"/>
  <c r="L1403" i="24"/>
  <c r="L1463" i="24"/>
  <c r="K1463" i="24"/>
  <c r="L1511" i="24"/>
  <c r="K1511" i="24"/>
  <c r="K1583" i="24"/>
  <c r="K1631" i="24"/>
  <c r="L1631" i="24"/>
  <c r="L1679" i="24"/>
  <c r="K1679" i="24"/>
  <c r="K1727" i="24"/>
  <c r="L1727" i="24"/>
  <c r="K1775" i="24"/>
  <c r="L1775" i="24"/>
  <c r="L1799" i="24"/>
  <c r="K1799" i="24"/>
  <c r="L1847" i="24"/>
  <c r="K1847" i="24"/>
  <c r="L1895" i="24"/>
  <c r="K1895" i="24"/>
  <c r="K1931" i="24"/>
  <c r="L1931" i="24"/>
  <c r="L1991" i="24"/>
  <c r="L2039" i="24"/>
  <c r="K2039" i="24"/>
  <c r="L2087" i="24"/>
  <c r="K2087" i="24"/>
  <c r="L2135" i="24"/>
  <c r="K2135" i="24"/>
  <c r="L2183" i="24"/>
  <c r="K2183" i="24"/>
  <c r="K2243" i="24"/>
  <c r="L2279" i="24"/>
  <c r="K2279" i="24"/>
  <c r="L2327" i="24"/>
  <c r="K2327" i="24"/>
  <c r="L2363" i="24"/>
  <c r="K2363" i="24"/>
  <c r="L2411" i="24"/>
  <c r="K2411" i="24"/>
  <c r="L2447" i="24"/>
  <c r="K2495" i="24"/>
  <c r="L2495" i="24"/>
  <c r="L2531" i="24"/>
  <c r="K2531" i="24"/>
  <c r="L2567" i="24"/>
  <c r="K2567" i="24"/>
  <c r="L2627" i="24"/>
  <c r="K2627" i="24"/>
  <c r="L2687" i="24"/>
  <c r="L2723" i="24"/>
  <c r="K2723" i="24"/>
  <c r="L2771" i="24"/>
  <c r="K2771" i="24"/>
  <c r="L2819" i="24"/>
  <c r="K2819" i="24"/>
  <c r="L2879" i="24"/>
  <c r="K2927" i="24"/>
  <c r="L2927" i="24"/>
  <c r="K2228" i="24"/>
  <c r="K1939" i="24"/>
  <c r="L696" i="24"/>
  <c r="L860" i="24"/>
  <c r="K64" i="24"/>
  <c r="L64" i="24"/>
  <c r="L100" i="24"/>
  <c r="K100" i="24"/>
  <c r="K196" i="24"/>
  <c r="L196" i="24"/>
  <c r="K375" i="24"/>
  <c r="L375" i="24"/>
  <c r="L411" i="24"/>
  <c r="K411" i="24"/>
  <c r="K507" i="24"/>
  <c r="L507" i="24"/>
  <c r="L579" i="24"/>
  <c r="K579" i="24"/>
  <c r="L663" i="24"/>
  <c r="K663" i="24"/>
  <c r="L698" i="24"/>
  <c r="K698" i="24"/>
  <c r="K746" i="24"/>
  <c r="L746" i="24"/>
  <c r="K782" i="24"/>
  <c r="L782" i="24"/>
  <c r="K1275" i="24"/>
  <c r="L1275" i="24"/>
  <c r="L15" i="24"/>
  <c r="K15" i="24"/>
  <c r="K63" i="24"/>
  <c r="L63" i="24"/>
  <c r="L123" i="24"/>
  <c r="L159" i="24"/>
  <c r="K159" i="24"/>
  <c r="K207" i="24"/>
  <c r="L207" i="24"/>
  <c r="L243" i="24"/>
  <c r="K243" i="24"/>
  <c r="L290" i="24"/>
  <c r="K290" i="24"/>
  <c r="K338" i="24"/>
  <c r="L338" i="24"/>
  <c r="K386" i="24"/>
  <c r="L386" i="24"/>
  <c r="L434" i="24"/>
  <c r="K434" i="24"/>
  <c r="K482" i="24"/>
  <c r="L482" i="24"/>
  <c r="L530" i="24"/>
  <c r="K530" i="24"/>
  <c r="L566" i="24"/>
  <c r="K566" i="24"/>
  <c r="K614" i="24"/>
  <c r="L614" i="24"/>
  <c r="L662" i="24"/>
  <c r="K662" i="24"/>
  <c r="L697" i="24"/>
  <c r="K697" i="24"/>
  <c r="L745" i="24"/>
  <c r="L804" i="24"/>
  <c r="K804" i="24"/>
  <c r="L852" i="24"/>
  <c r="K852" i="24"/>
  <c r="L900" i="24"/>
  <c r="K900" i="24"/>
  <c r="K936" i="24"/>
  <c r="L936" i="24"/>
  <c r="K960" i="24"/>
  <c r="L960" i="24"/>
  <c r="L984" i="24"/>
  <c r="K984" i="24"/>
  <c r="L1032" i="24"/>
  <c r="K1032" i="24"/>
  <c r="K1080" i="24"/>
  <c r="L1080" i="24"/>
  <c r="L1116" i="24"/>
  <c r="K1116" i="24"/>
  <c r="L1164" i="24"/>
  <c r="K1164" i="24"/>
  <c r="K1212" i="24"/>
  <c r="L1212" i="24"/>
  <c r="L1332" i="24"/>
  <c r="K1332" i="24"/>
  <c r="L1440" i="24"/>
  <c r="K1440" i="24"/>
  <c r="L1548" i="24"/>
  <c r="K1548" i="24"/>
  <c r="L1596" i="24"/>
  <c r="K1596" i="24"/>
  <c r="K1632" i="24"/>
  <c r="L1632" i="24"/>
  <c r="K1656" i="24"/>
  <c r="L1656" i="24"/>
  <c r="L1692" i="24"/>
  <c r="K1692" i="24"/>
  <c r="K1800" i="24"/>
  <c r="L1800" i="24"/>
  <c r="L1836" i="24"/>
  <c r="K1836" i="24"/>
  <c r="L1872" i="24"/>
  <c r="K1872" i="24"/>
  <c r="L1908" i="24"/>
  <c r="K1908" i="24"/>
  <c r="K1932" i="24"/>
  <c r="L1932" i="24"/>
  <c r="L2076" i="24"/>
  <c r="K2076" i="24"/>
  <c r="L2280" i="24"/>
  <c r="K2280" i="24"/>
  <c r="K2875" i="24"/>
  <c r="K2539" i="24"/>
  <c r="K2275" i="24"/>
  <c r="K2083" i="24"/>
  <c r="K1820" i="24"/>
  <c r="K1742" i="24"/>
  <c r="K1694" i="24"/>
  <c r="K1572" i="24"/>
  <c r="K1075" i="24"/>
  <c r="K777" i="24"/>
  <c r="K633" i="24"/>
  <c r="K514" i="24"/>
  <c r="K470" i="24"/>
  <c r="L107" i="24"/>
  <c r="L289" i="24"/>
  <c r="L410" i="24"/>
  <c r="L1091" i="24"/>
  <c r="L1436" i="24"/>
  <c r="L22" i="24"/>
  <c r="K22" i="24"/>
  <c r="L58" i="24"/>
  <c r="K58" i="24"/>
  <c r="K106" i="24"/>
  <c r="L106" i="24"/>
  <c r="L154" i="24"/>
  <c r="K154" i="24"/>
  <c r="K202" i="24"/>
  <c r="L202" i="24"/>
  <c r="L345" i="24"/>
  <c r="K345" i="24"/>
  <c r="K381" i="24"/>
  <c r="L381" i="24"/>
  <c r="K489" i="24"/>
  <c r="L489" i="24"/>
  <c r="K525" i="24"/>
  <c r="L525" i="24"/>
  <c r="L573" i="24"/>
  <c r="K573" i="24"/>
  <c r="K716" i="24"/>
  <c r="L716" i="24"/>
  <c r="K740" i="24"/>
  <c r="L740" i="24"/>
  <c r="L788" i="24"/>
  <c r="K788" i="24"/>
  <c r="L895" i="24"/>
  <c r="K895" i="24"/>
  <c r="L931" i="24"/>
  <c r="K931" i="24"/>
  <c r="K979" i="24"/>
  <c r="L979" i="24"/>
  <c r="K1027" i="24"/>
  <c r="L1027" i="24"/>
  <c r="L1051" i="24"/>
  <c r="K1051" i="24"/>
  <c r="L1099" i="24"/>
  <c r="K1099" i="24"/>
  <c r="K1219" i="24"/>
  <c r="L1219" i="24"/>
  <c r="L1267" i="24"/>
  <c r="K1267" i="24"/>
  <c r="L1507" i="24"/>
  <c r="K1507" i="24"/>
  <c r="L1555" i="24"/>
  <c r="K1555" i="24"/>
  <c r="L1603" i="24"/>
  <c r="K1603" i="24"/>
  <c r="L1651" i="24"/>
  <c r="K1651" i="24"/>
  <c r="L1675" i="24"/>
  <c r="K1675" i="24"/>
  <c r="L1723" i="24"/>
  <c r="K1723" i="24"/>
  <c r="L1759" i="24"/>
  <c r="K1759" i="24"/>
  <c r="L1807" i="24"/>
  <c r="K1807" i="24"/>
  <c r="L1927" i="24"/>
  <c r="K1927" i="24"/>
  <c r="L1951" i="24"/>
  <c r="K1951" i="24"/>
  <c r="L1999" i="24"/>
  <c r="K1999" i="24"/>
  <c r="L2023" i="24"/>
  <c r="K2023" i="24"/>
  <c r="L2035" i="24"/>
  <c r="K2035" i="24"/>
  <c r="L2059" i="24"/>
  <c r="K2059" i="24"/>
  <c r="L2107" i="24"/>
  <c r="K2107" i="24"/>
  <c r="L2143" i="24"/>
  <c r="K2143" i="24"/>
  <c r="L2179" i="24"/>
  <c r="K2179" i="24"/>
  <c r="L2215" i="24"/>
  <c r="K2215" i="24"/>
  <c r="L2251" i="24"/>
  <c r="K2251" i="24"/>
  <c r="L2299" i="24"/>
  <c r="K2299" i="24"/>
  <c r="L2347" i="24"/>
  <c r="K2347" i="24"/>
  <c r="L2395" i="24"/>
  <c r="K2395" i="24"/>
  <c r="L2455" i="24"/>
  <c r="K2455" i="24"/>
  <c r="L2563" i="24"/>
  <c r="K2563" i="24"/>
  <c r="L2599" i="24"/>
  <c r="K2599" i="24"/>
  <c r="L2671" i="24"/>
  <c r="K2671" i="24"/>
  <c r="L2815" i="24"/>
  <c r="K2815" i="24"/>
  <c r="K2851" i="24"/>
  <c r="L2851" i="24"/>
  <c r="L2887" i="24"/>
  <c r="K2887" i="24"/>
  <c r="L156" i="24"/>
  <c r="K156" i="24"/>
  <c r="K551" i="24"/>
  <c r="L551" i="24"/>
  <c r="L23" i="24"/>
  <c r="K23" i="24"/>
  <c r="L83" i="24"/>
  <c r="L131" i="24"/>
  <c r="K131" i="24"/>
  <c r="K179" i="24"/>
  <c r="L179" i="24"/>
  <c r="K227" i="24"/>
  <c r="L227" i="24"/>
  <c r="K275" i="24"/>
  <c r="L275" i="24"/>
  <c r="K334" i="24"/>
  <c r="L334" i="24"/>
  <c r="L382" i="24"/>
  <c r="L454" i="24"/>
  <c r="K454" i="24"/>
  <c r="K490" i="24"/>
  <c r="L490" i="24"/>
  <c r="L538" i="24"/>
  <c r="K538" i="24"/>
  <c r="K598" i="24"/>
  <c r="L598" i="24"/>
  <c r="L670" i="24"/>
  <c r="K705" i="24"/>
  <c r="L705" i="24"/>
  <c r="L824" i="24"/>
  <c r="K824" i="24"/>
  <c r="L956" i="24"/>
  <c r="K956" i="24"/>
  <c r="L968" i="24"/>
  <c r="K968" i="24"/>
  <c r="K1016" i="24"/>
  <c r="L1016" i="24"/>
  <c r="L1052" i="24"/>
  <c r="K1052" i="24"/>
  <c r="K1160" i="24"/>
  <c r="L1160" i="24"/>
  <c r="K1208" i="24"/>
  <c r="L1208" i="24"/>
  <c r="L1244" i="24"/>
  <c r="K1244" i="24"/>
  <c r="L1280" i="24"/>
  <c r="K1280" i="24"/>
  <c r="K1328" i="24"/>
  <c r="L1328" i="24"/>
  <c r="K1472" i="24"/>
  <c r="L1472" i="24"/>
  <c r="L1508" i="24"/>
  <c r="K1508" i="24"/>
  <c r="L1532" i="24"/>
  <c r="K1532" i="24"/>
  <c r="L1580" i="24"/>
  <c r="K1580" i="24"/>
  <c r="L1628" i="24"/>
  <c r="K1628" i="24"/>
  <c r="L1664" i="24"/>
  <c r="K1664" i="24"/>
  <c r="K1712" i="24"/>
  <c r="L1712" i="24"/>
  <c r="K1808" i="24"/>
  <c r="L1808" i="24"/>
  <c r="L1844" i="24"/>
  <c r="K1844" i="24"/>
  <c r="L1904" i="24"/>
  <c r="K1904" i="24"/>
  <c r="K1952" i="24"/>
  <c r="L1952" i="24"/>
  <c r="L2000" i="24"/>
  <c r="K2000" i="24"/>
  <c r="K2036" i="24"/>
  <c r="L2036" i="24"/>
  <c r="K2072" i="24"/>
  <c r="L2072" i="24"/>
  <c r="L2108" i="24"/>
  <c r="K2108" i="24"/>
  <c r="L2156" i="24"/>
  <c r="K2156" i="24"/>
  <c r="L2192" i="24"/>
  <c r="K2192" i="24"/>
  <c r="L2348" i="24"/>
  <c r="K2348" i="24"/>
  <c r="L2396" i="24"/>
  <c r="K2396" i="24"/>
  <c r="K2480" i="24"/>
  <c r="L2480" i="24"/>
  <c r="L2624" i="24"/>
  <c r="K2624" i="24"/>
  <c r="L2648" i="24"/>
  <c r="K2648" i="24"/>
  <c r="L2672" i="24"/>
  <c r="K2672" i="24"/>
  <c r="L2780" i="24"/>
  <c r="K2780" i="24"/>
  <c r="L2816" i="24"/>
  <c r="K2816" i="24"/>
  <c r="L2840" i="24"/>
  <c r="K2840" i="24"/>
  <c r="L2852" i="24"/>
  <c r="K2852" i="24"/>
  <c r="L2888" i="24"/>
  <c r="K2888" i="24"/>
  <c r="L2924" i="24"/>
  <c r="K2924" i="24"/>
  <c r="K752" i="24"/>
  <c r="K297" i="24"/>
  <c r="K168" i="24"/>
  <c r="K491" i="24"/>
  <c r="L718" i="24"/>
  <c r="L859" i="24"/>
  <c r="K795" i="24"/>
  <c r="L795" i="24"/>
  <c r="L830" i="24"/>
  <c r="K830" i="24"/>
  <c r="L854" i="24"/>
  <c r="K854" i="24"/>
  <c r="L902" i="24"/>
  <c r="K902" i="24"/>
  <c r="K938" i="24"/>
  <c r="L938" i="24"/>
  <c r="K974" i="24"/>
  <c r="L974" i="24"/>
  <c r="K1010" i="24"/>
  <c r="L1010" i="24"/>
  <c r="L1058" i="24"/>
  <c r="K1058" i="24"/>
  <c r="K1094" i="24"/>
  <c r="L1094" i="24"/>
  <c r="K1142" i="24"/>
  <c r="L1142" i="24"/>
  <c r="L1190" i="24"/>
  <c r="K1190" i="24"/>
  <c r="L1226" i="24"/>
  <c r="K1226" i="24"/>
  <c r="K1250" i="24"/>
  <c r="L1250" i="24"/>
  <c r="L1274" i="24"/>
  <c r="K1274" i="24"/>
  <c r="L1310" i="24"/>
  <c r="K1310" i="24"/>
  <c r="L1346" i="24"/>
  <c r="K1346" i="24"/>
  <c r="K1394" i="24"/>
  <c r="L1394" i="24"/>
  <c r="K1538" i="24"/>
  <c r="L1538" i="24"/>
  <c r="L1562" i="24"/>
  <c r="K1562" i="24"/>
  <c r="K1586" i="24"/>
  <c r="L1586" i="24"/>
  <c r="K1622" i="24"/>
  <c r="L1622" i="24"/>
  <c r="K1658" i="24"/>
  <c r="L1658" i="24"/>
  <c r="L1682" i="24"/>
  <c r="K1682" i="24"/>
  <c r="L1730" i="24"/>
  <c r="K1730" i="24"/>
  <c r="L1766" i="24"/>
  <c r="K1766" i="24"/>
  <c r="K1814" i="24"/>
  <c r="L1814" i="24"/>
  <c r="K1850" i="24"/>
  <c r="L1850" i="24"/>
  <c r="L1886" i="24"/>
  <c r="K1886" i="24"/>
  <c r="L1922" i="24"/>
  <c r="K1922" i="24"/>
  <c r="K1958" i="24"/>
  <c r="L1958" i="24"/>
  <c r="L2090" i="24"/>
  <c r="K2090" i="24"/>
  <c r="L2126" i="24"/>
  <c r="K2126" i="24"/>
  <c r="L2162" i="24"/>
  <c r="K2162" i="24"/>
  <c r="L2210" i="24"/>
  <c r="K2210" i="24"/>
  <c r="K2378" i="24"/>
  <c r="L2378" i="24"/>
  <c r="L2426" i="24"/>
  <c r="K2426" i="24"/>
  <c r="K2510" i="24"/>
  <c r="L2510" i="24"/>
  <c r="K2726" i="24"/>
  <c r="L2726" i="24"/>
  <c r="L2774" i="24"/>
  <c r="K2774" i="24"/>
  <c r="K2822" i="24"/>
  <c r="L2822" i="24"/>
  <c r="L2846" i="24"/>
  <c r="K2846" i="24"/>
  <c r="L2894" i="24"/>
  <c r="K2894" i="24"/>
  <c r="L2" i="24"/>
  <c r="K2" i="24"/>
  <c r="L26" i="24"/>
  <c r="K26" i="24"/>
  <c r="L74" i="24"/>
  <c r="K74" i="24"/>
  <c r="L98" i="24"/>
  <c r="K98" i="24"/>
  <c r="L134" i="24"/>
  <c r="K134" i="24"/>
  <c r="K194" i="24"/>
  <c r="L194" i="24"/>
  <c r="L313" i="24"/>
  <c r="K313" i="24"/>
  <c r="L337" i="24"/>
  <c r="K337" i="24"/>
  <c r="L373" i="24"/>
  <c r="K373" i="24"/>
  <c r="K445" i="24"/>
  <c r="L445" i="24"/>
  <c r="K577" i="24"/>
  <c r="L577" i="24"/>
  <c r="L625" i="24"/>
  <c r="K625" i="24"/>
  <c r="K661" i="24"/>
  <c r="L661" i="24"/>
  <c r="L685" i="24"/>
  <c r="K685" i="24"/>
  <c r="L708" i="24"/>
  <c r="K708" i="24"/>
  <c r="L756" i="24"/>
  <c r="K756" i="24"/>
  <c r="L803" i="24"/>
  <c r="K803" i="24"/>
  <c r="L851" i="24"/>
  <c r="K851" i="24"/>
  <c r="L899" i="24"/>
  <c r="K899" i="24"/>
  <c r="L947" i="24"/>
  <c r="K947" i="24"/>
  <c r="L983" i="24"/>
  <c r="K983" i="24"/>
  <c r="K1031" i="24"/>
  <c r="L1031" i="24"/>
  <c r="K1067" i="24"/>
  <c r="L1067" i="24"/>
  <c r="L1115" i="24"/>
  <c r="K1115" i="24"/>
  <c r="L1175" i="24"/>
  <c r="L1211" i="24"/>
  <c r="K1211" i="24"/>
  <c r="L1247" i="24"/>
  <c r="K1247" i="24"/>
  <c r="L1319" i="24"/>
  <c r="L1367" i="24"/>
  <c r="K1367" i="24"/>
  <c r="L1415" i="24"/>
  <c r="K1415" i="24"/>
  <c r="L1475" i="24"/>
  <c r="K1475" i="24"/>
  <c r="L1523" i="24"/>
  <c r="K1523" i="24"/>
  <c r="L1559" i="24"/>
  <c r="K1559" i="24"/>
  <c r="K1607" i="24"/>
  <c r="L1607" i="24"/>
  <c r="L1667" i="24"/>
  <c r="L1715" i="24"/>
  <c r="K1715" i="24"/>
  <c r="L1751" i="24"/>
  <c r="K1751" i="24"/>
  <c r="L1823" i="24"/>
  <c r="L1871" i="24"/>
  <c r="K1871" i="24"/>
  <c r="L1919" i="24"/>
  <c r="K1919" i="24"/>
  <c r="L1967" i="24"/>
  <c r="K1967" i="24"/>
  <c r="L2027" i="24"/>
  <c r="L2063" i="24"/>
  <c r="K2063" i="24"/>
  <c r="L2111" i="24"/>
  <c r="K2111" i="24"/>
  <c r="K2171" i="24"/>
  <c r="L2171" i="24"/>
  <c r="L2219" i="24"/>
  <c r="K2219" i="24"/>
  <c r="K2267" i="24"/>
  <c r="L2267" i="24"/>
  <c r="L2315" i="24"/>
  <c r="K2315" i="24"/>
  <c r="L2375" i="24"/>
  <c r="L2423" i="24"/>
  <c r="K2423" i="24"/>
  <c r="L2435" i="24"/>
  <c r="K2435" i="24"/>
  <c r="L2471" i="24"/>
  <c r="K2471" i="24"/>
  <c r="L2543" i="24"/>
  <c r="L2603" i="24"/>
  <c r="L2651" i="24"/>
  <c r="K2651" i="24"/>
  <c r="L2699" i="24"/>
  <c r="K2699" i="24"/>
  <c r="L2735" i="24"/>
  <c r="K2735" i="24"/>
  <c r="K2783" i="24"/>
  <c r="L2783" i="24"/>
  <c r="L2831" i="24"/>
  <c r="K2831" i="24"/>
  <c r="L2867" i="24"/>
  <c r="K2867" i="24"/>
  <c r="L2915" i="24"/>
  <c r="K2915" i="24"/>
  <c r="K2543" i="24"/>
  <c r="L1583" i="24"/>
  <c r="L280" i="24"/>
  <c r="K280" i="24"/>
  <c r="L363" i="24"/>
  <c r="K363" i="24"/>
  <c r="L399" i="24"/>
  <c r="K399" i="24"/>
  <c r="K435" i="24"/>
  <c r="L435" i="24"/>
  <c r="K483" i="24"/>
  <c r="L483" i="24"/>
  <c r="K531" i="24"/>
  <c r="L531" i="24"/>
  <c r="K639" i="24"/>
  <c r="L639" i="24"/>
  <c r="L2763" i="24"/>
  <c r="K2763" i="24"/>
  <c r="L3" i="24"/>
  <c r="K3" i="24"/>
  <c r="L51" i="24"/>
  <c r="K51" i="24"/>
  <c r="L111" i="24"/>
  <c r="K171" i="24"/>
  <c r="L171" i="24"/>
  <c r="K219" i="24"/>
  <c r="L219" i="24"/>
  <c r="L267" i="24"/>
  <c r="K267" i="24"/>
  <c r="K326" i="24"/>
  <c r="K374" i="24"/>
  <c r="L374" i="24"/>
  <c r="K422" i="24"/>
  <c r="L422" i="24"/>
  <c r="K458" i="24"/>
  <c r="L458" i="24"/>
  <c r="L518" i="24"/>
  <c r="K518" i="24"/>
  <c r="L578" i="24"/>
  <c r="K578" i="24"/>
  <c r="L626" i="24"/>
  <c r="K674" i="24"/>
  <c r="L674" i="24"/>
  <c r="K733" i="24"/>
  <c r="K781" i="24"/>
  <c r="L781" i="24"/>
  <c r="L828" i="24"/>
  <c r="K828" i="24"/>
  <c r="L876" i="24"/>
  <c r="K876" i="24"/>
  <c r="K924" i="24"/>
  <c r="L924" i="24"/>
  <c r="K1068" i="24"/>
  <c r="L1068" i="24"/>
  <c r="L1104" i="24"/>
  <c r="K1104" i="24"/>
  <c r="L1152" i="24"/>
  <c r="K1152" i="24"/>
  <c r="K1188" i="24"/>
  <c r="L1188" i="24"/>
  <c r="K1224" i="24"/>
  <c r="L1224" i="24"/>
  <c r="L1260" i="24"/>
  <c r="K1260" i="24"/>
  <c r="L1308" i="24"/>
  <c r="K1308" i="24"/>
  <c r="K1344" i="24"/>
  <c r="L1344" i="24"/>
  <c r="K1380" i="24"/>
  <c r="L1380" i="24"/>
  <c r="L1416" i="24"/>
  <c r="K1416" i="24"/>
  <c r="K1500" i="24"/>
  <c r="L1500" i="24"/>
  <c r="L1896" i="24"/>
  <c r="K1896" i="24"/>
  <c r="K891" i="24"/>
  <c r="K2720" i="24"/>
  <c r="K2684" i="24"/>
  <c r="K2635" i="24"/>
  <c r="K1991" i="24"/>
  <c r="K1627" i="24"/>
  <c r="K1568" i="24"/>
  <c r="K1484" i="24"/>
  <c r="K1404" i="24"/>
  <c r="K1259" i="24"/>
  <c r="K1008" i="24"/>
  <c r="K776" i="24"/>
  <c r="K669" i="24"/>
  <c r="K627" i="24"/>
  <c r="K513" i="24"/>
  <c r="K467" i="24"/>
  <c r="L996" i="24"/>
  <c r="L1358" i="24"/>
  <c r="L6" i="24"/>
  <c r="K6" i="24"/>
  <c r="K30" i="24"/>
  <c r="L30" i="24"/>
  <c r="L42" i="24"/>
  <c r="K42" i="24"/>
  <c r="K66" i="24"/>
  <c r="L66" i="24"/>
  <c r="L78" i="24"/>
  <c r="K78" i="24"/>
  <c r="K90" i="24"/>
  <c r="L90" i="24"/>
  <c r="L102" i="24"/>
  <c r="K102" i="24"/>
  <c r="L114" i="24"/>
  <c r="K114" i="24"/>
  <c r="K126" i="24"/>
  <c r="L126" i="24"/>
  <c r="L174" i="24"/>
  <c r="K174" i="24"/>
  <c r="L186" i="24"/>
  <c r="K186" i="24"/>
  <c r="K210" i="24"/>
  <c r="L210" i="24"/>
  <c r="K246" i="24"/>
  <c r="L246" i="24"/>
  <c r="K258" i="24"/>
  <c r="L258" i="24"/>
  <c r="L270" i="24"/>
  <c r="K270" i="24"/>
  <c r="L305" i="24"/>
  <c r="K305" i="24"/>
  <c r="K317" i="24"/>
  <c r="L317" i="24"/>
  <c r="L329" i="24"/>
  <c r="K329" i="24"/>
  <c r="L341" i="24"/>
  <c r="K341" i="24"/>
  <c r="L365" i="24"/>
  <c r="K365" i="24"/>
  <c r="L401" i="24"/>
  <c r="K401" i="24"/>
  <c r="L413" i="24"/>
  <c r="K413" i="24"/>
  <c r="K425" i="24"/>
  <c r="L425" i="24"/>
  <c r="L473" i="24"/>
  <c r="K473" i="24"/>
  <c r="L485" i="24"/>
  <c r="K485" i="24"/>
  <c r="K497" i="24"/>
  <c r="L497" i="24"/>
  <c r="L509" i="24"/>
  <c r="K509" i="24"/>
  <c r="L533" i="24"/>
  <c r="K533" i="24"/>
  <c r="K545" i="24"/>
  <c r="L545" i="24"/>
  <c r="K557" i="24"/>
  <c r="L557" i="24"/>
  <c r="L581" i="24"/>
  <c r="K581" i="24"/>
  <c r="L605" i="24"/>
  <c r="K605" i="24"/>
  <c r="L617" i="24"/>
  <c r="K617" i="24"/>
  <c r="L629" i="24"/>
  <c r="K629" i="24"/>
  <c r="K641" i="24"/>
  <c r="L641" i="24"/>
  <c r="K665" i="24"/>
  <c r="L665" i="24"/>
  <c r="L677" i="24"/>
  <c r="K677" i="24"/>
  <c r="L700" i="24"/>
  <c r="K700" i="24"/>
  <c r="L712" i="24"/>
  <c r="K712" i="24"/>
  <c r="L736" i="24"/>
  <c r="K736" i="24"/>
  <c r="L748" i="24"/>
  <c r="K748" i="24"/>
  <c r="L760" i="24"/>
  <c r="K760" i="24"/>
  <c r="L784" i="24"/>
  <c r="K784" i="24"/>
  <c r="L796" i="24"/>
  <c r="K796" i="24"/>
  <c r="K807" i="24"/>
  <c r="L807" i="24"/>
  <c r="K819" i="24"/>
  <c r="K831" i="24"/>
  <c r="L831" i="24"/>
  <c r="L843" i="24"/>
  <c r="K843" i="24"/>
  <c r="L855" i="24"/>
  <c r="K855" i="24"/>
  <c r="L867" i="24"/>
  <c r="K879" i="24"/>
  <c r="L879" i="24"/>
  <c r="L903" i="24"/>
  <c r="K915" i="24"/>
  <c r="L927" i="24"/>
  <c r="L939" i="24"/>
  <c r="K939" i="24"/>
  <c r="K951" i="24"/>
  <c r="K963" i="24"/>
  <c r="L963" i="24"/>
  <c r="K975" i="24"/>
  <c r="L975" i="24"/>
  <c r="L987" i="24"/>
  <c r="L999" i="24"/>
  <c r="K999" i="24"/>
  <c r="L1011" i="24"/>
  <c r="K1011" i="24"/>
  <c r="L1023" i="24"/>
  <c r="L1035" i="24"/>
  <c r="L1047" i="24"/>
  <c r="K1047" i="24"/>
  <c r="L1059" i="24"/>
  <c r="K1059" i="24"/>
  <c r="L1071" i="24"/>
  <c r="L1083" i="24"/>
  <c r="K1083" i="24"/>
  <c r="K1095" i="24"/>
  <c r="L1095" i="24"/>
  <c r="K1107" i="24"/>
  <c r="L1107" i="24"/>
  <c r="K1119" i="24"/>
  <c r="L1119" i="24"/>
  <c r="L1131" i="24"/>
  <c r="K1131" i="24"/>
  <c r="L1143" i="24"/>
  <c r="K1143" i="24"/>
  <c r="L1155" i="24"/>
  <c r="K1155" i="24"/>
  <c r="K1167" i="24"/>
  <c r="L1179" i="24"/>
  <c r="K1179" i="24"/>
  <c r="L1191" i="24"/>
  <c r="K1191" i="24"/>
  <c r="L1203" i="24"/>
  <c r="K1203" i="24"/>
  <c r="L1215" i="24"/>
  <c r="K1215" i="24"/>
  <c r="L1227" i="24"/>
  <c r="L1239" i="24"/>
  <c r="K1239" i="24"/>
  <c r="K1251" i="24"/>
  <c r="L1251" i="24"/>
  <c r="K1263" i="24"/>
  <c r="L1263" i="24"/>
  <c r="L1287" i="24"/>
  <c r="K1287" i="24"/>
  <c r="L1299" i="24"/>
  <c r="K1299" i="24"/>
  <c r="K1323" i="24"/>
  <c r="L1407" i="24"/>
  <c r="K1443" i="24"/>
  <c r="L1467" i="24"/>
  <c r="L1551" i="24"/>
  <c r="K1563" i="24"/>
  <c r="K1803" i="24"/>
  <c r="K1887" i="24"/>
  <c r="K1947" i="24"/>
  <c r="K2007" i="24"/>
  <c r="K2043" i="24"/>
  <c r="L2355" i="24"/>
  <c r="L2427" i="24"/>
  <c r="K2463" i="24"/>
  <c r="K2487" i="24"/>
  <c r="K2607" i="24"/>
  <c r="K2643" i="24"/>
  <c r="K2775" i="24"/>
  <c r="K2907" i="24"/>
  <c r="K2784" i="24"/>
  <c r="K2760" i="24"/>
  <c r="K2645" i="24"/>
  <c r="K2453" i="24"/>
  <c r="K2321" i="24"/>
  <c r="K2001" i="24"/>
  <c r="K1877" i="24"/>
  <c r="K1757" i="24"/>
  <c r="K1227" i="24"/>
  <c r="K1109" i="24"/>
  <c r="K689" i="24"/>
  <c r="K449" i="24"/>
  <c r="K138" i="24"/>
  <c r="L772" i="24"/>
  <c r="L820" i="24"/>
  <c r="L892" i="24"/>
  <c r="L1828" i="24"/>
  <c r="L2550" i="24"/>
  <c r="K2364" i="24"/>
  <c r="L2364" i="24"/>
  <c r="K2460" i="24"/>
  <c r="L2460" i="24"/>
  <c r="K2496" i="24"/>
  <c r="L2496" i="24"/>
  <c r="L2604" i="24"/>
  <c r="K2604" i="24"/>
  <c r="L2640" i="24"/>
  <c r="K2640" i="24"/>
  <c r="L2676" i="24"/>
  <c r="K2676" i="24"/>
  <c r="L7" i="24"/>
  <c r="K7" i="24"/>
  <c r="K19" i="24"/>
  <c r="L31" i="24"/>
  <c r="K31" i="24"/>
  <c r="L43" i="24"/>
  <c r="K43" i="24"/>
  <c r="L55" i="24"/>
  <c r="K55" i="24"/>
  <c r="K67" i="24"/>
  <c r="K79" i="24"/>
  <c r="L79" i="24"/>
  <c r="L91" i="24"/>
  <c r="K91" i="24"/>
  <c r="K103" i="24"/>
  <c r="L103" i="24"/>
  <c r="K115" i="24"/>
  <c r="L115" i="24"/>
  <c r="K127" i="24"/>
  <c r="L127" i="24"/>
  <c r="L139" i="24"/>
  <c r="K151" i="24"/>
  <c r="L163" i="24"/>
  <c r="K175" i="24"/>
  <c r="L175" i="24"/>
  <c r="K187" i="24"/>
  <c r="L187" i="24"/>
  <c r="L199" i="24"/>
  <c r="K211" i="24"/>
  <c r="K223" i="24"/>
  <c r="L223" i="24"/>
  <c r="K235" i="24"/>
  <c r="K247" i="24"/>
  <c r="L247" i="24"/>
  <c r="L259" i="24"/>
  <c r="K259" i="24"/>
  <c r="L271" i="24"/>
  <c r="K271" i="24"/>
  <c r="L282" i="24"/>
  <c r="K282" i="24"/>
  <c r="L294" i="24"/>
  <c r="K306" i="24"/>
  <c r="L306" i="24"/>
  <c r="L318" i="24"/>
  <c r="L330" i="24"/>
  <c r="K330" i="24"/>
  <c r="L342" i="24"/>
  <c r="K354" i="24"/>
  <c r="K366" i="24"/>
  <c r="L366" i="24"/>
  <c r="L378" i="24"/>
  <c r="K378" i="24"/>
  <c r="L390" i="24"/>
  <c r="K390" i="24"/>
  <c r="K402" i="24"/>
  <c r="L402" i="24"/>
  <c r="K414" i="24"/>
  <c r="L414" i="24"/>
  <c r="L426" i="24"/>
  <c r="K426" i="24"/>
  <c r="K438" i="24"/>
  <c r="L438" i="24"/>
  <c r="L450" i="24"/>
  <c r="K462" i="24"/>
  <c r="K474" i="24"/>
  <c r="L474" i="24"/>
  <c r="L486" i="24"/>
  <c r="K486" i="24"/>
  <c r="L498" i="24"/>
  <c r="K510" i="24"/>
  <c r="L510" i="24"/>
  <c r="K522" i="24"/>
  <c r="K546" i="24"/>
  <c r="L546" i="24"/>
  <c r="L558" i="24"/>
  <c r="K558" i="24"/>
  <c r="L570" i="24"/>
  <c r="K570" i="24"/>
  <c r="K582" i="24"/>
  <c r="L582" i="24"/>
  <c r="K594" i="24"/>
  <c r="L594" i="24"/>
  <c r="L606" i="24"/>
  <c r="K618" i="24"/>
  <c r="L618" i="24"/>
  <c r="L630" i="24"/>
  <c r="K630" i="24"/>
  <c r="L642" i="24"/>
  <c r="K642" i="24"/>
  <c r="K654" i="24"/>
  <c r="L654" i="24"/>
  <c r="L666" i="24"/>
  <c r="K678" i="24"/>
  <c r="L678" i="24"/>
  <c r="K701" i="24"/>
  <c r="L701" i="24"/>
  <c r="K713" i="24"/>
  <c r="L713" i="24"/>
  <c r="K725" i="24"/>
  <c r="L737" i="24"/>
  <c r="K737" i="24"/>
  <c r="K749" i="24"/>
  <c r="L749" i="24"/>
  <c r="L761" i="24"/>
  <c r="K761" i="24"/>
  <c r="L773" i="24"/>
  <c r="K773" i="24"/>
  <c r="L785" i="24"/>
  <c r="K785" i="24"/>
  <c r="L797" i="24"/>
  <c r="K797" i="24"/>
  <c r="K832" i="24"/>
  <c r="L832" i="24"/>
  <c r="K844" i="24"/>
  <c r="L844" i="24"/>
  <c r="L856" i="24"/>
  <c r="K856" i="24"/>
  <c r="L868" i="24"/>
  <c r="K868" i="24"/>
  <c r="L880" i="24"/>
  <c r="K880" i="24"/>
  <c r="L904" i="24"/>
  <c r="K904" i="24"/>
  <c r="L916" i="24"/>
  <c r="K916" i="24"/>
  <c r="L940" i="24"/>
  <c r="K940" i="24"/>
  <c r="K964" i="24"/>
  <c r="L964" i="24"/>
  <c r="K976" i="24"/>
  <c r="L976" i="24"/>
  <c r="L1024" i="24"/>
  <c r="K1024" i="24"/>
  <c r="L1060" i="24"/>
  <c r="K1060" i="24"/>
  <c r="L1084" i="24"/>
  <c r="K1084" i="24"/>
  <c r="K1120" i="24"/>
  <c r="L1120" i="24"/>
  <c r="L1132" i="24"/>
  <c r="K1132" i="24"/>
  <c r="L1144" i="24"/>
  <c r="K1144" i="24"/>
  <c r="L1180" i="24"/>
  <c r="K1180" i="24"/>
  <c r="L1204" i="24"/>
  <c r="K1204" i="24"/>
  <c r="L1228" i="24"/>
  <c r="K1228" i="24"/>
  <c r="L1240" i="24"/>
  <c r="K1240" i="24"/>
  <c r="K1252" i="24"/>
  <c r="L1252" i="24"/>
  <c r="K1264" i="24"/>
  <c r="L1264" i="24"/>
  <c r="K1276" i="24"/>
  <c r="L1276" i="24"/>
  <c r="L1288" i="24"/>
  <c r="K1288" i="24"/>
  <c r="K1324" i="24"/>
  <c r="L1324" i="24"/>
  <c r="L1348" i="24"/>
  <c r="K1348" i="24"/>
  <c r="L1360" i="24"/>
  <c r="K1360" i="24"/>
  <c r="L1396" i="24"/>
  <c r="K1396" i="24"/>
  <c r="K1408" i="24"/>
  <c r="L1408" i="24"/>
  <c r="L1432" i="24"/>
  <c r="K1432" i="24"/>
  <c r="L1444" i="24"/>
  <c r="K1444" i="24"/>
  <c r="L1456" i="24"/>
  <c r="K1456" i="24"/>
  <c r="K1468" i="24"/>
  <c r="L1468" i="24"/>
  <c r="L1504" i="24"/>
  <c r="K1504" i="24"/>
  <c r="L1516" i="24"/>
  <c r="K1516" i="24"/>
  <c r="K1540" i="24"/>
  <c r="L1540" i="24"/>
  <c r="K1552" i="24"/>
  <c r="L1552" i="24"/>
  <c r="K1564" i="24"/>
  <c r="L1564" i="24"/>
  <c r="L1576" i="24"/>
  <c r="K1576" i="24"/>
  <c r="L1600" i="24"/>
  <c r="K1600" i="24"/>
  <c r="L1624" i="24"/>
  <c r="K1624" i="24"/>
  <c r="K1684" i="24"/>
  <c r="L1684" i="24"/>
  <c r="K1696" i="24"/>
  <c r="L1696" i="24"/>
  <c r="L1744" i="24"/>
  <c r="K1744" i="24"/>
  <c r="L1768" i="24"/>
  <c r="K1768" i="24"/>
  <c r="L1780" i="24"/>
  <c r="K1780" i="24"/>
  <c r="L1792" i="24"/>
  <c r="K1792" i="24"/>
  <c r="L1804" i="24"/>
  <c r="K1804" i="24"/>
  <c r="L1816" i="24"/>
  <c r="K1816" i="24"/>
  <c r="K1840" i="24"/>
  <c r="L1840" i="24"/>
  <c r="K1852" i="24"/>
  <c r="L1852" i="24"/>
  <c r="K1864" i="24"/>
  <c r="L1864" i="24"/>
  <c r="K1888" i="24"/>
  <c r="L1888" i="24"/>
  <c r="K1900" i="24"/>
  <c r="L1900" i="24"/>
  <c r="L1936" i="24"/>
  <c r="K1936" i="24"/>
  <c r="L1948" i="24"/>
  <c r="K1948" i="24"/>
  <c r="L1972" i="24"/>
  <c r="K1972" i="24"/>
  <c r="K1984" i="24"/>
  <c r="L1984" i="24"/>
  <c r="K1996" i="24"/>
  <c r="L1996" i="24"/>
  <c r="L2008" i="24"/>
  <c r="K2008" i="24"/>
  <c r="K2032" i="24"/>
  <c r="L2032" i="24"/>
  <c r="L2056" i="24"/>
  <c r="K2056" i="24"/>
  <c r="K2892" i="24"/>
  <c r="K2592" i="24"/>
  <c r="K1876" i="24"/>
  <c r="K1805" i="24"/>
  <c r="K1756" i="24"/>
  <c r="K1425" i="24"/>
  <c r="K1181" i="24"/>
  <c r="K1017" i="24"/>
  <c r="L1829" i="24"/>
  <c r="L2424" i="24"/>
  <c r="L2340" i="24"/>
  <c r="K2340" i="24"/>
  <c r="L2412" i="24"/>
  <c r="K2412" i="24"/>
  <c r="L2436" i="24"/>
  <c r="K2436" i="24"/>
  <c r="L2556" i="24"/>
  <c r="K2556" i="24"/>
  <c r="L2580" i="24"/>
  <c r="K2580" i="24"/>
  <c r="L2664" i="24"/>
  <c r="K2664" i="24"/>
  <c r="L2736" i="24"/>
  <c r="K2736" i="24"/>
  <c r="L2796" i="24"/>
  <c r="K2796" i="24"/>
  <c r="L2808" i="24"/>
  <c r="K2808" i="24"/>
  <c r="K2820" i="24"/>
  <c r="L2820" i="24"/>
  <c r="L2868" i="24"/>
  <c r="K2868" i="24"/>
  <c r="L2916" i="24"/>
  <c r="K2916" i="24"/>
  <c r="K2628" i="24"/>
  <c r="K2568" i="24"/>
  <c r="L8" i="24"/>
  <c r="K8" i="24"/>
  <c r="L20" i="24"/>
  <c r="K20" i="24"/>
  <c r="L32" i="24"/>
  <c r="K32" i="24"/>
  <c r="L44" i="24"/>
  <c r="K44" i="24"/>
  <c r="L56" i="24"/>
  <c r="K56" i="24"/>
  <c r="L68" i="24"/>
  <c r="K68" i="24"/>
  <c r="L80" i="24"/>
  <c r="K80" i="24"/>
  <c r="L92" i="24"/>
  <c r="K92" i="24"/>
  <c r="L104" i="24"/>
  <c r="K104" i="24"/>
  <c r="L116" i="24"/>
  <c r="K116" i="24"/>
  <c r="L128" i="24"/>
  <c r="K128" i="24"/>
  <c r="L140" i="24"/>
  <c r="K140" i="24"/>
  <c r="L152" i="24"/>
  <c r="K152" i="24"/>
  <c r="L164" i="24"/>
  <c r="K164" i="24"/>
  <c r="L176" i="24"/>
  <c r="K176" i="24"/>
  <c r="L188" i="24"/>
  <c r="K188" i="24"/>
  <c r="L200" i="24"/>
  <c r="K200" i="24"/>
  <c r="L212" i="24"/>
  <c r="K212" i="24"/>
  <c r="L224" i="24"/>
  <c r="K224" i="24"/>
  <c r="L236" i="24"/>
  <c r="K236" i="24"/>
  <c r="L248" i="24"/>
  <c r="K248" i="24"/>
  <c r="L260" i="24"/>
  <c r="K260" i="24"/>
  <c r="L272" i="24"/>
  <c r="K272" i="24"/>
  <c r="L283" i="24"/>
  <c r="K283" i="24"/>
  <c r="L295" i="24"/>
  <c r="K295" i="24"/>
  <c r="L307" i="24"/>
  <c r="K307" i="24"/>
  <c r="L319" i="24"/>
  <c r="K319" i="24"/>
  <c r="L331" i="24"/>
  <c r="K331" i="24"/>
  <c r="L343" i="24"/>
  <c r="K343" i="24"/>
  <c r="L355" i="24"/>
  <c r="K355" i="24"/>
  <c r="L367" i="24"/>
  <c r="K367" i="24"/>
  <c r="L379" i="24"/>
  <c r="K379" i="24"/>
  <c r="L391" i="24"/>
  <c r="K391" i="24"/>
  <c r="L403" i="24"/>
  <c r="K403" i="24"/>
  <c r="L415" i="24"/>
  <c r="K415" i="24"/>
  <c r="L427" i="24"/>
  <c r="K427" i="24"/>
  <c r="L439" i="24"/>
  <c r="K439" i="24"/>
  <c r="L451" i="24"/>
  <c r="K451" i="24"/>
  <c r="L463" i="24"/>
  <c r="K463" i="24"/>
  <c r="L475" i="24"/>
  <c r="K475" i="24"/>
  <c r="L487" i="24"/>
  <c r="K487" i="24"/>
  <c r="L499" i="24"/>
  <c r="K499" i="24"/>
  <c r="L511" i="24"/>
  <c r="K511" i="24"/>
  <c r="L523" i="24"/>
  <c r="K523" i="24"/>
  <c r="L535" i="24"/>
  <c r="K535" i="24"/>
  <c r="L547" i="24"/>
  <c r="K547" i="24"/>
  <c r="L559" i="24"/>
  <c r="K559" i="24"/>
  <c r="L571" i="24"/>
  <c r="K571" i="24"/>
  <c r="L583" i="24"/>
  <c r="K583" i="24"/>
  <c r="L595" i="24"/>
  <c r="K595" i="24"/>
  <c r="L607" i="24"/>
  <c r="K607" i="24"/>
  <c r="L619" i="24"/>
  <c r="K619" i="24"/>
  <c r="L631" i="24"/>
  <c r="K631" i="24"/>
  <c r="L643" i="24"/>
  <c r="K643" i="24"/>
  <c r="L655" i="24"/>
  <c r="K655" i="24"/>
  <c r="L667" i="24"/>
  <c r="K667" i="24"/>
  <c r="L679" i="24"/>
  <c r="K679" i="24"/>
  <c r="L691" i="24"/>
  <c r="K691" i="24"/>
  <c r="L702" i="24"/>
  <c r="K702" i="24"/>
  <c r="L714" i="24"/>
  <c r="K714" i="24"/>
  <c r="L726" i="24"/>
  <c r="K726" i="24"/>
  <c r="L738" i="24"/>
  <c r="L750" i="24"/>
  <c r="K750" i="24"/>
  <c r="L762" i="24"/>
  <c r="K762" i="24"/>
  <c r="L774" i="24"/>
  <c r="L786" i="24"/>
  <c r="K786" i="24"/>
  <c r="L809" i="24"/>
  <c r="K809" i="24"/>
  <c r="L821" i="24"/>
  <c r="K821" i="24"/>
  <c r="L833" i="24"/>
  <c r="K833" i="24"/>
  <c r="L845" i="24"/>
  <c r="K845" i="24"/>
  <c r="L857" i="24"/>
  <c r="K857" i="24"/>
  <c r="L869" i="24"/>
  <c r="K869" i="24"/>
  <c r="L881" i="24"/>
  <c r="K881" i="24"/>
  <c r="L893" i="24"/>
  <c r="K893" i="24"/>
  <c r="L905" i="24"/>
  <c r="K905" i="24"/>
  <c r="L917" i="24"/>
  <c r="K917" i="24"/>
  <c r="L941" i="24"/>
  <c r="K941" i="24"/>
  <c r="L977" i="24"/>
  <c r="K977" i="24"/>
  <c r="L989" i="24"/>
  <c r="K989" i="24"/>
  <c r="L1001" i="24"/>
  <c r="K1001" i="24"/>
  <c r="L1025" i="24"/>
  <c r="K1025" i="24"/>
  <c r="L1037" i="24"/>
  <c r="K1037" i="24"/>
  <c r="L1061" i="24"/>
  <c r="K1061" i="24"/>
  <c r="L1085" i="24"/>
  <c r="K1085" i="24"/>
  <c r="L1121" i="24"/>
  <c r="K1121" i="24"/>
  <c r="L1133" i="24"/>
  <c r="K1133" i="24"/>
  <c r="L1145" i="24"/>
  <c r="K1145" i="24"/>
  <c r="L1169" i="24"/>
  <c r="K1169" i="24"/>
  <c r="L1205" i="24"/>
  <c r="K1205" i="24"/>
  <c r="L1229" i="24"/>
  <c r="K1229" i="24"/>
  <c r="L1241" i="24"/>
  <c r="K1241" i="24"/>
  <c r="L1253" i="24"/>
  <c r="K1253" i="24"/>
  <c r="L1265" i="24"/>
  <c r="K1265" i="24"/>
  <c r="L1277" i="24"/>
  <c r="K1277" i="24"/>
  <c r="L1289" i="24"/>
  <c r="K1289" i="24"/>
  <c r="L1325" i="24"/>
  <c r="K1325" i="24"/>
  <c r="L1349" i="24"/>
  <c r="K1349" i="24"/>
  <c r="L1361" i="24"/>
  <c r="K1361" i="24"/>
  <c r="L1373" i="24"/>
  <c r="K1373" i="24"/>
  <c r="L1385" i="24"/>
  <c r="K1385" i="24"/>
  <c r="L1397" i="24"/>
  <c r="K1397" i="24"/>
  <c r="L1409" i="24"/>
  <c r="K1409" i="24"/>
  <c r="L1421" i="24"/>
  <c r="K1421" i="24"/>
  <c r="L1433" i="24"/>
  <c r="K1433" i="24"/>
  <c r="L1445" i="24"/>
  <c r="K1445" i="24"/>
  <c r="L1469" i="24"/>
  <c r="K1469" i="24"/>
  <c r="L1481" i="24"/>
  <c r="K1481" i="24"/>
  <c r="L1493" i="24"/>
  <c r="K1493" i="24"/>
  <c r="L1505" i="24"/>
  <c r="K1505" i="24"/>
  <c r="L1517" i="24"/>
  <c r="K1517" i="24"/>
  <c r="L1541" i="24"/>
  <c r="K1541" i="24"/>
  <c r="K1553" i="24"/>
  <c r="L1553" i="24"/>
  <c r="K1565" i="24"/>
  <c r="L1565" i="24"/>
  <c r="L1577" i="24"/>
  <c r="K1577" i="24"/>
  <c r="L1601" i="24"/>
  <c r="K1601" i="24"/>
  <c r="L1625" i="24"/>
  <c r="K1625" i="24"/>
  <c r="L1649" i="24"/>
  <c r="K1649" i="24"/>
  <c r="L1685" i="24"/>
  <c r="K1685" i="24"/>
  <c r="L1697" i="24"/>
  <c r="K1697" i="24"/>
  <c r="K1709" i="24"/>
  <c r="L1709" i="24"/>
  <c r="K1721" i="24"/>
  <c r="L1721" i="24"/>
  <c r="L1733" i="24"/>
  <c r="K1733" i="24"/>
  <c r="L1745" i="24"/>
  <c r="K1745" i="24"/>
  <c r="L1769" i="24"/>
  <c r="K1769" i="24"/>
  <c r="K1841" i="24"/>
  <c r="L1841" i="24"/>
  <c r="L1853" i="24"/>
  <c r="K1853" i="24"/>
  <c r="K1865" i="24"/>
  <c r="L1865" i="24"/>
  <c r="K1889" i="24"/>
  <c r="L1889" i="24"/>
  <c r="L1901" i="24"/>
  <c r="K1901" i="24"/>
  <c r="L1937" i="24"/>
  <c r="K1937" i="24"/>
  <c r="L1949" i="24"/>
  <c r="K1949" i="24"/>
  <c r="K1973" i="24"/>
  <c r="L1973" i="24"/>
  <c r="K1985" i="24"/>
  <c r="L1985" i="24"/>
  <c r="K1997" i="24"/>
  <c r="L1997" i="24"/>
  <c r="L2021" i="24"/>
  <c r="K2021" i="24"/>
  <c r="L2033" i="24"/>
  <c r="K2033" i="24"/>
  <c r="L2057" i="24"/>
  <c r="K2057" i="24"/>
  <c r="L2069" i="24"/>
  <c r="K2069" i="24"/>
  <c r="L2081" i="24"/>
  <c r="K2081" i="24"/>
  <c r="L2093" i="24"/>
  <c r="K2093" i="24"/>
  <c r="L2105" i="24"/>
  <c r="K2105" i="24"/>
  <c r="K2129" i="24"/>
  <c r="L2129" i="24"/>
  <c r="K2141" i="24"/>
  <c r="L2141" i="24"/>
  <c r="K2153" i="24"/>
  <c r="L2153" i="24"/>
  <c r="L2177" i="24"/>
  <c r="K2177" i="24"/>
  <c r="L2189" i="24"/>
  <c r="K2189" i="24"/>
  <c r="L2201" i="24"/>
  <c r="K2201" i="24"/>
  <c r="L2213" i="24"/>
  <c r="K2213" i="24"/>
  <c r="L2237" i="24"/>
  <c r="K2237" i="24"/>
  <c r="L2261" i="24"/>
  <c r="K2261" i="24"/>
  <c r="K2273" i="24"/>
  <c r="L2273" i="24"/>
  <c r="K2285" i="24"/>
  <c r="L2285" i="24"/>
  <c r="K2297" i="24"/>
  <c r="L2297" i="24"/>
  <c r="L2333" i="24"/>
  <c r="K2333" i="24"/>
  <c r="L2369" i="24"/>
  <c r="K2369" i="24"/>
  <c r="K2393" i="24"/>
  <c r="L2393" i="24"/>
  <c r="L2417" i="24"/>
  <c r="K2417" i="24"/>
  <c r="K2429" i="24"/>
  <c r="L2429" i="24"/>
  <c r="K2441" i="24"/>
  <c r="L2441" i="24"/>
  <c r="L2477" i="24"/>
  <c r="K2477" i="24"/>
  <c r="L2489" i="24"/>
  <c r="K2489" i="24"/>
  <c r="L2513" i="24"/>
  <c r="K2513" i="24"/>
  <c r="L2537" i="24"/>
  <c r="K2537" i="24"/>
  <c r="K2549" i="24"/>
  <c r="L2549" i="24"/>
  <c r="L2561" i="24"/>
  <c r="K2561" i="24"/>
  <c r="K2573" i="24"/>
  <c r="L2573" i="24"/>
  <c r="K2585" i="24"/>
  <c r="L2585" i="24"/>
  <c r="L2621" i="24"/>
  <c r="K2621" i="24"/>
  <c r="L2657" i="24"/>
  <c r="K2657" i="24"/>
  <c r="L2681" i="24"/>
  <c r="K2681" i="24"/>
  <c r="K2717" i="24"/>
  <c r="L2717" i="24"/>
  <c r="L2729" i="24"/>
  <c r="K2729" i="24"/>
  <c r="L2741" i="24"/>
  <c r="K2741" i="24"/>
  <c r="L2753" i="24"/>
  <c r="K2753" i="24"/>
  <c r="L2789" i="24"/>
  <c r="K2789" i="24"/>
  <c r="L2813" i="24"/>
  <c r="K2813" i="24"/>
  <c r="K2837" i="24"/>
  <c r="L2837" i="24"/>
  <c r="L2849" i="24"/>
  <c r="K2849" i="24"/>
  <c r="K2861" i="24"/>
  <c r="L2861" i="24"/>
  <c r="L2873" i="24"/>
  <c r="K2873" i="24"/>
  <c r="L2885" i="24"/>
  <c r="K2885" i="24"/>
  <c r="K2897" i="24"/>
  <c r="L2897" i="24"/>
  <c r="L2921" i="24"/>
  <c r="K2921" i="24"/>
  <c r="K2724" i="24"/>
  <c r="K2693" i="24"/>
  <c r="K2669" i="24"/>
  <c r="K2517" i="24"/>
  <c r="K2381" i="24"/>
  <c r="K2345" i="24"/>
  <c r="K2249" i="24"/>
  <c r="K2085" i="24"/>
  <c r="K2045" i="24"/>
  <c r="K1961" i="24"/>
  <c r="K1673" i="24"/>
  <c r="K1337" i="24"/>
  <c r="K1301" i="24"/>
  <c r="K1221" i="24"/>
  <c r="K1013" i="24"/>
  <c r="K929" i="24"/>
  <c r="K606" i="24"/>
  <c r="K318" i="24"/>
  <c r="L724" i="24"/>
  <c r="L1312" i="24"/>
  <c r="L1529" i="24"/>
  <c r="K2352" i="24"/>
  <c r="L2352" i="24"/>
  <c r="L2376" i="24"/>
  <c r="K2376" i="24"/>
  <c r="L2388" i="24"/>
  <c r="K2388" i="24"/>
  <c r="L2472" i="24"/>
  <c r="K2472" i="24"/>
  <c r="L2484" i="24"/>
  <c r="K2484" i="24"/>
  <c r="L2520" i="24"/>
  <c r="K2520" i="24"/>
  <c r="L2532" i="24"/>
  <c r="K2532" i="24"/>
  <c r="L2616" i="24"/>
  <c r="K2616" i="24"/>
  <c r="L2652" i="24"/>
  <c r="K2652" i="24"/>
  <c r="L2700" i="24"/>
  <c r="K2700" i="24"/>
  <c r="L2772" i="24"/>
  <c r="K2772" i="24"/>
  <c r="L2904" i="24"/>
  <c r="K2904" i="24"/>
  <c r="K2844" i="24"/>
  <c r="L2508" i="24"/>
  <c r="K790" i="24"/>
  <c r="L790" i="24"/>
  <c r="K933" i="24"/>
  <c r="L933" i="24"/>
  <c r="L1005" i="24"/>
  <c r="K1005" i="24"/>
  <c r="L1089" i="24"/>
  <c r="K1089" i="24"/>
  <c r="L1149" i="24"/>
  <c r="K1149" i="24"/>
  <c r="L1293" i="24"/>
  <c r="K1293" i="24"/>
  <c r="K1389" i="24"/>
  <c r="L1389" i="24"/>
  <c r="L1437" i="24"/>
  <c r="K1437" i="24"/>
  <c r="L1557" i="24"/>
  <c r="K1557" i="24"/>
  <c r="L1581" i="24"/>
  <c r="K1581" i="24"/>
  <c r="L1593" i="24"/>
  <c r="K1593" i="24"/>
  <c r="K1641" i="24"/>
  <c r="L1641" i="24"/>
  <c r="L1737" i="24"/>
  <c r="K1737" i="24"/>
  <c r="K1797" i="24"/>
  <c r="L1797" i="24"/>
  <c r="L1809" i="24"/>
  <c r="K1809" i="24"/>
  <c r="L1857" i="24"/>
  <c r="K1857" i="24"/>
  <c r="L1941" i="24"/>
  <c r="K1941" i="24"/>
  <c r="K2013" i="24"/>
  <c r="L2013" i="24"/>
  <c r="K2097" i="24"/>
  <c r="L2097" i="24"/>
  <c r="L2241" i="24"/>
  <c r="K2241" i="24"/>
  <c r="L2289" i="24"/>
  <c r="K2289" i="24"/>
  <c r="L9" i="24"/>
  <c r="K21" i="24"/>
  <c r="K33" i="24"/>
  <c r="L33" i="24"/>
  <c r="K45" i="24"/>
  <c r="L45" i="24"/>
  <c r="K57" i="24"/>
  <c r="L57" i="24"/>
  <c r="L69" i="24"/>
  <c r="K69" i="24"/>
  <c r="K93" i="24"/>
  <c r="L93" i="24"/>
  <c r="L105" i="24"/>
  <c r="L117" i="24"/>
  <c r="K117" i="24"/>
  <c r="L129" i="24"/>
  <c r="K129" i="24"/>
  <c r="L141" i="24"/>
  <c r="K141" i="24"/>
  <c r="K153" i="24"/>
  <c r="L153" i="24"/>
  <c r="L165" i="24"/>
  <c r="L177" i="24"/>
  <c r="K177" i="24"/>
  <c r="L189" i="24"/>
  <c r="K189" i="24"/>
  <c r="L201" i="24"/>
  <c r="L213" i="24"/>
  <c r="K213" i="24"/>
  <c r="L225" i="24"/>
  <c r="K237" i="24"/>
  <c r="L249" i="24"/>
  <c r="K249" i="24"/>
  <c r="K261" i="24"/>
  <c r="K273" i="24"/>
  <c r="L273" i="24"/>
  <c r="L284" i="24"/>
  <c r="K284" i="24"/>
  <c r="L296" i="24"/>
  <c r="K308" i="24"/>
  <c r="L308" i="24"/>
  <c r="L320" i="24"/>
  <c r="K332" i="24"/>
  <c r="K344" i="24"/>
  <c r="L344" i="24"/>
  <c r="L356" i="24"/>
  <c r="L368" i="24"/>
  <c r="K368" i="24"/>
  <c r="K380" i="24"/>
  <c r="L380" i="24"/>
  <c r="K392" i="24"/>
  <c r="L392" i="24"/>
  <c r="K404" i="24"/>
  <c r="L416" i="24"/>
  <c r="K416" i="24"/>
  <c r="L428" i="24"/>
  <c r="K428" i="24"/>
  <c r="K440" i="24"/>
  <c r="L440" i="24"/>
  <c r="K452" i="24"/>
  <c r="L452" i="24"/>
  <c r="K464" i="24"/>
  <c r="L464" i="24"/>
  <c r="L476" i="24"/>
  <c r="L488" i="24"/>
  <c r="K488" i="24"/>
  <c r="L500" i="24"/>
  <c r="L512" i="24"/>
  <c r="K524" i="24"/>
  <c r="L536" i="24"/>
  <c r="K548" i="24"/>
  <c r="L548" i="24"/>
  <c r="K560" i="24"/>
  <c r="L560" i="24"/>
  <c r="K572" i="24"/>
  <c r="L572" i="24"/>
  <c r="L584" i="24"/>
  <c r="K584" i="24"/>
  <c r="K596" i="24"/>
  <c r="L596" i="24"/>
  <c r="L608" i="24"/>
  <c r="L620" i="24"/>
  <c r="K620" i="24"/>
  <c r="K632" i="24"/>
  <c r="L632" i="24"/>
  <c r="L644" i="24"/>
  <c r="K644" i="24"/>
  <c r="L656" i="24"/>
  <c r="K668" i="24"/>
  <c r="L668" i="24"/>
  <c r="L680" i="24"/>
  <c r="K680" i="24"/>
  <c r="L692" i="24"/>
  <c r="K703" i="24"/>
  <c r="L715" i="24"/>
  <c r="K715" i="24"/>
  <c r="K727" i="24"/>
  <c r="L727" i="24"/>
  <c r="L739" i="24"/>
  <c r="L751" i="24"/>
  <c r="K751" i="24"/>
  <c r="L763" i="24"/>
  <c r="L787" i="24"/>
  <c r="K787" i="24"/>
  <c r="L799" i="24"/>
  <c r="L810" i="24"/>
  <c r="K810" i="24"/>
  <c r="K822" i="24"/>
  <c r="L822" i="24"/>
  <c r="K834" i="24"/>
  <c r="L834" i="24"/>
  <c r="K846" i="24"/>
  <c r="K858" i="24"/>
  <c r="K870" i="24"/>
  <c r="L870" i="24"/>
  <c r="L882" i="24"/>
  <c r="L894" i="24"/>
  <c r="K894" i="24"/>
  <c r="L906" i="24"/>
  <c r="K906" i="24"/>
  <c r="L918" i="24"/>
  <c r="L930" i="24"/>
  <c r="L942" i="24"/>
  <c r="K942" i="24"/>
  <c r="L954" i="24"/>
  <c r="K954" i="24"/>
  <c r="L966" i="24"/>
  <c r="K978" i="24"/>
  <c r="K990" i="24"/>
  <c r="L990" i="24"/>
  <c r="K1002" i="24"/>
  <c r="L1002" i="24"/>
  <c r="L1014" i="24"/>
  <c r="K1014" i="24"/>
  <c r="L1026" i="24"/>
  <c r="K1026" i="24"/>
  <c r="L1038" i="24"/>
  <c r="K1038" i="24"/>
  <c r="L1050" i="24"/>
  <c r="K1062" i="24"/>
  <c r="L1062" i="24"/>
  <c r="L1074" i="24"/>
  <c r="L1086" i="24"/>
  <c r="K1086" i="24"/>
  <c r="L1098" i="24"/>
  <c r="K1098" i="24"/>
  <c r="L1122" i="24"/>
  <c r="K1122" i="24"/>
  <c r="K1134" i="24"/>
  <c r="L1134" i="24"/>
  <c r="K1146" i="24"/>
  <c r="L1146" i="24"/>
  <c r="K1158" i="24"/>
  <c r="L1158" i="24"/>
  <c r="L1182" i="24"/>
  <c r="K1182" i="24"/>
  <c r="L1194" i="24"/>
  <c r="L1206" i="24"/>
  <c r="K1206" i="24"/>
  <c r="L1218" i="24"/>
  <c r="L1230" i="24"/>
  <c r="K1230" i="24"/>
  <c r="L1242" i="24"/>
  <c r="K1242" i="24"/>
  <c r="L1254" i="24"/>
  <c r="L1266" i="24"/>
  <c r="K1266" i="24"/>
  <c r="K1278" i="24"/>
  <c r="L1278" i="24"/>
  <c r="L1290" i="24"/>
  <c r="K1290" i="24"/>
  <c r="K1302" i="24"/>
  <c r="L1302" i="24"/>
  <c r="L1326" i="24"/>
  <c r="L1338" i="24"/>
  <c r="L1350" i="24"/>
  <c r="K1350" i="24"/>
  <c r="L1362" i="24"/>
  <c r="L1374" i="24"/>
  <c r="L1398" i="24"/>
  <c r="L1410" i="24"/>
  <c r="K1410" i="24"/>
  <c r="K1422" i="24"/>
  <c r="K1434" i="24"/>
  <c r="L1434" i="24"/>
  <c r="K1446" i="24"/>
  <c r="L1446" i="24"/>
  <c r="L1458" i="24"/>
  <c r="L1470" i="24"/>
  <c r="K1470" i="24"/>
  <c r="K1482" i="24"/>
  <c r="L1482" i="24"/>
  <c r="L1494" i="24"/>
  <c r="K1494" i="24"/>
  <c r="L1506" i="24"/>
  <c r="K1506" i="24"/>
  <c r="L1518" i="24"/>
  <c r="K1518" i="24"/>
  <c r="K1530" i="24"/>
  <c r="L1542" i="24"/>
  <c r="K1542" i="24"/>
  <c r="K1554" i="24"/>
  <c r="L1554" i="24"/>
  <c r="K1566" i="24"/>
  <c r="L1566" i="24"/>
  <c r="L1578" i="24"/>
  <c r="K1578" i="24"/>
  <c r="L1590" i="24"/>
  <c r="K1590" i="24"/>
  <c r="K1602" i="24"/>
  <c r="L1602" i="24"/>
  <c r="L1614" i="24"/>
  <c r="K1614" i="24"/>
  <c r="L1626" i="24"/>
  <c r="K1626" i="24"/>
  <c r="K1638" i="24"/>
  <c r="L1638" i="24"/>
  <c r="L1650" i="24"/>
  <c r="K1650" i="24"/>
  <c r="L1662" i="24"/>
  <c r="K1662" i="24"/>
  <c r="K1674" i="24"/>
  <c r="L1674" i="24"/>
  <c r="L1686" i="24"/>
  <c r="K1686" i="24"/>
  <c r="L1698" i="24"/>
  <c r="K1710" i="24"/>
  <c r="L1710" i="24"/>
  <c r="K1722" i="24"/>
  <c r="L1722" i="24"/>
  <c r="L1734" i="24"/>
  <c r="K1734" i="24"/>
  <c r="L1746" i="24"/>
  <c r="K1746" i="24"/>
  <c r="L1758" i="24"/>
  <c r="L1770" i="24"/>
  <c r="K1770" i="24"/>
  <c r="L1782" i="24"/>
  <c r="L1794" i="24"/>
  <c r="L1806" i="24"/>
  <c r="L1818" i="24"/>
  <c r="L1830" i="24"/>
  <c r="K1830" i="24"/>
  <c r="L1842" i="24"/>
  <c r="K1854" i="24"/>
  <c r="L1854" i="24"/>
  <c r="K1866" i="24"/>
  <c r="L1866" i="24"/>
  <c r="K1878" i="24"/>
  <c r="L1878" i="24"/>
  <c r="L1890" i="24"/>
  <c r="K1890" i="24"/>
  <c r="L1902" i="24"/>
  <c r="K1914" i="24"/>
  <c r="L1926" i="24"/>
  <c r="L1938" i="24"/>
  <c r="L1950" i="24"/>
  <c r="K1950" i="24"/>
  <c r="L1962" i="24"/>
  <c r="L1974" i="24"/>
  <c r="K1974" i="24"/>
  <c r="L1986" i="24"/>
  <c r="K1998" i="24"/>
  <c r="L1998" i="24"/>
  <c r="K2010" i="24"/>
  <c r="K2022" i="24"/>
  <c r="L2022" i="24"/>
  <c r="L2034" i="24"/>
  <c r="K2034" i="24"/>
  <c r="L2046" i="24"/>
  <c r="L2058" i="24"/>
  <c r="K2058" i="24"/>
  <c r="L2082" i="24"/>
  <c r="L2094" i="24"/>
  <c r="K2094" i="24"/>
  <c r="L2106" i="24"/>
  <c r="L2118" i="24"/>
  <c r="K2118" i="24"/>
  <c r="K2130" i="24"/>
  <c r="L2130" i="24"/>
  <c r="L2142" i="24"/>
  <c r="K2142" i="24"/>
  <c r="K2154" i="24"/>
  <c r="L2154" i="24"/>
  <c r="K2166" i="24"/>
  <c r="L2166" i="24"/>
  <c r="L2178" i="24"/>
  <c r="K2178" i="24"/>
  <c r="L2190" i="24"/>
  <c r="L2202" i="24"/>
  <c r="K2202" i="24"/>
  <c r="K2214" i="24"/>
  <c r="L2214" i="24"/>
  <c r="L2226" i="24"/>
  <c r="L2238" i="24"/>
  <c r="K2238" i="24"/>
  <c r="K2250" i="24"/>
  <c r="L2250" i="24"/>
  <c r="L2262" i="24"/>
  <c r="K2262" i="24"/>
  <c r="L2274" i="24"/>
  <c r="K2286" i="24"/>
  <c r="L2286" i="24"/>
  <c r="L2298" i="24"/>
  <c r="K2298" i="24"/>
  <c r="K2310" i="24"/>
  <c r="L2310" i="24"/>
  <c r="L2322" i="24"/>
  <c r="L2334" i="24"/>
  <c r="K2334" i="24"/>
  <c r="L2346" i="24"/>
  <c r="K2346" i="24"/>
  <c r="L2358" i="24"/>
  <c r="L2370" i="24"/>
  <c r="L2382" i="24"/>
  <c r="L2394" i="24"/>
  <c r="K2394" i="24"/>
  <c r="L2406" i="24"/>
  <c r="L2418" i="24"/>
  <c r="K2418" i="24"/>
  <c r="K2430" i="24"/>
  <c r="L2430" i="24"/>
  <c r="K2442" i="24"/>
  <c r="L2442" i="24"/>
  <c r="K2454" i="24"/>
  <c r="L2454" i="24"/>
  <c r="L2466" i="24"/>
  <c r="L2478" i="24"/>
  <c r="L2490" i="24"/>
  <c r="K2490" i="24"/>
  <c r="L2502" i="24"/>
  <c r="L2514" i="24"/>
  <c r="K2514" i="24"/>
  <c r="L2526" i="24"/>
  <c r="L2538" i="24"/>
  <c r="K2538" i="24"/>
  <c r="L2562" i="24"/>
  <c r="K2562" i="24"/>
  <c r="K2574" i="24"/>
  <c r="L2574" i="24"/>
  <c r="K2586" i="24"/>
  <c r="L2586" i="24"/>
  <c r="K2598" i="24"/>
  <c r="L2598" i="24"/>
  <c r="L2610" i="24"/>
  <c r="L2622" i="24"/>
  <c r="K2622" i="24"/>
  <c r="L2634" i="24"/>
  <c r="K2646" i="24"/>
  <c r="L2646" i="24"/>
  <c r="L2658" i="24"/>
  <c r="K2658" i="24"/>
  <c r="L2670" i="24"/>
  <c r="L2682" i="24"/>
  <c r="K2682" i="24"/>
  <c r="K2694" i="24"/>
  <c r="L2694" i="24"/>
  <c r="L2706" i="24"/>
  <c r="L2718" i="24"/>
  <c r="K2718" i="24"/>
  <c r="L2730" i="24"/>
  <c r="K2730" i="24"/>
  <c r="L2742" i="24"/>
  <c r="K2742" i="24"/>
  <c r="L2754" i="24"/>
  <c r="K2754" i="24"/>
  <c r="L2766" i="24"/>
  <c r="L2778" i="24"/>
  <c r="L2790" i="24"/>
  <c r="K2790" i="24"/>
  <c r="L2802" i="24"/>
  <c r="L2814" i="24"/>
  <c r="L2838" i="24"/>
  <c r="L2850" i="24"/>
  <c r="K2850" i="24"/>
  <c r="L2862" i="24"/>
  <c r="K2874" i="24"/>
  <c r="L2874" i="24"/>
  <c r="L2886" i="24"/>
  <c r="K2886" i="24"/>
  <c r="K2898" i="24"/>
  <c r="L2898" i="24"/>
  <c r="L2910" i="24"/>
  <c r="L2922" i="24"/>
  <c r="K2922" i="24"/>
  <c r="K2910" i="24"/>
  <c r="K2802" i="24"/>
  <c r="K2778" i="24"/>
  <c r="K2748" i="24"/>
  <c r="K2613" i="24"/>
  <c r="K2478" i="24"/>
  <c r="K2448" i="24"/>
  <c r="K2309" i="24"/>
  <c r="K2044" i="24"/>
  <c r="K1960" i="24"/>
  <c r="K1793" i="24"/>
  <c r="K1492" i="24"/>
  <c r="K1458" i="24"/>
  <c r="K1336" i="24"/>
  <c r="K1300" i="24"/>
  <c r="K1218" i="24"/>
  <c r="K1137" i="24"/>
  <c r="K1097" i="24"/>
  <c r="K1050" i="24"/>
  <c r="K1012" i="24"/>
  <c r="K928" i="24"/>
  <c r="K799" i="24"/>
  <c r="K437" i="24"/>
  <c r="K389" i="24"/>
  <c r="K225" i="24"/>
  <c r="K9" i="24"/>
  <c r="L725" i="24"/>
  <c r="L1530" i="24"/>
  <c r="L88" i="24"/>
  <c r="K244" i="24"/>
  <c r="L387" i="24"/>
  <c r="K459" i="24"/>
  <c r="L687" i="24"/>
  <c r="K2776" i="24"/>
  <c r="L172" i="24"/>
  <c r="L315" i="24"/>
  <c r="K543" i="24"/>
  <c r="L770" i="24"/>
  <c r="K2812" i="24"/>
  <c r="K2584" i="24"/>
  <c r="K2188" i="24"/>
  <c r="K2104" i="24"/>
  <c r="K2068" i="24"/>
  <c r="K1311" i="24"/>
  <c r="L1323" i="24"/>
  <c r="L1335" i="24"/>
  <c r="L1347" i="24"/>
  <c r="L1359" i="24"/>
  <c r="L1371" i="24"/>
  <c r="K1371" i="24"/>
  <c r="L1383" i="24"/>
  <c r="K1383" i="24"/>
  <c r="K1395" i="24"/>
  <c r="L1395" i="24"/>
  <c r="K1407" i="24"/>
  <c r="L1431" i="24"/>
  <c r="K1431" i="24"/>
  <c r="L1443" i="24"/>
  <c r="L1455" i="24"/>
  <c r="K1455" i="24"/>
  <c r="L1479" i="24"/>
  <c r="L1491" i="24"/>
  <c r="L1503" i="24"/>
  <c r="L1515" i="24"/>
  <c r="K1515" i="24"/>
  <c r="L1527" i="24"/>
  <c r="K1527" i="24"/>
  <c r="K1539" i="24"/>
  <c r="L1539" i="24"/>
  <c r="K1551" i="24"/>
  <c r="L1563" i="24"/>
  <c r="L1575" i="24"/>
  <c r="L1587" i="24"/>
  <c r="K1587" i="24"/>
  <c r="L1599" i="24"/>
  <c r="K1599" i="24"/>
  <c r="L1611" i="24"/>
  <c r="L1623" i="24"/>
  <c r="K1623" i="24"/>
  <c r="L1635" i="24"/>
  <c r="L1647" i="24"/>
  <c r="K1647" i="24"/>
  <c r="K1659" i="24"/>
  <c r="L1659" i="24"/>
  <c r="K1671" i="24"/>
  <c r="K1683" i="24"/>
  <c r="K1695" i="24"/>
  <c r="L1695" i="24"/>
  <c r="K1707" i="24"/>
  <c r="L1707" i="24"/>
  <c r="L1719" i="24"/>
  <c r="L1731" i="24"/>
  <c r="K1743" i="24"/>
  <c r="L1743" i="24"/>
  <c r="L1755" i="24"/>
  <c r="L1767" i="24"/>
  <c r="K1767" i="24"/>
  <c r="K1779" i="24"/>
  <c r="L1779" i="24"/>
  <c r="L1791" i="24"/>
  <c r="K1791" i="24"/>
  <c r="L1803" i="24"/>
  <c r="L1815" i="24"/>
  <c r="K1815" i="24"/>
  <c r="K1827" i="24"/>
  <c r="K1839" i="24"/>
  <c r="L1839" i="24"/>
  <c r="L1851" i="24"/>
  <c r="K1851" i="24"/>
  <c r="L1863" i="24"/>
  <c r="L1875" i="24"/>
  <c r="L1887" i="24"/>
  <c r="L1899" i="24"/>
  <c r="L1911" i="24"/>
  <c r="K1911" i="24"/>
  <c r="L1923" i="24"/>
  <c r="L1935" i="24"/>
  <c r="L1947" i="24"/>
  <c r="K1959" i="24"/>
  <c r="L1959" i="24"/>
  <c r="L1971" i="24"/>
  <c r="K1971" i="24"/>
  <c r="K1983" i="24"/>
  <c r="L1983" i="24"/>
  <c r="L1995" i="24"/>
  <c r="K1995" i="24"/>
  <c r="L2007" i="24"/>
  <c r="L2019" i="24"/>
  <c r="L2031" i="24"/>
  <c r="L2043" i="24"/>
  <c r="L2055" i="24"/>
  <c r="K2055" i="24"/>
  <c r="L2067" i="24"/>
  <c r="L2079" i="24"/>
  <c r="K2079" i="24"/>
  <c r="L2091" i="24"/>
  <c r="K2103" i="24"/>
  <c r="L2103" i="24"/>
  <c r="K2115" i="24"/>
  <c r="L2115" i="24"/>
  <c r="L2127" i="24"/>
  <c r="K2127" i="24"/>
  <c r="L2139" i="24"/>
  <c r="K2139" i="24"/>
  <c r="L2151" i="24"/>
  <c r="L2163" i="24"/>
  <c r="K2163" i="24"/>
  <c r="L2175" i="24"/>
  <c r="L2187" i="24"/>
  <c r="L2199" i="24"/>
  <c r="K2199" i="24"/>
  <c r="L2211" i="24"/>
  <c r="L2223" i="24"/>
  <c r="K2223" i="24"/>
  <c r="L2235" i="24"/>
  <c r="L2247" i="24"/>
  <c r="K2247" i="24"/>
  <c r="K2259" i="24"/>
  <c r="L2259" i="24"/>
  <c r="K2271" i="24"/>
  <c r="L2271" i="24"/>
  <c r="K2283" i="24"/>
  <c r="L2283" i="24"/>
  <c r="L2295" i="24"/>
  <c r="K2307" i="24"/>
  <c r="L2319" i="24"/>
  <c r="K2319" i="24"/>
  <c r="L2331" i="24"/>
  <c r="L2343" i="24"/>
  <c r="K2355" i="24"/>
  <c r="L2367" i="24"/>
  <c r="L2379" i="24"/>
  <c r="L2391" i="24"/>
  <c r="K2391" i="24"/>
  <c r="K2403" i="24"/>
  <c r="L2403" i="24"/>
  <c r="K2415" i="24"/>
  <c r="L2415" i="24"/>
  <c r="L2439" i="24"/>
  <c r="L2451" i="24"/>
  <c r="K2451" i="24"/>
  <c r="L2463" i="24"/>
  <c r="L2475" i="24"/>
  <c r="L2487" i="24"/>
  <c r="L2499" i="24"/>
  <c r="K2511" i="24"/>
  <c r="L2511" i="24"/>
  <c r="L2523" i="24"/>
  <c r="K2535" i="24"/>
  <c r="L2535" i="24"/>
  <c r="L2547" i="24"/>
  <c r="K2547" i="24"/>
  <c r="K2559" i="24"/>
  <c r="L2559" i="24"/>
  <c r="L2571" i="24"/>
  <c r="K2571" i="24"/>
  <c r="L2583" i="24"/>
  <c r="L2595" i="24"/>
  <c r="L2607" i="24"/>
  <c r="L2619" i="24"/>
  <c r="K2631" i="24"/>
  <c r="L2631" i="24"/>
  <c r="L2643" i="24"/>
  <c r="L2667" i="24"/>
  <c r="L2679" i="24"/>
  <c r="K2679" i="24"/>
  <c r="L2691" i="24"/>
  <c r="K2691" i="24"/>
  <c r="L2703" i="24"/>
  <c r="K2703" i="24"/>
  <c r="L2715" i="24"/>
  <c r="L2739" i="24"/>
  <c r="L2751" i="24"/>
  <c r="L2775" i="24"/>
  <c r="L2787" i="24"/>
  <c r="L2799" i="24"/>
  <c r="L2811" i="24"/>
  <c r="L2823" i="24"/>
  <c r="K2835" i="24"/>
  <c r="L2835" i="24"/>
  <c r="L2847" i="24"/>
  <c r="K2847" i="24"/>
  <c r="L2883" i="24"/>
  <c r="K2883" i="24"/>
  <c r="L2895" i="24"/>
  <c r="L2907" i="24"/>
  <c r="L2919" i="24"/>
  <c r="K2811" i="24"/>
  <c r="K2752" i="24"/>
  <c r="K2715" i="24"/>
  <c r="K2583" i="24"/>
  <c r="K2536" i="24"/>
  <c r="K2212" i="24"/>
  <c r="K2187" i="24"/>
  <c r="K2067" i="24"/>
  <c r="K2031" i="24"/>
  <c r="K1347" i="24"/>
  <c r="L2116" i="24"/>
  <c r="L2080" i="24"/>
  <c r="K2080" i="24"/>
  <c r="K2140" i="24"/>
  <c r="L2140" i="24"/>
  <c r="L2164" i="24"/>
  <c r="K2164" i="24"/>
  <c r="L2224" i="24"/>
  <c r="K2224" i="24"/>
  <c r="L2260" i="24"/>
  <c r="K2260" i="24"/>
  <c r="K2272" i="24"/>
  <c r="L2272" i="24"/>
  <c r="K2284" i="24"/>
  <c r="L2284" i="24"/>
  <c r="L2320" i="24"/>
  <c r="K2320" i="24"/>
  <c r="L2356" i="24"/>
  <c r="K2356" i="24"/>
  <c r="L2368" i="24"/>
  <c r="K2368" i="24"/>
  <c r="L2404" i="24"/>
  <c r="K2404" i="24"/>
  <c r="L2416" i="24"/>
  <c r="K2416" i="24"/>
  <c r="K2428" i="24"/>
  <c r="L2428" i="24"/>
  <c r="K2440" i="24"/>
  <c r="L2440" i="24"/>
  <c r="L2476" i="24"/>
  <c r="K2476" i="24"/>
  <c r="K2512" i="24"/>
  <c r="L2512" i="24"/>
  <c r="L2548" i="24"/>
  <c r="K2548" i="24"/>
  <c r="L2572" i="24"/>
  <c r="K2572" i="24"/>
  <c r="K2632" i="24"/>
  <c r="L2632" i="24"/>
  <c r="L2680" i="24"/>
  <c r="K2680" i="24"/>
  <c r="K2704" i="24"/>
  <c r="L2704" i="24"/>
  <c r="L2716" i="24"/>
  <c r="K2716" i="24"/>
  <c r="K2740" i="24"/>
  <c r="L2740" i="24"/>
  <c r="L2788" i="24"/>
  <c r="K2788" i="24"/>
  <c r="K2836" i="24"/>
  <c r="L2836" i="24"/>
  <c r="L2848" i="24"/>
  <c r="K2848" i="24"/>
  <c r="L2860" i="24"/>
  <c r="K2860" i="24"/>
  <c r="K2884" i="24"/>
  <c r="K2751" i="24"/>
  <c r="K2620" i="24"/>
  <c r="K2211" i="24"/>
  <c r="K2152" i="24"/>
  <c r="K2092" i="24"/>
  <c r="K1503" i="24"/>
  <c r="L60" i="24"/>
  <c r="K60" i="24"/>
  <c r="L72" i="24"/>
  <c r="L108" i="24"/>
  <c r="K132" i="24"/>
  <c r="K144" i="24"/>
  <c r="L144" i="24"/>
  <c r="K204" i="24"/>
  <c r="K216" i="24"/>
  <c r="L216" i="24"/>
  <c r="L252" i="24"/>
  <c r="K276" i="24"/>
  <c r="L287" i="24"/>
  <c r="K287" i="24"/>
  <c r="L299" i="24"/>
  <c r="L359" i="24"/>
  <c r="K359" i="24"/>
  <c r="L371" i="24"/>
  <c r="L395" i="24"/>
  <c r="K419" i="24"/>
  <c r="K431" i="24"/>
  <c r="K443" i="24"/>
  <c r="L443" i="24"/>
  <c r="K503" i="24"/>
  <c r="K515" i="24"/>
  <c r="L515" i="24"/>
  <c r="L539" i="24"/>
  <c r="K563" i="24"/>
  <c r="L587" i="24"/>
  <c r="K587" i="24"/>
  <c r="L599" i="24"/>
  <c r="L659" i="24"/>
  <c r="K659" i="24"/>
  <c r="L671" i="24"/>
  <c r="L683" i="24"/>
  <c r="K706" i="24"/>
  <c r="L742" i="24"/>
  <c r="K742" i="24"/>
  <c r="K754" i="24"/>
  <c r="K766" i="24"/>
  <c r="L813" i="24"/>
  <c r="L825" i="24"/>
  <c r="L885" i="24"/>
  <c r="K885" i="24"/>
  <c r="K897" i="24"/>
  <c r="L897" i="24"/>
  <c r="K909" i="24"/>
  <c r="L957" i="24"/>
  <c r="L969" i="24"/>
  <c r="K1029" i="24"/>
  <c r="L1041" i="24"/>
  <c r="K1041" i="24"/>
  <c r="K1053" i="24"/>
  <c r="L1101" i="24"/>
  <c r="L1113" i="24"/>
  <c r="L1125" i="24"/>
  <c r="L1161" i="24"/>
  <c r="K1173" i="24"/>
  <c r="K1185" i="24"/>
  <c r="K1197" i="24"/>
  <c r="L1209" i="24"/>
  <c r="L1257" i="24"/>
  <c r="L1269" i="24"/>
  <c r="L1305" i="24"/>
  <c r="K1317" i="24"/>
  <c r="K1329" i="24"/>
  <c r="K1341" i="24"/>
  <c r="L1353" i="24"/>
  <c r="L1401" i="24"/>
  <c r="L1413" i="24"/>
  <c r="L1461" i="24"/>
  <c r="K1461" i="24"/>
  <c r="K1473" i="24"/>
  <c r="K1485" i="24"/>
  <c r="L1509" i="24"/>
  <c r="L1521" i="24"/>
  <c r="L1545" i="24"/>
  <c r="L1605" i="24"/>
  <c r="K1605" i="24"/>
  <c r="K1617" i="24"/>
  <c r="K1629" i="24"/>
  <c r="L1629" i="24"/>
  <c r="L1665" i="24"/>
  <c r="L1677" i="24"/>
  <c r="L1689" i="24"/>
  <c r="L1713" i="24"/>
  <c r="L1749" i="24"/>
  <c r="K1749" i="24"/>
  <c r="K1761" i="24"/>
  <c r="K1773" i="24"/>
  <c r="L1785" i="24"/>
  <c r="L1821" i="24"/>
  <c r="L1833" i="24"/>
  <c r="L1869" i="24"/>
  <c r="K1893" i="24"/>
  <c r="L1905" i="24"/>
  <c r="K1905" i="24"/>
  <c r="K1917" i="24"/>
  <c r="L1977" i="24"/>
  <c r="L1989" i="24"/>
  <c r="L2025" i="24"/>
  <c r="K2037" i="24"/>
  <c r="L2049" i="24"/>
  <c r="K2049" i="24"/>
  <c r="K2061" i="24"/>
  <c r="L2073" i="24"/>
  <c r="L2109" i="24"/>
  <c r="L2121" i="24"/>
  <c r="L2133" i="24"/>
  <c r="K2181" i="24"/>
  <c r="K2193" i="24"/>
  <c r="L2205" i="24"/>
  <c r="K2205" i="24"/>
  <c r="L2229" i="24"/>
  <c r="L2265" i="24"/>
  <c r="L2277" i="24"/>
  <c r="L2313" i="24"/>
  <c r="K2325" i="24"/>
  <c r="K2337" i="24"/>
  <c r="L2349" i="24"/>
  <c r="K2349" i="24"/>
  <c r="L2385" i="24"/>
  <c r="L2409" i="24"/>
  <c r="L2433" i="24"/>
  <c r="L2469" i="24"/>
  <c r="K2469" i="24"/>
  <c r="K2481" i="24"/>
  <c r="K2493" i="24"/>
  <c r="L2505" i="24"/>
  <c r="L2553" i="24"/>
  <c r="L2577" i="24"/>
  <c r="L2589" i="24"/>
  <c r="L2625" i="24"/>
  <c r="K2625" i="24"/>
  <c r="L2637" i="24"/>
  <c r="K2637" i="24"/>
  <c r="L2661" i="24"/>
  <c r="L2697" i="24"/>
  <c r="L2721" i="24"/>
  <c r="L2745" i="24"/>
  <c r="L2757" i="24"/>
  <c r="L2769" i="24"/>
  <c r="K2769" i="24"/>
  <c r="K2781" i="24"/>
  <c r="L2793" i="24"/>
  <c r="L2805" i="24"/>
  <c r="L2829" i="24"/>
  <c r="L2877" i="24"/>
  <c r="L2889" i="24"/>
  <c r="L2901" i="24"/>
  <c r="L2913" i="24"/>
  <c r="K2913" i="24"/>
  <c r="L2925" i="24"/>
  <c r="K2925" i="24"/>
  <c r="K2025" i="24"/>
  <c r="K1989" i="24"/>
  <c r="K1953" i="24"/>
  <c r="K1413" i="24"/>
  <c r="K623" i="24"/>
  <c r="L754" i="24"/>
  <c r="L1473" i="24"/>
  <c r="L1497" i="24"/>
  <c r="L925" i="24"/>
  <c r="K925" i="24"/>
  <c r="L2365" i="24"/>
  <c r="K2365" i="24"/>
  <c r="K61" i="24"/>
  <c r="K73" i="24"/>
  <c r="L73" i="24"/>
  <c r="L121" i="24"/>
  <c r="K133" i="24"/>
  <c r="K145" i="24"/>
  <c r="L145" i="24"/>
  <c r="L157" i="24"/>
  <c r="L217" i="24"/>
  <c r="K217" i="24"/>
  <c r="L229" i="24"/>
  <c r="L265" i="24"/>
  <c r="K288" i="24"/>
  <c r="K300" i="24"/>
  <c r="L300" i="24"/>
  <c r="K360" i="24"/>
  <c r="K372" i="24"/>
  <c r="L372" i="24"/>
  <c r="L408" i="24"/>
  <c r="K432" i="24"/>
  <c r="L444" i="24"/>
  <c r="K444" i="24"/>
  <c r="L456" i="24"/>
  <c r="L516" i="24"/>
  <c r="K516" i="24"/>
  <c r="L528" i="24"/>
  <c r="L552" i="24"/>
  <c r="K576" i="24"/>
  <c r="K588" i="24"/>
  <c r="K600" i="24"/>
  <c r="L600" i="24"/>
  <c r="K660" i="24"/>
  <c r="K672" i="24"/>
  <c r="L672" i="24"/>
  <c r="L695" i="24"/>
  <c r="K719" i="24"/>
  <c r="K731" i="24"/>
  <c r="K743" i="24"/>
  <c r="L743" i="24"/>
  <c r="K755" i="24"/>
  <c r="L755" i="24"/>
  <c r="K767" i="24"/>
  <c r="K779" i="24"/>
  <c r="K791" i="24"/>
  <c r="K802" i="24"/>
  <c r="K814" i="24"/>
  <c r="L814" i="24"/>
  <c r="K826" i="24"/>
  <c r="L826" i="24"/>
  <c r="L838" i="24"/>
  <c r="K838" i="24"/>
  <c r="K850" i="24"/>
  <c r="K862" i="24"/>
  <c r="K874" i="24"/>
  <c r="K886" i="24"/>
  <c r="K898" i="24"/>
  <c r="L898" i="24"/>
  <c r="K910" i="24"/>
  <c r="K922" i="24"/>
  <c r="K934" i="24"/>
  <c r="K946" i="24"/>
  <c r="K958" i="24"/>
  <c r="K970" i="24"/>
  <c r="L970" i="24"/>
  <c r="L982" i="24"/>
  <c r="K982" i="24"/>
  <c r="K994" i="24"/>
  <c r="K1006" i="24"/>
  <c r="K1018" i="24"/>
  <c r="K1030" i="24"/>
  <c r="K1042" i="24"/>
  <c r="L1042" i="24"/>
  <c r="K1054" i="24"/>
  <c r="L1054" i="24"/>
  <c r="K1066" i="24"/>
  <c r="K1078" i="24"/>
  <c r="K1090" i="24"/>
  <c r="K1102" i="24"/>
  <c r="L1102" i="24"/>
  <c r="K1114" i="24"/>
  <c r="L1126" i="24"/>
  <c r="K1126" i="24"/>
  <c r="K1138" i="24"/>
  <c r="L1138" i="24"/>
  <c r="K1150" i="24"/>
  <c r="K1162" i="24"/>
  <c r="L1162" i="24"/>
  <c r="K1174" i="24"/>
  <c r="K1186" i="24"/>
  <c r="K1198" i="24"/>
  <c r="K1210" i="24"/>
  <c r="L1210" i="24"/>
  <c r="K1222" i="24"/>
  <c r="K1234" i="24"/>
  <c r="K1246" i="24"/>
  <c r="K1258" i="24"/>
  <c r="L1258" i="24"/>
  <c r="L1270" i="24"/>
  <c r="K1270" i="24"/>
  <c r="K1282" i="24"/>
  <c r="L1282" i="24"/>
  <c r="K1294" i="24"/>
  <c r="K1306" i="24"/>
  <c r="K1318" i="24"/>
  <c r="L1318" i="24"/>
  <c r="K1330" i="24"/>
  <c r="K1342" i="24"/>
  <c r="K1354" i="24"/>
  <c r="K1366" i="24"/>
  <c r="L1366" i="24"/>
  <c r="K1378" i="24"/>
  <c r="K1390" i="24"/>
  <c r="K1402" i="24"/>
  <c r="L1414" i="24"/>
  <c r="K1414" i="24"/>
  <c r="K1426" i="24"/>
  <c r="L1426" i="24"/>
  <c r="K1438" i="24"/>
  <c r="K1450" i="24"/>
  <c r="K1462" i="24"/>
  <c r="L1462" i="24"/>
  <c r="K1474" i="24"/>
  <c r="K1486" i="24"/>
  <c r="K1498" i="24"/>
  <c r="K1510" i="24"/>
  <c r="L1510" i="24"/>
  <c r="K1522" i="24"/>
  <c r="K1534" i="24"/>
  <c r="L1534" i="24"/>
  <c r="K1546" i="24"/>
  <c r="L1558" i="24"/>
  <c r="K1558" i="24"/>
  <c r="K1570" i="24"/>
  <c r="K1582" i="24"/>
  <c r="K1594" i="24"/>
  <c r="L1594" i="24"/>
  <c r="L1606" i="24"/>
  <c r="K1606" i="24"/>
  <c r="K1618" i="24"/>
  <c r="K1630" i="24"/>
  <c r="L1630" i="24"/>
  <c r="K1642" i="24"/>
  <c r="K1654" i="24"/>
  <c r="K1666" i="24"/>
  <c r="L1666" i="24"/>
  <c r="L1678" i="24"/>
  <c r="K1678" i="24"/>
  <c r="K1690" i="24"/>
  <c r="L1702" i="24"/>
  <c r="K1702" i="24"/>
  <c r="K1714" i="24"/>
  <c r="L1714" i="24"/>
  <c r="K1726" i="24"/>
  <c r="K1738" i="24"/>
  <c r="K1750" i="24"/>
  <c r="L1750" i="24"/>
  <c r="K1762" i="24"/>
  <c r="L1762" i="24"/>
  <c r="K1774" i="24"/>
  <c r="K1786" i="24"/>
  <c r="K1798" i="24"/>
  <c r="K1810" i="24"/>
  <c r="K1822" i="24"/>
  <c r="K1834" i="24"/>
  <c r="L1834" i="24"/>
  <c r="L1846" i="24"/>
  <c r="K1846" i="24"/>
  <c r="K1858" i="24"/>
  <c r="K1870" i="24"/>
  <c r="L1870" i="24"/>
  <c r="K1882" i="24"/>
  <c r="K1894" i="24"/>
  <c r="L1906" i="24"/>
  <c r="K1906" i="24"/>
  <c r="K1918" i="24"/>
  <c r="L1918" i="24"/>
  <c r="K1930" i="24"/>
  <c r="K1942" i="24"/>
  <c r="K1954" i="24"/>
  <c r="L1954" i="24"/>
  <c r="K1966" i="24"/>
  <c r="L1978" i="24"/>
  <c r="K1978" i="24"/>
  <c r="L1990" i="24"/>
  <c r="K1990" i="24"/>
  <c r="K2002" i="24"/>
  <c r="K2014" i="24"/>
  <c r="K2026" i="24"/>
  <c r="K2038" i="24"/>
  <c r="K2050" i="24"/>
  <c r="K2062" i="24"/>
  <c r="L2062" i="24"/>
  <c r="K2074" i="24"/>
  <c r="L2074" i="24"/>
  <c r="K2086" i="24"/>
  <c r="K2098" i="24"/>
  <c r="K2110" i="24"/>
  <c r="L2110" i="24"/>
  <c r="K2122" i="24"/>
  <c r="L2134" i="24"/>
  <c r="K2134" i="24"/>
  <c r="K2146" i="24"/>
  <c r="K2158" i="24"/>
  <c r="L2158" i="24"/>
  <c r="K2170" i="24"/>
  <c r="K2182" i="24"/>
  <c r="K2194" i="24"/>
  <c r="L2194" i="24"/>
  <c r="L2206" i="24"/>
  <c r="K2206" i="24"/>
  <c r="K2218" i="24"/>
  <c r="K2230" i="24"/>
  <c r="L2230" i="24"/>
  <c r="K2242" i="24"/>
  <c r="K2254" i="24"/>
  <c r="K2266" i="24"/>
  <c r="L2266" i="24"/>
  <c r="L2278" i="24"/>
  <c r="K2278" i="24"/>
  <c r="K2290" i="24"/>
  <c r="L2290" i="24"/>
  <c r="K2302" i="24"/>
  <c r="K2314" i="24"/>
  <c r="L2314" i="24"/>
  <c r="K2326" i="24"/>
  <c r="K2338" i="24"/>
  <c r="K2350" i="24"/>
  <c r="L2350" i="24"/>
  <c r="K2362" i="24"/>
  <c r="L2362" i="24"/>
  <c r="K2374" i="24"/>
  <c r="K2386" i="24"/>
  <c r="K2398" i="24"/>
  <c r="K2410" i="24"/>
  <c r="L2422" i="24"/>
  <c r="K2422" i="24"/>
  <c r="L2434" i="24"/>
  <c r="K2434" i="24"/>
  <c r="K2446" i="24"/>
  <c r="K2458" i="24"/>
  <c r="K2470" i="24"/>
  <c r="L2470" i="24"/>
  <c r="K2482" i="24"/>
  <c r="K2494" i="24"/>
  <c r="L2506" i="24"/>
  <c r="K2506" i="24"/>
  <c r="K2518" i="24"/>
  <c r="L2518" i="24"/>
  <c r="K2530" i="24"/>
  <c r="K2542" i="24"/>
  <c r="K2554" i="24"/>
  <c r="L2554" i="24"/>
  <c r="L2566" i="24"/>
  <c r="K2566" i="24"/>
  <c r="K2578" i="24"/>
  <c r="K2590" i="24"/>
  <c r="L2590" i="24"/>
  <c r="K2602" i="24"/>
  <c r="K2614" i="24"/>
  <c r="K2626" i="24"/>
  <c r="L2626" i="24"/>
  <c r="L2638" i="24"/>
  <c r="K2638" i="24"/>
  <c r="K2650" i="24"/>
  <c r="L2662" i="24"/>
  <c r="K2662" i="24"/>
  <c r="K2674" i="24"/>
  <c r="K2686" i="24"/>
  <c r="K2698" i="24"/>
  <c r="L2698" i="24"/>
  <c r="K2710" i="24"/>
  <c r="K2722" i="24"/>
  <c r="L2734" i="24"/>
  <c r="K2734" i="24"/>
  <c r="L2746" i="24"/>
  <c r="K2746" i="24"/>
  <c r="K2758" i="24"/>
  <c r="K2770" i="24"/>
  <c r="L2782" i="24"/>
  <c r="K2782" i="24"/>
  <c r="K2794" i="24"/>
  <c r="L2794" i="24"/>
  <c r="K2806" i="24"/>
  <c r="K2818" i="24"/>
  <c r="K2830" i="24"/>
  <c r="L2830" i="24"/>
  <c r="K2842" i="24"/>
  <c r="K2854" i="24"/>
  <c r="L2854" i="24"/>
  <c r="K2866" i="24"/>
  <c r="L2866" i="24"/>
  <c r="K2878" i="24"/>
  <c r="K2890" i="24"/>
  <c r="L2902" i="24"/>
  <c r="K2902" i="24"/>
  <c r="K2914" i="24"/>
  <c r="L2926" i="24"/>
  <c r="K2926" i="24"/>
  <c r="K2757" i="24"/>
  <c r="K2661" i="24"/>
  <c r="K2109" i="24"/>
  <c r="K2073" i="24"/>
  <c r="K1429" i="24"/>
  <c r="K957" i="24"/>
  <c r="K695" i="24"/>
  <c r="K395" i="24"/>
  <c r="K299" i="24"/>
  <c r="K265" i="24"/>
  <c r="L419" i="24"/>
  <c r="L588" i="24"/>
  <c r="L719" i="24"/>
  <c r="L946" i="24"/>
  <c r="L1078" i="24"/>
  <c r="L1329" i="24"/>
  <c r="L1474" i="24"/>
  <c r="L1498" i="24"/>
  <c r="L1930" i="24"/>
  <c r="L2842" i="24"/>
  <c r="L16" i="24"/>
  <c r="K40" i="24"/>
  <c r="L160" i="24"/>
  <c r="K184" i="24"/>
  <c r="L303" i="24"/>
  <c r="K327" i="24"/>
  <c r="L447" i="24"/>
  <c r="K471" i="24"/>
  <c r="L591" i="24"/>
  <c r="K615" i="24"/>
  <c r="L734" i="24"/>
  <c r="L877" i="24"/>
  <c r="L1021" i="24"/>
  <c r="L1165" i="24"/>
  <c r="L1177" i="24"/>
  <c r="L1309" i="24"/>
  <c r="L1321" i="24"/>
  <c r="L1453" i="24"/>
  <c r="L1465" i="24"/>
  <c r="L1549" i="24"/>
  <c r="L1597" i="24"/>
  <c r="L1633" i="24"/>
  <c r="L1705" i="24"/>
  <c r="L1741" i="24"/>
  <c r="L1777" i="24"/>
  <c r="L1849" i="24"/>
  <c r="L1885" i="24"/>
  <c r="L1933" i="24"/>
  <c r="L2005" i="24"/>
  <c r="L2029" i="24"/>
  <c r="L2077" i="24"/>
  <c r="L2149" i="24"/>
  <c r="L2173" i="24"/>
  <c r="L2233" i="24"/>
  <c r="L2305" i="24"/>
  <c r="L2317" i="24"/>
  <c r="L2377" i="24"/>
  <c r="L2449" i="24"/>
  <c r="L2461" i="24"/>
  <c r="L2533" i="24"/>
  <c r="L2605" i="24"/>
  <c r="L2653" i="24"/>
  <c r="L2677" i="24"/>
  <c r="L2713" i="24"/>
  <c r="L2761" i="24"/>
  <c r="L2809" i="24"/>
  <c r="L2821" i="24"/>
  <c r="L2833" i="24"/>
  <c r="L2869" i="24"/>
  <c r="L2905" i="24"/>
  <c r="L2917" i="24"/>
  <c r="K2809" i="24"/>
  <c r="K2521" i="24"/>
  <c r="K2377" i="24"/>
  <c r="K2233" i="24"/>
  <c r="K1801" i="24"/>
  <c r="K1225" i="24"/>
  <c r="K687" i="24"/>
  <c r="K544" i="24"/>
  <c r="K387" i="24"/>
  <c r="K245" i="24"/>
  <c r="K160" i="24"/>
  <c r="K88" i="24"/>
  <c r="K17" i="24"/>
  <c r="L101" i="24"/>
  <c r="L244" i="24"/>
  <c r="L400" i="24"/>
  <c r="L471" i="24"/>
  <c r="L543" i="24"/>
  <c r="L699" i="24"/>
  <c r="L2245" i="24"/>
  <c r="L29" i="24"/>
  <c r="K53" i="24"/>
  <c r="L173" i="24"/>
  <c r="K197" i="24"/>
  <c r="L316" i="24"/>
  <c r="K340" i="24"/>
  <c r="L460" i="24"/>
  <c r="K484" i="24"/>
  <c r="L604" i="24"/>
  <c r="K628" i="24"/>
  <c r="L747" i="24"/>
  <c r="L890" i="24"/>
  <c r="L1034" i="24"/>
  <c r="L1178" i="24"/>
  <c r="L1322" i="24"/>
  <c r="L1466" i="24"/>
  <c r="L1634" i="24"/>
  <c r="L1706" i="24"/>
  <c r="L1934" i="24"/>
  <c r="L2006" i="24"/>
  <c r="L2234" i="24"/>
  <c r="L2306" i="24"/>
  <c r="L2534" i="24"/>
  <c r="L2606" i="24"/>
  <c r="L2714" i="24"/>
  <c r="L2870" i="24"/>
  <c r="K2821" i="24"/>
  <c r="K2677" i="24"/>
  <c r="K2533" i="24"/>
  <c r="K472" i="24"/>
  <c r="K315" i="24"/>
  <c r="K16" i="24"/>
  <c r="L615" i="24"/>
  <c r="L1610" i="24"/>
  <c r="L1754" i="24"/>
  <c r="L1898" i="24"/>
  <c r="L2042" i="24"/>
  <c r="L2186" i="24"/>
  <c r="L2330" i="24"/>
  <c r="L2474" i="24"/>
  <c r="L2690" i="24"/>
  <c r="L2762" i="24"/>
  <c r="L2834" i="24"/>
  <c r="B210" i="17" a="1"/>
  <c r="B210" i="17" s="1"/>
  <c r="B204" i="17" a="1"/>
  <c r="B204" i="17" s="1"/>
  <c r="B198" i="17" a="1"/>
  <c r="B198" i="17" s="1"/>
  <c r="B196" i="17" a="1"/>
  <c r="B196" i="17" s="1"/>
  <c r="B191" i="17" a="1"/>
  <c r="B191" i="17" s="1"/>
  <c r="B197" i="17" a="1"/>
  <c r="B197" i="17" s="1"/>
  <c r="B181" i="17" a="1"/>
  <c r="B181" i="17" s="1"/>
  <c r="B176" i="17" a="1"/>
  <c r="B176" i="17" s="1"/>
  <c r="B211" i="17" a="1"/>
  <c r="B211" i="17" s="1"/>
  <c r="B209" i="17" a="1"/>
  <c r="B209" i="17" s="1"/>
  <c r="B190" i="17" a="1"/>
  <c r="B190" i="17" s="1"/>
  <c r="B183" i="17" a="1"/>
  <c r="B183" i="17" s="1"/>
  <c r="B194" i="17" a="1"/>
  <c r="B194" i="17" s="1"/>
  <c r="B175" i="17" a="1"/>
  <c r="B175" i="17" s="1"/>
  <c r="B173" i="17" a="1"/>
  <c r="B173" i="17" s="1"/>
  <c r="B205" i="17" a="1"/>
  <c r="B205" i="17" s="1"/>
  <c r="B180" i="17" a="1"/>
  <c r="B180" i="17" s="1"/>
  <c r="B187" i="17" a="1"/>
  <c r="B187" i="17" s="1"/>
  <c r="B200" i="17" a="1"/>
  <c r="B200" i="17" s="1"/>
  <c r="B195" i="17" a="1"/>
  <c r="B195" i="17" s="1"/>
  <c r="B207" i="17" a="1"/>
  <c r="B207" i="17" s="1"/>
  <c r="B201" i="17" a="1"/>
  <c r="B201" i="17" s="1"/>
  <c r="B189" i="17" a="1"/>
  <c r="B189" i="17" s="1"/>
  <c r="B182" i="17" a="1"/>
  <c r="B182" i="17" s="1"/>
  <c r="B193" i="17" a="1"/>
  <c r="B193" i="17" s="1"/>
  <c r="B186" i="17" a="1"/>
  <c r="B186" i="17" s="1"/>
  <c r="B203" i="17" a="1"/>
  <c r="B203" i="17" s="1"/>
  <c r="B177" i="17" a="1"/>
  <c r="B177" i="17" s="1"/>
  <c r="B179" i="17" a="1"/>
  <c r="B179" i="17" s="1"/>
  <c r="B185" i="17" a="1"/>
  <c r="B185" i="17" s="1"/>
  <c r="B174" i="17" a="1"/>
  <c r="B174" i="17" s="1"/>
  <c r="B188" i="17" a="1"/>
  <c r="B188" i="17" s="1"/>
  <c r="B206" i="17" a="1"/>
  <c r="B206" i="17" s="1"/>
  <c r="B172" i="17" a="1"/>
  <c r="B172" i="17" s="1"/>
  <c r="B202" i="17" a="1"/>
  <c r="B202" i="17" s="1"/>
  <c r="B199" i="17" a="1"/>
  <c r="B199" i="17" s="1"/>
  <c r="B192" i="17" a="1"/>
  <c r="B192" i="17" s="1"/>
  <c r="B212" i="17" a="1"/>
  <c r="B212" i="17" s="1"/>
  <c r="B171" i="17" a="1"/>
  <c r="B171" i="17" s="1"/>
  <c r="B208" i="17" a="1"/>
  <c r="B208" i="17" s="1"/>
  <c r="B178" i="17" a="1"/>
  <c r="B178" i="17" s="1"/>
  <c r="B184" i="17" a="1"/>
  <c r="B184" i="17" s="1"/>
  <c r="B115" i="17" a="1"/>
  <c r="B115" i="17" s="1"/>
  <c r="B150" i="17" a="1"/>
  <c r="B150" i="17" s="1"/>
  <c r="B121" i="17" a="1"/>
  <c r="B121" i="17" s="1"/>
  <c r="B95" i="17" a="1"/>
  <c r="B95" i="17" s="1"/>
  <c r="B108" i="17" a="1"/>
  <c r="B108" i="17" s="1"/>
  <c r="B61" i="17" a="1"/>
  <c r="B61" i="17" s="1"/>
  <c r="B68" i="17" a="1"/>
  <c r="B68" i="17" s="1"/>
  <c r="B80" i="17" a="1"/>
  <c r="B80" i="17" s="1"/>
  <c r="B47" i="17" a="1"/>
  <c r="B47" i="17" s="1"/>
  <c r="B76" i="17" a="1"/>
  <c r="B76" i="17" s="1"/>
  <c r="B144" i="17" a="1"/>
  <c r="B144" i="17" s="1"/>
  <c r="B55" i="17" a="1"/>
  <c r="B55" i="17" s="1"/>
  <c r="B169" i="17" a="1"/>
  <c r="B169" i="17" s="1"/>
  <c r="B133" i="17" a="1"/>
  <c r="B133" i="17" s="1"/>
  <c r="B41" i="17" a="1"/>
  <c r="B41" i="17" s="1"/>
  <c r="B54" i="17" a="1"/>
  <c r="B54" i="17" s="1"/>
  <c r="B65" i="17" a="1"/>
  <c r="B65" i="17" s="1"/>
  <c r="B25" i="17" a="1"/>
  <c r="B25" i="17" s="1"/>
  <c r="B155" i="17" a="1"/>
  <c r="B155" i="17" s="1"/>
  <c r="B29" i="17" a="1"/>
  <c r="B29" i="17" s="1"/>
  <c r="B40" i="17" a="1"/>
  <c r="B40" i="17" s="1"/>
  <c r="B101" i="17" a="1"/>
  <c r="B101" i="17" s="1"/>
  <c r="B50" i="17" a="1"/>
  <c r="B50" i="17" s="1"/>
  <c r="B142" i="17" a="1"/>
  <c r="B142" i="17" s="1"/>
  <c r="B84" i="17" a="1"/>
  <c r="B84" i="17" s="1"/>
  <c r="B166" i="17" a="1"/>
  <c r="B166" i="17" s="1"/>
  <c r="B15" i="17" a="1"/>
  <c r="B15" i="17" s="1"/>
  <c r="B37" i="17" a="1"/>
  <c r="B37" i="17" s="1"/>
  <c r="B63" i="17" a="1"/>
  <c r="B63" i="17" s="1"/>
  <c r="B57" i="17" a="1"/>
  <c r="B57" i="17" s="1"/>
  <c r="B153" i="17" a="1"/>
  <c r="B153" i="17" s="1"/>
  <c r="B2" i="17" a="1"/>
  <c r="B2" i="17" s="1"/>
  <c r="B53" i="17" a="1"/>
  <c r="B53" i="17" s="1"/>
  <c r="B34" i="17" a="1"/>
  <c r="B34" i="17" s="1"/>
  <c r="B52" i="17" a="1"/>
  <c r="B52" i="17" s="1"/>
  <c r="B164" i="17" a="1"/>
  <c r="B164" i="17" s="1"/>
  <c r="B39" i="17" a="1"/>
  <c r="B39" i="17" s="1"/>
  <c r="B13" i="17" a="1"/>
  <c r="B13" i="17" s="1"/>
  <c r="B72" i="17" a="1"/>
  <c r="B72" i="17" s="1"/>
  <c r="B141" i="17" a="1"/>
  <c r="B141" i="17" s="1"/>
  <c r="B42" i="17" a="1"/>
  <c r="B42" i="17" s="1"/>
  <c r="B86" i="17" a="1"/>
  <c r="B86" i="17" s="1"/>
  <c r="B128" i="17" a="1"/>
  <c r="B128" i="17" s="1"/>
  <c r="B127" i="17" a="1"/>
  <c r="B127" i="17" s="1"/>
  <c r="B138" i="17" a="1"/>
  <c r="B138" i="17" s="1"/>
  <c r="B151" i="17" a="1"/>
  <c r="B151" i="17" s="1"/>
  <c r="B27" i="17" a="1"/>
  <c r="B27" i="17" s="1"/>
  <c r="B162" i="17" a="1"/>
  <c r="B162" i="17" s="1"/>
  <c r="B20" i="17" a="1"/>
  <c r="B20" i="17" s="1"/>
  <c r="B32" i="17" a="1"/>
  <c r="B32" i="17" s="1"/>
  <c r="B24" i="17" a="1"/>
  <c r="B24" i="17" s="1"/>
  <c r="B129" i="17" a="1"/>
  <c r="B129" i="17" s="1"/>
  <c r="B9" i="17" a="1"/>
  <c r="B9" i="17" s="1"/>
  <c r="B49" i="17" a="1"/>
  <c r="B49" i="17" s="1"/>
  <c r="B170" i="17" a="1"/>
  <c r="B170" i="17" s="1"/>
  <c r="B107" i="17" a="1"/>
  <c r="B107" i="17" s="1"/>
  <c r="B102" i="17" a="1"/>
  <c r="B102" i="17" s="1"/>
  <c r="B45" i="17" a="1"/>
  <c r="B45" i="17" s="1"/>
  <c r="B69" i="17" a="1"/>
  <c r="B69" i="17" s="1"/>
  <c r="B81" i="17" a="1"/>
  <c r="B81" i="17" s="1"/>
  <c r="B136" i="17" a="1"/>
  <c r="B136" i="17" s="1"/>
  <c r="B146" i="17" a="1"/>
  <c r="B146" i="17" s="1"/>
  <c r="B122" i="17" a="1"/>
  <c r="B122" i="17" s="1"/>
  <c r="B60" i="17" a="1"/>
  <c r="B60" i="17" s="1"/>
  <c r="B10" i="17" a="1"/>
  <c r="B10" i="17" s="1"/>
  <c r="B31" i="17" a="1"/>
  <c r="B31" i="17" s="1"/>
  <c r="B109" i="17" a="1"/>
  <c r="B109" i="17" s="1"/>
  <c r="B148" i="17" a="1"/>
  <c r="B148" i="17" s="1"/>
  <c r="B103" i="17" a="1"/>
  <c r="B103" i="17" s="1"/>
  <c r="B19" i="17" a="1"/>
  <c r="B19" i="17" s="1"/>
  <c r="B18" i="17" a="1"/>
  <c r="B18" i="17" s="1"/>
  <c r="B157" i="17" a="1"/>
  <c r="B157" i="17" s="1"/>
  <c r="B119" i="17" a="1"/>
  <c r="B119" i="17" s="1"/>
  <c r="B28" i="17" a="1"/>
  <c r="B28" i="17" s="1"/>
  <c r="B79" i="17" a="1"/>
  <c r="B79" i="17" s="1"/>
  <c r="B38" i="17" a="1"/>
  <c r="B38" i="17" s="1"/>
  <c r="B4" i="17" a="1"/>
  <c r="B4" i="17" s="1"/>
  <c r="B66" i="17" a="1"/>
  <c r="B66" i="17" s="1"/>
  <c r="B91" i="17" a="1"/>
  <c r="B91" i="17" s="1"/>
  <c r="B118" i="17" a="1"/>
  <c r="B118" i="17" s="1"/>
  <c r="B62" i="17" a="1"/>
  <c r="B62" i="17" s="1"/>
  <c r="B26" i="17" a="1"/>
  <c r="B26" i="17" s="1"/>
  <c r="B7" i="17" a="1"/>
  <c r="B7" i="17" s="1"/>
  <c r="B140" i="17" a="1"/>
  <c r="B140" i="17" s="1"/>
  <c r="B139" i="17" a="1"/>
  <c r="B139" i="17" s="1"/>
  <c r="B143" i="17" a="1"/>
  <c r="B143" i="17" s="1"/>
  <c r="B156" i="17" a="1"/>
  <c r="B156" i="17" s="1"/>
  <c r="B36" i="17" a="1"/>
  <c r="B36" i="17" s="1"/>
  <c r="B8" i="17" a="1"/>
  <c r="B8" i="17" s="1"/>
  <c r="B11" i="17" a="1"/>
  <c r="B11" i="17" s="1"/>
  <c r="B96" i="17" a="1"/>
  <c r="B96" i="17" s="1"/>
  <c r="B113" i="17" a="1"/>
  <c r="B113" i="17" s="1"/>
  <c r="B112" i="17" a="1"/>
  <c r="B112" i="17" s="1"/>
  <c r="B124" i="17" a="1"/>
  <c r="B124" i="17" s="1"/>
  <c r="B137" i="17" a="1"/>
  <c r="B137" i="17" s="1"/>
  <c r="B14" i="17" a="1"/>
  <c r="B14" i="17" s="1"/>
  <c r="B149" i="17" a="1"/>
  <c r="B149" i="17" s="1"/>
  <c r="B159" i="17" a="1"/>
  <c r="B159" i="17" s="1"/>
  <c r="B100" i="17" a="1"/>
  <c r="B100" i="17" s="1"/>
  <c r="B85" i="17" a="1"/>
  <c r="B85" i="17" s="1"/>
  <c r="B59" i="17" a="1"/>
  <c r="B59" i="17" s="1"/>
  <c r="B106" i="17" a="1"/>
  <c r="B106" i="17" s="1"/>
  <c r="B83" i="17" a="1"/>
  <c r="B83" i="17" s="1"/>
  <c r="B82" i="17" a="1"/>
  <c r="B82" i="17" s="1"/>
  <c r="B97" i="17" a="1"/>
  <c r="B97" i="17" s="1"/>
  <c r="B110" i="17" a="1"/>
  <c r="B110" i="17" s="1"/>
  <c r="B132" i="17" a="1"/>
  <c r="B132" i="17" s="1"/>
  <c r="B114" i="17" a="1"/>
  <c r="B114" i="17" s="1"/>
  <c r="B147" i="17" a="1"/>
  <c r="B147" i="17" s="1"/>
  <c r="B161" i="17" a="1"/>
  <c r="B161" i="17" s="1"/>
  <c r="B158" i="17" a="1"/>
  <c r="B158" i="17" s="1"/>
  <c r="B125" i="17" a="1"/>
  <c r="B125" i="17" s="1"/>
  <c r="B70" i="17" a="1"/>
  <c r="B70" i="17" s="1"/>
  <c r="B104" i="17" a="1"/>
  <c r="B104" i="17" s="1"/>
  <c r="B73" i="17" a="1"/>
  <c r="B73" i="17" s="1"/>
  <c r="B12" i="17" a="1"/>
  <c r="B12" i="17" s="1"/>
  <c r="B168" i="17" a="1"/>
  <c r="B168" i="17" s="1"/>
  <c r="B145" i="17" a="1"/>
  <c r="B145" i="17" s="1"/>
  <c r="B134" i="17" a="1"/>
  <c r="B134" i="17" s="1"/>
  <c r="B44" i="17" a="1"/>
  <c r="B44" i="17" s="1"/>
  <c r="B56" i="17" a="1"/>
  <c r="B56" i="17" s="1"/>
  <c r="B92" i="17" a="1"/>
  <c r="B92" i="17" s="1"/>
  <c r="B74" i="17" a="1"/>
  <c r="B74" i="17" s="1"/>
  <c r="B87" i="17" a="1"/>
  <c r="B87" i="17" s="1"/>
  <c r="B6" i="17" a="1"/>
  <c r="B6" i="17" s="1"/>
  <c r="B126" i="17" a="1"/>
  <c r="B126" i="17" s="1"/>
  <c r="B43" i="17" a="1"/>
  <c r="B43" i="17" s="1"/>
  <c r="B67" i="17" a="1"/>
  <c r="B67" i="17" s="1"/>
  <c r="B78" i="17" a="1"/>
  <c r="B78" i="17" s="1"/>
  <c r="B48" i="17" a="1"/>
  <c r="B48" i="17" s="1"/>
  <c r="B21" i="17" a="1"/>
  <c r="B21" i="17" s="1"/>
  <c r="B88" i="17" a="1"/>
  <c r="B88" i="17" s="1"/>
  <c r="B154" i="17" a="1"/>
  <c r="B154" i="17" s="1"/>
  <c r="B30" i="17" a="1"/>
  <c r="B30" i="17" s="1"/>
  <c r="B94" i="17" a="1"/>
  <c r="B94" i="17" s="1"/>
  <c r="B22" i="17" a="1"/>
  <c r="B22" i="17" s="1"/>
  <c r="B93" i="17" a="1"/>
  <c r="B93" i="17" s="1"/>
  <c r="B165" i="17" a="1"/>
  <c r="B165" i="17" s="1"/>
  <c r="B5" i="17" a="1"/>
  <c r="B5" i="17" s="1"/>
  <c r="B17" i="17" a="1"/>
  <c r="B17" i="17" s="1"/>
  <c r="B51" i="17" a="1"/>
  <c r="B51" i="17" s="1"/>
  <c r="B116" i="17" a="1"/>
  <c r="B116" i="17" s="1"/>
  <c r="B120" i="17" a="1"/>
  <c r="B120" i="17" s="1"/>
  <c r="B90" i="17" a="1"/>
  <c r="B90" i="17" s="1"/>
  <c r="B167" i="17" a="1"/>
  <c r="B167" i="17" s="1"/>
  <c r="B16" i="17" a="1"/>
  <c r="B16" i="17" s="1"/>
  <c r="B46" i="17" a="1"/>
  <c r="B46" i="17" s="1"/>
  <c r="B89" i="17" a="1"/>
  <c r="B89" i="17" s="1"/>
  <c r="B58" i="17" a="1"/>
  <c r="B58" i="17" s="1"/>
  <c r="B152" i="17" a="1"/>
  <c r="B152" i="17" s="1"/>
  <c r="B3" i="17" a="1"/>
  <c r="B3" i="17" s="1"/>
  <c r="B130" i="17" a="1"/>
  <c r="B130" i="17" s="1"/>
  <c r="B117" i="17" a="1"/>
  <c r="B117" i="17" s="1"/>
  <c r="B64" i="17" a="1"/>
  <c r="B64" i="17" s="1"/>
  <c r="B35" i="17" a="1"/>
  <c r="B35" i="17" s="1"/>
  <c r="B77" i="17" a="1"/>
  <c r="B77" i="17" s="1"/>
  <c r="B23" i="17" a="1"/>
  <c r="B23" i="17" s="1"/>
  <c r="B105" i="17" a="1"/>
  <c r="B105" i="17" s="1"/>
  <c r="B99" i="17" a="1"/>
  <c r="B99" i="17" s="1"/>
  <c r="B98" i="17" a="1"/>
  <c r="B98" i="17" s="1"/>
  <c r="B111" i="17" a="1"/>
  <c r="B111" i="17" s="1"/>
  <c r="B123" i="17" a="1"/>
  <c r="B123" i="17" s="1"/>
  <c r="B163" i="17" a="1"/>
  <c r="B163" i="17" s="1"/>
  <c r="B135" i="17" a="1"/>
  <c r="B135" i="17" s="1"/>
  <c r="B160" i="17" a="1"/>
  <c r="B160" i="17" s="1"/>
  <c r="B131" i="17" a="1"/>
  <c r="B131" i="17" s="1"/>
  <c r="B33" i="17" a="1"/>
  <c r="B33" i="17" s="1"/>
  <c r="B71" i="17" a="1"/>
  <c r="B71" i="17" s="1"/>
  <c r="B75" i="17" a="1"/>
  <c r="B75" i="17" s="1"/>
  <c r="B1" i="17"/>
  <c r="M1" i="17" l="1" a="1"/>
  <c r="M1" i="17" s="1"/>
  <c r="N703" i="24"/>
  <c r="N715" i="24"/>
  <c r="N727" i="24"/>
  <c r="N739" i="24"/>
  <c r="N751" i="24"/>
  <c r="N763" i="24"/>
  <c r="N775" i="24"/>
  <c r="N787" i="24"/>
  <c r="N799" i="24"/>
  <c r="N810" i="24"/>
  <c r="N822" i="24"/>
  <c r="N834" i="24"/>
  <c r="N846" i="24"/>
  <c r="N858" i="24"/>
  <c r="N870" i="24"/>
  <c r="N882" i="24"/>
  <c r="N894" i="24"/>
  <c r="N906" i="24"/>
  <c r="N918" i="24"/>
  <c r="N930" i="24"/>
  <c r="N942" i="24"/>
  <c r="N954" i="24"/>
  <c r="N966" i="24"/>
  <c r="N978" i="24"/>
  <c r="N990" i="24"/>
  <c r="N1002" i="24"/>
  <c r="N1014" i="24"/>
  <c r="N1026" i="24"/>
  <c r="N1038" i="24"/>
  <c r="N1050" i="24"/>
  <c r="N1062" i="24"/>
  <c r="N1074" i="24"/>
  <c r="N1086" i="24"/>
  <c r="N1098" i="24"/>
  <c r="N1110" i="24"/>
  <c r="N1122" i="24"/>
  <c r="N1134" i="24"/>
  <c r="N1146" i="24"/>
  <c r="N1158" i="24"/>
  <c r="N1170" i="24"/>
  <c r="N1182" i="24"/>
  <c r="N1194" i="24"/>
  <c r="N1206" i="24"/>
  <c r="N1218" i="24"/>
  <c r="N704" i="24"/>
  <c r="N716" i="24"/>
  <c r="N728" i="24"/>
  <c r="N740" i="24"/>
  <c r="N752" i="24"/>
  <c r="N764" i="24"/>
  <c r="N776" i="24"/>
  <c r="N788" i="24"/>
  <c r="N800" i="24"/>
  <c r="N811" i="24"/>
  <c r="N823" i="24"/>
  <c r="N835" i="24"/>
  <c r="N847" i="24"/>
  <c r="N859" i="24"/>
  <c r="N871" i="24"/>
  <c r="N883" i="24"/>
  <c r="N895" i="24"/>
  <c r="N907" i="24"/>
  <c r="N919" i="24"/>
  <c r="N931" i="24"/>
  <c r="N943" i="24"/>
  <c r="N955" i="24"/>
  <c r="N967" i="24"/>
  <c r="N979" i="24"/>
  <c r="N991" i="24"/>
  <c r="N1003" i="24"/>
  <c r="N1015" i="24"/>
  <c r="N1027" i="24"/>
  <c r="N1039" i="24"/>
  <c r="N1051" i="24"/>
  <c r="N1063" i="24"/>
  <c r="N1075" i="24"/>
  <c r="N1087" i="24"/>
  <c r="N1099" i="24"/>
  <c r="N1111" i="24"/>
  <c r="N1123" i="24"/>
  <c r="N1135" i="24"/>
  <c r="N1147" i="24"/>
  <c r="N1159" i="24"/>
  <c r="N1171" i="24"/>
  <c r="N1183" i="24"/>
  <c r="N1195" i="24"/>
  <c r="N1207" i="24"/>
  <c r="N1219" i="24"/>
  <c r="N1231" i="24"/>
  <c r="N1243" i="24"/>
  <c r="N1255" i="24"/>
  <c r="N1267" i="24"/>
  <c r="N1279" i="24"/>
  <c r="N1291" i="24"/>
  <c r="N1303" i="24"/>
  <c r="N1315" i="24"/>
  <c r="N1327" i="24"/>
  <c r="N1339" i="24"/>
  <c r="N1351" i="24"/>
  <c r="N1363" i="24"/>
  <c r="N1375" i="24"/>
  <c r="N1387" i="24"/>
  <c r="N1399" i="24"/>
  <c r="N1411" i="24"/>
  <c r="N1423" i="24"/>
  <c r="N1435" i="24"/>
  <c r="N1447" i="24"/>
  <c r="N1459" i="24"/>
  <c r="N1471" i="24"/>
  <c r="N1483" i="24"/>
  <c r="N1495" i="24"/>
  <c r="N1507" i="24"/>
  <c r="N1519" i="24"/>
  <c r="N1531" i="24"/>
  <c r="N1543" i="24"/>
  <c r="N1555" i="24"/>
  <c r="N1567" i="24"/>
  <c r="N1579" i="24"/>
  <c r="N1591" i="24"/>
  <c r="N1603" i="24"/>
  <c r="N1615" i="24"/>
  <c r="N1627" i="24"/>
  <c r="N1639" i="24"/>
  <c r="N1651" i="24"/>
  <c r="N1663" i="24"/>
  <c r="N1675" i="24"/>
  <c r="N1687" i="24"/>
  <c r="N1699" i="24"/>
  <c r="N705" i="24"/>
  <c r="N717" i="24"/>
  <c r="N729" i="24"/>
  <c r="N741" i="24"/>
  <c r="N753" i="24"/>
  <c r="N765" i="24"/>
  <c r="N777" i="24"/>
  <c r="N789" i="24"/>
  <c r="N801" i="24"/>
  <c r="N812" i="24"/>
  <c r="N824" i="24"/>
  <c r="N836" i="24"/>
  <c r="N848" i="24"/>
  <c r="N860" i="24"/>
  <c r="N872" i="24"/>
  <c r="N884" i="24"/>
  <c r="N896" i="24"/>
  <c r="N908" i="24"/>
  <c r="N920" i="24"/>
  <c r="N932" i="24"/>
  <c r="N944" i="24"/>
  <c r="N956" i="24"/>
  <c r="N968" i="24"/>
  <c r="N980" i="24"/>
  <c r="N992" i="24"/>
  <c r="N1004" i="24"/>
  <c r="N1016" i="24"/>
  <c r="N1028" i="24"/>
  <c r="N1040" i="24"/>
  <c r="N1052" i="24"/>
  <c r="N1064" i="24"/>
  <c r="N1076" i="24"/>
  <c r="N1088" i="24"/>
  <c r="N1100" i="24"/>
  <c r="N1112" i="24"/>
  <c r="N1124" i="24"/>
  <c r="N1136" i="24"/>
  <c r="N1148" i="24"/>
  <c r="N1160" i="24"/>
  <c r="N1172" i="24"/>
  <c r="N1184" i="24"/>
  <c r="N1196" i="24"/>
  <c r="N1208" i="24"/>
  <c r="N1220" i="24"/>
  <c r="N1232" i="24"/>
  <c r="N1244" i="24"/>
  <c r="N1256" i="24"/>
  <c r="N1268" i="24"/>
  <c r="N1280" i="24"/>
  <c r="N1292" i="24"/>
  <c r="N1304" i="24"/>
  <c r="N1316" i="24"/>
  <c r="N1328" i="24"/>
  <c r="N1340" i="24"/>
  <c r="N1352" i="24"/>
  <c r="N1364" i="24"/>
  <c r="N1376" i="24"/>
  <c r="N1388" i="24"/>
  <c r="N1400" i="24"/>
  <c r="N1412" i="24"/>
  <c r="N1424" i="24"/>
  <c r="N1436" i="24"/>
  <c r="N1448" i="24"/>
  <c r="N1460" i="24"/>
  <c r="N1472" i="24"/>
  <c r="N1484" i="24"/>
  <c r="N1496" i="24"/>
  <c r="N1508" i="24"/>
  <c r="N1520" i="24"/>
  <c r="N1532" i="24"/>
  <c r="N1544" i="24"/>
  <c r="N1556" i="24"/>
  <c r="N1568" i="24"/>
  <c r="N694" i="24"/>
  <c r="N706" i="24"/>
  <c r="N718" i="24"/>
  <c r="N730" i="24"/>
  <c r="N742" i="24"/>
  <c r="N754" i="24"/>
  <c r="N766" i="24"/>
  <c r="N778" i="24"/>
  <c r="N790" i="24"/>
  <c r="N813" i="24"/>
  <c r="N825" i="24"/>
  <c r="N837" i="24"/>
  <c r="N849" i="24"/>
  <c r="N861" i="24"/>
  <c r="N873" i="24"/>
  <c r="N885" i="24"/>
  <c r="N897" i="24"/>
  <c r="N909" i="24"/>
  <c r="N921" i="24"/>
  <c r="N933" i="24"/>
  <c r="N945" i="24"/>
  <c r="N957" i="24"/>
  <c r="N969" i="24"/>
  <c r="N981" i="24"/>
  <c r="N993" i="24"/>
  <c r="N1005" i="24"/>
  <c r="N1017" i="24"/>
  <c r="N1029" i="24"/>
  <c r="N1041" i="24"/>
  <c r="N1053" i="24"/>
  <c r="N1065" i="24"/>
  <c r="N1077" i="24"/>
  <c r="N1089" i="24"/>
  <c r="N1101" i="24"/>
  <c r="N1113" i="24"/>
  <c r="N1125" i="24"/>
  <c r="N1137" i="24"/>
  <c r="N1149" i="24"/>
  <c r="N1161" i="24"/>
  <c r="N1173" i="24"/>
  <c r="N1185" i="24"/>
  <c r="N1197" i="24"/>
  <c r="N1209" i="24"/>
  <c r="N1221" i="24"/>
  <c r="N1233" i="24"/>
  <c r="N1245" i="24"/>
  <c r="N1257" i="24"/>
  <c r="N1269" i="24"/>
  <c r="N1281" i="24"/>
  <c r="N1293" i="24"/>
  <c r="N1305" i="24"/>
  <c r="N1317" i="24"/>
  <c r="N1329" i="24"/>
  <c r="N1341" i="24"/>
  <c r="N1353" i="24"/>
  <c r="N1365" i="24"/>
  <c r="N1377" i="24"/>
  <c r="N1389" i="24"/>
  <c r="N1401" i="24"/>
  <c r="N1413" i="24"/>
  <c r="N1425" i="24"/>
  <c r="N1437" i="24"/>
  <c r="N1449" i="24"/>
  <c r="N1461" i="24"/>
  <c r="N1473" i="24"/>
  <c r="N1485" i="24"/>
  <c r="N1497" i="24"/>
  <c r="N1509" i="24"/>
  <c r="N1521" i="24"/>
  <c r="N1533" i="24"/>
  <c r="N1545" i="24"/>
  <c r="N1557" i="24"/>
  <c r="N1569" i="24"/>
  <c r="N695" i="24"/>
  <c r="N707" i="24"/>
  <c r="N719" i="24"/>
  <c r="N731" i="24"/>
  <c r="N743" i="24"/>
  <c r="N755" i="24"/>
  <c r="N767" i="24"/>
  <c r="N779" i="24"/>
  <c r="N791" i="24"/>
  <c r="N802" i="24"/>
  <c r="N814" i="24"/>
  <c r="N826" i="24"/>
  <c r="N838" i="24"/>
  <c r="N850" i="24"/>
  <c r="N862" i="24"/>
  <c r="N874" i="24"/>
  <c r="N886" i="24"/>
  <c r="N898" i="24"/>
  <c r="N910" i="24"/>
  <c r="N922" i="24"/>
  <c r="N934" i="24"/>
  <c r="N946" i="24"/>
  <c r="N958" i="24"/>
  <c r="N970" i="24"/>
  <c r="N982" i="24"/>
  <c r="N994" i="24"/>
  <c r="N1006" i="24"/>
  <c r="N1018" i="24"/>
  <c r="N1030" i="24"/>
  <c r="N1042" i="24"/>
  <c r="N1054" i="24"/>
  <c r="N1066" i="24"/>
  <c r="N1078" i="24"/>
  <c r="N1090" i="24"/>
  <c r="N1102" i="24"/>
  <c r="N1114" i="24"/>
  <c r="N1126" i="24"/>
  <c r="N1138" i="24"/>
  <c r="N1150" i="24"/>
  <c r="N1162" i="24"/>
  <c r="N1174" i="24"/>
  <c r="N1186" i="24"/>
  <c r="N1198" i="24"/>
  <c r="N1210" i="24"/>
  <c r="N1222" i="24"/>
  <c r="N1234" i="24"/>
  <c r="N711" i="24"/>
  <c r="N733" i="24"/>
  <c r="N750" i="24"/>
  <c r="N772" i="24"/>
  <c r="N794" i="24"/>
  <c r="N815" i="24"/>
  <c r="N832" i="24"/>
  <c r="N854" i="24"/>
  <c r="N876" i="24"/>
  <c r="N893" i="24"/>
  <c r="N915" i="24"/>
  <c r="N937" i="24"/>
  <c r="N959" i="24"/>
  <c r="N976" i="24"/>
  <c r="N998" i="24"/>
  <c r="N1020" i="24"/>
  <c r="N1037" i="24"/>
  <c r="N1059" i="24"/>
  <c r="N1081" i="24"/>
  <c r="N1103" i="24"/>
  <c r="N1120" i="24"/>
  <c r="N1142" i="24"/>
  <c r="N1164" i="24"/>
  <c r="N1181" i="24"/>
  <c r="N1203" i="24"/>
  <c r="N1225" i="24"/>
  <c r="N1241" i="24"/>
  <c r="N1259" i="24"/>
  <c r="N1274" i="24"/>
  <c r="N1289" i="24"/>
  <c r="N1307" i="24"/>
  <c r="N1322" i="24"/>
  <c r="N1337" i="24"/>
  <c r="N1355" i="24"/>
  <c r="N1370" i="24"/>
  <c r="N1385" i="24"/>
  <c r="N1403" i="24"/>
  <c r="N1418" i="24"/>
  <c r="N1433" i="24"/>
  <c r="N1451" i="24"/>
  <c r="N1466" i="24"/>
  <c r="N1481" i="24"/>
  <c r="N1499" i="24"/>
  <c r="N1514" i="24"/>
  <c r="N1529" i="24"/>
  <c r="N1547" i="24"/>
  <c r="N1562" i="24"/>
  <c r="N1577" i="24"/>
  <c r="N1590" i="24"/>
  <c r="N1604" i="24"/>
  <c r="N1617" i="24"/>
  <c r="N1630" i="24"/>
  <c r="N1643" i="24"/>
  <c r="N1656" i="24"/>
  <c r="N1669" i="24"/>
  <c r="N1682" i="24"/>
  <c r="N1695" i="24"/>
  <c r="N1708" i="24"/>
  <c r="N1720" i="24"/>
  <c r="N1732" i="24"/>
  <c r="N1744" i="24"/>
  <c r="N1756" i="24"/>
  <c r="N1768" i="24"/>
  <c r="N1780" i="24"/>
  <c r="N1792" i="24"/>
  <c r="N1804" i="24"/>
  <c r="N1816" i="24"/>
  <c r="N1828" i="24"/>
  <c r="N1840" i="24"/>
  <c r="N1852" i="24"/>
  <c r="N1864" i="24"/>
  <c r="N1876" i="24"/>
  <c r="N1888" i="24"/>
  <c r="N1900" i="24"/>
  <c r="N1912" i="24"/>
  <c r="N1924" i="24"/>
  <c r="N1936" i="24"/>
  <c r="N1948" i="24"/>
  <c r="N1960" i="24"/>
  <c r="N1972" i="24"/>
  <c r="N1984" i="24"/>
  <c r="N1996" i="24"/>
  <c r="N2008" i="24"/>
  <c r="N2020" i="24"/>
  <c r="N2032" i="24"/>
  <c r="N712" i="24"/>
  <c r="N734" i="24"/>
  <c r="N756" i="24"/>
  <c r="N773" i="24"/>
  <c r="N795" i="24"/>
  <c r="N816" i="24"/>
  <c r="N833" i="24"/>
  <c r="N855" i="24"/>
  <c r="N877" i="24"/>
  <c r="N899" i="24"/>
  <c r="N916" i="24"/>
  <c r="N938" i="24"/>
  <c r="N960" i="24"/>
  <c r="N977" i="24"/>
  <c r="N999" i="24"/>
  <c r="N1021" i="24"/>
  <c r="N1043" i="24"/>
  <c r="N1060" i="24"/>
  <c r="N1082" i="24"/>
  <c r="N1104" i="24"/>
  <c r="N1121" i="24"/>
  <c r="N1143" i="24"/>
  <c r="N1165" i="24"/>
  <c r="N1187" i="24"/>
  <c r="N1204" i="24"/>
  <c r="N1226" i="24"/>
  <c r="N1242" i="24"/>
  <c r="N1260" i="24"/>
  <c r="N1275" i="24"/>
  <c r="N1290" i="24"/>
  <c r="N1308" i="24"/>
  <c r="N1323" i="24"/>
  <c r="N1338" i="24"/>
  <c r="N1356" i="24"/>
  <c r="N1371" i="24"/>
  <c r="N1386" i="24"/>
  <c r="N1404" i="24"/>
  <c r="N1419" i="24"/>
  <c r="N1434" i="24"/>
  <c r="N1452" i="24"/>
  <c r="N1467" i="24"/>
  <c r="N1482" i="24"/>
  <c r="N1500" i="24"/>
  <c r="N1515" i="24"/>
  <c r="N1530" i="24"/>
  <c r="N1548" i="24"/>
  <c r="N1563" i="24"/>
  <c r="N1578" i="24"/>
  <c r="N1592" i="24"/>
  <c r="N1605" i="24"/>
  <c r="N1618" i="24"/>
  <c r="N1631" i="24"/>
  <c r="N1644" i="24"/>
  <c r="N1657" i="24"/>
  <c r="N1670" i="24"/>
  <c r="N1683" i="24"/>
  <c r="N1696" i="24"/>
  <c r="N1709" i="24"/>
  <c r="N1721" i="24"/>
  <c r="N1733" i="24"/>
  <c r="N1745" i="24"/>
  <c r="N1757" i="24"/>
  <c r="N1769" i="24"/>
  <c r="N1781" i="24"/>
  <c r="N1793" i="24"/>
  <c r="N1805" i="24"/>
  <c r="N1817" i="24"/>
  <c r="N1829" i="24"/>
  <c r="N1841" i="24"/>
  <c r="N1853" i="24"/>
  <c r="N1865" i="24"/>
  <c r="N1877" i="24"/>
  <c r="N1889" i="24"/>
  <c r="N1901" i="24"/>
  <c r="N1913" i="24"/>
  <c r="N1925" i="24"/>
  <c r="N1937" i="24"/>
  <c r="N1949" i="24"/>
  <c r="N1961" i="24"/>
  <c r="N1973" i="24"/>
  <c r="N1985" i="24"/>
  <c r="N1997" i="24"/>
  <c r="N2009" i="24"/>
  <c r="N2021" i="24"/>
  <c r="N2033" i="24"/>
  <c r="N2045" i="24"/>
  <c r="N2057" i="24"/>
  <c r="N2069" i="24"/>
  <c r="N2081" i="24"/>
  <c r="N2093" i="24"/>
  <c r="N2105" i="24"/>
  <c r="N2117" i="24"/>
  <c r="N2129" i="24"/>
  <c r="N2141" i="24"/>
  <c r="N2153" i="24"/>
  <c r="N2165" i="24"/>
  <c r="N2177" i="24"/>
  <c r="N2189" i="24"/>
  <c r="N2201" i="24"/>
  <c r="N2213" i="24"/>
  <c r="N2225" i="24"/>
  <c r="N2238" i="24"/>
  <c r="N2250" i="24"/>
  <c r="N2262" i="24"/>
  <c r="N2274" i="24"/>
  <c r="N2286" i="24"/>
  <c r="N2298" i="24"/>
  <c r="N2310" i="24"/>
  <c r="N696" i="24"/>
  <c r="N713" i="24"/>
  <c r="N735" i="24"/>
  <c r="N757" i="24"/>
  <c r="N774" i="24"/>
  <c r="N796" i="24"/>
  <c r="N817" i="24"/>
  <c r="N839" i="24"/>
  <c r="N856" i="24"/>
  <c r="N878" i="24"/>
  <c r="N900" i="24"/>
  <c r="N917" i="24"/>
  <c r="N939" i="24"/>
  <c r="N961" i="24"/>
  <c r="N983" i="24"/>
  <c r="N1000" i="24"/>
  <c r="N1022" i="24"/>
  <c r="N1044" i="24"/>
  <c r="N1061" i="24"/>
  <c r="N1083" i="24"/>
  <c r="N1105" i="24"/>
  <c r="N1127" i="24"/>
  <c r="N1144" i="24"/>
  <c r="N1166" i="24"/>
  <c r="N1188" i="24"/>
  <c r="N1205" i="24"/>
  <c r="N1227" i="24"/>
  <c r="N1246" i="24"/>
  <c r="N1261" i="24"/>
  <c r="N1276" i="24"/>
  <c r="N1294" i="24"/>
  <c r="N1309" i="24"/>
  <c r="N1324" i="24"/>
  <c r="N1342" i="24"/>
  <c r="N1357" i="24"/>
  <c r="N1372" i="24"/>
  <c r="N1390" i="24"/>
  <c r="N1405" i="24"/>
  <c r="N1420" i="24"/>
  <c r="N1438" i="24"/>
  <c r="N1453" i="24"/>
  <c r="N1468" i="24"/>
  <c r="N1486" i="24"/>
  <c r="N1501" i="24"/>
  <c r="N1516" i="24"/>
  <c r="N1534" i="24"/>
  <c r="N1549" i="24"/>
  <c r="N1564" i="24"/>
  <c r="N1580" i="24"/>
  <c r="N1593" i="24"/>
  <c r="N1606" i="24"/>
  <c r="N1619" i="24"/>
  <c r="N1632" i="24"/>
  <c r="N1645" i="24"/>
  <c r="N1658" i="24"/>
  <c r="N1671" i="24"/>
  <c r="N1684" i="24"/>
  <c r="N1697" i="24"/>
  <c r="N1710" i="24"/>
  <c r="N1722" i="24"/>
  <c r="N1734" i="24"/>
  <c r="N1746" i="24"/>
  <c r="N1758" i="24"/>
  <c r="N1770" i="24"/>
  <c r="N1782" i="24"/>
  <c r="N1794" i="24"/>
  <c r="N1806" i="24"/>
  <c r="N1818" i="24"/>
  <c r="N1830" i="24"/>
  <c r="N1842" i="24"/>
  <c r="N1854" i="24"/>
  <c r="N1866" i="24"/>
  <c r="N1878" i="24"/>
  <c r="N1890" i="24"/>
  <c r="N1902" i="24"/>
  <c r="N1914" i="24"/>
  <c r="N1926" i="24"/>
  <c r="N1938" i="24"/>
  <c r="N1950" i="24"/>
  <c r="N1962" i="24"/>
  <c r="N1974" i="24"/>
  <c r="N1986" i="24"/>
  <c r="N1998" i="24"/>
  <c r="N2010" i="24"/>
  <c r="N2022" i="24"/>
  <c r="N697" i="24"/>
  <c r="N714" i="24"/>
  <c r="N736" i="24"/>
  <c r="N758" i="24"/>
  <c r="N780" i="24"/>
  <c r="N797" i="24"/>
  <c r="N818" i="24"/>
  <c r="N840" i="24"/>
  <c r="N857" i="24"/>
  <c r="N879" i="24"/>
  <c r="N901" i="24"/>
  <c r="N923" i="24"/>
  <c r="N940" i="24"/>
  <c r="N962" i="24"/>
  <c r="N984" i="24"/>
  <c r="N1001" i="24"/>
  <c r="N1023" i="24"/>
  <c r="N1045" i="24"/>
  <c r="N1067" i="24"/>
  <c r="N1084" i="24"/>
  <c r="N1106" i="24"/>
  <c r="N1128" i="24"/>
  <c r="N1145" i="24"/>
  <c r="N1167" i="24"/>
  <c r="N1189" i="24"/>
  <c r="N1211" i="24"/>
  <c r="N1228" i="24"/>
  <c r="N1247" i="24"/>
  <c r="N1262" i="24"/>
  <c r="N1277" i="24"/>
  <c r="N1295" i="24"/>
  <c r="N1310" i="24"/>
  <c r="N1325" i="24"/>
  <c r="N1343" i="24"/>
  <c r="N1358" i="24"/>
  <c r="N1373" i="24"/>
  <c r="N1391" i="24"/>
  <c r="N1406" i="24"/>
  <c r="N1421" i="24"/>
  <c r="N1439" i="24"/>
  <c r="N1454" i="24"/>
  <c r="N1469" i="24"/>
  <c r="N1487" i="24"/>
  <c r="N1502" i="24"/>
  <c r="N1517" i="24"/>
  <c r="N1535" i="24"/>
  <c r="N1550" i="24"/>
  <c r="N1565" i="24"/>
  <c r="N1581" i="24"/>
  <c r="N1594" i="24"/>
  <c r="N1607" i="24"/>
  <c r="N1620" i="24"/>
  <c r="N1633" i="24"/>
  <c r="N1646" i="24"/>
  <c r="N1659" i="24"/>
  <c r="N1672" i="24"/>
  <c r="N1685" i="24"/>
  <c r="N1698" i="24"/>
  <c r="N1711" i="24"/>
  <c r="N1723" i="24"/>
  <c r="N1735" i="24"/>
  <c r="N1747" i="24"/>
  <c r="N1759" i="24"/>
  <c r="N1771" i="24"/>
  <c r="N1783" i="24"/>
  <c r="N1795" i="24"/>
  <c r="N1807" i="24"/>
  <c r="N1819" i="24"/>
  <c r="N1831" i="24"/>
  <c r="N1843" i="24"/>
  <c r="N1855" i="24"/>
  <c r="N1867" i="24"/>
  <c r="N1879" i="24"/>
  <c r="N1891" i="24"/>
  <c r="N1903" i="24"/>
  <c r="N1915" i="24"/>
  <c r="N701" i="24"/>
  <c r="N723" i="24"/>
  <c r="N745" i="24"/>
  <c r="N762" i="24"/>
  <c r="N784" i="24"/>
  <c r="N805" i="24"/>
  <c r="N827" i="24"/>
  <c r="N844" i="24"/>
  <c r="N866" i="24"/>
  <c r="N888" i="24"/>
  <c r="N905" i="24"/>
  <c r="N927" i="24"/>
  <c r="N949" i="24"/>
  <c r="N971" i="24"/>
  <c r="N988" i="24"/>
  <c r="N1010" i="24"/>
  <c r="N1032" i="24"/>
  <c r="N1049" i="24"/>
  <c r="N1071" i="24"/>
  <c r="N1093" i="24"/>
  <c r="N1115" i="24"/>
  <c r="N1132" i="24"/>
  <c r="N1154" i="24"/>
  <c r="N1176" i="24"/>
  <c r="N1193" i="24"/>
  <c r="N1215" i="24"/>
  <c r="N1236" i="24"/>
  <c r="N1251" i="24"/>
  <c r="N1266" i="24"/>
  <c r="N1284" i="24"/>
  <c r="N1299" i="24"/>
  <c r="N1314" i="24"/>
  <c r="N1332" i="24"/>
  <c r="N1347" i="24"/>
  <c r="N1362" i="24"/>
  <c r="N1380" i="24"/>
  <c r="N1395" i="24"/>
  <c r="N1410" i="24"/>
  <c r="N1428" i="24"/>
  <c r="N1443" i="24"/>
  <c r="N1458" i="24"/>
  <c r="N1476" i="24"/>
  <c r="N1491" i="24"/>
  <c r="N1506" i="24"/>
  <c r="N1524" i="24"/>
  <c r="N1539" i="24"/>
  <c r="N1554" i="24"/>
  <c r="N1572" i="24"/>
  <c r="N1585" i="24"/>
  <c r="N1598" i="24"/>
  <c r="N724" i="24"/>
  <c r="N760" i="24"/>
  <c r="N793" i="24"/>
  <c r="N829" i="24"/>
  <c r="N865" i="24"/>
  <c r="N902" i="24"/>
  <c r="N935" i="24"/>
  <c r="N972" i="24"/>
  <c r="N1008" i="24"/>
  <c r="N1036" i="24"/>
  <c r="N1073" i="24"/>
  <c r="N1109" i="24"/>
  <c r="N1151" i="24"/>
  <c r="N1179" i="24"/>
  <c r="N1216" i="24"/>
  <c r="N1249" i="24"/>
  <c r="N1273" i="24"/>
  <c r="N1301" i="24"/>
  <c r="N1331" i="24"/>
  <c r="N1359" i="24"/>
  <c r="N1383" i="24"/>
  <c r="N1414" i="24"/>
  <c r="N1441" i="24"/>
  <c r="N1465" i="24"/>
  <c r="N1493" i="24"/>
  <c r="N1523" i="24"/>
  <c r="N1551" i="24"/>
  <c r="N1575" i="24"/>
  <c r="N1599" i="24"/>
  <c r="N1621" i="24"/>
  <c r="N1638" i="24"/>
  <c r="N1660" i="24"/>
  <c r="N1678" i="24"/>
  <c r="N1700" i="24"/>
  <c r="N1716" i="24"/>
  <c r="N1736" i="24"/>
  <c r="N1752" i="24"/>
  <c r="N1772" i="24"/>
  <c r="N1788" i="24"/>
  <c r="N1808" i="24"/>
  <c r="N1824" i="24"/>
  <c r="N1844" i="24"/>
  <c r="N1860" i="24"/>
  <c r="N1880" i="24"/>
  <c r="N1896" i="24"/>
  <c r="N1916" i="24"/>
  <c r="N1931" i="24"/>
  <c r="N1946" i="24"/>
  <c r="N1964" i="24"/>
  <c r="N1979" i="24"/>
  <c r="N1994" i="24"/>
  <c r="N2012" i="24"/>
  <c r="N2027" i="24"/>
  <c r="N2041" i="24"/>
  <c r="N2054" i="24"/>
  <c r="N2067" i="24"/>
  <c r="N2080" i="24"/>
  <c r="N2094" i="24"/>
  <c r="N2107" i="24"/>
  <c r="N2120" i="24"/>
  <c r="N2133" i="24"/>
  <c r="N2146" i="24"/>
  <c r="N2159" i="24"/>
  <c r="N2172" i="24"/>
  <c r="N2185" i="24"/>
  <c r="N2198" i="24"/>
  <c r="N2211" i="24"/>
  <c r="N2224" i="24"/>
  <c r="N2239" i="24"/>
  <c r="N2252" i="24"/>
  <c r="N2265" i="24"/>
  <c r="N2278" i="24"/>
  <c r="N2291" i="24"/>
  <c r="N2304" i="24"/>
  <c r="N2317" i="24"/>
  <c r="N2329" i="24"/>
  <c r="N2341" i="24"/>
  <c r="N2353" i="24"/>
  <c r="N2365" i="24"/>
  <c r="N2377" i="24"/>
  <c r="N2389" i="24"/>
  <c r="N2401" i="24"/>
  <c r="N2413" i="24"/>
  <c r="N2425" i="24"/>
  <c r="N2437" i="24"/>
  <c r="N2449" i="24"/>
  <c r="N2461" i="24"/>
  <c r="N2473" i="24"/>
  <c r="N2485" i="24"/>
  <c r="N2497" i="24"/>
  <c r="N2509" i="24"/>
  <c r="N2521" i="24"/>
  <c r="N2533" i="24"/>
  <c r="N2545" i="24"/>
  <c r="N2557" i="24"/>
  <c r="N2569" i="24"/>
  <c r="N2581" i="24"/>
  <c r="N2593" i="24"/>
  <c r="N2605" i="24"/>
  <c r="N2617" i="24"/>
  <c r="N2629" i="24"/>
  <c r="N2641" i="24"/>
  <c r="N725" i="24"/>
  <c r="N761" i="24"/>
  <c r="N798" i="24"/>
  <c r="N830" i="24"/>
  <c r="N867" i="24"/>
  <c r="N903" i="24"/>
  <c r="N936" i="24"/>
  <c r="N973" i="24"/>
  <c r="N1009" i="24"/>
  <c r="N1046" i="24"/>
  <c r="N1079" i="24"/>
  <c r="N1116" i="24"/>
  <c r="N1152" i="24"/>
  <c r="N1180" i="24"/>
  <c r="N1217" i="24"/>
  <c r="N1250" i="24"/>
  <c r="N1278" i="24"/>
  <c r="N1302" i="24"/>
  <c r="N1333" i="24"/>
  <c r="N1360" i="24"/>
  <c r="N1384" i="24"/>
  <c r="N1415" i="24"/>
  <c r="N1442" i="24"/>
  <c r="N1470" i="24"/>
  <c r="N1494" i="24"/>
  <c r="N1525" i="24"/>
  <c r="N1552" i="24"/>
  <c r="N1576" i="24"/>
  <c r="N1600" i="24"/>
  <c r="N1622" i="24"/>
  <c r="N1640" i="24"/>
  <c r="N1661" i="24"/>
  <c r="N1679" i="24"/>
  <c r="N1701" i="24"/>
  <c r="N1717" i="24"/>
  <c r="N1737" i="24"/>
  <c r="N1753" i="24"/>
  <c r="N1773" i="24"/>
  <c r="N1789" i="24"/>
  <c r="N1809" i="24"/>
  <c r="N1825" i="24"/>
  <c r="N1845" i="24"/>
  <c r="N1861" i="24"/>
  <c r="N1881" i="24"/>
  <c r="N1897" i="24"/>
  <c r="N1917" i="24"/>
  <c r="N1932" i="24"/>
  <c r="N1947" i="24"/>
  <c r="N1965" i="24"/>
  <c r="N1980" i="24"/>
  <c r="N1995" i="24"/>
  <c r="N2013" i="24"/>
  <c r="N2028" i="24"/>
  <c r="N2042" i="24"/>
  <c r="N2055" i="24"/>
  <c r="N2068" i="24"/>
  <c r="N2082" i="24"/>
  <c r="N2095" i="24"/>
  <c r="N2108" i="24"/>
  <c r="N2121" i="24"/>
  <c r="N2134" i="24"/>
  <c r="N2147" i="24"/>
  <c r="N2160" i="24"/>
  <c r="N2173" i="24"/>
  <c r="N2186" i="24"/>
  <c r="N2199" i="24"/>
  <c r="N2212" i="24"/>
  <c r="N2226" i="24"/>
  <c r="N2240" i="24"/>
  <c r="N2253" i="24"/>
  <c r="N2266" i="24"/>
  <c r="N2279" i="24"/>
  <c r="N2292" i="24"/>
  <c r="N2305" i="24"/>
  <c r="N2318" i="24"/>
  <c r="N2330" i="24"/>
  <c r="N2342" i="24"/>
  <c r="N2354" i="24"/>
  <c r="N2366" i="24"/>
  <c r="N2378" i="24"/>
  <c r="N2390" i="24"/>
  <c r="N2402" i="24"/>
  <c r="N2414" i="24"/>
  <c r="N2426" i="24"/>
  <c r="N2438" i="24"/>
  <c r="N2450" i="24"/>
  <c r="N2462" i="24"/>
  <c r="N2474" i="24"/>
  <c r="N2486" i="24"/>
  <c r="N2498" i="24"/>
  <c r="N2510" i="24"/>
  <c r="N2522" i="24"/>
  <c r="N2534" i="24"/>
  <c r="N2546" i="24"/>
  <c r="N2558" i="24"/>
  <c r="N2570" i="24"/>
  <c r="N2582" i="24"/>
  <c r="N2594" i="24"/>
  <c r="N2606" i="24"/>
  <c r="N2618" i="24"/>
  <c r="N2630" i="24"/>
  <c r="N2642" i="24"/>
  <c r="N2654" i="24"/>
  <c r="N2666" i="24"/>
  <c r="N2678" i="24"/>
  <c r="N2690" i="24"/>
  <c r="N2702" i="24"/>
  <c r="N2714" i="24"/>
  <c r="N2726" i="24"/>
  <c r="N2738" i="24"/>
  <c r="N2750" i="24"/>
  <c r="N2762" i="24"/>
  <c r="N2774" i="24"/>
  <c r="N2786" i="24"/>
  <c r="N2798" i="24"/>
  <c r="N2810" i="24"/>
  <c r="N2822" i="24"/>
  <c r="N2834" i="24"/>
  <c r="N2846" i="24"/>
  <c r="N2858" i="24"/>
  <c r="N2870" i="24"/>
  <c r="N2882" i="24"/>
  <c r="N2894" i="24"/>
  <c r="N698" i="24"/>
  <c r="N726" i="24"/>
  <c r="N768" i="24"/>
  <c r="N803" i="24"/>
  <c r="N831" i="24"/>
  <c r="N868" i="24"/>
  <c r="N904" i="24"/>
  <c r="N941" i="24"/>
  <c r="N974" i="24"/>
  <c r="N1011" i="24"/>
  <c r="N1047" i="24"/>
  <c r="N1080" i="24"/>
  <c r="N1117" i="24"/>
  <c r="N1153" i="24"/>
  <c r="N1190" i="24"/>
  <c r="N1223" i="24"/>
  <c r="N1252" i="24"/>
  <c r="N1282" i="24"/>
  <c r="N1306" i="24"/>
  <c r="N1334" i="24"/>
  <c r="N1361" i="24"/>
  <c r="N1392" i="24"/>
  <c r="N1416" i="24"/>
  <c r="N1444" i="24"/>
  <c r="N1474" i="24"/>
  <c r="N1498" i="24"/>
  <c r="N1526" i="24"/>
  <c r="N1553" i="24"/>
  <c r="N1582" i="24"/>
  <c r="N1601" i="24"/>
  <c r="N1623" i="24"/>
  <c r="N1641" i="24"/>
  <c r="N1662" i="24"/>
  <c r="N1680" i="24"/>
  <c r="N1702" i="24"/>
  <c r="N1718" i="24"/>
  <c r="N1738" i="24"/>
  <c r="N1754" i="24"/>
  <c r="N1774" i="24"/>
  <c r="N1790" i="24"/>
  <c r="N1810" i="24"/>
  <c r="N1826" i="24"/>
  <c r="N1846" i="24"/>
  <c r="N1862" i="24"/>
  <c r="N1882" i="24"/>
  <c r="N1898" i="24"/>
  <c r="N1918" i="24"/>
  <c r="N1933" i="24"/>
  <c r="N1951" i="24"/>
  <c r="N1966" i="24"/>
  <c r="N1981" i="24"/>
  <c r="N1999" i="24"/>
  <c r="N2014" i="24"/>
  <c r="N2029" i="24"/>
  <c r="N2043" i="24"/>
  <c r="N2056" i="24"/>
  <c r="N2070" i="24"/>
  <c r="N2083" i="24"/>
  <c r="N2096" i="24"/>
  <c r="N2109" i="24"/>
  <c r="N2122" i="24"/>
  <c r="N2135" i="24"/>
  <c r="N2148" i="24"/>
  <c r="N2161" i="24"/>
  <c r="N2174" i="24"/>
  <c r="N2187" i="24"/>
  <c r="N2200" i="24"/>
  <c r="N2214" i="24"/>
  <c r="N2227" i="24"/>
  <c r="N2241" i="24"/>
  <c r="N2254" i="24"/>
  <c r="N2267" i="24"/>
  <c r="N2280" i="24"/>
  <c r="N2293" i="24"/>
  <c r="N2306" i="24"/>
  <c r="N2319" i="24"/>
  <c r="N2331" i="24"/>
  <c r="N2343" i="24"/>
  <c r="N2355" i="24"/>
  <c r="N2367" i="24"/>
  <c r="N2379" i="24"/>
  <c r="N2391" i="24"/>
  <c r="N2403" i="24"/>
  <c r="N2415" i="24"/>
  <c r="N2427" i="24"/>
  <c r="N2439" i="24"/>
  <c r="N699" i="24"/>
  <c r="N732" i="24"/>
  <c r="N769" i="24"/>
  <c r="N804" i="24"/>
  <c r="N841" i="24"/>
  <c r="N869" i="24"/>
  <c r="N911" i="24"/>
  <c r="N947" i="24"/>
  <c r="N975" i="24"/>
  <c r="N1012" i="24"/>
  <c r="N1048" i="24"/>
  <c r="N1085" i="24"/>
  <c r="N1118" i="24"/>
  <c r="N1155" i="24"/>
  <c r="N1191" i="24"/>
  <c r="N1224" i="24"/>
  <c r="N1253" i="24"/>
  <c r="N1283" i="24"/>
  <c r="N1311" i="24"/>
  <c r="N1335" i="24"/>
  <c r="N1366" i="24"/>
  <c r="N1393" i="24"/>
  <c r="N1417" i="24"/>
  <c r="N1445" i="24"/>
  <c r="N1475" i="24"/>
  <c r="N1503" i="24"/>
  <c r="N1527" i="24"/>
  <c r="N1558" i="24"/>
  <c r="N1583" i="24"/>
  <c r="N1602" i="24"/>
  <c r="N1624" i="24"/>
  <c r="N1642" i="24"/>
  <c r="N1664" i="24"/>
  <c r="N1681" i="24"/>
  <c r="N1703" i="24"/>
  <c r="N1719" i="24"/>
  <c r="N1739" i="24"/>
  <c r="N1755" i="24"/>
  <c r="N1775" i="24"/>
  <c r="N1791" i="24"/>
  <c r="N1811" i="24"/>
  <c r="N1827" i="24"/>
  <c r="N1847" i="24"/>
  <c r="N1863" i="24"/>
  <c r="N1883" i="24"/>
  <c r="N1899" i="24"/>
  <c r="N1919" i="24"/>
  <c r="N1934" i="24"/>
  <c r="N1952" i="24"/>
  <c r="N1967" i="24"/>
  <c r="N1982" i="24"/>
  <c r="N2000" i="24"/>
  <c r="N2015" i="24"/>
  <c r="N2030" i="24"/>
  <c r="N2044" i="24"/>
  <c r="N2058" i="24"/>
  <c r="N2071" i="24"/>
  <c r="N2084" i="24"/>
  <c r="N2097" i="24"/>
  <c r="N2110" i="24"/>
  <c r="N2123" i="24"/>
  <c r="N2136" i="24"/>
  <c r="N2149" i="24"/>
  <c r="N2162" i="24"/>
  <c r="N2175" i="24"/>
  <c r="N2188" i="24"/>
  <c r="N2202" i="24"/>
  <c r="N2215" i="24"/>
  <c r="N2228" i="24"/>
  <c r="N2242" i="24"/>
  <c r="N2255" i="24"/>
  <c r="N2268" i="24"/>
  <c r="N2281" i="24"/>
  <c r="N2294" i="24"/>
  <c r="N2307" i="24"/>
  <c r="N2320" i="24"/>
  <c r="N2332" i="24"/>
  <c r="N2344" i="24"/>
  <c r="N2356" i="24"/>
  <c r="N2368" i="24"/>
  <c r="N2380" i="24"/>
  <c r="N2392" i="24"/>
  <c r="N2404" i="24"/>
  <c r="N2416" i="24"/>
  <c r="N2428" i="24"/>
  <c r="N700" i="24"/>
  <c r="N737" i="24"/>
  <c r="N770" i="24"/>
  <c r="N806" i="24"/>
  <c r="N842" i="24"/>
  <c r="N875" i="24"/>
  <c r="N912" i="24"/>
  <c r="N948" i="24"/>
  <c r="N985" i="24"/>
  <c r="N1013" i="24"/>
  <c r="N1055" i="24"/>
  <c r="N1091" i="24"/>
  <c r="N1119" i="24"/>
  <c r="N1156" i="24"/>
  <c r="N1192" i="24"/>
  <c r="N1229" i="24"/>
  <c r="N1254" i="24"/>
  <c r="N1285" i="24"/>
  <c r="N1312" i="24"/>
  <c r="N1336" i="24"/>
  <c r="N1367" i="24"/>
  <c r="N1394" i="24"/>
  <c r="N1422" i="24"/>
  <c r="N1446" i="24"/>
  <c r="N1477" i="24"/>
  <c r="N1504" i="24"/>
  <c r="N1528" i="24"/>
  <c r="N1559" i="24"/>
  <c r="N1584" i="24"/>
  <c r="N1608" i="24"/>
  <c r="N1625" i="24"/>
  <c r="N1647" i="24"/>
  <c r="N1665" i="24"/>
  <c r="N1686" i="24"/>
  <c r="N1704" i="24"/>
  <c r="N1724" i="24"/>
  <c r="N1740" i="24"/>
  <c r="N1760" i="24"/>
  <c r="N1776" i="24"/>
  <c r="N1796" i="24"/>
  <c r="N1812" i="24"/>
  <c r="N1832" i="24"/>
  <c r="N1848" i="24"/>
  <c r="N1868" i="24"/>
  <c r="N1884" i="24"/>
  <c r="N1904" i="24"/>
  <c r="N1920" i="24"/>
  <c r="N1935" i="24"/>
  <c r="N1953" i="24"/>
  <c r="N1968" i="24"/>
  <c r="N1983" i="24"/>
  <c r="N2001" i="24"/>
  <c r="N2016" i="24"/>
  <c r="N2031" i="24"/>
  <c r="N2046" i="24"/>
  <c r="N2059" i="24"/>
  <c r="N2072" i="24"/>
  <c r="N2085" i="24"/>
  <c r="N2098" i="24"/>
  <c r="N2111" i="24"/>
  <c r="N2124" i="24"/>
  <c r="N2137" i="24"/>
  <c r="N2150" i="24"/>
  <c r="N2163" i="24"/>
  <c r="N2176" i="24"/>
  <c r="N2190" i="24"/>
  <c r="N2203" i="24"/>
  <c r="N2216" i="24"/>
  <c r="N2229" i="24"/>
  <c r="N2243" i="24"/>
  <c r="N2256" i="24"/>
  <c r="N2269" i="24"/>
  <c r="N2282" i="24"/>
  <c r="N2295" i="24"/>
  <c r="N2308" i="24"/>
  <c r="N2321" i="24"/>
  <c r="N2333" i="24"/>
  <c r="N747" i="24"/>
  <c r="N808" i="24"/>
  <c r="N864" i="24"/>
  <c r="N926" i="24"/>
  <c r="N989" i="24"/>
  <c r="N1056" i="24"/>
  <c r="N1107" i="24"/>
  <c r="N1169" i="24"/>
  <c r="N1235" i="24"/>
  <c r="N1272" i="24"/>
  <c r="N1321" i="24"/>
  <c r="N1374" i="24"/>
  <c r="N1426" i="24"/>
  <c r="N1463" i="24"/>
  <c r="N1512" i="24"/>
  <c r="N1561" i="24"/>
  <c r="N1597" i="24"/>
  <c r="N1635" i="24"/>
  <c r="N1668" i="24"/>
  <c r="N1705" i="24"/>
  <c r="N1730" i="24"/>
  <c r="N1764" i="24"/>
  <c r="N1798" i="24"/>
  <c r="N1823" i="24"/>
  <c r="N1857" i="24"/>
  <c r="N1887" i="24"/>
  <c r="N1921" i="24"/>
  <c r="N1944" i="24"/>
  <c r="N1975" i="24"/>
  <c r="N2003" i="24"/>
  <c r="N2026" i="24"/>
  <c r="N2051" i="24"/>
  <c r="N2075" i="24"/>
  <c r="N2099" i="24"/>
  <c r="N2118" i="24"/>
  <c r="N2142" i="24"/>
  <c r="N2166" i="24"/>
  <c r="N2184" i="24"/>
  <c r="N2208" i="24"/>
  <c r="N2232" i="24"/>
  <c r="N2257" i="24"/>
  <c r="N2276" i="24"/>
  <c r="N2300" i="24"/>
  <c r="N2323" i="24"/>
  <c r="N2340" i="24"/>
  <c r="N2360" i="24"/>
  <c r="N2376" i="24"/>
  <c r="N2396" i="24"/>
  <c r="N2412" i="24"/>
  <c r="N2432" i="24"/>
  <c r="N2447" i="24"/>
  <c r="N2463" i="24"/>
  <c r="N2477" i="24"/>
  <c r="N2491" i="24"/>
  <c r="N2505" i="24"/>
  <c r="N2519" i="24"/>
  <c r="N2535" i="24"/>
  <c r="N2549" i="24"/>
  <c r="N2563" i="24"/>
  <c r="N2577" i="24"/>
  <c r="N2591" i="24"/>
  <c r="N2607" i="24"/>
  <c r="N2621" i="24"/>
  <c r="N2635" i="24"/>
  <c r="N2649" i="24"/>
  <c r="N2662" i="24"/>
  <c r="N2675" i="24"/>
  <c r="N2688" i="24"/>
  <c r="N2701" i="24"/>
  <c r="N2715" i="24"/>
  <c r="N2728" i="24"/>
  <c r="N2741" i="24"/>
  <c r="N2754" i="24"/>
  <c r="N2767" i="24"/>
  <c r="N2780" i="24"/>
  <c r="N2793" i="24"/>
  <c r="N2806" i="24"/>
  <c r="N2819" i="24"/>
  <c r="N2832" i="24"/>
  <c r="N2845" i="24"/>
  <c r="N2859" i="24"/>
  <c r="N2872" i="24"/>
  <c r="N2885" i="24"/>
  <c r="N2898" i="24"/>
  <c r="N2910" i="24"/>
  <c r="N2922" i="24"/>
  <c r="N748" i="24"/>
  <c r="N809" i="24"/>
  <c r="N880" i="24"/>
  <c r="N928" i="24"/>
  <c r="N995" i="24"/>
  <c r="N1057" i="24"/>
  <c r="N1108" i="24"/>
  <c r="N1175" i="24"/>
  <c r="N1237" i="24"/>
  <c r="N1286" i="24"/>
  <c r="N1326" i="24"/>
  <c r="N1378" i="24"/>
  <c r="N1427" i="24"/>
  <c r="N1464" i="24"/>
  <c r="N1513" i="24"/>
  <c r="N1566" i="24"/>
  <c r="N1609" i="24"/>
  <c r="N1636" i="24"/>
  <c r="N1673" i="24"/>
  <c r="N1706" i="24"/>
  <c r="N1731" i="24"/>
  <c r="N1765" i="24"/>
  <c r="N1799" i="24"/>
  <c r="N1833" i="24"/>
  <c r="N1858" i="24"/>
  <c r="N1892" i="24"/>
  <c r="N1922" i="24"/>
  <c r="N1945" i="24"/>
  <c r="N1976" i="24"/>
  <c r="N2004" i="24"/>
  <c r="N2034" i="24"/>
  <c r="N2052" i="24"/>
  <c r="N2076" i="24"/>
  <c r="N2100" i="24"/>
  <c r="N2119" i="24"/>
  <c r="N2143" i="24"/>
  <c r="N2167" i="24"/>
  <c r="N2191" i="24"/>
  <c r="N2209" i="24"/>
  <c r="N2233" i="24"/>
  <c r="N2258" i="24"/>
  <c r="N2277" i="24"/>
  <c r="N2301" i="24"/>
  <c r="N2324" i="24"/>
  <c r="N2345" i="24"/>
  <c r="N2361" i="24"/>
  <c r="N2381" i="24"/>
  <c r="N2397" i="24"/>
  <c r="N2417" i="24"/>
  <c r="N2433" i="24"/>
  <c r="N2448" i="24"/>
  <c r="N2464" i="24"/>
  <c r="N2478" i="24"/>
  <c r="N2492" i="24"/>
  <c r="N2506" i="24"/>
  <c r="N2520" i="24"/>
  <c r="N2536" i="24"/>
  <c r="N2550" i="24"/>
  <c r="N2564" i="24"/>
  <c r="N2578" i="24"/>
  <c r="N2592" i="24"/>
  <c r="N2608" i="24"/>
  <c r="N2622" i="24"/>
  <c r="N2636" i="24"/>
  <c r="N2650" i="24"/>
  <c r="N2663" i="24"/>
  <c r="N2676" i="24"/>
  <c r="N2689" i="24"/>
  <c r="N2703" i="24"/>
  <c r="N2716" i="24"/>
  <c r="N2729" i="24"/>
  <c r="N2742" i="24"/>
  <c r="N2755" i="24"/>
  <c r="N2768" i="24"/>
  <c r="N2781" i="24"/>
  <c r="N2794" i="24"/>
  <c r="N2807" i="24"/>
  <c r="N2820" i="24"/>
  <c r="N2833" i="24"/>
  <c r="N2847" i="24"/>
  <c r="N2860" i="24"/>
  <c r="N2873" i="24"/>
  <c r="N2886" i="24"/>
  <c r="N2899" i="24"/>
  <c r="N2911" i="24"/>
  <c r="N2923" i="24"/>
  <c r="N702" i="24"/>
  <c r="N749" i="24"/>
  <c r="N819" i="24"/>
  <c r="N881" i="24"/>
  <c r="N929" i="24"/>
  <c r="N996" i="24"/>
  <c r="N1058" i="24"/>
  <c r="N1129" i="24"/>
  <c r="N1177" i="24"/>
  <c r="N1238" i="24"/>
  <c r="N1287" i="24"/>
  <c r="N1330" i="24"/>
  <c r="N1379" i="24"/>
  <c r="N1429" i="24"/>
  <c r="N1478" i="24"/>
  <c r="N1518" i="24"/>
  <c r="N1570" i="24"/>
  <c r="N1610" i="24"/>
  <c r="N1637" i="24"/>
  <c r="N1674" i="24"/>
  <c r="N1707" i="24"/>
  <c r="N1741" i="24"/>
  <c r="N1766" i="24"/>
  <c r="N1800" i="24"/>
  <c r="N1834" i="24"/>
  <c r="N1859" i="24"/>
  <c r="N1893" i="24"/>
  <c r="N1923" i="24"/>
  <c r="N1954" i="24"/>
  <c r="N1977" i="24"/>
  <c r="N2005" i="24"/>
  <c r="N2035" i="24"/>
  <c r="N2053" i="24"/>
  <c r="N2077" i="24"/>
  <c r="N2101" i="24"/>
  <c r="N2125" i="24"/>
  <c r="N2144" i="24"/>
  <c r="N2168" i="24"/>
  <c r="N2192" i="24"/>
  <c r="N2210" i="24"/>
  <c r="N2234" i="24"/>
  <c r="N2259" i="24"/>
  <c r="N2283" i="24"/>
  <c r="N2302" i="24"/>
  <c r="N2325" i="24"/>
  <c r="N2346" i="24"/>
  <c r="N2362" i="24"/>
  <c r="N2382" i="24"/>
  <c r="N2398" i="24"/>
  <c r="N2418" i="24"/>
  <c r="N2434" i="24"/>
  <c r="N2451" i="24"/>
  <c r="N2465" i="24"/>
  <c r="N2479" i="24"/>
  <c r="N2493" i="24"/>
  <c r="N2507" i="24"/>
  <c r="N2523" i="24"/>
  <c r="N2537" i="24"/>
  <c r="N2551" i="24"/>
  <c r="N2565" i="24"/>
  <c r="N2579" i="24"/>
  <c r="N2595" i="24"/>
  <c r="N2609" i="24"/>
  <c r="N2623" i="24"/>
  <c r="N2637" i="24"/>
  <c r="N2651" i="24"/>
  <c r="N2664" i="24"/>
  <c r="N2677" i="24"/>
  <c r="N2691" i="24"/>
  <c r="N2704" i="24"/>
  <c r="N2717" i="24"/>
  <c r="N2730" i="24"/>
  <c r="N2743" i="24"/>
  <c r="N2756" i="24"/>
  <c r="N2769" i="24"/>
  <c r="N2782" i="24"/>
  <c r="N2795" i="24"/>
  <c r="N2808" i="24"/>
  <c r="N2821" i="24"/>
  <c r="N2835" i="24"/>
  <c r="N2848" i="24"/>
  <c r="N2861" i="24"/>
  <c r="N2874" i="24"/>
  <c r="N2887" i="24"/>
  <c r="N2900" i="24"/>
  <c r="N2912" i="24"/>
  <c r="N2924" i="24"/>
  <c r="N708" i="24"/>
  <c r="N759" i="24"/>
  <c r="N820" i="24"/>
  <c r="N887" i="24"/>
  <c r="N950" i="24"/>
  <c r="N997" i="24"/>
  <c r="N1068" i="24"/>
  <c r="N1130" i="24"/>
  <c r="N1178" i="24"/>
  <c r="N1239" i="24"/>
  <c r="N1288" i="24"/>
  <c r="N1344" i="24"/>
  <c r="N1381" i="24"/>
  <c r="N1430" i="24"/>
  <c r="N1479" i="24"/>
  <c r="N1522" i="24"/>
  <c r="N1571" i="24"/>
  <c r="N1611" i="24"/>
  <c r="N1648" i="24"/>
  <c r="N1676" i="24"/>
  <c r="N1712" i="24"/>
  <c r="N1742" i="24"/>
  <c r="N1767" i="24"/>
  <c r="N1801" i="24"/>
  <c r="N1835" i="24"/>
  <c r="N1869" i="24"/>
  <c r="N1894" i="24"/>
  <c r="N1927" i="24"/>
  <c r="N1955" i="24"/>
  <c r="N1978" i="24"/>
  <c r="N2006" i="24"/>
  <c r="N2036" i="24"/>
  <c r="N2060" i="24"/>
  <c r="N2078" i="24"/>
  <c r="N2102" i="24"/>
  <c r="N2126" i="24"/>
  <c r="N2145" i="24"/>
  <c r="N2169" i="24"/>
  <c r="N2193" i="24"/>
  <c r="N2217" i="24"/>
  <c r="N2236" i="24"/>
  <c r="N2260" i="24"/>
  <c r="N2284" i="24"/>
  <c r="N2303" i="24"/>
  <c r="N2326" i="24"/>
  <c r="N2347" i="24"/>
  <c r="N2363" i="24"/>
  <c r="N2383" i="24"/>
  <c r="N2399" i="24"/>
  <c r="N2419" i="24"/>
  <c r="N2435" i="24"/>
  <c r="N2452" i="24"/>
  <c r="N2466" i="24"/>
  <c r="N2480" i="24"/>
  <c r="N2494" i="24"/>
  <c r="N2508" i="24"/>
  <c r="N2524" i="24"/>
  <c r="N2538" i="24"/>
  <c r="N2552" i="24"/>
  <c r="N2566" i="24"/>
  <c r="N2580" i="24"/>
  <c r="N2596" i="24"/>
  <c r="N2610" i="24"/>
  <c r="N2624" i="24"/>
  <c r="N2638" i="24"/>
  <c r="N2652" i="24"/>
  <c r="N2665" i="24"/>
  <c r="N2679" i="24"/>
  <c r="N2692" i="24"/>
  <c r="N2705" i="24"/>
  <c r="N2718" i="24"/>
  <c r="N2731" i="24"/>
  <c r="N2744" i="24"/>
  <c r="N2757" i="24"/>
  <c r="N2770" i="24"/>
  <c r="N2783" i="24"/>
  <c r="N2796" i="24"/>
  <c r="N2809" i="24"/>
  <c r="N2823" i="24"/>
  <c r="N2836" i="24"/>
  <c r="N2849" i="24"/>
  <c r="N2862" i="24"/>
  <c r="N2875" i="24"/>
  <c r="N2888" i="24"/>
  <c r="N2901" i="24"/>
  <c r="N2913" i="24"/>
  <c r="N2925" i="24"/>
  <c r="N721" i="24"/>
  <c r="N783" i="24"/>
  <c r="N845" i="24"/>
  <c r="N892" i="24"/>
  <c r="N963" i="24"/>
  <c r="N1025" i="24"/>
  <c r="N1092" i="24"/>
  <c r="N1140" i="24"/>
  <c r="N1202" i="24"/>
  <c r="N1263" i="24"/>
  <c r="N1300" i="24"/>
  <c r="N1349" i="24"/>
  <c r="N1398" i="24"/>
  <c r="N1450" i="24"/>
  <c r="N1490" i="24"/>
  <c r="N1540" i="24"/>
  <c r="N1587" i="24"/>
  <c r="N1616" i="24"/>
  <c r="N1653" i="24"/>
  <c r="N1690" i="24"/>
  <c r="N1725" i="24"/>
  <c r="N1750" i="24"/>
  <c r="N1784" i="24"/>
  <c r="N1814" i="24"/>
  <c r="N1839" i="24"/>
  <c r="N1873" i="24"/>
  <c r="N1907" i="24"/>
  <c r="N1939" i="24"/>
  <c r="N1959" i="24"/>
  <c r="N1990" i="24"/>
  <c r="N2018" i="24"/>
  <c r="N2040" i="24"/>
  <c r="N2064" i="24"/>
  <c r="N2088" i="24"/>
  <c r="N2112" i="24"/>
  <c r="N2131" i="24"/>
  <c r="N2155" i="24"/>
  <c r="N2179" i="24"/>
  <c r="N2197" i="24"/>
  <c r="N2221" i="24"/>
  <c r="N2246" i="24"/>
  <c r="N2270" i="24"/>
  <c r="N2289" i="24"/>
  <c r="N2313" i="24"/>
  <c r="N2335" i="24"/>
  <c r="N2351" i="24"/>
  <c r="N2371" i="24"/>
  <c r="N2387" i="24"/>
  <c r="N2407" i="24"/>
  <c r="N2423" i="24"/>
  <c r="N2442" i="24"/>
  <c r="N2456" i="24"/>
  <c r="N2470" i="24"/>
  <c r="N2484" i="24"/>
  <c r="N2500" i="24"/>
  <c r="N2514" i="24"/>
  <c r="N2528" i="24"/>
  <c r="N2542" i="24"/>
  <c r="N2556" i="24"/>
  <c r="N2572" i="24"/>
  <c r="N2586" i="24"/>
  <c r="N2600" i="24"/>
  <c r="N2614" i="24"/>
  <c r="N2628" i="24"/>
  <c r="N2644" i="24"/>
  <c r="N2657" i="24"/>
  <c r="N2670" i="24"/>
  <c r="N2683" i="24"/>
  <c r="N2696" i="24"/>
  <c r="N2709" i="24"/>
  <c r="N2722" i="24"/>
  <c r="N2735" i="24"/>
  <c r="N2748" i="24"/>
  <c r="N2761" i="24"/>
  <c r="N2775" i="24"/>
  <c r="N2788" i="24"/>
  <c r="N2801" i="24"/>
  <c r="N2814" i="24"/>
  <c r="N2827" i="24"/>
  <c r="N2840" i="24"/>
  <c r="N2853" i="24"/>
  <c r="N2866" i="24"/>
  <c r="N2879" i="24"/>
  <c r="N2892" i="24"/>
  <c r="N2905" i="24"/>
  <c r="N785" i="24"/>
  <c r="N890" i="24"/>
  <c r="N987" i="24"/>
  <c r="N1095" i="24"/>
  <c r="N1201" i="24"/>
  <c r="N1296" i="24"/>
  <c r="N1368" i="24"/>
  <c r="N1455" i="24"/>
  <c r="N1537" i="24"/>
  <c r="N1596" i="24"/>
  <c r="N1655" i="24"/>
  <c r="N1715" i="24"/>
  <c r="N1777" i="24"/>
  <c r="N1821" i="24"/>
  <c r="N1874" i="24"/>
  <c r="N1929" i="24"/>
  <c r="N1971" i="24"/>
  <c r="N2023" i="24"/>
  <c r="N2063" i="24"/>
  <c r="N2103" i="24"/>
  <c r="N2139" i="24"/>
  <c r="N2180" i="24"/>
  <c r="N2219" i="24"/>
  <c r="N2251" i="24"/>
  <c r="N2296" i="24"/>
  <c r="N2334" i="24"/>
  <c r="N2364" i="24"/>
  <c r="N2394" i="24"/>
  <c r="N2424" i="24"/>
  <c r="N2454" i="24"/>
  <c r="N2476" i="24"/>
  <c r="N2502" i="24"/>
  <c r="N2527" i="24"/>
  <c r="N2553" i="24"/>
  <c r="N2575" i="24"/>
  <c r="N2601" i="24"/>
  <c r="N2626" i="24"/>
  <c r="N2648" i="24"/>
  <c r="N2672" i="24"/>
  <c r="N2695" i="24"/>
  <c r="N2719" i="24"/>
  <c r="N2739" i="24"/>
  <c r="N2763" i="24"/>
  <c r="N2785" i="24"/>
  <c r="N2805" i="24"/>
  <c r="N2829" i="24"/>
  <c r="N2852" i="24"/>
  <c r="N2876" i="24"/>
  <c r="N2896" i="24"/>
  <c r="N2917" i="24"/>
  <c r="N925" i="24"/>
  <c r="N1689" i="24"/>
  <c r="N1992" i="24"/>
  <c r="N2231" i="24"/>
  <c r="N2440" i="24"/>
  <c r="N2587" i="24"/>
  <c r="N2706" i="24"/>
  <c r="N2839" i="24"/>
  <c r="N1141" i="24"/>
  <c r="N1850" i="24"/>
  <c r="N2116" i="24"/>
  <c r="N2349" i="24"/>
  <c r="N2540" i="24"/>
  <c r="N2727" i="24"/>
  <c r="N2884" i="24"/>
  <c r="N744" i="24"/>
  <c r="N1749" i="24"/>
  <c r="N2127" i="24"/>
  <c r="N2350" i="24"/>
  <c r="N2541" i="24"/>
  <c r="N2732" i="24"/>
  <c r="N2889" i="24"/>
  <c r="N1069" i="24"/>
  <c r="N1586" i="24"/>
  <c r="N1803" i="24"/>
  <c r="N1958" i="24"/>
  <c r="N2128" i="24"/>
  <c r="N2285" i="24"/>
  <c r="N2411" i="24"/>
  <c r="N2495" i="24"/>
  <c r="N2590" i="24"/>
  <c r="N2667" i="24"/>
  <c r="N2800" i="24"/>
  <c r="N2909" i="24"/>
  <c r="N964" i="24"/>
  <c r="N1963" i="24"/>
  <c r="N2322" i="24"/>
  <c r="N2518" i="24"/>
  <c r="N2668" i="24"/>
  <c r="N2825" i="24"/>
  <c r="N786" i="24"/>
  <c r="N891" i="24"/>
  <c r="N1007" i="24"/>
  <c r="N1096" i="24"/>
  <c r="N1212" i="24"/>
  <c r="N1297" i="24"/>
  <c r="N1369" i="24"/>
  <c r="N1456" i="24"/>
  <c r="N1538" i="24"/>
  <c r="N1612" i="24"/>
  <c r="N1666" i="24"/>
  <c r="N1726" i="24"/>
  <c r="N1778" i="24"/>
  <c r="N1822" i="24"/>
  <c r="N1875" i="24"/>
  <c r="N1930" i="24"/>
  <c r="N1987" i="24"/>
  <c r="N2024" i="24"/>
  <c r="N2065" i="24"/>
  <c r="N2104" i="24"/>
  <c r="N2140" i="24"/>
  <c r="N2181" i="24"/>
  <c r="N2220" i="24"/>
  <c r="N2261" i="24"/>
  <c r="N2297" i="24"/>
  <c r="N2336" i="24"/>
  <c r="N2369" i="24"/>
  <c r="N2395" i="24"/>
  <c r="N2429" i="24"/>
  <c r="N2455" i="24"/>
  <c r="N2481" i="24"/>
  <c r="N2503" i="24"/>
  <c r="N2529" i="24"/>
  <c r="N2554" i="24"/>
  <c r="N2576" i="24"/>
  <c r="N2602" i="24"/>
  <c r="N2627" i="24"/>
  <c r="N2653" i="24"/>
  <c r="N2673" i="24"/>
  <c r="N2697" i="24"/>
  <c r="N2720" i="24"/>
  <c r="N2740" i="24"/>
  <c r="N2764" i="24"/>
  <c r="N2787" i="24"/>
  <c r="N2811" i="24"/>
  <c r="N2830" i="24"/>
  <c r="N2854" i="24"/>
  <c r="N2877" i="24"/>
  <c r="N2897" i="24"/>
  <c r="N2918" i="24"/>
  <c r="N828" i="24"/>
  <c r="N1240" i="24"/>
  <c r="N1402" i="24"/>
  <c r="N1488" i="24"/>
  <c r="N1787" i="24"/>
  <c r="N1943" i="24"/>
  <c r="N2079" i="24"/>
  <c r="N2195" i="24"/>
  <c r="N2312" i="24"/>
  <c r="N2408" i="24"/>
  <c r="N2488" i="24"/>
  <c r="N2539" i="24"/>
  <c r="N2612" i="24"/>
  <c r="N2682" i="24"/>
  <c r="N2749" i="24"/>
  <c r="N2792" i="24"/>
  <c r="N2863" i="24"/>
  <c r="N2926" i="24"/>
  <c r="N951" i="24"/>
  <c r="N1248" i="24"/>
  <c r="N1320" i="24"/>
  <c r="N1407" i="24"/>
  <c r="N1489" i="24"/>
  <c r="N1573" i="24"/>
  <c r="N1748" i="24"/>
  <c r="N1797" i="24"/>
  <c r="N1956" i="24"/>
  <c r="N2086" i="24"/>
  <c r="N2157" i="24"/>
  <c r="N2314" i="24"/>
  <c r="N2375" i="24"/>
  <c r="N2467" i="24"/>
  <c r="N2515" i="24"/>
  <c r="N2588" i="24"/>
  <c r="N2660" i="24"/>
  <c r="N2707" i="24"/>
  <c r="N2751" i="24"/>
  <c r="N2817" i="24"/>
  <c r="N2864" i="24"/>
  <c r="N2927" i="24"/>
  <c r="N1035" i="24"/>
  <c r="N1258" i="24"/>
  <c r="N1345" i="24"/>
  <c r="N1408" i="24"/>
  <c r="N1492" i="24"/>
  <c r="N1574" i="24"/>
  <c r="N1634" i="24"/>
  <c r="N1802" i="24"/>
  <c r="N1851" i="24"/>
  <c r="N1908" i="24"/>
  <c r="N2048" i="24"/>
  <c r="N2158" i="24"/>
  <c r="N2204" i="24"/>
  <c r="N2315" i="24"/>
  <c r="N2384" i="24"/>
  <c r="N2468" i="24"/>
  <c r="N2516" i="24"/>
  <c r="N2589" i="24"/>
  <c r="N2640" i="24"/>
  <c r="N2708" i="24"/>
  <c r="N2752" i="24"/>
  <c r="N2818" i="24"/>
  <c r="N2865" i="24"/>
  <c r="N746" i="24"/>
  <c r="N1264" i="24"/>
  <c r="N1346" i="24"/>
  <c r="N1409" i="24"/>
  <c r="N1505" i="24"/>
  <c r="N1649" i="24"/>
  <c r="N1751" i="24"/>
  <c r="N1856" i="24"/>
  <c r="N2089" i="24"/>
  <c r="N2205" i="24"/>
  <c r="N2316" i="24"/>
  <c r="N2444" i="24"/>
  <c r="N2517" i="24"/>
  <c r="N2616" i="24"/>
  <c r="N2710" i="24"/>
  <c r="N2777" i="24"/>
  <c r="N2843" i="24"/>
  <c r="N771" i="24"/>
  <c r="N1265" i="24"/>
  <c r="N1348" i="24"/>
  <c r="N1431" i="24"/>
  <c r="N1510" i="24"/>
  <c r="N1650" i="24"/>
  <c r="N1761" i="24"/>
  <c r="N1813" i="24"/>
  <c r="N2011" i="24"/>
  <c r="N2090" i="24"/>
  <c r="N2170" i="24"/>
  <c r="N2287" i="24"/>
  <c r="N2386" i="24"/>
  <c r="N2471" i="24"/>
  <c r="N2496" i="24"/>
  <c r="N2571" i="24"/>
  <c r="N2645" i="24"/>
  <c r="N2687" i="24"/>
  <c r="N2758" i="24"/>
  <c r="N2802" i="24"/>
  <c r="N2868" i="24"/>
  <c r="N709" i="24"/>
  <c r="N792" i="24"/>
  <c r="N913" i="24"/>
  <c r="N1019" i="24"/>
  <c r="N1097" i="24"/>
  <c r="N1213" i="24"/>
  <c r="N1298" i="24"/>
  <c r="N1382" i="24"/>
  <c r="N1457" i="24"/>
  <c r="N1541" i="24"/>
  <c r="N1613" i="24"/>
  <c r="N1667" i="24"/>
  <c r="N1727" i="24"/>
  <c r="N1779" i="24"/>
  <c r="N1836" i="24"/>
  <c r="N1885" i="24"/>
  <c r="N1940" i="24"/>
  <c r="N1988" i="24"/>
  <c r="N2025" i="24"/>
  <c r="N2066" i="24"/>
  <c r="N2106" i="24"/>
  <c r="N2151" i="24"/>
  <c r="N2182" i="24"/>
  <c r="N2222" i="24"/>
  <c r="N2263" i="24"/>
  <c r="N2299" i="24"/>
  <c r="N2337" i="24"/>
  <c r="N2370" i="24"/>
  <c r="N2400" i="24"/>
  <c r="N2430" i="24"/>
  <c r="N2457" i="24"/>
  <c r="N2482" i="24"/>
  <c r="N2504" i="24"/>
  <c r="N2530" i="24"/>
  <c r="N2555" i="24"/>
  <c r="N2583" i="24"/>
  <c r="N2603" i="24"/>
  <c r="N2631" i="24"/>
  <c r="N2655" i="24"/>
  <c r="N2674" i="24"/>
  <c r="N2698" i="24"/>
  <c r="N2721" i="24"/>
  <c r="N2745" i="24"/>
  <c r="N2765" i="24"/>
  <c r="N2789" i="24"/>
  <c r="N2812" i="24"/>
  <c r="N2831" i="24"/>
  <c r="N2855" i="24"/>
  <c r="N2878" i="24"/>
  <c r="N2902" i="24"/>
  <c r="N2919" i="24"/>
  <c r="N1139" i="24"/>
  <c r="N1319" i="24"/>
  <c r="N1628" i="24"/>
  <c r="N1849" i="24"/>
  <c r="N2039" i="24"/>
  <c r="N2272" i="24"/>
  <c r="N2460" i="24"/>
  <c r="N2634" i="24"/>
  <c r="N2772" i="24"/>
  <c r="N2906" i="24"/>
  <c r="N738" i="24"/>
  <c r="N1629" i="24"/>
  <c r="N1993" i="24"/>
  <c r="N2237" i="24"/>
  <c r="N2441" i="24"/>
  <c r="N2562" i="24"/>
  <c r="N2684" i="24"/>
  <c r="N2841" i="24"/>
  <c r="N952" i="24"/>
  <c r="N1692" i="24"/>
  <c r="N2002" i="24"/>
  <c r="N2244" i="24"/>
  <c r="N2443" i="24"/>
  <c r="N2567" i="24"/>
  <c r="N2685" i="24"/>
  <c r="N2799" i="24"/>
  <c r="N2908" i="24"/>
  <c r="N953" i="24"/>
  <c r="N2049" i="24"/>
  <c r="N2352" i="24"/>
  <c r="N2568" i="24"/>
  <c r="N2733" i="24"/>
  <c r="N2867" i="24"/>
  <c r="N1168" i="24"/>
  <c r="N1910" i="24"/>
  <c r="N2206" i="24"/>
  <c r="N2420" i="24"/>
  <c r="N2619" i="24"/>
  <c r="N2778" i="24"/>
  <c r="N2914" i="24"/>
  <c r="N710" i="24"/>
  <c r="N807" i="24"/>
  <c r="N914" i="24"/>
  <c r="N1024" i="24"/>
  <c r="N1131" i="24"/>
  <c r="N1214" i="24"/>
  <c r="N1313" i="24"/>
  <c r="N1396" i="24"/>
  <c r="N1462" i="24"/>
  <c r="N1542" i="24"/>
  <c r="N1614" i="24"/>
  <c r="N1677" i="24"/>
  <c r="N1728" i="24"/>
  <c r="N1785" i="24"/>
  <c r="N1837" i="24"/>
  <c r="N1886" i="24"/>
  <c r="N1941" i="24"/>
  <c r="N1989" i="24"/>
  <c r="N2037" i="24"/>
  <c r="N2073" i="24"/>
  <c r="N2113" i="24"/>
  <c r="N2152" i="24"/>
  <c r="N2183" i="24"/>
  <c r="N2223" i="24"/>
  <c r="N2264" i="24"/>
  <c r="N2309" i="24"/>
  <c r="N2338" i="24"/>
  <c r="N2372" i="24"/>
  <c r="N2405" i="24"/>
  <c r="N2431" i="24"/>
  <c r="N2458" i="24"/>
  <c r="N2483" i="24"/>
  <c r="N2511" i="24"/>
  <c r="N2531" i="24"/>
  <c r="N2559" i="24"/>
  <c r="N2584" i="24"/>
  <c r="N2604" i="24"/>
  <c r="N2632" i="24"/>
  <c r="N2656" i="24"/>
  <c r="N2680" i="24"/>
  <c r="N2699" i="24"/>
  <c r="N2723" i="24"/>
  <c r="N2746" i="24"/>
  <c r="N2766" i="24"/>
  <c r="N2790" i="24"/>
  <c r="N2813" i="24"/>
  <c r="N2837" i="24"/>
  <c r="N2856" i="24"/>
  <c r="N2880" i="24"/>
  <c r="N2903" i="24"/>
  <c r="N2920" i="24"/>
  <c r="N1033" i="24"/>
  <c r="N1560" i="24"/>
  <c r="N1905" i="24"/>
  <c r="N2156" i="24"/>
  <c r="N2348" i="24"/>
  <c r="N2513" i="24"/>
  <c r="N2659" i="24"/>
  <c r="N2816" i="24"/>
  <c r="N843" i="24"/>
  <c r="N1691" i="24"/>
  <c r="N2047" i="24"/>
  <c r="N2273" i="24"/>
  <c r="N2489" i="24"/>
  <c r="N2639" i="24"/>
  <c r="N2773" i="24"/>
  <c r="N2907" i="24"/>
  <c r="N851" i="24"/>
  <c r="N2087" i="24"/>
  <c r="N2410" i="24"/>
  <c r="N2615" i="24"/>
  <c r="N2776" i="24"/>
  <c r="N1163" i="24"/>
  <c r="N1909" i="24"/>
  <c r="N2164" i="24"/>
  <c r="N2385" i="24"/>
  <c r="N2543" i="24"/>
  <c r="N2686" i="24"/>
  <c r="N2824" i="24"/>
  <c r="N853" i="24"/>
  <c r="N1588" i="24"/>
  <c r="N1870" i="24"/>
  <c r="N2130" i="24"/>
  <c r="N2357" i="24"/>
  <c r="N2544" i="24"/>
  <c r="N2711" i="24"/>
  <c r="N2844" i="24"/>
  <c r="N720" i="24"/>
  <c r="N821" i="24"/>
  <c r="N924" i="24"/>
  <c r="N1031" i="24"/>
  <c r="N1133" i="24"/>
  <c r="N1230" i="24"/>
  <c r="N1318" i="24"/>
  <c r="N1397" i="24"/>
  <c r="N1480" i="24"/>
  <c r="N1546" i="24"/>
  <c r="N1626" i="24"/>
  <c r="N1688" i="24"/>
  <c r="N1729" i="24"/>
  <c r="N1786" i="24"/>
  <c r="N1838" i="24"/>
  <c r="N1895" i="24"/>
  <c r="N1942" i="24"/>
  <c r="N1991" i="24"/>
  <c r="N2038" i="24"/>
  <c r="N2074" i="24"/>
  <c r="N2114" i="24"/>
  <c r="N2154" i="24"/>
  <c r="N2194" i="24"/>
  <c r="N2230" i="24"/>
  <c r="N2271" i="24"/>
  <c r="N2311" i="24"/>
  <c r="N2339" i="24"/>
  <c r="N2373" i="24"/>
  <c r="N2406" i="24"/>
  <c r="N2436" i="24"/>
  <c r="N2459" i="24"/>
  <c r="N2487" i="24"/>
  <c r="N2512" i="24"/>
  <c r="N2532" i="24"/>
  <c r="N2560" i="24"/>
  <c r="N2585" i="24"/>
  <c r="N2611" i="24"/>
  <c r="N2633" i="24"/>
  <c r="N2658" i="24"/>
  <c r="N2681" i="24"/>
  <c r="N2700" i="24"/>
  <c r="N2724" i="24"/>
  <c r="N2747" i="24"/>
  <c r="N2771" i="24"/>
  <c r="N2791" i="24"/>
  <c r="N2815" i="24"/>
  <c r="N2838" i="24"/>
  <c r="N2857" i="24"/>
  <c r="N2881" i="24"/>
  <c r="N2904" i="24"/>
  <c r="N2921" i="24"/>
  <c r="N722" i="24"/>
  <c r="N1743" i="24"/>
  <c r="N2115" i="24"/>
  <c r="N2374" i="24"/>
  <c r="N2561" i="24"/>
  <c r="N2725" i="24"/>
  <c r="N2883" i="24"/>
  <c r="N1034" i="24"/>
  <c r="N1906" i="24"/>
  <c r="N2196" i="24"/>
  <c r="N2409" i="24"/>
  <c r="N2613" i="24"/>
  <c r="N2797" i="24"/>
  <c r="N1157" i="24"/>
  <c r="N1957" i="24"/>
  <c r="N2275" i="24"/>
  <c r="N2490" i="24"/>
  <c r="N2661" i="24"/>
  <c r="N2842" i="24"/>
  <c r="N852" i="24"/>
  <c r="N1693" i="24"/>
  <c r="N2007" i="24"/>
  <c r="N2245" i="24"/>
  <c r="N2469" i="24"/>
  <c r="N2643" i="24"/>
  <c r="N2753" i="24"/>
  <c r="N2890" i="24"/>
  <c r="N1070" i="24"/>
  <c r="N1694" i="24"/>
  <c r="N2050" i="24"/>
  <c r="N2247" i="24"/>
  <c r="N2445" i="24"/>
  <c r="N2597" i="24"/>
  <c r="N2734" i="24"/>
  <c r="N1270" i="24"/>
  <c r="N1713" i="24"/>
  <c r="N2017" i="24"/>
  <c r="N2248" i="24"/>
  <c r="N2446" i="24"/>
  <c r="N2598" i="24"/>
  <c r="N2736" i="24"/>
  <c r="N2869" i="24"/>
  <c r="N1820" i="24"/>
  <c r="N2132" i="24"/>
  <c r="N2916" i="24"/>
  <c r="N986" i="24"/>
  <c r="N1589" i="24"/>
  <c r="N2178" i="24"/>
  <c r="N2207" i="24"/>
  <c r="N2218" i="24"/>
  <c r="N1271" i="24"/>
  <c r="N1714" i="24"/>
  <c r="N2019" i="24"/>
  <c r="N2249" i="24"/>
  <c r="N2453" i="24"/>
  <c r="N2599" i="24"/>
  <c r="N2737" i="24"/>
  <c r="N2871" i="24"/>
  <c r="N1440" i="24"/>
  <c r="N2501" i="24"/>
  <c r="N2647" i="24"/>
  <c r="N2915" i="24"/>
  <c r="N965" i="24"/>
  <c r="N2803" i="24"/>
  <c r="N2138" i="24"/>
  <c r="N2359" i="24"/>
  <c r="N2526" i="24"/>
  <c r="N2671" i="24"/>
  <c r="N2804" i="24"/>
  <c r="N1072" i="24"/>
  <c r="N2547" i="24"/>
  <c r="N2693" i="24"/>
  <c r="N2826" i="24"/>
  <c r="N1595" i="24"/>
  <c r="N2694" i="24"/>
  <c r="N1652" i="24"/>
  <c r="N2712" i="24"/>
  <c r="N1970" i="24"/>
  <c r="N2713" i="24"/>
  <c r="N781" i="24"/>
  <c r="N1350" i="24"/>
  <c r="N1762" i="24"/>
  <c r="N2061" i="24"/>
  <c r="N2288" i="24"/>
  <c r="N2472" i="24"/>
  <c r="N2620" i="24"/>
  <c r="N2759" i="24"/>
  <c r="N2891" i="24"/>
  <c r="N2092" i="24"/>
  <c r="N2358" i="24"/>
  <c r="N2388" i="24"/>
  <c r="N1094" i="24"/>
  <c r="N2548" i="24"/>
  <c r="N2828" i="24"/>
  <c r="N1199" i="24"/>
  <c r="N2573" i="24"/>
  <c r="N2850" i="24"/>
  <c r="N1200" i="24"/>
  <c r="N2574" i="24"/>
  <c r="N2851" i="24"/>
  <c r="N782" i="24"/>
  <c r="N1354" i="24"/>
  <c r="N1763" i="24"/>
  <c r="N2062" i="24"/>
  <c r="N2290" i="24"/>
  <c r="N2475" i="24"/>
  <c r="N2625" i="24"/>
  <c r="N2760" i="24"/>
  <c r="N2893" i="24"/>
  <c r="N2328" i="24"/>
  <c r="N1871" i="24"/>
  <c r="N2525" i="24"/>
  <c r="N2669" i="24"/>
  <c r="N1536" i="24"/>
  <c r="N1911" i="24"/>
  <c r="N1928" i="24"/>
  <c r="N1969" i="24"/>
  <c r="N1654" i="24"/>
  <c r="N863" i="24"/>
  <c r="N1432" i="24"/>
  <c r="N1815" i="24"/>
  <c r="N2091" i="24"/>
  <c r="N2327" i="24"/>
  <c r="N2499" i="24"/>
  <c r="N2646" i="24"/>
  <c r="N2779" i="24"/>
  <c r="N2895" i="24"/>
  <c r="N889" i="24"/>
  <c r="N2784" i="24"/>
  <c r="N1511" i="24"/>
  <c r="N1872" i="24"/>
  <c r="N2171" i="24"/>
  <c r="N2393" i="24"/>
  <c r="N2421" i="24"/>
  <c r="N2422" i="24"/>
  <c r="N2235" i="24"/>
  <c r="N693" i="24"/>
  <c r="N681" i="24"/>
  <c r="N669" i="24"/>
  <c r="N657" i="24"/>
  <c r="N645" i="24"/>
  <c r="N633" i="24"/>
  <c r="N621" i="24"/>
  <c r="N609" i="24"/>
  <c r="N597" i="24"/>
  <c r="N585" i="24"/>
  <c r="N573" i="24"/>
  <c r="N561" i="24"/>
  <c r="N549" i="24"/>
  <c r="N537" i="24"/>
  <c r="N525" i="24"/>
  <c r="N513" i="24"/>
  <c r="N501" i="24"/>
  <c r="N489" i="24"/>
  <c r="N477" i="24"/>
  <c r="N465" i="24"/>
  <c r="N453" i="24"/>
  <c r="N441" i="24"/>
  <c r="N429" i="24"/>
  <c r="N417" i="24"/>
  <c r="N405" i="24"/>
  <c r="N393" i="24"/>
  <c r="N381" i="24"/>
  <c r="N369" i="24"/>
  <c r="N357" i="24"/>
  <c r="N345" i="24"/>
  <c r="N333" i="24"/>
  <c r="N321" i="24"/>
  <c r="N309" i="24"/>
  <c r="N297" i="24"/>
  <c r="N285" i="24"/>
  <c r="N274" i="24"/>
  <c r="N262" i="24"/>
  <c r="N250" i="24"/>
  <c r="N238" i="24"/>
  <c r="N226" i="24"/>
  <c r="N214" i="24"/>
  <c r="N202" i="24"/>
  <c r="N190" i="24"/>
  <c r="N178" i="24"/>
  <c r="N166" i="24"/>
  <c r="N154" i="24"/>
  <c r="N142" i="24"/>
  <c r="N130" i="24"/>
  <c r="N118" i="24"/>
  <c r="N106" i="24"/>
  <c r="N94" i="24"/>
  <c r="N82" i="24"/>
  <c r="N70" i="24"/>
  <c r="N58" i="24"/>
  <c r="N46" i="24"/>
  <c r="N34" i="24"/>
  <c r="N22" i="24"/>
  <c r="N10" i="24"/>
  <c r="N692" i="24"/>
  <c r="N679" i="24"/>
  <c r="N666" i="24"/>
  <c r="N653" i="24"/>
  <c r="N640" i="24"/>
  <c r="N627" i="24"/>
  <c r="N614" i="24"/>
  <c r="N601" i="24"/>
  <c r="N588" i="24"/>
  <c r="N575" i="24"/>
  <c r="N562" i="24"/>
  <c r="N548" i="24"/>
  <c r="N535" i="24"/>
  <c r="N522" i="24"/>
  <c r="N509" i="24"/>
  <c r="N496" i="24"/>
  <c r="N483" i="24"/>
  <c r="N470" i="24"/>
  <c r="N457" i="24"/>
  <c r="N444" i="24"/>
  <c r="N431" i="24"/>
  <c r="N418" i="24"/>
  <c r="N404" i="24"/>
  <c r="N391" i="24"/>
  <c r="N378" i="24"/>
  <c r="N365" i="24"/>
  <c r="N352" i="24"/>
  <c r="N339" i="24"/>
  <c r="N326" i="24"/>
  <c r="N313" i="24"/>
  <c r="N300" i="24"/>
  <c r="N287" i="24"/>
  <c r="N275" i="24"/>
  <c r="N261" i="24"/>
  <c r="N248" i="24"/>
  <c r="N235" i="24"/>
  <c r="N222" i="24"/>
  <c r="N209" i="24"/>
  <c r="N196" i="24"/>
  <c r="N183" i="24"/>
  <c r="N170" i="24"/>
  <c r="N157" i="24"/>
  <c r="N144" i="24"/>
  <c r="N131" i="24"/>
  <c r="N117" i="24"/>
  <c r="N104" i="24"/>
  <c r="N91" i="24"/>
  <c r="N78" i="24"/>
  <c r="N65" i="24"/>
  <c r="N52" i="24"/>
  <c r="N39" i="24"/>
  <c r="N26" i="24"/>
  <c r="N13" i="24"/>
  <c r="N691" i="24"/>
  <c r="N677" i="24"/>
  <c r="N663" i="24"/>
  <c r="N649" i="24"/>
  <c r="N635" i="24"/>
  <c r="N620" i="24"/>
  <c r="N606" i="24"/>
  <c r="N592" i="24"/>
  <c r="N578" i="24"/>
  <c r="N564" i="24"/>
  <c r="N550" i="24"/>
  <c r="N534" i="24"/>
  <c r="N520" i="24"/>
  <c r="N506" i="24"/>
  <c r="N492" i="24"/>
  <c r="N478" i="24"/>
  <c r="N463" i="24"/>
  <c r="N449" i="24"/>
  <c r="N435" i="24"/>
  <c r="N421" i="24"/>
  <c r="N407" i="24"/>
  <c r="N392" i="24"/>
  <c r="N377" i="24"/>
  <c r="N363" i="24"/>
  <c r="N349" i="24"/>
  <c r="N335" i="24"/>
  <c r="N320" i="24"/>
  <c r="N306" i="24"/>
  <c r="N292" i="24"/>
  <c r="N279" i="24"/>
  <c r="N265" i="24"/>
  <c r="N251" i="24"/>
  <c r="N236" i="24"/>
  <c r="N221" i="24"/>
  <c r="N207" i="24"/>
  <c r="N193" i="24"/>
  <c r="N179" i="24"/>
  <c r="N164" i="24"/>
  <c r="N150" i="24"/>
  <c r="N136" i="24"/>
  <c r="N122" i="24"/>
  <c r="N108" i="24"/>
  <c r="N93" i="24"/>
  <c r="N79" i="24"/>
  <c r="N64" i="24"/>
  <c r="N50" i="24"/>
  <c r="N36" i="24"/>
  <c r="N21" i="24"/>
  <c r="N7" i="24"/>
  <c r="N690" i="24"/>
  <c r="N675" i="24"/>
  <c r="N660" i="24"/>
  <c r="N644" i="24"/>
  <c r="N629" i="24"/>
  <c r="N613" i="24"/>
  <c r="N598" i="24"/>
  <c r="N582" i="24"/>
  <c r="N567" i="24"/>
  <c r="N552" i="24"/>
  <c r="N536" i="24"/>
  <c r="N519" i="24"/>
  <c r="N504" i="24"/>
  <c r="N488" i="24"/>
  <c r="N473" i="24"/>
  <c r="N458" i="24"/>
  <c r="N442" i="24"/>
  <c r="N426" i="24"/>
  <c r="N411" i="24"/>
  <c r="N396" i="24"/>
  <c r="N380" i="24"/>
  <c r="N364" i="24"/>
  <c r="N348" i="24"/>
  <c r="N332" i="24"/>
  <c r="N317" i="24"/>
  <c r="N302" i="24"/>
  <c r="N286" i="24"/>
  <c r="N271" i="24"/>
  <c r="N256" i="24"/>
  <c r="N241" i="24"/>
  <c r="N225" i="24"/>
  <c r="N210" i="24"/>
  <c r="N194" i="24"/>
  <c r="N177" i="24"/>
  <c r="N162" i="24"/>
  <c r="N147" i="24"/>
  <c r="N132" i="24"/>
  <c r="N115" i="24"/>
  <c r="N100" i="24"/>
  <c r="N85" i="24"/>
  <c r="N69" i="24"/>
  <c r="N54" i="24"/>
  <c r="N38" i="24"/>
  <c r="N23" i="24"/>
  <c r="N6" i="24"/>
  <c r="N689" i="24"/>
  <c r="N674" i="24"/>
  <c r="N659" i="24"/>
  <c r="N643" i="24"/>
  <c r="N628" i="24"/>
  <c r="N612" i="24"/>
  <c r="N596" i="24"/>
  <c r="N581" i="24"/>
  <c r="N566" i="24"/>
  <c r="N551" i="24"/>
  <c r="N533" i="24"/>
  <c r="N518" i="24"/>
  <c r="N503" i="24"/>
  <c r="N487" i="24"/>
  <c r="N472" i="24"/>
  <c r="N456" i="24"/>
  <c r="N440" i="24"/>
  <c r="N425" i="24"/>
  <c r="N410" i="24"/>
  <c r="N395" i="24"/>
  <c r="N379" i="24"/>
  <c r="N362" i="24"/>
  <c r="N347" i="24"/>
  <c r="N331" i="24"/>
  <c r="N316" i="24"/>
  <c r="N301" i="24"/>
  <c r="N284" i="24"/>
  <c r="N270" i="24"/>
  <c r="N255" i="24"/>
  <c r="N240" i="24"/>
  <c r="N224" i="24"/>
  <c r="N208" i="24"/>
  <c r="N192" i="24"/>
  <c r="N176" i="24"/>
  <c r="N161" i="24"/>
  <c r="N146" i="24"/>
  <c r="N129" i="24"/>
  <c r="N114" i="24"/>
  <c r="N99" i="24"/>
  <c r="N84" i="24"/>
  <c r="N68" i="24"/>
  <c r="N53" i="24"/>
  <c r="N37" i="24"/>
  <c r="N20" i="24"/>
  <c r="N5" i="24"/>
  <c r="N688" i="24"/>
  <c r="N671" i="24"/>
  <c r="N652" i="24"/>
  <c r="N634" i="24"/>
  <c r="N616" i="24"/>
  <c r="N595" i="24"/>
  <c r="N577" i="24"/>
  <c r="N558" i="24"/>
  <c r="N541" i="24"/>
  <c r="N523" i="24"/>
  <c r="N502" i="24"/>
  <c r="N484" i="24"/>
  <c r="N466" i="24"/>
  <c r="N447" i="24"/>
  <c r="N428" i="24"/>
  <c r="N409" i="24"/>
  <c r="N389" i="24"/>
  <c r="N372" i="24"/>
  <c r="N354" i="24"/>
  <c r="N336" i="24"/>
  <c r="N315" i="24"/>
  <c r="N296" i="24"/>
  <c r="N280" i="24"/>
  <c r="N260" i="24"/>
  <c r="N243" i="24"/>
  <c r="N223" i="24"/>
  <c r="N204" i="24"/>
  <c r="N186" i="24"/>
  <c r="N168" i="24"/>
  <c r="N149" i="24"/>
  <c r="N128" i="24"/>
  <c r="N111" i="24"/>
  <c r="N92" i="24"/>
  <c r="N74" i="24"/>
  <c r="N56" i="24"/>
  <c r="N35" i="24"/>
  <c r="N17" i="24"/>
  <c r="N687" i="24"/>
  <c r="N670" i="24"/>
  <c r="N651" i="24"/>
  <c r="N632" i="24"/>
  <c r="N615" i="24"/>
  <c r="N594" i="24"/>
  <c r="N576" i="24"/>
  <c r="N557" i="24"/>
  <c r="N540" i="24"/>
  <c r="N521" i="24"/>
  <c r="N500" i="24"/>
  <c r="N482" i="24"/>
  <c r="N464" i="24"/>
  <c r="N446" i="24"/>
  <c r="N427" i="24"/>
  <c r="N408" i="24"/>
  <c r="N388" i="24"/>
  <c r="N371" i="24"/>
  <c r="N353" i="24"/>
  <c r="N334" i="24"/>
  <c r="N314" i="24"/>
  <c r="N295" i="24"/>
  <c r="N278" i="24"/>
  <c r="N259" i="24"/>
  <c r="N242" i="24"/>
  <c r="N220" i="24"/>
  <c r="N203" i="24"/>
  <c r="N185" i="24"/>
  <c r="N167" i="24"/>
  <c r="N148" i="24"/>
  <c r="N127" i="24"/>
  <c r="N110" i="24"/>
  <c r="N90" i="24"/>
  <c r="N73" i="24"/>
  <c r="N55" i="24"/>
  <c r="N33" i="24"/>
  <c r="N16" i="24"/>
  <c r="N686" i="24"/>
  <c r="N668" i="24"/>
  <c r="N650" i="24"/>
  <c r="N631" i="24"/>
  <c r="N611" i="24"/>
  <c r="N593" i="24"/>
  <c r="N574" i="24"/>
  <c r="N556" i="24"/>
  <c r="N539" i="24"/>
  <c r="N517" i="24"/>
  <c r="N499" i="24"/>
  <c r="N481" i="24"/>
  <c r="N462" i="24"/>
  <c r="N445" i="24"/>
  <c r="N424" i="24"/>
  <c r="N406" i="24"/>
  <c r="N387" i="24"/>
  <c r="N370" i="24"/>
  <c r="N351" i="24"/>
  <c r="N330" i="24"/>
  <c r="N312" i="24"/>
  <c r="N294" i="24"/>
  <c r="N277" i="24"/>
  <c r="N258" i="24"/>
  <c r="N239" i="24"/>
  <c r="N219" i="24"/>
  <c r="N201" i="24"/>
  <c r="N184" i="24"/>
  <c r="N165" i="24"/>
  <c r="N145" i="24"/>
  <c r="N126" i="24"/>
  <c r="N109" i="24"/>
  <c r="N89" i="24"/>
  <c r="N72" i="24"/>
  <c r="N51" i="24"/>
  <c r="N32" i="24"/>
  <c r="N15" i="24"/>
  <c r="N685" i="24"/>
  <c r="N662" i="24"/>
  <c r="N638" i="24"/>
  <c r="N610" i="24"/>
  <c r="N587" i="24"/>
  <c r="N563" i="24"/>
  <c r="N538" i="24"/>
  <c r="N512" i="24"/>
  <c r="N490" i="24"/>
  <c r="N461" i="24"/>
  <c r="N437" i="24"/>
  <c r="N414" i="24"/>
  <c r="N386" i="24"/>
  <c r="N361" i="24"/>
  <c r="N340" i="24"/>
  <c r="N311" i="24"/>
  <c r="N289" i="24"/>
  <c r="N266" i="24"/>
  <c r="N237" i="24"/>
  <c r="N215" i="24"/>
  <c r="N189" i="24"/>
  <c r="N163" i="24"/>
  <c r="N139" i="24"/>
  <c r="N116" i="24"/>
  <c r="N88" i="24"/>
  <c r="N63" i="24"/>
  <c r="N42" i="24"/>
  <c r="N14" i="24"/>
  <c r="N684" i="24"/>
  <c r="N661" i="24"/>
  <c r="N637" i="24"/>
  <c r="N608" i="24"/>
  <c r="N586" i="24"/>
  <c r="N560" i="24"/>
  <c r="N532" i="24"/>
  <c r="N511" i="24"/>
  <c r="N486" i="24"/>
  <c r="N460" i="24"/>
  <c r="N436" i="24"/>
  <c r="N413" i="24"/>
  <c r="N385" i="24"/>
  <c r="N360" i="24"/>
  <c r="N338" i="24"/>
  <c r="N310" i="24"/>
  <c r="N288" i="24"/>
  <c r="N264" i="24"/>
  <c r="N234" i="24"/>
  <c r="N213" i="24"/>
  <c r="N188" i="24"/>
  <c r="N160" i="24"/>
  <c r="N138" i="24"/>
  <c r="N113" i="24"/>
  <c r="N87" i="24"/>
  <c r="N62" i="24"/>
  <c r="N41" i="24"/>
  <c r="N12" i="24"/>
  <c r="N683" i="24"/>
  <c r="N658" i="24"/>
  <c r="N636" i="24"/>
  <c r="N607" i="24"/>
  <c r="N584" i="24"/>
  <c r="N559" i="24"/>
  <c r="N531" i="24"/>
  <c r="N510" i="24"/>
  <c r="N485" i="24"/>
  <c r="N459" i="24"/>
  <c r="N434" i="24"/>
  <c r="N412" i="24"/>
  <c r="N384" i="24"/>
  <c r="N359" i="24"/>
  <c r="N337" i="24"/>
  <c r="N308" i="24"/>
  <c r="N283" i="24"/>
  <c r="N263" i="24"/>
  <c r="N233" i="24"/>
  <c r="N212" i="24"/>
  <c r="N187" i="24"/>
  <c r="N159" i="24"/>
  <c r="N137" i="24"/>
  <c r="N112" i="24"/>
  <c r="N86" i="24"/>
  <c r="N61" i="24"/>
  <c r="N40" i="24"/>
  <c r="N11" i="24"/>
  <c r="N682" i="24"/>
  <c r="N648" i="24"/>
  <c r="N619" i="24"/>
  <c r="N583" i="24"/>
  <c r="N547" i="24"/>
  <c r="N516" i="24"/>
  <c r="N480" i="24"/>
  <c r="N451" i="24"/>
  <c r="N419" i="24"/>
  <c r="N383" i="24"/>
  <c r="N350" i="24"/>
  <c r="N322" i="24"/>
  <c r="N282" i="24"/>
  <c r="N252" i="24"/>
  <c r="N218" i="24"/>
  <c r="N182" i="24"/>
  <c r="N153" i="24"/>
  <c r="N121" i="24"/>
  <c r="N83" i="24"/>
  <c r="N49" i="24"/>
  <c r="N24" i="24"/>
  <c r="N680" i="24"/>
  <c r="N647" i="24"/>
  <c r="N618" i="24"/>
  <c r="N580" i="24"/>
  <c r="N546" i="24"/>
  <c r="N515" i="24"/>
  <c r="N479" i="24"/>
  <c r="N450" i="24"/>
  <c r="N416" i="24"/>
  <c r="N382" i="24"/>
  <c r="N346" i="24"/>
  <c r="N319" i="24"/>
  <c r="N249" i="24"/>
  <c r="N217" i="24"/>
  <c r="N181" i="24"/>
  <c r="N152" i="24"/>
  <c r="N120" i="24"/>
  <c r="N81" i="24"/>
  <c r="N48" i="24"/>
  <c r="N19" i="24"/>
  <c r="N678" i="24"/>
  <c r="N646" i="24"/>
  <c r="N617" i="24"/>
  <c r="N579" i="24"/>
  <c r="N545" i="24"/>
  <c r="N514" i="24"/>
  <c r="N476" i="24"/>
  <c r="N448" i="24"/>
  <c r="N415" i="24"/>
  <c r="N376" i="24"/>
  <c r="N344" i="24"/>
  <c r="N318" i="24"/>
  <c r="N281" i="24"/>
  <c r="N247" i="24"/>
  <c r="N216" i="24"/>
  <c r="N180" i="24"/>
  <c r="N151" i="24"/>
  <c r="N119" i="24"/>
  <c r="N80" i="24"/>
  <c r="N47" i="24"/>
  <c r="N18" i="24"/>
  <c r="N676" i="24"/>
  <c r="N642" i="24"/>
  <c r="N605" i="24"/>
  <c r="N572" i="24"/>
  <c r="N544" i="24"/>
  <c r="N508" i="24"/>
  <c r="N475" i="24"/>
  <c r="N443" i="24"/>
  <c r="N403" i="24"/>
  <c r="N375" i="24"/>
  <c r="N343" i="24"/>
  <c r="N307" i="24"/>
  <c r="N276" i="24"/>
  <c r="N246" i="24"/>
  <c r="N211" i="24"/>
  <c r="N175" i="24"/>
  <c r="N143" i="24"/>
  <c r="N107" i="24"/>
  <c r="N77" i="24"/>
  <c r="N45" i="24"/>
  <c r="N9" i="24"/>
  <c r="N673" i="24"/>
  <c r="N625" i="24"/>
  <c r="N571" i="24"/>
  <c r="N528" i="24"/>
  <c r="N474" i="24"/>
  <c r="N430" i="24"/>
  <c r="N374" i="24"/>
  <c r="N327" i="24"/>
  <c r="N273" i="24"/>
  <c r="N230" i="24"/>
  <c r="N174" i="24"/>
  <c r="N133" i="24"/>
  <c r="N76" i="24"/>
  <c r="N29" i="24"/>
  <c r="N672" i="24"/>
  <c r="N624" i="24"/>
  <c r="N570" i="24"/>
  <c r="N527" i="24"/>
  <c r="N471" i="24"/>
  <c r="N423" i="24"/>
  <c r="N373" i="24"/>
  <c r="N325" i="24"/>
  <c r="N272" i="24"/>
  <c r="N229" i="24"/>
  <c r="N173" i="24"/>
  <c r="N125" i="24"/>
  <c r="N75" i="24"/>
  <c r="N28" i="24"/>
  <c r="N667" i="24"/>
  <c r="N623" i="24"/>
  <c r="N569" i="24"/>
  <c r="N526" i="24"/>
  <c r="N469" i="24"/>
  <c r="N422" i="24"/>
  <c r="N368" i="24"/>
  <c r="N324" i="24"/>
  <c r="N269" i="24"/>
  <c r="N228" i="24"/>
  <c r="N172" i="24"/>
  <c r="N124" i="24"/>
  <c r="N71" i="24"/>
  <c r="N27" i="24"/>
  <c r="N665" i="24"/>
  <c r="N622" i="24"/>
  <c r="N568" i="24"/>
  <c r="N524" i="24"/>
  <c r="N468" i="24"/>
  <c r="N420" i="24"/>
  <c r="N367" i="24"/>
  <c r="N323" i="24"/>
  <c r="N268" i="24"/>
  <c r="N227" i="24"/>
  <c r="N171" i="24"/>
  <c r="N123" i="24"/>
  <c r="N67" i="24"/>
  <c r="N25" i="24"/>
  <c r="N664" i="24"/>
  <c r="N599" i="24"/>
  <c r="N507" i="24"/>
  <c r="N439" i="24"/>
  <c r="N366" i="24"/>
  <c r="N298" i="24"/>
  <c r="N206" i="24"/>
  <c r="N141" i="24"/>
  <c r="N66" i="24"/>
  <c r="N656" i="24"/>
  <c r="N591" i="24"/>
  <c r="N505" i="24"/>
  <c r="N438" i="24"/>
  <c r="N358" i="24"/>
  <c r="N293" i="24"/>
  <c r="N205" i="24"/>
  <c r="N140" i="24"/>
  <c r="N60" i="24"/>
  <c r="N655" i="24"/>
  <c r="N590" i="24"/>
  <c r="N498" i="24"/>
  <c r="N433" i="24"/>
  <c r="N356" i="24"/>
  <c r="N291" i="24"/>
  <c r="N200" i="24"/>
  <c r="N135" i="24"/>
  <c r="N59" i="24"/>
  <c r="N654" i="24"/>
  <c r="N589" i="24"/>
  <c r="N497" i="24"/>
  <c r="N432" i="24"/>
  <c r="N355" i="24"/>
  <c r="N290" i="24"/>
  <c r="N199" i="24"/>
  <c r="N134" i="24"/>
  <c r="N57" i="24"/>
  <c r="N641" i="24"/>
  <c r="N543" i="24"/>
  <c r="N402" i="24"/>
  <c r="N305" i="24"/>
  <c r="N198" i="24"/>
  <c r="N98" i="24"/>
  <c r="N639" i="24"/>
  <c r="N542" i="24"/>
  <c r="N401" i="24"/>
  <c r="N304" i="24"/>
  <c r="N197" i="24"/>
  <c r="N97" i="24"/>
  <c r="N630" i="24"/>
  <c r="N530" i="24"/>
  <c r="N400" i="24"/>
  <c r="N303" i="24"/>
  <c r="N195" i="24"/>
  <c r="N96" i="24"/>
  <c r="N604" i="24"/>
  <c r="N626" i="24"/>
  <c r="N529" i="24"/>
  <c r="N399" i="24"/>
  <c r="N299" i="24"/>
  <c r="N191" i="24"/>
  <c r="N95" i="24"/>
  <c r="N495" i="24"/>
  <c r="N398" i="24"/>
  <c r="N267" i="24"/>
  <c r="N169" i="24"/>
  <c r="N44" i="24"/>
  <c r="N603" i="24"/>
  <c r="N454" i="24"/>
  <c r="N245" i="24"/>
  <c r="N31" i="24"/>
  <c r="N158" i="24"/>
  <c r="N342" i="24"/>
  <c r="N2" i="24"/>
  <c r="N553" i="24"/>
  <c r="N602" i="24"/>
  <c r="N452" i="24"/>
  <c r="N244" i="24"/>
  <c r="N30" i="24"/>
  <c r="N390" i="24"/>
  <c r="N554" i="24"/>
  <c r="N341" i="24"/>
  <c r="N600" i="24"/>
  <c r="N397" i="24"/>
  <c r="N232" i="24"/>
  <c r="N8" i="24"/>
  <c r="N555" i="24"/>
  <c r="N3" i="24"/>
  <c r="N156" i="24"/>
  <c r="N155" i="24"/>
  <c r="N565" i="24"/>
  <c r="N394" i="24"/>
  <c r="N231" i="24"/>
  <c r="N4" i="24"/>
  <c r="N494" i="24"/>
  <c r="N102" i="24"/>
  <c r="N493" i="24"/>
  <c r="N101" i="24"/>
  <c r="N328" i="24"/>
  <c r="N257" i="24"/>
  <c r="N491" i="24"/>
  <c r="N43" i="24"/>
  <c r="N455" i="24"/>
  <c r="N105" i="24"/>
  <c r="N467" i="24"/>
  <c r="N329" i="24"/>
  <c r="N254" i="24"/>
  <c r="N253" i="24"/>
  <c r="N103" i="24"/>
  <c r="O1" i="17" a="1"/>
  <c r="O1" i="17" s="1"/>
  <c r="N1" i="17" a="1"/>
  <c r="N1" i="17" s="1"/>
  <c r="P1" i="17" a="1"/>
  <c r="P1"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<sst xmlns="http://schemas.openxmlformats.org/spreadsheetml/2006/main" count="31882" uniqueCount="12765">
  <si>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</si>
  <si>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</si>
  <si>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</si>
  <si>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</si>
  <si>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</si>
  <si>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</si>
  <si>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</si>
  <si>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</si>
  <si>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</si>
  <si>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</si>
  <si>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</si>
  <si>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</si>
  <si>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</si>
  <si>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</si>
  <si>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</si>
  <si>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</si>
  <si>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</si>
  <si>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</si>
  <si>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</si>
  <si>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</si>
  <si>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</si>
  <si>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</si>
  <si>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</si>
  <si>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</si>
  <si>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</si>
  <si>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</si>
  <si>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</si>
  <si>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Joshua 10:12-14</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</si>
  <si>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</si>
  <si>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</si>
  <si>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</si>
  <si>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</si>
  <si>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</si>
  <si>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</si>
  <si>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</si>
  <si>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</si>
  <si>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</si>
  <si>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</si>
  <si>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</si>
  <si>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</si>
  <si>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</si>
  <si>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</si>
  <si>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</si>
  <si>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</si>
  <si>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</si>
  <si>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</si>
  <si>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</si>
  <si>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</si>
  <si>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</si>
  <si>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</si>
  <si>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</si>
  <si>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</si>
  <si>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</si>
  <si>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</si>
  <si>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</si>
  <si>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</si>
  <si>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</si>
  <si>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</si>
  <si>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</si>
  <si>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</si>
  <si>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</si>
  <si>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</si>
  <si>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</si>
  <si>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</si>
  <si>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</si>
  <si>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</si>
  <si>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</si>
  <si>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</si>
  <si>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</si>
  <si>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</si>
  <si>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</si>
  <si>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</si>
  <si>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</si>
  <si>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</si>
  <si>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</si>
  <si>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</si>
  <si>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</si>
  <si>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</si>
  <si>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</si>
  <si>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</si>
  <si>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</si>
  <si>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34:29-35</t>
  </si>
  <si>
    <t>Numbers 14:36-37</t>
  </si>
  <si>
    <t>Numbers 21:9</t>
  </si>
  <si>
    <t>Numbers 21:33-35</t>
  </si>
  <si>
    <t>Joshua</t>
  </si>
  <si>
    <t>Ramah</t>
  </si>
  <si>
    <t>1 Samuel 5:2-4</t>
  </si>
  <si>
    <t>1 Samuel 6:19</t>
  </si>
  <si>
    <t>Beth-shemesh</t>
  </si>
  <si>
    <t>1 Samuel 7:10-11</t>
  </si>
  <si>
    <t>1 Samuel 16:14</t>
  </si>
  <si>
    <t>1 Samuel 17:45-51</t>
  </si>
  <si>
    <t>Valley of Elah</t>
  </si>
  <si>
    <t>Keilah region</t>
  </si>
  <si>
    <t>1 Samuel 24:1-7</t>
  </si>
  <si>
    <t>1 Samuel 28:11-19</t>
  </si>
  <si>
    <t>Endor</t>
  </si>
  <si>
    <t>1 Samuel 30:7-8</t>
  </si>
  <si>
    <t>Ziklag</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</si>
  <si>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</si>
  <si>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</si>
  <si>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</si>
  <si>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</si>
  <si>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</si>
  <si>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</si>
  <si>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</si>
  <si>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</si>
  <si>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</si>
  <si>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</si>
  <si>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</si>
  <si>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</si>
  <si>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</si>
  <si>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</si>
  <si>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</si>
  <si>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</si>
  <si>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</si>
  <si>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</si>
  <si>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</si>
  <si>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</si>
  <si>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</si>
  <si>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</si>
  <si>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</si>
  <si>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</si>
  <si>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</si>
  <si>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</si>
  <si>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</si>
  <si>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</si>
  <si>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</si>
  <si>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</si>
  <si>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</si>
  <si>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</si>
  <si>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</si>
  <si>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</si>
  <si>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</si>
  <si>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</si>
  <si>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</si>
  <si>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</si>
  <si>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</si>
  <si>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</si>
  <si>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</si>
  <si>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</si>
  <si>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</si>
  <si>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</si>
  <si>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</si>
  <si>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</si>
  <si>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</si>
  <si>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</si>
  <si>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</si>
  <si>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</si>
  <si>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</si>
  <si>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</si>
  <si>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</si>
  <si>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</si>
  <si>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</si>
  <si>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</si>
  <si>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</si>
  <si>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</si>
  <si>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</si>
  <si>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</si>
  <si>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</si>
  <si>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</si>
  <si>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</si>
  <si>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</si>
  <si>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</si>
  <si>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</si>
  <si>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</si>
  <si>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</si>
  <si>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</si>
  <si>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</si>
  <si>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</si>
  <si>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</si>
  <si>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</si>
  <si>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</si>
  <si>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</si>
  <si>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</si>
  <si>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</si>
  <si>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</si>
  <si>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</si>
  <si>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</si>
  <si>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</si>
  <si>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</si>
  <si>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</si>
  <si>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</si>
  <si>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</si>
  <si>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</si>
  <si>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</si>
  <si>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</si>
  <si>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</si>
  <si>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</si>
  <si>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</si>
  <si>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</si>
  <si>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</si>
  <si>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</si>
  <si>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</si>
  <si>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</si>
  <si>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</si>
  <si>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</si>
  <si>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</si>
  <si>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</si>
  <si>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</si>
  <si>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</si>
  <si>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</si>
  <si>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</si>
  <si>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</si>
  <si>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</si>
  <si>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</si>
  <si>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Divine visitor promises Sarah a son</t>
  </si>
  <si>
    <t>Genesis 18:10-14</t>
  </si>
  <si>
    <t>God reveals plan to destroy Sodom</t>
  </si>
  <si>
    <t>Genesis 18:17-21</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</si>
  <si>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</si>
  <si>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</si>
  <si>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</si>
  <si>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</si>
  <si>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</si>
  <si>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</si>
  <si>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</si>
  <si>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</si>
  <si>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</si>
  <si>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</si>
  <si>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</si>
  <si>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</si>
  <si>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</si>
  <si>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</si>
  <si>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</si>
  <si>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</si>
  <si>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</si>
  <si>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</si>
  <si>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</si>
  <si>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</si>
  <si>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</si>
  <si>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</si>
  <si>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</si>
  <si>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</si>
  <si>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</si>
  <si>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</si>
  <si>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</si>
  <si>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</si>
  <si>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</si>
  <si>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</si>
  <si>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</si>
  <si>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</si>
  <si>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</si>
  <si>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</si>
  <si>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</si>
  <si>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</si>
  <si>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</si>
  <si>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</si>
  <si>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</si>
  <si>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</si>
  <si>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</si>
  <si>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</si>
  <si>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</si>
  <si>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</si>
  <si>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</si>
  <si>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Peniel (Jabbok ford)</t>
  </si>
  <si>
    <t>Jacob's name changed to Israel</t>
  </si>
  <si>
    <t>God kills Er for his wickedness</t>
  </si>
  <si>
    <t>Canaan</t>
  </si>
  <si>
    <t>God kills Onan for his wickedness</t>
  </si>
  <si>
    <t>God gives Joseph prophetic dreams</t>
  </si>
  <si>
    <t>Hebron valley</t>
  </si>
  <si>
    <t>God gives butler and baker dreams</t>
  </si>
  <si>
    <t>God gives Pharaoh prophetic dreams</t>
  </si>
  <si>
    <t>Genesis 41:1-7</t>
  </si>
  <si>
    <t>God speaks to Israel in visions about Egypt</t>
  </si>
  <si>
    <t>Egypt (Goshen)</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</si>
  <si>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</si>
  <si>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</si>
  <si>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</si>
  <si>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</si>
  <si>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</si>
  <si>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</si>
  <si>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</si>
  <si>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</si>
  <si>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</si>
  <si>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</si>
  <si>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</si>
  <si>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</si>
  <si>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</si>
  <si>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</si>
  <si>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</si>
  <si>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</si>
  <si>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</si>
  <si>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</si>
  <si>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</si>
  <si>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</si>
  <si>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</si>
  <si>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</si>
  <si>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</si>
  <si>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</si>
  <si>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</si>
  <si>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</si>
  <si>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</si>
  <si>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</si>
  <si>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</si>
  <si>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</si>
  <si>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</si>
  <si>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</si>
  <si>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</si>
  <si>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</si>
  <si>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</si>
  <si>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</si>
  <si>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</si>
  <si>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</si>
  <si>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</si>
  <si>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</si>
  <si>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</si>
  <si>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</si>
  <si>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</si>
  <si>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</si>
  <si>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</si>
  <si>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</si>
  <si>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</si>
  <si>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</si>
  <si>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</si>
  <si>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</si>
  <si>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</si>
  <si>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</si>
  <si>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</si>
  <si>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</si>
  <si>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Pharaoh's heart hardened by God</t>
  </si>
  <si>
    <t>c. 1446 BC</t>
  </si>
  <si>
    <t>Exodus 6:1-8</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</si>
  <si>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</si>
  <si>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</si>
  <si>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</si>
  <si>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</si>
  <si>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</si>
  <si>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</si>
  <si>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</si>
  <si>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</si>
  <si>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</si>
  <si>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</si>
  <si>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</si>
  <si>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</si>
  <si>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</si>
  <si>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</si>
  <si>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</si>
  <si>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</si>
  <si>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</si>
  <si>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</si>
  <si>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</si>
  <si>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</si>
  <si>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</si>
  <si>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</si>
  <si>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</si>
  <si>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</si>
  <si>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</si>
  <si>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</si>
  <si>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</si>
  <si>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</si>
  <si>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</si>
  <si>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</si>
  <si>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</si>
  <si>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</si>
  <si>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</si>
  <si>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</si>
  <si>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</si>
  <si>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</si>
  <si>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</si>
  <si>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</si>
  <si>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</si>
  <si>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</si>
  <si>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</si>
  <si>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</si>
  <si>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</si>
  <si>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</si>
  <si>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</si>
  <si>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</si>
  <si>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</si>
  <si>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</si>
  <si>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</si>
  <si>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</si>
  <si>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</si>
  <si>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</si>
  <si>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</si>
  <si>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God sends plague for golden calf worship</t>
  </si>
  <si>
    <t>Israelite camp</t>
  </si>
  <si>
    <t>Tent of Meeting</t>
  </si>
  <si>
    <t>God writes new tablets</t>
  </si>
  <si>
    <t>Exodus 34:1-4</t>
  </si>
  <si>
    <t>God proclaims His name and character</t>
  </si>
  <si>
    <t>Exodus 34:5-7</t>
  </si>
  <si>
    <t>God makes covenant with Moses</t>
  </si>
  <si>
    <t>Exodus 34:10-28</t>
  </si>
  <si>
    <t>Mount Sinai/Israelite camp</t>
  </si>
  <si>
    <t>God's Spirit fills Bezalel with skill</t>
  </si>
  <si>
    <t>Exodus 35:30-35</t>
  </si>
  <si>
    <t>c. 1445 BC</t>
  </si>
  <si>
    <t>Exodus 40:34-38</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</si>
  <si>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</si>
  <si>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</si>
  <si>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</si>
  <si>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</si>
  <si>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</si>
  <si>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</si>
  <si>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</si>
  <si>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</si>
  <si>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</si>
  <si>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</si>
  <si>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</si>
  <si>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</si>
  <si>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</si>
  <si>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</si>
  <si>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</si>
  <si>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</si>
  <si>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</si>
  <si>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</si>
  <si>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</si>
  <si>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</si>
  <si>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</si>
  <si>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</si>
  <si>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</si>
  <si>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Tabernacle</t>
  </si>
  <si>
    <t>God gives laws for burnt offerings</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</si>
  <si>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</si>
  <si>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</si>
  <si>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</si>
  <si>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</si>
  <si>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</si>
  <si>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</si>
  <si>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</si>
  <si>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</si>
  <si>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</si>
  <si>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</si>
  <si>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</si>
  <si>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</si>
  <si>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Leviticus 10:3</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</si>
  <si>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</si>
  <si>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</si>
  <si>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</si>
  <si>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</si>
  <si>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</si>
  <si>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</si>
  <si>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</si>
  <si>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</si>
  <si>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</si>
  <si>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</si>
  <si>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</si>
  <si>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</si>
  <si>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</si>
  <si>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</si>
  <si>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gives laws about eating blood</t>
  </si>
  <si>
    <t>Leviticus 17:1-16</t>
  </si>
  <si>
    <t>God gives laws about sexual conduct</t>
  </si>
  <si>
    <t>Leviticus 18:1-30</t>
  </si>
  <si>
    <t>God gives laws for holy living</t>
  </si>
  <si>
    <t>Leviticus 19:1-37</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</si>
  <si>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</si>
  <si>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</si>
  <si>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</si>
  <si>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</si>
  <si>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</si>
  <si>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</si>
  <si>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</si>
  <si>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</si>
  <si>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</si>
  <si>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</si>
  <si>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</si>
  <si>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</si>
  <si>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God declares death penalty for blasphemy</t>
  </si>
  <si>
    <t>Leviticus 24:13-16</t>
  </si>
  <si>
    <t>God gives law of retaliation (eye for eye)</t>
  </si>
  <si>
    <t>Leviticus 24:17-22</t>
  </si>
  <si>
    <t>God establishes Sabbath and Jubilee years</t>
  </si>
  <si>
    <t>Leviticus 25:1-55</t>
  </si>
  <si>
    <t>God promises blessings for obedience</t>
  </si>
  <si>
    <t>God promises His presence among them</t>
  </si>
  <si>
    <t>Leviticus 26:11-12</t>
  </si>
  <si>
    <t>God warns of curses for disobedience</t>
  </si>
  <si>
    <t>Leviticus 26:14-39</t>
  </si>
  <si>
    <t>God promises restoration upon repentance</t>
  </si>
  <si>
    <t>God gives laws about vows and valuations</t>
  </si>
  <si>
    <t>Leviticus 27:1-34</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</si>
  <si>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</si>
  <si>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</si>
  <si>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</si>
  <si>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</si>
  <si>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</si>
  <si>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</si>
  <si>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</si>
  <si>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</si>
  <si>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</si>
  <si>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</si>
  <si>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</si>
  <si>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</si>
  <si>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</si>
  <si>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</si>
  <si>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</si>
  <si>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</si>
  <si>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</si>
  <si>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</si>
  <si>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</si>
  <si>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</si>
  <si>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</si>
  <si>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</si>
  <si>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</si>
  <si>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</si>
  <si>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</si>
  <si>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</si>
  <si>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</si>
  <si>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</si>
  <si>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</si>
  <si>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</si>
  <si>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</si>
  <si>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</si>
  <si>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</si>
  <si>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</si>
  <si>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</si>
  <si>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</si>
  <si>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</si>
  <si>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</si>
  <si>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</si>
  <si>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</si>
  <si>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</si>
  <si>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</si>
  <si>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</si>
  <si>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</si>
  <si>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</si>
  <si>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</si>
  <si>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</si>
  <si>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</si>
  <si>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</si>
  <si>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</si>
  <si>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</si>
  <si>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</si>
  <si>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</si>
  <si>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</si>
  <si>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Wilderness of Sinai</t>
  </si>
  <si>
    <t>God commands census of fighting men</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</si>
  <si>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</si>
  <si>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</si>
  <si>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</si>
  <si>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</si>
  <si>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</si>
  <si>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</si>
  <si>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</si>
  <si>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</si>
  <si>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</si>
  <si>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</si>
  <si>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</si>
  <si>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</si>
  <si>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</si>
  <si>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</si>
  <si>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Numbers 6:22-27</t>
  </si>
  <si>
    <t>Numbers 7:1-89</t>
  </si>
  <si>
    <t>Numbers 7:89</t>
  </si>
  <si>
    <t>God gives instructions for lighting lamps</t>
  </si>
  <si>
    <t>Numbers 8:1-4</t>
  </si>
  <si>
    <t>God commands consecration of Levites</t>
  </si>
  <si>
    <t>Numbers 8:5-26</t>
  </si>
  <si>
    <t>God establishes second Passover</t>
  </si>
  <si>
    <t>Numbers 9:1-14</t>
  </si>
  <si>
    <t>Numbers 9:15-23</t>
  </si>
  <si>
    <t>God commands making of silver trumpets</t>
  </si>
  <si>
    <t>Numbers 10:1-10</t>
  </si>
  <si>
    <t>Cloud lifts and Israel begins journey</t>
  </si>
  <si>
    <t>Numbers 10:11-28</t>
  </si>
  <si>
    <t>Fire of the LORD burns at Taberah</t>
  </si>
  <si>
    <t>Taberah</t>
  </si>
  <si>
    <t>Numbers 11:2</t>
  </si>
  <si>
    <t>People</t>
  </si>
  <si>
    <t>God promises meat and appoints 70 elders</t>
  </si>
  <si>
    <t>Numbers 11:16-25</t>
  </si>
  <si>
    <t>Numbers 11:25</t>
  </si>
  <si>
    <t>Camp of Israel</t>
  </si>
  <si>
    <t>Eldad and Medad prophesy in camp</t>
  </si>
  <si>
    <t>Numbers 11:26-29</t>
  </si>
  <si>
    <t>Wind brings quail from the sea</t>
  </si>
  <si>
    <t>Numbers 11:31</t>
  </si>
  <si>
    <t>People struck with plague because of craving</t>
  </si>
  <si>
    <t>Numbers 11:33-34</t>
  </si>
  <si>
    <t>Kibroth-hattaavah</t>
  </si>
  <si>
    <t>Hazeroth</t>
  </si>
  <si>
    <t>God suddenly calls Moses, Aaron, Miriam</t>
  </si>
  <si>
    <t>Numbers 12:4</t>
  </si>
  <si>
    <t>God descends in pillar of cloud</t>
  </si>
  <si>
    <t>Numbers 12:5</t>
  </si>
  <si>
    <t>Tabernacle door</t>
  </si>
  <si>
    <t>God defends Moses and rebukes Miriam/Aaron</t>
  </si>
  <si>
    <t>Numbers 12:6-9</t>
  </si>
  <si>
    <t>Numbers 12:10</t>
  </si>
  <si>
    <t>Numbers 12:13</t>
  </si>
  <si>
    <t>God heals Miriam after seven days</t>
  </si>
  <si>
    <t>Numbers 12:14-15</t>
  </si>
  <si>
    <t>God commands sending of twelve spies</t>
  </si>
  <si>
    <t>Numbers 13:1-3</t>
  </si>
  <si>
    <t>Wilderness of Paran</t>
  </si>
  <si>
    <t>Kadesh-barnea</t>
  </si>
  <si>
    <t>Glory of the LORD appears to all</t>
  </si>
  <si>
    <t>Numbers 14:10</t>
  </si>
  <si>
    <t>God threatens to destroy Israel</t>
  </si>
  <si>
    <t>Numbers 14:11-12</t>
  </si>
  <si>
    <t>Numbers 14:20-35</t>
  </si>
  <si>
    <t>Ten faithless spies die of plague</t>
  </si>
  <si>
    <t>Israelites presumptuously attack and are defeated</t>
  </si>
  <si>
    <t>Numbers 14:39-45</t>
  </si>
  <si>
    <t>Hormah</t>
  </si>
  <si>
    <t>God gives laws about offerings in the land</t>
  </si>
  <si>
    <t>Numbers 15:1-31</t>
  </si>
  <si>
    <t>Man found gathering sticks on Sabbath</t>
  </si>
  <si>
    <t>Numbers 15:32-36</t>
  </si>
  <si>
    <t>Israelites/GOD</t>
  </si>
  <si>
    <t>God commands tassels on garment corners</t>
  </si>
  <si>
    <t>Numbers 15:37-41</t>
  </si>
  <si>
    <t>Numbers 16:20-21</t>
  </si>
  <si>
    <t>Numbers 16:31-33</t>
  </si>
  <si>
    <t>Fire consumes 250 men offering incense</t>
  </si>
  <si>
    <t>Numbers 16:35</t>
  </si>
  <si>
    <t>God commands bronze censers be hammered into covering</t>
  </si>
  <si>
    <t>Numbers 16:36-40</t>
  </si>
  <si>
    <t>Glory of the LORD appears</t>
  </si>
  <si>
    <t>Numbers 16:42</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</si>
  <si>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</si>
  <si>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</si>
  <si>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</si>
  <si>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</si>
  <si>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</si>
  <si>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</si>
  <si>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</si>
  <si>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</si>
  <si>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</si>
  <si>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</si>
  <si>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</si>
  <si>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Numbers 17:10</t>
  </si>
  <si>
    <t>God gives laws about priestly duties</t>
  </si>
  <si>
    <t>Numbers 18:1-32</t>
  </si>
  <si>
    <t>God gives laws about red heifer sacrifice</t>
  </si>
  <si>
    <t>Numbers 19:1-22</t>
  </si>
  <si>
    <t>Kadesh</t>
  </si>
  <si>
    <t>c. 1407 BC</t>
  </si>
  <si>
    <t>Human need</t>
  </si>
  <si>
    <t>God tells Moses to speak to the rock</t>
  </si>
  <si>
    <t>Numbers 20:7-8</t>
  </si>
  <si>
    <t>Numbers 20:11</t>
  </si>
  <si>
    <t>Water flows abundantly from rock</t>
  </si>
  <si>
    <t>Numbers 20:12</t>
  </si>
  <si>
    <t>Edom</t>
  </si>
  <si>
    <t>Mount Hor</t>
  </si>
  <si>
    <t>God delivers Canaanites to Israel</t>
  </si>
  <si>
    <t>Numbers 21:3</t>
  </si>
  <si>
    <t>God commands bronze serpent be made</t>
  </si>
  <si>
    <t>Numbers 21:8</t>
  </si>
  <si>
    <t>Looking at bronze serpent brings healing</t>
  </si>
  <si>
    <t>God gives Israel victory over Sihon</t>
  </si>
  <si>
    <t>Numbers 21:21-32</t>
  </si>
  <si>
    <t>Amorite territory</t>
  </si>
  <si>
    <t>God gives Israel victory over Og</t>
  </si>
  <si>
    <t>Bashan</t>
  </si>
  <si>
    <t>Moab</t>
  </si>
  <si>
    <t>God speaks to Balaam in night</t>
  </si>
  <si>
    <t>Numbers 22:9-12</t>
  </si>
  <si>
    <t>Pethor (Mesopotamia)</t>
  </si>
  <si>
    <t>God allows Balaam to go with conditions</t>
  </si>
  <si>
    <t>Numbers 22:20</t>
  </si>
  <si>
    <t>Pethor</t>
  </si>
  <si>
    <t>Angel of the LORD blocks Balaam's path</t>
  </si>
  <si>
    <t>Journey to Moab</t>
  </si>
  <si>
    <t>Donkey speaks to Balaam</t>
  </si>
  <si>
    <t>God opens Balaam's eyes to see angel</t>
  </si>
  <si>
    <t>Numbers 22:31</t>
  </si>
  <si>
    <t>Angel rebukes Balaam</t>
  </si>
  <si>
    <t>Numbers 22:32-35</t>
  </si>
  <si>
    <t>God puts words in Balaam's mouth</t>
  </si>
  <si>
    <t>Balaam blesses Israel instead of cursing</t>
  </si>
  <si>
    <t>Moab (various high places)</t>
  </si>
  <si>
    <t>Spirit of God comes upon Balaam</t>
  </si>
  <si>
    <t>Numbers 24:2</t>
  </si>
  <si>
    <t>Shittim</t>
  </si>
  <si>
    <t>God's anger burns against Israel</t>
  </si>
  <si>
    <t>Numbers 25:3-4</t>
  </si>
  <si>
    <t>Plague begins among Israel</t>
  </si>
  <si>
    <t>Numbers 25:8-9</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</si>
  <si>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</si>
  <si>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</si>
  <si>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</si>
  <si>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</si>
  <si>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</si>
  <si>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</si>
  <si>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</si>
  <si>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</si>
  <si>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</si>
  <si>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</si>
  <si>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God establishes inheritance law for daughters</t>
  </si>
  <si>
    <t>Numbers 27:6-11</t>
  </si>
  <si>
    <t>God tells Moses to view the land</t>
  </si>
  <si>
    <t>Numbers 27:12-14</t>
  </si>
  <si>
    <t>God appoints Joshua as Moses' successor</t>
  </si>
  <si>
    <t>Numbers 27:18-23</t>
  </si>
  <si>
    <t>God gives laws about offerings and vows</t>
  </si>
  <si>
    <t>Numbers 28:1-30:16</t>
  </si>
  <si>
    <t>Numbers 31:1-2</t>
  </si>
  <si>
    <t>Israel defeats Midian completely</t>
  </si>
  <si>
    <t>Numbers 31:7-11</t>
  </si>
  <si>
    <t>Midianite territory</t>
  </si>
  <si>
    <t>God gives laws about dividing spoils</t>
  </si>
  <si>
    <t>Numbers 31:25-54</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</si>
  <si>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</si>
  <si>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</si>
  <si>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</si>
  <si>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</si>
  <si>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</si>
  <si>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</si>
  <si>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</si>
  <si>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</si>
  <si>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</si>
  <si>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</si>
  <si>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</si>
  <si>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Deuteronomy 4:12, 15, 33, 36</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</si>
  <si>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</si>
  <si>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</si>
  <si>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</si>
  <si>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</si>
  <si>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</si>
  <si>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</si>
  <si>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</si>
  <si>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</si>
  <si>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</si>
  <si>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</si>
  <si>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</si>
  <si>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</si>
  <si>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</si>
  <si>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</si>
  <si>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</si>
  <si>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</si>
  <si>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</si>
  <si>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</si>
  <si>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</si>
  <si>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</si>
  <si>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</si>
  <si>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</si>
  <si>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</si>
  <si>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</si>
  <si>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</si>
  <si>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</si>
  <si>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</si>
  <si>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</si>
  <si>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</si>
  <si>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</si>
  <si>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</si>
  <si>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Deuteronomy 9:7-21</t>
  </si>
  <si>
    <t>God commands new stone tablets be made</t>
  </si>
  <si>
    <t>Deuteronomy 10:1-5</t>
  </si>
  <si>
    <t>Deuteronomy 10:8</t>
  </si>
  <si>
    <t>God requires fear, love, and service</t>
  </si>
  <si>
    <t>Deuteronomy 10:12-13</t>
  </si>
  <si>
    <t>God promises rain for obedience</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</si>
  <si>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</si>
  <si>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</si>
  <si>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</si>
  <si>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</si>
  <si>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</si>
  <si>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</si>
  <si>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</si>
  <si>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</si>
  <si>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</si>
  <si>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</si>
  <si>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</si>
  <si>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</si>
  <si>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</si>
  <si>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</si>
  <si>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</si>
  <si>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</si>
  <si>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</si>
  <si>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</si>
  <si>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</si>
  <si>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</si>
  <si>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</si>
  <si>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</si>
  <si>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</si>
  <si>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</si>
  <si>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</si>
  <si>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</si>
  <si>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</si>
  <si>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</si>
  <si>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</si>
  <si>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</si>
  <si>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</si>
  <si>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</si>
  <si>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</si>
  <si>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</si>
  <si>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</si>
  <si>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</si>
  <si>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</si>
  <si>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</si>
  <si>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</si>
  <si>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</si>
  <si>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Deuteronomy 28:1-14</t>
  </si>
  <si>
    <t>Deuteronomy 28:15-68</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</si>
  <si>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</si>
  <si>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</si>
  <si>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</si>
  <si>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</si>
  <si>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</si>
  <si>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</si>
  <si>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</si>
  <si>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</si>
  <si>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</si>
  <si>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</si>
  <si>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</si>
  <si>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</si>
  <si>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</si>
  <si>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</si>
  <si>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</si>
  <si>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</si>
  <si>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</si>
  <si>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</si>
  <si>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</si>
  <si>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</si>
  <si>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</si>
  <si>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</si>
  <si>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</si>
  <si>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</si>
  <si>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</si>
  <si>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</si>
  <si>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</si>
  <si>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</si>
  <si>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</si>
  <si>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</si>
  <si>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</si>
  <si>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</si>
  <si>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</si>
  <si>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</si>
  <si>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</si>
  <si>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</si>
  <si>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</si>
  <si>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</si>
  <si>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</si>
  <si>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</si>
  <si>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</si>
  <si>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</si>
  <si>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</si>
  <si>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</si>
  <si>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</si>
  <si>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</si>
  <si>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</si>
  <si>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</si>
  <si>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</si>
  <si>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</si>
  <si>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</si>
  <si>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</si>
  <si>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</si>
  <si>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</si>
  <si>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</si>
  <si>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</si>
  <si>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</si>
  <si>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</si>
  <si>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</si>
  <si>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</si>
  <si>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</si>
  <si>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</si>
  <si>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</si>
  <si>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</si>
  <si>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</si>
  <si>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</si>
  <si>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</si>
  <si>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</si>
  <si>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</si>
  <si>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</si>
  <si>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</si>
  <si>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</si>
  <si>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</si>
  <si>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</si>
  <si>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</si>
  <si>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</si>
  <si>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</si>
  <si>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</si>
  <si>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</si>
  <si>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</si>
  <si>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</si>
  <si>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</si>
  <si>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</si>
  <si>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</si>
  <si>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</si>
  <si>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</si>
  <si>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</si>
  <si>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</si>
  <si>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</si>
  <si>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</si>
  <si>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</si>
  <si>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</si>
  <si>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</si>
  <si>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</si>
  <si>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</si>
  <si>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</si>
  <si>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</si>
  <si>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</si>
  <si>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</si>
  <si>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</si>
  <si>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</si>
  <si>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</si>
  <si>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</si>
  <si>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</si>
  <si>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</si>
  <si>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</si>
  <si>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</si>
  <si>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</si>
  <si>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</si>
  <si>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</si>
  <si>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</si>
  <si>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</si>
  <si>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</si>
  <si>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</si>
  <si>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</si>
  <si>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</si>
  <si>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</si>
  <si>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God gives strategy for conquering Jericho</t>
  </si>
  <si>
    <t>Joshua 6:2-5</t>
  </si>
  <si>
    <t>Walls of Jericho fall after seven days</t>
  </si>
  <si>
    <t>Joshua 6:20</t>
  </si>
  <si>
    <t>Rahab and family saved from destruction</t>
  </si>
  <si>
    <t>Joshua 6:17, 23, 25</t>
  </si>
  <si>
    <t>Joshua curses rebuilder of Jericho</t>
  </si>
  <si>
    <t>Joshua 6:26</t>
  </si>
  <si>
    <t>God's anger burns against Israel for Achan's sin</t>
  </si>
  <si>
    <t>Joshua 7:1</t>
  </si>
  <si>
    <t>Jericho/Ai</t>
  </si>
  <si>
    <t>Israel defeated at Ai due to sin</t>
  </si>
  <si>
    <t>Joshua 7:4-5</t>
  </si>
  <si>
    <t>Ai</t>
  </si>
  <si>
    <t>Joshua falls before ark and prays</t>
  </si>
  <si>
    <t>Joshua 7:6-9</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</si>
  <si>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</si>
  <si>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</si>
  <si>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</si>
  <si>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</si>
  <si>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</si>
  <si>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</si>
  <si>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</si>
  <si>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</si>
  <si>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</si>
  <si>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</si>
  <si>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</si>
  <si>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</si>
  <si>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</si>
  <si>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</si>
  <si>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</si>
  <si>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</si>
  <si>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</si>
  <si>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</si>
  <si>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</si>
  <si>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</si>
  <si>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</si>
  <si>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</si>
  <si>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</si>
  <si>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</si>
  <si>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</si>
  <si>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</si>
  <si>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</si>
  <si>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</si>
  <si>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</si>
  <si>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</si>
  <si>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</si>
  <si>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</si>
  <si>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</si>
  <si>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</si>
  <si>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</si>
  <si>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</si>
  <si>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</si>
  <si>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</si>
  <si>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</si>
  <si>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</si>
  <si>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</si>
  <si>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</si>
  <si>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</si>
  <si>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</si>
  <si>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</si>
  <si>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</si>
  <si>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</si>
  <si>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</si>
  <si>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</si>
  <si>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</si>
  <si>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</si>
  <si>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</si>
  <si>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</si>
  <si>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</si>
  <si>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</si>
  <si>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</si>
  <si>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</si>
  <si>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</si>
  <si>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</si>
  <si>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</si>
  <si>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</si>
  <si>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</si>
  <si>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</si>
  <si>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</si>
  <si>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</si>
  <si>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</si>
  <si>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</si>
  <si>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</si>
  <si>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</si>
  <si>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</si>
  <si>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</si>
  <si>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</si>
  <si>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</si>
  <si>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</si>
  <si>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</si>
  <si>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</si>
  <si>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</si>
  <si>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</si>
  <si>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</si>
  <si>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</si>
  <si>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</si>
  <si>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</si>
  <si>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</si>
  <si>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</si>
  <si>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</si>
  <si>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</si>
  <si>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</si>
  <si>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</si>
  <si>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</si>
  <si>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</si>
  <si>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</si>
  <si>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</si>
  <si>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</si>
  <si>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</si>
  <si>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</si>
  <si>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</si>
  <si>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</si>
  <si>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</si>
  <si>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</si>
  <si>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</si>
  <si>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</si>
  <si>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</si>
  <si>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</si>
  <si>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</si>
  <si>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</si>
  <si>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</si>
  <si>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</si>
  <si>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</si>
  <si>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</si>
  <si>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</si>
  <si>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</si>
  <si>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</si>
  <si>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</si>
  <si>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</si>
  <si>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</si>
  <si>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</si>
  <si>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</si>
  <si>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</si>
  <si>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Joshua renews covenant at Shechem</t>
  </si>
  <si>
    <t>Joshua 24:25-28</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</si>
  <si>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</si>
  <si>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</si>
  <si>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</si>
  <si>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</si>
  <si>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</si>
  <si>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</si>
  <si>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</si>
  <si>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</si>
  <si>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</si>
  <si>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</si>
  <si>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</si>
  <si>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</si>
  <si>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</si>
  <si>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</si>
  <si>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</si>
  <si>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</si>
  <si>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</si>
  <si>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</si>
  <si>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</si>
  <si>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</si>
  <si>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</si>
  <si>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</si>
  <si>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</si>
  <si>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</si>
  <si>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</si>
  <si>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</si>
  <si>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</si>
  <si>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</si>
  <si>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</si>
  <si>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</si>
  <si>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</si>
  <si>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</si>
  <si>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</si>
  <si>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</si>
  <si>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</si>
  <si>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</si>
  <si>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</si>
  <si>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</si>
  <si>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</si>
  <si>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</si>
  <si>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</si>
  <si>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</si>
  <si>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</si>
  <si>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</si>
  <si>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</si>
  <si>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</si>
  <si>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Samuel established as prophet of the LORD</t>
  </si>
  <si>
    <t>1 Samuel 3:19-21</t>
  </si>
  <si>
    <t>Throughout Israel</t>
  </si>
  <si>
    <t>c. 1095-1075 BC</t>
  </si>
  <si>
    <t>God appears to Samuel at Shiloh</t>
  </si>
  <si>
    <t>1 Samuel 3:21</t>
  </si>
  <si>
    <t>Philistines capture ark in battle</t>
  </si>
  <si>
    <t>1 Samuel 4:10-11</t>
  </si>
  <si>
    <t>Eli dies when hearing of ark's capture</t>
  </si>
  <si>
    <t>1 Samuel 4:17-18</t>
  </si>
  <si>
    <t>Ichabod born; glory departed from Israel</t>
  </si>
  <si>
    <t>1 Samuel 4:19-22</t>
  </si>
  <si>
    <t>Ashdod</t>
  </si>
  <si>
    <t>Dagon falls before ark twice</t>
  </si>
  <si>
    <t>1 Samuel 5:6-7</t>
  </si>
  <si>
    <t>1 Samuel 5:8-9</t>
  </si>
  <si>
    <t>Gath</t>
  </si>
  <si>
    <t>1 Samuel 5:10-12</t>
  </si>
  <si>
    <t>Ekron</t>
  </si>
  <si>
    <t>Philistine cities</t>
  </si>
  <si>
    <t>God blesses ark's presence at Kirjath-jearim</t>
  </si>
  <si>
    <t>1 Samuel 7:1-2</t>
  </si>
  <si>
    <t>Kirjath-jearim</t>
  </si>
  <si>
    <t>c. 1075-1055 BC</t>
  </si>
  <si>
    <t>Samuel calls Israel to put away foreign gods</t>
  </si>
  <si>
    <t>1 Samuel 7:3-4</t>
  </si>
  <si>
    <t>God thunders against Philistines at Mizpah</t>
  </si>
  <si>
    <t>1 Samuel 7:10</t>
  </si>
  <si>
    <t>Mizpah</t>
  </si>
  <si>
    <t>Philistines defeated and confused by God</t>
  </si>
  <si>
    <t>Philistines subdued; cities restored</t>
  </si>
  <si>
    <t>1 Samuel 7:13-14</t>
  </si>
  <si>
    <t>God reveals Saul's coming to Samuel</t>
  </si>
  <si>
    <t>1 Samuel 9:15-16</t>
  </si>
  <si>
    <t>Samuel finds Saul by God's direction</t>
  </si>
  <si>
    <t>Samuel anoints Saul as king</t>
  </si>
  <si>
    <t>1 Samuel 10:1</t>
  </si>
  <si>
    <t>God gives Saul three confirming signs</t>
  </si>
  <si>
    <t>Spirit of God comes upon Saul</t>
  </si>
  <si>
    <t>1 Samuel 10:9-10</t>
  </si>
  <si>
    <t>Saul prophesies among the prophets</t>
  </si>
  <si>
    <t>1 Samuel 10:10-13</t>
  </si>
  <si>
    <t>God changes Saul's heart</t>
  </si>
  <si>
    <t>1 Samuel 10:9</t>
  </si>
  <si>
    <t>Lot falls on Saul when hidden</t>
  </si>
  <si>
    <t>1 Samuel 10:20-21</t>
  </si>
  <si>
    <t>God reveals Saul's hiding place</t>
  </si>
  <si>
    <t>1 Samuel 10:22</t>
  </si>
  <si>
    <t>1 Samuel 12:17-18</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</si>
  <si>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</si>
  <si>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</si>
  <si>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</si>
  <si>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</si>
  <si>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</si>
  <si>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</si>
  <si>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</si>
  <si>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</si>
  <si>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</si>
  <si>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</si>
  <si>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</si>
  <si>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is with David in all his ways</t>
  </si>
  <si>
    <t>1 Samuel 18:12, 14, 28</t>
  </si>
  <si>
    <t>Various locations</t>
  </si>
  <si>
    <t>c. 1025-1020 BC</t>
  </si>
  <si>
    <t>God delivers David from Saul's spear</t>
  </si>
  <si>
    <t>c. 1024-1020 BC</t>
  </si>
  <si>
    <t>c. 1018-1017 BC</t>
  </si>
  <si>
    <t>God warns David about Keilah's betrayal</t>
  </si>
  <si>
    <t>1 Samuel 23:10-12</t>
  </si>
  <si>
    <t>Keilah</t>
  </si>
  <si>
    <t>1 Samuel 23:14</t>
  </si>
  <si>
    <t>Wilderness of Ziph</t>
  </si>
  <si>
    <t>c. 1017-1015 BC</t>
  </si>
  <si>
    <t>c. 1016 BC</t>
  </si>
  <si>
    <t>God delivers David through Philistine raid</t>
  </si>
  <si>
    <t>Wilderness of Maon</t>
  </si>
  <si>
    <t>God convicts Saul through David's mercy</t>
  </si>
  <si>
    <t>1 Samuel 24:16-20</t>
  </si>
  <si>
    <t>En-gedi</t>
  </si>
  <si>
    <t>c. 1012 BC</t>
  </si>
  <si>
    <t>God strikes Nabal dead</t>
  </si>
  <si>
    <t>1 Samuel 25:38</t>
  </si>
  <si>
    <t>Carmel/Maon</t>
  </si>
  <si>
    <t>God provides Abigail as wife for David</t>
  </si>
  <si>
    <t>1 Samuel 25:39-42</t>
  </si>
  <si>
    <t>Carmel</t>
  </si>
  <si>
    <t>1 Samuel 26:7-12</t>
  </si>
  <si>
    <t>God causes deep sleep on Saul's camp</t>
  </si>
  <si>
    <t>1 Samuel 26:12</t>
  </si>
  <si>
    <t>1 Samuel 28:19</t>
  </si>
  <si>
    <t>God promises David will recover all</t>
  </si>
  <si>
    <t>David recovers all from Amalekite raid</t>
  </si>
  <si>
    <t>1 Samuel 30:17-20</t>
  </si>
  <si>
    <t>Amalekite territory</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</si>
  <si>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</si>
  <si>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</si>
  <si>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</si>
  <si>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</si>
  <si>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</si>
  <si>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</si>
  <si>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</si>
  <si>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</si>
  <si>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</si>
  <si>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</si>
  <si>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</si>
  <si>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</si>
  <si>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</si>
  <si>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</si>
  <si>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</si>
  <si>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</si>
  <si>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</si>
  <si>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</si>
  <si>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</si>
  <si>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</si>
  <si>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</si>
  <si>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</si>
  <si>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</si>
  <si>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</si>
  <si>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</si>
  <si>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</si>
  <si>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</si>
  <si>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</si>
  <si>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</si>
  <si>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</si>
  <si>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</si>
  <si>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</si>
  <si>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</si>
  <si>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</si>
  <si>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</si>
  <si>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</si>
  <si>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2 Samuel 2:1</t>
  </si>
  <si>
    <t>God directs David to go to Hebron</t>
  </si>
  <si>
    <t>Men of Judah anoint David king</t>
  </si>
  <si>
    <t>2 Samuel 2:4</t>
  </si>
  <si>
    <t>Hebron</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</si>
  <si>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</si>
  <si>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</si>
  <si>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</si>
  <si>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</si>
  <si>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</si>
  <si>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</si>
  <si>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</si>
  <si>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</si>
  <si>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</si>
  <si>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</si>
  <si>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</si>
  <si>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</si>
  <si>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</si>
  <si>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</si>
  <si>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</si>
  <si>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</si>
  <si>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</si>
  <si>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</si>
  <si>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</si>
  <si>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</si>
  <si>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</si>
  <si>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</si>
  <si>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</si>
  <si>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</si>
  <si>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</si>
  <si>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</si>
  <si>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</si>
  <si>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</si>
  <si>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</si>
  <si>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</si>
  <si>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</si>
  <si>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</si>
  <si>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</si>
  <si>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</si>
  <si>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</si>
  <si>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</si>
  <si>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</si>
  <si>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</si>
  <si>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</si>
  <si>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</si>
  <si>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</si>
  <si>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</si>
  <si>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</si>
  <si>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</si>
  <si>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</si>
  <si>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</si>
  <si>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</si>
  <si>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</si>
  <si>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</si>
  <si>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</si>
  <si>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</si>
  <si>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</si>
  <si>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</si>
  <si>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</si>
  <si>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</si>
  <si>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</si>
  <si>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</si>
  <si>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</si>
  <si>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</si>
  <si>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</si>
  <si>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</si>
  <si>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</si>
  <si>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</si>
  <si>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</si>
  <si>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</si>
  <si>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</si>
  <si>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</si>
  <si>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</si>
  <si>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</si>
  <si>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</si>
  <si>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</si>
  <si>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</si>
  <si>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</si>
  <si>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</si>
  <si>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</si>
  <si>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</si>
  <si>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</si>
  <si>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</si>
  <si>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</si>
  <si>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</si>
  <si>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</si>
  <si>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</si>
  <si>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</si>
  <si>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</si>
  <si>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</si>
  <si>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</si>
  <si>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</si>
  <si>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</si>
  <si>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</si>
  <si>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</si>
  <si>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</si>
  <si>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</si>
  <si>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</si>
  <si>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</si>
  <si>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</si>
  <si>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</si>
  <si>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</si>
  <si>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</si>
  <si>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</si>
  <si>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</si>
  <si>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</si>
  <si>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</si>
  <si>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</si>
  <si>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</si>
  <si>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</si>
  <si>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</si>
  <si>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</si>
  <si>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</si>
  <si>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</si>
  <si>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</si>
  <si>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</si>
  <si>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</si>
  <si>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</si>
  <si>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</si>
  <si>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</si>
  <si>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</si>
  <si>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</si>
  <si>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</si>
  <si>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</si>
  <si>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</si>
  <si>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</si>
  <si>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</si>
  <si>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</si>
  <si>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</si>
  <si>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</si>
  <si>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</si>
  <si>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</si>
  <si>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</si>
  <si>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</si>
  <si>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</si>
  <si>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</si>
  <si>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</si>
  <si>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</si>
  <si>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</si>
  <si>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</si>
  <si>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</si>
  <si>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</si>
  <si>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</si>
  <si>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</si>
  <si>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</si>
  <si>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</si>
  <si>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</si>
  <si>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</si>
  <si>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</si>
  <si>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</si>
  <si>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</si>
  <si>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</si>
  <si>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</si>
  <si>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</si>
  <si>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</si>
  <si>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</si>
  <si>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</si>
  <si>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</si>
  <si>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</si>
  <si>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</si>
  <si>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</si>
  <si>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</si>
  <si>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</si>
  <si>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</si>
  <si>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</si>
  <si>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</si>
  <si>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</si>
  <si>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</si>
  <si>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</si>
  <si>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</si>
  <si>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</si>
  <si>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</si>
  <si>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</si>
  <si>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</si>
  <si>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</si>
  <si>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</si>
  <si>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</si>
  <si>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</si>
  <si>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</si>
  <si>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Shimei curses David with stones</t>
  </si>
  <si>
    <t>2 Samuel 16:5-8</t>
  </si>
  <si>
    <t>Bahurim</t>
  </si>
  <si>
    <t>Shimei</t>
  </si>
  <si>
    <t>David accepts cursing as possibly from LORD</t>
  </si>
  <si>
    <t>2 Samuel 16:10-12</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</si>
  <si>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</si>
  <si>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</si>
  <si>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</si>
  <si>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</si>
  <si>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</si>
  <si>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</si>
  <si>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</si>
  <si>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</si>
  <si>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</si>
  <si>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David's army defeats Absalom's forces</t>
  </si>
  <si>
    <t>2 Samuel 18:6-8</t>
  </si>
  <si>
    <t>Forest of Ephraim</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</si>
  <si>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</si>
  <si>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</si>
  <si>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</si>
  <si>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</si>
  <si>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</si>
  <si>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</si>
  <si>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</si>
  <si>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</si>
  <si>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</si>
  <si>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</si>
  <si>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Sheba rebels against David</t>
  </si>
  <si>
    <t>2 Samuel 20:1-2</t>
  </si>
  <si>
    <t>c. 978 BC</t>
  </si>
  <si>
    <t>Sheba</t>
  </si>
  <si>
    <t>God delivers Sheba into David's hand</t>
  </si>
  <si>
    <t>2 Samuel 20:4-22</t>
  </si>
  <si>
    <t>Abel-beth-maachah</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</si>
  <si>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</si>
  <si>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</si>
  <si>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</si>
  <si>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</si>
  <si>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</si>
  <si>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</si>
  <si>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</si>
  <si>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</si>
  <si>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</si>
  <si>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</si>
  <si>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</si>
  <si>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</si>
  <si>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</si>
  <si>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</si>
  <si>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</si>
  <si>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</si>
  <si>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</si>
  <si>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David's men save him from giant Ishbi-benob</t>
  </si>
  <si>
    <t>2 Samuel 21:16-17</t>
  </si>
  <si>
    <t>Gob</t>
  </si>
  <si>
    <t>God gives victory over multiple giants</t>
  </si>
  <si>
    <t>2 Samuel 21:18-22</t>
  </si>
  <si>
    <t>Gob/Gath</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</si>
  <si>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</si>
  <si>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</si>
  <si>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</si>
  <si>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</si>
  <si>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</si>
  <si>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</si>
  <si>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</si>
  <si>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</si>
  <si>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</si>
  <si>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</si>
  <si>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</si>
  <si>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</si>
  <si>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</si>
  <si>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</si>
  <si>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</si>
  <si>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</si>
  <si>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</si>
  <si>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</si>
  <si>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</si>
  <si>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</si>
  <si>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</si>
  <si>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</si>
  <si>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</si>
  <si>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David confesses sin of taking census</t>
  </si>
  <si>
    <t>God sends Gad to offer David three punishments</t>
  </si>
  <si>
    <t>2 Samuel 24:11-13</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</si>
  <si>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</si>
  <si>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</si>
  <si>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</si>
  <si>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</si>
  <si>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</si>
  <si>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</si>
  <si>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</si>
  <si>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</si>
  <si>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</si>
  <si>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</si>
  <si>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</si>
  <si>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</si>
  <si>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</si>
  <si>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</si>
  <si>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</si>
  <si>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</si>
  <si>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</si>
  <si>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</si>
  <si>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</si>
  <si>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</si>
  <si>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</si>
  <si>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</si>
  <si>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</si>
  <si>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</si>
  <si>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</si>
  <si>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</si>
  <si>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</si>
  <si>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</si>
  <si>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</si>
  <si>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</si>
  <si>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</si>
  <si>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</si>
  <si>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</si>
  <si>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</si>
  <si>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</si>
  <si>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</si>
  <si>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</si>
  <si>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</si>
  <si>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</si>
  <si>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</si>
  <si>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</si>
  <si>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</si>
  <si>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</si>
  <si>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</si>
  <si>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</si>
  <si>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</si>
  <si>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</si>
  <si>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</si>
  <si>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</si>
  <si>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</si>
  <si>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</si>
  <si>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</si>
  <si>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</si>
  <si>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</si>
  <si>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</si>
  <si>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</si>
  <si>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</si>
  <si>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</si>
  <si>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</si>
  <si>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</si>
  <si>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</si>
  <si>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</si>
  <si>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</si>
  <si>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</si>
  <si>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</si>
  <si>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</si>
  <si>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</si>
  <si>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</si>
  <si>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</si>
  <si>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</si>
  <si>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</si>
  <si>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</si>
  <si>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</si>
  <si>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</si>
  <si>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</si>
  <si>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</si>
  <si>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</si>
  <si>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</si>
  <si>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</si>
  <si>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</si>
  <si>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</si>
  <si>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</si>
  <si>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</si>
  <si>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</si>
  <si>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</si>
  <si>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</si>
  <si>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</si>
  <si>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</si>
  <si>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</si>
  <si>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</si>
  <si>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</si>
  <si>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</si>
  <si>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</si>
  <si>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</si>
  <si>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</si>
  <si>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</si>
  <si>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</si>
  <si>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</si>
  <si>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</si>
  <si>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</si>
  <si>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</si>
  <si>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</si>
  <si>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</si>
  <si>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</si>
  <si>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</si>
  <si>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</si>
  <si>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</si>
  <si>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God grants Solomon wisdom and much more</t>
  </si>
  <si>
    <t>1 Kings 3:10-14</t>
  </si>
  <si>
    <t>God promises Solomon long life for obedience</t>
  </si>
  <si>
    <t>1 Kings 3:14</t>
  </si>
  <si>
    <t>Solomon judges between two mothers</t>
  </si>
  <si>
    <t>1 Kings 3:16-28</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</si>
  <si>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</si>
  <si>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</si>
  <si>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</si>
  <si>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</si>
  <si>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</si>
  <si>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</si>
  <si>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</si>
  <si>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</si>
  <si>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</si>
  <si>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</si>
  <si>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</si>
  <si>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</si>
  <si>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</si>
  <si>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</si>
  <si>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</si>
  <si>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</si>
  <si>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</si>
  <si>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</si>
  <si>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</si>
  <si>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</si>
  <si>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</si>
  <si>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</si>
  <si>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</si>
  <si>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</si>
  <si>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</si>
  <si>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</si>
  <si>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</si>
  <si>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</si>
  <si>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</si>
  <si>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</si>
  <si>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</si>
  <si>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</si>
  <si>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</si>
  <si>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</si>
  <si>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</si>
  <si>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</si>
  <si>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</si>
  <si>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</si>
  <si>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</si>
  <si>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</si>
  <si>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</si>
  <si>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</si>
  <si>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</si>
  <si>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</si>
  <si>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</si>
  <si>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</si>
  <si>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</si>
  <si>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</si>
  <si>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</si>
  <si>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</si>
  <si>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</si>
  <si>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</si>
  <si>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</si>
  <si>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</si>
  <si>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</si>
  <si>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</si>
  <si>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</si>
  <si>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</si>
  <si>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</si>
  <si>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</si>
  <si>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</si>
  <si>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</si>
  <si>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</si>
  <si>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</si>
  <si>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</si>
  <si>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</si>
  <si>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</si>
  <si>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</si>
  <si>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</si>
  <si>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</si>
  <si>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</si>
  <si>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</si>
  <si>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</si>
  <si>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</si>
  <si>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</si>
  <si>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</si>
  <si>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</si>
  <si>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</si>
  <si>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</si>
  <si>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</si>
  <si>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</si>
  <si>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</si>
  <si>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</si>
  <si>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</si>
  <si>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</si>
  <si>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</si>
  <si>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</si>
  <si>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</si>
  <si>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</si>
  <si>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</si>
  <si>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</si>
  <si>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</si>
  <si>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</si>
  <si>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</si>
  <si>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</si>
  <si>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</si>
  <si>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</si>
  <si>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</si>
  <si>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</si>
  <si>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</si>
  <si>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</si>
  <si>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</si>
  <si>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</si>
  <si>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</si>
  <si>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</si>
  <si>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</si>
  <si>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</si>
  <si>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</si>
  <si>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</si>
  <si>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</si>
  <si>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</si>
  <si>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</si>
  <si>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</si>
  <si>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</si>
  <si>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</si>
  <si>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</si>
  <si>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Shemaiah delivers God's message about division</t>
  </si>
  <si>
    <t>Shemaiah</t>
  </si>
  <si>
    <t>People obey God's word through Shemaiah</t>
  </si>
  <si>
    <t>1 Kings 12:24</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</si>
  <si>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</si>
  <si>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</si>
  <si>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</si>
  <si>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</si>
  <si>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</si>
  <si>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</si>
  <si>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</si>
  <si>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</si>
  <si>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</si>
  <si>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</si>
  <si>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</si>
  <si>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</si>
  <si>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</si>
  <si>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</si>
  <si>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</si>
  <si>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</si>
  <si>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</si>
  <si>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</si>
  <si>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</si>
  <si>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</si>
  <si>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</si>
  <si>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</si>
  <si>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</si>
  <si>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</si>
  <si>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</si>
  <si>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Lion kills disobedient man of God</t>
  </si>
  <si>
    <t>1 Kings 13:23-24</t>
  </si>
  <si>
    <t>Road from Bethel</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</si>
  <si>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</si>
  <si>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</si>
  <si>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</si>
  <si>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</si>
  <si>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</si>
  <si>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</si>
  <si>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</si>
  <si>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</si>
  <si>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</si>
  <si>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</si>
  <si>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</si>
  <si>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</si>
  <si>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</si>
  <si>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</si>
  <si>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</si>
  <si>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</si>
  <si>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</si>
  <si>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</si>
  <si>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</si>
  <si>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</si>
  <si>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</si>
  <si>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</si>
  <si>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</si>
  <si>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</si>
  <si>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</si>
  <si>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</si>
  <si>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</si>
  <si>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</si>
  <si>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</si>
  <si>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</si>
  <si>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</si>
  <si>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</si>
  <si>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</si>
  <si>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</si>
  <si>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</si>
  <si>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</si>
  <si>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</si>
  <si>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</si>
  <si>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</si>
  <si>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</si>
  <si>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</si>
  <si>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</si>
  <si>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</si>
  <si>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</si>
  <si>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</si>
  <si>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</si>
  <si>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</si>
  <si>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</si>
  <si>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</si>
  <si>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</si>
  <si>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</si>
  <si>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</si>
  <si>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</si>
  <si>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</si>
  <si>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</si>
  <si>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</si>
  <si>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</si>
  <si>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</si>
  <si>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</si>
  <si>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</si>
  <si>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</si>
  <si>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promises to destroy Baasha's house</t>
  </si>
  <si>
    <t>1 Kings 16:2-4</t>
  </si>
  <si>
    <t>Elah does evil and Zimri kills him</t>
  </si>
  <si>
    <t>1 Kings 16:8-10</t>
  </si>
  <si>
    <t>c. 886 BC</t>
  </si>
  <si>
    <t>Zimri by GOD's judgment</t>
  </si>
  <si>
    <t>Zimri destroys all house of Baasha</t>
  </si>
  <si>
    <t>1 Kings 16:11-12</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</si>
  <si>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</si>
  <si>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</si>
  <si>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</si>
  <si>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</si>
  <si>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</si>
  <si>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</si>
  <si>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</si>
  <si>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</si>
  <si>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</si>
  <si>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</si>
  <si>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</si>
  <si>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</si>
  <si>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</si>
  <si>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</si>
  <si>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</si>
  <si>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</si>
  <si>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</si>
  <si>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</si>
  <si>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</si>
  <si>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</si>
  <si>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</si>
  <si>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</si>
  <si>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</si>
  <si>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</si>
  <si>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</si>
  <si>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</si>
  <si>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</si>
  <si>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</si>
  <si>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</si>
  <si>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</si>
  <si>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</si>
  <si>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</si>
  <si>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</si>
  <si>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</si>
  <si>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</si>
  <si>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</si>
  <si>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</si>
  <si>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</si>
  <si>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</si>
  <si>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</si>
  <si>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</si>
  <si>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</si>
  <si>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</si>
  <si>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</si>
  <si>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</si>
  <si>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</si>
  <si>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</si>
  <si>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</si>
  <si>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</si>
  <si>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</si>
  <si>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</si>
  <si>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</si>
  <si>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</si>
  <si>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</si>
  <si>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</si>
  <si>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</si>
  <si>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</si>
  <si>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</si>
  <si>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</si>
  <si>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</si>
  <si>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</si>
  <si>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</si>
  <si>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</si>
  <si>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</si>
  <si>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</si>
  <si>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</si>
  <si>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</si>
  <si>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</si>
  <si>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Elijah meets Obadiah and sends message to Ahab</t>
  </si>
  <si>
    <t>1 Kings 18:7-16</t>
  </si>
  <si>
    <t>Samaria territory</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</si>
  <si>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</si>
  <si>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</si>
  <si>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</si>
  <si>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</si>
  <si>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</si>
  <si>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</si>
  <si>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</si>
  <si>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</si>
  <si>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</si>
  <si>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</si>
  <si>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</si>
  <si>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</si>
  <si>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</si>
  <si>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</si>
  <si>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</si>
  <si>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</si>
  <si>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</si>
  <si>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</si>
  <si>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</si>
  <si>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</si>
  <si>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</si>
  <si>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</si>
  <si>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</si>
  <si>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</si>
  <si>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</si>
  <si>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</si>
  <si>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</si>
  <si>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</si>
  <si>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</si>
  <si>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</si>
  <si>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</si>
  <si>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</si>
  <si>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</si>
  <si>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</si>
  <si>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</si>
  <si>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</si>
  <si>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</si>
  <si>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</si>
  <si>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</si>
  <si>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</si>
  <si>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</si>
  <si>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</si>
  <si>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</si>
  <si>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</si>
  <si>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</si>
  <si>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</si>
  <si>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</si>
  <si>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</si>
  <si>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</si>
  <si>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</si>
  <si>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</si>
  <si>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</si>
  <si>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</si>
  <si>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</si>
  <si>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</si>
  <si>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</si>
  <si>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</si>
  <si>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</si>
  <si>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</si>
  <si>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</si>
  <si>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</si>
  <si>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</si>
  <si>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</si>
  <si>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</si>
  <si>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</si>
  <si>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</si>
  <si>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</si>
  <si>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</si>
  <si>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</si>
  <si>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</si>
  <si>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</si>
  <si>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</si>
  <si>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</si>
  <si>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</si>
  <si>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</si>
  <si>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</si>
  <si>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</si>
  <si>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</si>
  <si>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</si>
  <si>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</si>
  <si>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</si>
  <si>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</si>
  <si>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</si>
  <si>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</si>
  <si>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</si>
  <si>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</si>
  <si>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</si>
  <si>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</si>
  <si>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</si>
  <si>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</si>
  <si>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</si>
  <si>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</si>
  <si>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</si>
  <si>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</si>
  <si>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</si>
  <si>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</si>
  <si>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</si>
  <si>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</si>
  <si>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</si>
  <si>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</si>
  <si>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</si>
  <si>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</si>
  <si>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</si>
  <si>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</si>
  <si>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</si>
  <si>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</si>
  <si>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</si>
  <si>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</si>
  <si>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</si>
  <si>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</si>
  <si>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</si>
  <si>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</si>
  <si>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</si>
  <si>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</si>
  <si>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</si>
  <si>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</si>
  <si>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</si>
  <si>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</si>
  <si>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</si>
  <si>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</si>
  <si>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</si>
  <si>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</si>
  <si>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</si>
  <si>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</si>
  <si>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</si>
  <si>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</si>
  <si>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</si>
  <si>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</si>
  <si>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</si>
  <si>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</si>
  <si>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</si>
  <si>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</si>
  <si>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</si>
  <si>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</si>
  <si>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</si>
  <si>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</si>
  <si>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</si>
  <si>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</si>
  <si>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</si>
  <si>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</si>
  <si>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</si>
  <si>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</si>
  <si>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</si>
  <si>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</si>
  <si>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</si>
  <si>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</si>
  <si>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</si>
  <si>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</si>
  <si>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</si>
  <si>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</si>
  <si>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</si>
  <si>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</si>
  <si>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</si>
  <si>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</si>
  <si>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</si>
  <si>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</si>
  <si>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</si>
  <si>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</si>
  <si>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</si>
  <si>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</si>
  <si>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</si>
  <si>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</si>
  <si>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</si>
  <si>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</si>
  <si>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</si>
  <si>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</si>
  <si>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</si>
  <si>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</si>
  <si>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</si>
  <si>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</si>
  <si>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</si>
  <si>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</si>
  <si>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</si>
  <si>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</si>
  <si>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</si>
  <si>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</si>
  <si>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</si>
  <si>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</si>
  <si>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</si>
  <si>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</si>
  <si>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</si>
  <si>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Elisha heals bad water with salt</t>
  </si>
  <si>
    <t>2 Kings 2:20-22</t>
  </si>
  <si>
    <t>Jericho spring</t>
  </si>
  <si>
    <t>Water remains wholesome permanently</t>
  </si>
  <si>
    <t>2 Kings 2:22</t>
  </si>
  <si>
    <t>Two bears maul 42 young mockers</t>
  </si>
  <si>
    <t>Near Bethel</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</si>
  <si>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</si>
  <si>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</si>
  <si>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</si>
  <si>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</si>
  <si>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</si>
  <si>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</si>
  <si>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</si>
  <si>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</si>
  <si>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</si>
  <si>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</si>
  <si>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</si>
  <si>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</si>
  <si>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</si>
  <si>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</si>
  <si>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</si>
  <si>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</si>
  <si>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</si>
  <si>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</si>
  <si>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</si>
  <si>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</si>
  <si>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</si>
  <si>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</si>
  <si>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</si>
  <si>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</si>
  <si>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</si>
  <si>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</si>
  <si>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</si>
  <si>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</si>
  <si>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</si>
  <si>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</si>
  <si>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</si>
  <si>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</si>
  <si>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</si>
  <si>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</si>
  <si>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</si>
  <si>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</si>
  <si>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</si>
  <si>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</si>
  <si>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</si>
  <si>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</si>
  <si>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</si>
  <si>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</si>
  <si>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</si>
  <si>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</si>
  <si>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</si>
  <si>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</si>
  <si>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</si>
  <si>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</si>
  <si>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</si>
  <si>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</si>
  <si>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</si>
  <si>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</si>
  <si>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</si>
  <si>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</si>
  <si>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</si>
  <si>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</si>
  <si>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</si>
  <si>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</si>
  <si>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</si>
  <si>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Elisha prays for servant's eyes to be opened</t>
  </si>
  <si>
    <t>2 Kings 6:17</t>
  </si>
  <si>
    <t>Dothan</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</si>
  <si>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</si>
  <si>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</si>
  <si>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</si>
  <si>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</si>
  <si>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</si>
  <si>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</si>
  <si>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</si>
  <si>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</si>
  <si>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</si>
  <si>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</si>
  <si>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</si>
  <si>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</si>
  <si>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</si>
  <si>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</si>
  <si>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</si>
  <si>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</si>
  <si>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</si>
  <si>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</si>
  <si>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</si>
  <si>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</si>
  <si>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</si>
  <si>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</si>
  <si>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</si>
  <si>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</si>
  <si>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</si>
  <si>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</si>
  <si>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</si>
  <si>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</si>
  <si>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</si>
  <si>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</si>
  <si>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</si>
  <si>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</si>
  <si>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</si>
  <si>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</si>
  <si>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</si>
  <si>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</si>
  <si>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</si>
  <si>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</si>
  <si>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</si>
  <si>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</si>
  <si>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</si>
  <si>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</si>
  <si>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</si>
  <si>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</si>
  <si>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</si>
  <si>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</si>
  <si>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</si>
  <si>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</si>
  <si>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</si>
  <si>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</si>
  <si>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</si>
  <si>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</si>
  <si>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</si>
  <si>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</si>
  <si>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</si>
  <si>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</si>
  <si>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</si>
  <si>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</si>
  <si>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</si>
  <si>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</si>
  <si>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</si>
  <si>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</si>
  <si>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</si>
  <si>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</si>
  <si>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</si>
  <si>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</si>
  <si>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</si>
  <si>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</si>
  <si>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</si>
  <si>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</si>
  <si>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</si>
  <si>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</si>
  <si>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</si>
  <si>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</si>
  <si>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</si>
  <si>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</si>
  <si>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</si>
  <si>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</si>
  <si>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Revived man stands on his feet</t>
  </si>
  <si>
    <t>God shows mercy to Israel for covenant</t>
  </si>
  <si>
    <t>2 Kings 13:23</t>
  </si>
  <si>
    <t>c. 790-782 BC</t>
  </si>
  <si>
    <t>Joash defeats Ben-hadad three times</t>
  </si>
  <si>
    <t>2 Kings 13:25</t>
  </si>
  <si>
    <t>Various battles</t>
  </si>
  <si>
    <t>c. 785-782 BC</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</si>
  <si>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</si>
  <si>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</si>
  <si>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</si>
  <si>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</si>
  <si>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</si>
  <si>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</si>
  <si>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</si>
  <si>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</si>
  <si>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</si>
  <si>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</si>
  <si>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</si>
  <si>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</si>
  <si>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</si>
  <si>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</si>
  <si>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</si>
  <si>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</si>
  <si>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</si>
  <si>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</si>
  <si>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</si>
  <si>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</si>
  <si>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</si>
  <si>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</si>
  <si>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</si>
  <si>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</si>
  <si>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</si>
  <si>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</si>
  <si>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</si>
  <si>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</si>
  <si>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</si>
  <si>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</si>
  <si>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</si>
  <si>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</si>
  <si>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</si>
  <si>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</si>
  <si>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</si>
  <si>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</si>
  <si>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</si>
  <si>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</si>
  <si>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</si>
  <si>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</si>
  <si>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</si>
  <si>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</si>
  <si>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</si>
  <si>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</si>
  <si>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warned Israel through prophets</t>
  </si>
  <si>
    <t>2 Kings 17:13</t>
  </si>
  <si>
    <t>c. 930-722 BC</t>
  </si>
  <si>
    <t>God very angry and removed Israel</t>
  </si>
  <si>
    <t>2 Kings 17:18</t>
  </si>
  <si>
    <t>Only tribe of Judah left in land</t>
  </si>
  <si>
    <t>Lions kill some new settlers</t>
  </si>
  <si>
    <t>2 Kings 17:25</t>
  </si>
  <si>
    <t>c. 721 BC</t>
  </si>
  <si>
    <t>LORD is with Hezekiah; he prospers</t>
  </si>
  <si>
    <t>2 Kings 18:7</t>
  </si>
  <si>
    <t>c. 715-686 BC</t>
  </si>
  <si>
    <t>Hezekiah defeats Philistines to Gaza</t>
  </si>
  <si>
    <t>2 Kings 18:8</t>
  </si>
  <si>
    <t>Philistine territory</t>
  </si>
  <si>
    <t>c. 701 BC</t>
  </si>
  <si>
    <t>Isaiah prophesies Assyrian defeat</t>
  </si>
  <si>
    <t>2 Kings 19:6-7</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</si>
  <si>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</si>
  <si>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</si>
  <si>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</si>
  <si>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</si>
  <si>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</si>
  <si>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</si>
  <si>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</si>
  <si>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</si>
  <si>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</si>
  <si>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</si>
  <si>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</si>
  <si>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</si>
  <si>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</si>
  <si>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</si>
  <si>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</si>
  <si>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</si>
  <si>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</si>
  <si>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</si>
  <si>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</si>
  <si>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</si>
  <si>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</si>
  <si>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</si>
  <si>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</si>
  <si>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</si>
  <si>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</si>
  <si>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</si>
  <si>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</si>
  <si>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</si>
  <si>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</si>
  <si>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</si>
  <si>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</si>
  <si>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</si>
  <si>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</si>
  <si>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</si>
  <si>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</si>
  <si>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</si>
  <si>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</si>
  <si>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</si>
  <si>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</si>
  <si>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</si>
  <si>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</si>
  <si>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</si>
  <si>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</si>
  <si>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</si>
  <si>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</si>
  <si>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</si>
  <si>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</si>
  <si>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</si>
  <si>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</si>
  <si>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</si>
  <si>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</si>
  <si>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</si>
  <si>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</si>
  <si>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</si>
  <si>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</si>
  <si>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</si>
  <si>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</si>
  <si>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</si>
  <si>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</si>
  <si>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</si>
  <si>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</si>
  <si>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</si>
  <si>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</si>
  <si>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</si>
  <si>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</si>
  <si>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</si>
  <si>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</si>
  <si>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</si>
  <si>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</si>
  <si>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</si>
  <si>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</si>
  <si>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</si>
  <si>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</si>
  <si>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</si>
  <si>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</si>
  <si>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</si>
  <si>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</si>
  <si>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</si>
  <si>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</si>
  <si>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</si>
  <si>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</si>
  <si>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</si>
  <si>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</si>
  <si>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</si>
  <si>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</si>
  <si>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</si>
  <si>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</si>
  <si>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</si>
  <si>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</si>
  <si>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</si>
  <si>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</si>
  <si>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</si>
  <si>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</si>
  <si>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</si>
  <si>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</si>
  <si>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</si>
  <si>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</si>
  <si>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</si>
  <si>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</si>
  <si>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</si>
  <si>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</si>
  <si>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</si>
  <si>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</si>
  <si>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</si>
  <si>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</si>
  <si>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</si>
  <si>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</si>
  <si>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</si>
  <si>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</si>
  <si>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</si>
  <si>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</si>
  <si>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</si>
  <si>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</si>
  <si>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</si>
  <si>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</si>
  <si>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</si>
  <si>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</si>
  <si>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</si>
  <si>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</si>
  <si>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</si>
  <si>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</si>
  <si>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</si>
  <si>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</si>
  <si>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</si>
  <si>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</si>
  <si>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</si>
  <si>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</si>
  <si>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</si>
  <si>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</si>
  <si>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</si>
  <si>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</si>
  <si>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</si>
  <si>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</si>
  <si>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</si>
  <si>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</si>
  <si>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</si>
  <si>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</si>
  <si>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</si>
  <si>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</si>
  <si>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</si>
  <si>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</si>
  <si>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</si>
  <si>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</si>
  <si>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</si>
  <si>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</si>
  <si>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</si>
  <si>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</si>
  <si>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</si>
  <si>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</si>
  <si>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</si>
  <si>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</si>
  <si>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</si>
  <si>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</si>
  <si>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</si>
  <si>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</si>
  <si>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</si>
  <si>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</si>
  <si>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</si>
  <si>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</si>
  <si>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</si>
  <si>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</si>
  <si>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</si>
  <si>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</si>
  <si>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</si>
  <si>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</si>
  <si>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</si>
  <si>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</si>
  <si>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</si>
  <si>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</si>
  <si>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</si>
  <si>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</si>
  <si>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</si>
  <si>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</si>
  <si>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</si>
  <si>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</si>
  <si>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</si>
  <si>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</si>
  <si>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</si>
  <si>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</si>
  <si>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</si>
  <si>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</si>
  <si>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</si>
  <si>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</si>
  <si>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</si>
  <si>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</si>
  <si>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</si>
  <si>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</si>
  <si>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</si>
  <si>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</si>
  <si>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</si>
  <si>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</si>
  <si>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</si>
  <si>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</si>
  <si>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</si>
  <si>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</si>
  <si>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</si>
  <si>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</si>
  <si>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</si>
  <si>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</si>
  <si>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</si>
  <si>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</si>
  <si>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</si>
  <si>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</si>
  <si>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</si>
  <si>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</si>
  <si>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</si>
  <si>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</si>
  <si>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</si>
  <si>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</si>
  <si>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</si>
  <si>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</si>
  <si>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</si>
  <si>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</si>
  <si>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</si>
  <si>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</si>
  <si>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</si>
  <si>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</si>
  <si>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</si>
  <si>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</si>
  <si>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</si>
  <si>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</si>
  <si>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</si>
  <si>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</si>
  <si>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</si>
  <si>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</si>
  <si>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</si>
  <si>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</si>
  <si>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</si>
  <si>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</si>
  <si>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</si>
  <si>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</si>
  <si>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</si>
  <si>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</si>
  <si>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</si>
  <si>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</si>
  <si>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</si>
  <si>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</si>
  <si>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</si>
  <si>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</si>
  <si>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</si>
  <si>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</si>
  <si>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</si>
  <si>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</si>
  <si>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</si>
  <si>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</si>
  <si>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</si>
  <si>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</si>
  <si>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</si>
  <si>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</si>
  <si>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</si>
  <si>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</si>
  <si>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</si>
  <si>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</si>
  <si>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</si>
  <si>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</si>
  <si>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</si>
  <si>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</si>
  <si>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</si>
  <si>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</si>
  <si>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</si>
  <si>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</si>
  <si>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</si>
  <si>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</si>
  <si>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</si>
  <si>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</si>
  <si>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</si>
  <si>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</si>
  <si>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</si>
  <si>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</si>
  <si>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</si>
  <si>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</si>
  <si>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</si>
  <si>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</si>
  <si>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</si>
  <si>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</si>
  <si>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</si>
  <si>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</si>
  <si>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</si>
  <si>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</si>
  <si>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</si>
  <si>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</si>
  <si>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</si>
  <si>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</si>
  <si>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</si>
  <si>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</si>
  <si>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</si>
  <si>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</si>
  <si>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</si>
  <si>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</si>
  <si>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</si>
  <si>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</si>
  <si>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</si>
  <si>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</si>
  <si>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</si>
  <si>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</si>
  <si>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</si>
  <si>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</si>
  <si>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</si>
  <si>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</si>
  <si>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</si>
  <si>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</si>
  <si>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</si>
  <si>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</si>
  <si>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</si>
  <si>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</si>
  <si>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</si>
  <si>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</si>
  <si>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</si>
  <si>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</si>
  <si>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</si>
  <si>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</si>
  <si>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</si>
  <si>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</si>
  <si>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</si>
  <si>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</si>
  <si>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</si>
  <si>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</si>
  <si>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</si>
  <si>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</si>
  <si>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</si>
  <si>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</si>
  <si>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</si>
  <si>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</si>
  <si>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</si>
  <si>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</si>
  <si>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</si>
  <si>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</si>
  <si>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</si>
  <si>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</si>
  <si>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</si>
  <si>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</si>
  <si>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</si>
  <si>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</si>
  <si>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</si>
  <si>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</si>
  <si>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</si>
  <si>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</si>
  <si>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</si>
  <si>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</si>
  <si>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</si>
  <si>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</si>
  <si>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</si>
  <si>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</si>
  <si>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</si>
  <si>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</si>
  <si>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</si>
  <si>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</si>
  <si>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</si>
  <si>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</si>
  <si>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</si>
  <si>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</si>
  <si>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</si>
  <si>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</si>
  <si>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</si>
  <si>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</si>
  <si>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</si>
  <si>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</si>
  <si>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</si>
  <si>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</si>
  <si>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</si>
  <si>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</si>
  <si>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</si>
  <si>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Shemaiah explains God's judgment</t>
  </si>
  <si>
    <t>2 Chronicles 12:5-6</t>
  </si>
  <si>
    <t>Leaders humble themselves before God</t>
  </si>
  <si>
    <t>2 Chronicles 12:6</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</si>
  <si>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</si>
  <si>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</si>
  <si>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</si>
  <si>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</si>
  <si>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</si>
  <si>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</si>
  <si>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</si>
  <si>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</si>
  <si>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</si>
  <si>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</si>
  <si>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</si>
  <si>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promises to be with those who seek Him</t>
  </si>
  <si>
    <t>2 Chronicles 15:2</t>
  </si>
  <si>
    <t>Asa encouraged by prophecy removes idols</t>
  </si>
  <si>
    <t>2 Chronicles 15:8</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</si>
  <si>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</si>
  <si>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</si>
  <si>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</si>
  <si>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</si>
  <si>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</si>
  <si>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</si>
  <si>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</si>
  <si>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</si>
  <si>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</si>
  <si>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</si>
  <si>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</si>
  <si>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</si>
  <si>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</si>
  <si>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</si>
  <si>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</si>
  <si>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</si>
  <si>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</si>
  <si>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</si>
  <si>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</si>
  <si>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</si>
  <si>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</si>
  <si>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</si>
  <si>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</si>
  <si>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</si>
  <si>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</si>
  <si>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</si>
  <si>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</si>
  <si>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</si>
  <si>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</si>
  <si>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</si>
  <si>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</si>
  <si>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</si>
  <si>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</si>
  <si>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</si>
  <si>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</si>
  <si>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</si>
  <si>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</si>
  <si>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</si>
  <si>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</si>
  <si>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</si>
  <si>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</si>
  <si>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</si>
  <si>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</si>
  <si>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</si>
  <si>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</si>
  <si>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</si>
  <si>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</si>
  <si>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Eliezer prophesies against ship alliance</t>
  </si>
  <si>
    <t>Spirit of God comes upon Zechariah</t>
  </si>
  <si>
    <t>2 Chronicles 24:20</t>
  </si>
  <si>
    <t>c. 796 BC</t>
  </si>
  <si>
    <t>Zechariah rebukes people for transgression</t>
  </si>
  <si>
    <t>Jerusalem temple court</t>
  </si>
  <si>
    <t>God forsakes people because they forsook Him</t>
  </si>
  <si>
    <t>People stone Zechariah in temple court</t>
  </si>
  <si>
    <t>2 Chronicles 24:21</t>
  </si>
  <si>
    <t>Zechariah calls on God to see and require</t>
  </si>
  <si>
    <t>2 Chronicles 24:22</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</si>
  <si>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</si>
  <si>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</si>
  <si>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</si>
  <si>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</si>
  <si>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</si>
  <si>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</si>
  <si>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</si>
  <si>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</si>
  <si>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</si>
  <si>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</si>
  <si>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</si>
  <si>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</si>
  <si>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</si>
  <si>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</si>
  <si>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</si>
  <si>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</si>
  <si>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</si>
  <si>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</si>
  <si>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</si>
  <si>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</si>
  <si>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</si>
  <si>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</si>
  <si>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</si>
  <si>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</si>
  <si>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</si>
  <si>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</si>
  <si>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</si>
  <si>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</si>
  <si>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</si>
  <si>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</si>
  <si>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</si>
  <si>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</si>
  <si>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</si>
  <si>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</si>
  <si>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</si>
  <si>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</si>
  <si>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</si>
  <si>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</si>
  <si>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</si>
  <si>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</si>
  <si>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</si>
  <si>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</si>
  <si>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</si>
  <si>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</si>
  <si>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</si>
  <si>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</si>
  <si>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</si>
  <si>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</si>
  <si>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</si>
  <si>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</si>
  <si>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</si>
  <si>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</si>
  <si>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</si>
  <si>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</si>
  <si>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</si>
  <si>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</si>
  <si>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</si>
  <si>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</si>
  <si>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</si>
  <si>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</si>
  <si>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</si>
  <si>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</si>
  <si>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</si>
  <si>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</si>
  <si>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</si>
  <si>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</si>
  <si>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</si>
  <si>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</si>
  <si>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</si>
  <si>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</si>
  <si>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</si>
  <si>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</si>
  <si>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</si>
  <si>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</si>
  <si>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</si>
  <si>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</si>
  <si>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</si>
  <si>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</si>
  <si>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</si>
  <si>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</si>
  <si>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</si>
  <si>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</si>
  <si>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</si>
  <si>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</si>
  <si>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</si>
  <si>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</si>
  <si>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</si>
  <si>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</si>
  <si>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</si>
  <si>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</si>
  <si>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</si>
  <si>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</si>
  <si>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</si>
  <si>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</si>
  <si>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</si>
  <si>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</si>
  <si>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</si>
  <si>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</si>
  <si>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</si>
  <si>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</si>
  <si>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</si>
  <si>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</si>
  <si>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</si>
  <si>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</si>
  <si>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</si>
  <si>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</si>
  <si>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</si>
  <si>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</si>
  <si>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</si>
  <si>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</si>
  <si>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</si>
  <si>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</si>
  <si>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</si>
  <si>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</si>
  <si>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</si>
  <si>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</si>
  <si>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</si>
  <si>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</si>
  <si>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</si>
  <si>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</si>
  <si>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</si>
  <si>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</si>
  <si>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</si>
  <si>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</si>
  <si>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</si>
  <si>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</si>
  <si>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</si>
  <si>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</si>
  <si>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</si>
  <si>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</si>
  <si>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</si>
  <si>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</si>
  <si>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Bochim</t>
  </si>
  <si>
    <t>Judges 2:1-3</t>
  </si>
  <si>
    <t>God raises up judges to deliver Israel</t>
  </si>
  <si>
    <t>Judges 2:16</t>
  </si>
  <si>
    <t>c. 1390-1050 BC</t>
  </si>
  <si>
    <t>LORD is with judge and delivers from enemies</t>
  </si>
  <si>
    <t>Judges 2:18</t>
  </si>
  <si>
    <t>God leaves nations to test Israel</t>
  </si>
  <si>
    <t>LORD sells Israel to Cushan-rishathaim</t>
  </si>
  <si>
    <t>Judges 3:8</t>
  </si>
  <si>
    <t>c. 1374 BC</t>
  </si>
  <si>
    <t>Judges 3:9</t>
  </si>
  <si>
    <t>c. 1366 BC</t>
  </si>
  <si>
    <t>God raises up Othniel as deliverer</t>
  </si>
  <si>
    <t>Spirit of the LORD comes upon Othniel</t>
  </si>
  <si>
    <t>Judges 3:10</t>
  </si>
  <si>
    <t>Othniel judges Israel and goes to war</t>
  </si>
  <si>
    <t>Israel/Mesopotamia</t>
  </si>
  <si>
    <t>LORD delivers Cushan-rishathaim to Othniel</t>
  </si>
  <si>
    <t>Mesopotamia</t>
  </si>
  <si>
    <t>Land has rest for forty years</t>
  </si>
  <si>
    <t>Judges 3:11</t>
  </si>
  <si>
    <t>c. 1366-1326 BC</t>
  </si>
  <si>
    <t>LORD strengthens Eglon against Israel</t>
  </si>
  <si>
    <t>Judges 3:12</t>
  </si>
  <si>
    <t>Moab/Israel</t>
  </si>
  <si>
    <t>c. 1326 BC</t>
  </si>
  <si>
    <t>Judges 3:15</t>
  </si>
  <si>
    <t>c. 1308 BC</t>
  </si>
  <si>
    <t>God raises up Ehud as deliverer</t>
  </si>
  <si>
    <t>Ehud kills Eglon by divine mission</t>
  </si>
  <si>
    <t>Judges 3:15-30</t>
  </si>
  <si>
    <t>Israel captures fords and defeats Moab</t>
  </si>
  <si>
    <t>Judges 3:28-29</t>
  </si>
  <si>
    <t>Jordan fords</t>
  </si>
  <si>
    <t>Judges 3:30</t>
  </si>
  <si>
    <t>c. 1308-1228 BC</t>
  </si>
  <si>
    <t>Judges 3:31</t>
  </si>
  <si>
    <t>c. 1228 BC</t>
  </si>
  <si>
    <t>LORD sells Israel to Jabin for twenty years</t>
  </si>
  <si>
    <t>Judges 4:1-2</t>
  </si>
  <si>
    <t>Israel/Canaan</t>
  </si>
  <si>
    <t>c. 1216-1196 BC</t>
  </si>
  <si>
    <t>c. 1196 BC</t>
  </si>
  <si>
    <t>God raises up Deborah as judge</t>
  </si>
  <si>
    <t>Judges 4:4</t>
  </si>
  <si>
    <t>God commands Barak to fight Sisera</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</si>
  <si>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</si>
  <si>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</si>
  <si>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</si>
  <si>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</si>
  <si>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</si>
  <si>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</si>
  <si>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</si>
  <si>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</si>
  <si>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</si>
  <si>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</si>
  <si>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</si>
  <si>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</si>
  <si>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</si>
  <si>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</si>
  <si>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</si>
  <si>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Judges 5:31</t>
  </si>
  <si>
    <t>c. 1196-1156 BC</t>
  </si>
  <si>
    <t>LORD delivers Israel to Midian for seven years</t>
  </si>
  <si>
    <t>Judges 6:1</t>
  </si>
  <si>
    <t>c. 1156-1149 BC</t>
  </si>
  <si>
    <t>Israel greatly impoverished by Midian</t>
  </si>
  <si>
    <t>Judges 6:2-6</t>
  </si>
  <si>
    <t>c. 1149 BC</t>
  </si>
  <si>
    <t>God sends prophet to rebuke Israel</t>
  </si>
  <si>
    <t>Judges 6:8-10</t>
  </si>
  <si>
    <t>Prophet explains God's past deliverance</t>
  </si>
  <si>
    <t>Judges 6:8-9</t>
  </si>
  <si>
    <t>Angel of the LORD appears to Gideon</t>
  </si>
  <si>
    <t>Judges 6:11-12</t>
  </si>
  <si>
    <t>Ophrah</t>
  </si>
  <si>
    <t>Judges 6:12</t>
  </si>
  <si>
    <t>Angel promises LORD is with Gideon</t>
  </si>
  <si>
    <t>God commissions Gideon to save Israel</t>
  </si>
  <si>
    <t>Judges 6:14</t>
  </si>
  <si>
    <t>God promises to be with Gideon</t>
  </si>
  <si>
    <t>Judges 6:16</t>
  </si>
  <si>
    <t>Fire consumes Gideon's offering</t>
  </si>
  <si>
    <t>Angel vanishes from Gideon's sight</t>
  </si>
  <si>
    <t>Judges 6:21</t>
  </si>
  <si>
    <t>God reassures Gideon he will not die</t>
  </si>
  <si>
    <t>Judges 6:23</t>
  </si>
  <si>
    <t>God commands Gideon to destroy Baal altar</t>
  </si>
  <si>
    <t>Judges 6:25-26</t>
  </si>
  <si>
    <t>Spirit of the LORD comes upon Gideon</t>
  </si>
  <si>
    <t>Judges 6:34</t>
  </si>
  <si>
    <t>Judges 6:34-35</t>
  </si>
  <si>
    <t>Manasseh/surrounding tribes</t>
  </si>
  <si>
    <t>Judges 6:38</t>
  </si>
  <si>
    <t>Judges 6:40</t>
  </si>
  <si>
    <t>God tells Gideon his army is too large</t>
  </si>
  <si>
    <t>Spring of Harod</t>
  </si>
  <si>
    <t>God reduces army to prevent Israel's boasting</t>
  </si>
  <si>
    <t>Judges 7:4-7</t>
  </si>
  <si>
    <t>300 men selected by divine criteria</t>
  </si>
  <si>
    <t>Judges 7:7</t>
  </si>
  <si>
    <t>God promises victory with 300 men</t>
  </si>
  <si>
    <t>God commands Gideon to go down to camp</t>
  </si>
  <si>
    <t>Judges 7:9</t>
  </si>
  <si>
    <t>Midianite camp</t>
  </si>
  <si>
    <t>Judges 7:13-14</t>
  </si>
  <si>
    <t>God causes Midianites to fight each other</t>
  </si>
  <si>
    <t>Judges 7:22</t>
  </si>
  <si>
    <t>Israel pursues and captures Midianite princes</t>
  </si>
  <si>
    <t>Judges 7:25</t>
  </si>
  <si>
    <t>Judges 8:28</t>
  </si>
  <si>
    <t>c. 1149-1109 BC</t>
  </si>
  <si>
    <t>c. 1126 BC</t>
  </si>
  <si>
    <t>God sends evil spirit between Abimelech and Shechem</t>
  </si>
  <si>
    <t>God brings violence back on Abimelech</t>
  </si>
  <si>
    <t>Judges 9:56-57</t>
  </si>
  <si>
    <t>Thebez</t>
  </si>
  <si>
    <t>c. 1123 BC</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</si>
  <si>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</si>
  <si>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</si>
  <si>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</si>
  <si>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</si>
  <si>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</si>
  <si>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</si>
  <si>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</si>
  <si>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</si>
  <si>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</si>
  <si>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</si>
  <si>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</si>
  <si>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</si>
  <si>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</si>
  <si>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c. 1078 BC</t>
  </si>
  <si>
    <t>Judges 10:11-14</t>
  </si>
  <si>
    <t>Judges 10:16</t>
  </si>
  <si>
    <t>God's soul is grieved with Israel's misery</t>
  </si>
  <si>
    <t>Spirit of the LORD comes upon Jephthah</t>
  </si>
  <si>
    <t>Judges 11:29</t>
  </si>
  <si>
    <t>LORD delivers Ammonites to Jephthah</t>
  </si>
  <si>
    <t>Judges 11:32-33</t>
  </si>
  <si>
    <t>Ammonite territory</t>
  </si>
  <si>
    <t>Angel of the LORD appears to Manoah's wife</t>
  </si>
  <si>
    <t>Judges 13:3</t>
  </si>
  <si>
    <t>Zorah</t>
  </si>
  <si>
    <t>Angel announces Samson's birth</t>
  </si>
  <si>
    <t>Judges 13:3-5</t>
  </si>
  <si>
    <t>Judges 13:4-5</t>
  </si>
  <si>
    <t>Angel promises son will begin to deliver Israel</t>
  </si>
  <si>
    <t>Judges 13:5</t>
  </si>
  <si>
    <t>Judges 13:9</t>
  </si>
  <si>
    <t>Angel repeats instructions to Manoah</t>
  </si>
  <si>
    <t>Judges 13:13-14</t>
  </si>
  <si>
    <t>Angel ascends in flame of sacrifice</t>
  </si>
  <si>
    <t>Judges 13:20</t>
  </si>
  <si>
    <t>Judges 13:24</t>
  </si>
  <si>
    <t>LORD blesses Samson as he grows</t>
  </si>
  <si>
    <t>Spirit of the LORD begins to move Samson</t>
  </si>
  <si>
    <t>Judges 13:25</t>
  </si>
  <si>
    <t>Mahaneh-dan</t>
  </si>
  <si>
    <t>c. 1055-1035 BC</t>
  </si>
  <si>
    <t>Samson tears lion apart with bare hands</t>
  </si>
  <si>
    <t>Judges 14:6</t>
  </si>
  <si>
    <t>Vineyards of Timnah</t>
  </si>
  <si>
    <t>Samson kills 30 Philistines for wedding debt</t>
  </si>
  <si>
    <t>Judges 14:19</t>
  </si>
  <si>
    <t>Ashkelon</t>
  </si>
  <si>
    <t>Samson finds honey in lion's carcass</t>
  </si>
  <si>
    <t>Judges 14:8-9</t>
  </si>
  <si>
    <t>Timnah road</t>
  </si>
  <si>
    <t>Judges 15:15-16</t>
  </si>
  <si>
    <t>Ramath-lehi</t>
  </si>
  <si>
    <t>Judges 15:18-19</t>
  </si>
  <si>
    <t>Lehi</t>
  </si>
  <si>
    <t>Samson carries away Gaza's gates</t>
  </si>
  <si>
    <t>Judges 16:3</t>
  </si>
  <si>
    <t>Gaza to Hebron</t>
  </si>
  <si>
    <t>c. 1040 BC</t>
  </si>
  <si>
    <t>Judges 16:19-20</t>
  </si>
  <si>
    <t>Gaza</t>
  </si>
  <si>
    <t>c. 1035 BC</t>
  </si>
  <si>
    <t>Samson's hair begins to grow in prison</t>
  </si>
  <si>
    <t>Judges 16:22</t>
  </si>
  <si>
    <t>Gaza prison</t>
  </si>
  <si>
    <t>Dagon's temple</t>
  </si>
  <si>
    <t>Judges 16:28-30</t>
  </si>
  <si>
    <t>Judges 16:30</t>
  </si>
  <si>
    <t>Micah</t>
  </si>
  <si>
    <t>Judges 20:18</t>
  </si>
  <si>
    <t>Judges 20:21, 25</t>
  </si>
  <si>
    <t>God promises to deliver Benjamin</t>
  </si>
  <si>
    <t>Judges 20:28</t>
  </si>
  <si>
    <t>Judges 20:35</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</si>
  <si>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</si>
  <si>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</si>
  <si>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</si>
  <si>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</si>
  <si>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</si>
  <si>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</si>
  <si>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</si>
  <si>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</si>
  <si>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</si>
  <si>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</si>
  <si>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</si>
  <si>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</si>
  <si>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</si>
  <si>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</si>
  <si>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</si>
  <si>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</si>
  <si>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</si>
  <si>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</si>
  <si>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</si>
  <si>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</si>
  <si>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</si>
  <si>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</si>
  <si>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</si>
  <si>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</si>
  <si>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</si>
  <si>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</si>
  <si>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</si>
  <si>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</si>
  <si>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</si>
  <si>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</si>
  <si>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</si>
  <si>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</si>
  <si>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</si>
  <si>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</si>
  <si>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</si>
  <si>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</si>
  <si>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</si>
  <si>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</si>
  <si>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</si>
  <si>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</si>
  <si>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</si>
  <si>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</si>
  <si>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</si>
  <si>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</si>
  <si>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</si>
  <si>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</si>
  <si>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</si>
  <si>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</si>
  <si>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</si>
  <si>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Ruth</t>
  </si>
  <si>
    <t>God provides timing of arrival at barley harvest</t>
  </si>
  <si>
    <t>Ruth 1:22</t>
  </si>
  <si>
    <t>Ruth happens to come to Boaz's field</t>
  </si>
  <si>
    <t>Ruth 2:3</t>
  </si>
  <si>
    <t>Bethlehem fields</t>
  </si>
  <si>
    <t>Boaz's field</t>
  </si>
  <si>
    <t>God provides abundant gleaning for Ruth</t>
  </si>
  <si>
    <t>Ruth 2:17-18</t>
  </si>
  <si>
    <t>Naomi's house</t>
  </si>
  <si>
    <t>Ruth 2:20</t>
  </si>
  <si>
    <t>Naomi recognizes Boaz as kinsman-redeemer</t>
  </si>
  <si>
    <t>God provides safety for Ruth in fields</t>
  </si>
  <si>
    <t>Various fields</t>
  </si>
  <si>
    <t>God provides opportunity at threshing floor</t>
  </si>
  <si>
    <t>Ruth 3:2</t>
  </si>
  <si>
    <t>Threshing floor</t>
  </si>
  <si>
    <t>God gives Ruth favor in Boaz's sight</t>
  </si>
  <si>
    <t>Ruth 3:13-15</t>
  </si>
  <si>
    <t>Bethlehem gate</t>
  </si>
  <si>
    <t>Boaz becomes Ruth's kinsman-redeemer</t>
  </si>
  <si>
    <t>Ruth 4:9-10</t>
  </si>
  <si>
    <t>Boaz takes Ruth as his wife</t>
  </si>
  <si>
    <t>Ruth 4:13</t>
  </si>
  <si>
    <t>Ruth 4:14</t>
  </si>
  <si>
    <t>Women prophesy child's name will be famous</t>
  </si>
  <si>
    <t>Women recognize child as restorer of life</t>
  </si>
  <si>
    <t>Ruth 4:15</t>
  </si>
  <si>
    <t>God establishes Davidic lineage through Ruth</t>
  </si>
  <si>
    <t>Ruth 4:17-22</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</si>
  <si>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</si>
  <si>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</si>
  <si>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</si>
  <si>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</si>
  <si>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</si>
  <si>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</si>
  <si>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</si>
  <si>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</si>
  <si>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</si>
  <si>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</si>
  <si>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</si>
  <si>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</si>
  <si>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</si>
  <si>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</si>
  <si>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</si>
  <si>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</si>
  <si>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</si>
  <si>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</si>
  <si>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</si>
  <si>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</si>
  <si>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</si>
  <si>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</si>
  <si>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</si>
  <si>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</si>
  <si>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</si>
  <si>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</si>
  <si>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</si>
  <si>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</si>
  <si>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</si>
  <si>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</si>
  <si>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</si>
  <si>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</si>
  <si>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</si>
  <si>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</si>
  <si>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</si>
  <si>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</si>
  <si>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</si>
  <si>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</si>
  <si>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</si>
  <si>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</si>
  <si>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</si>
  <si>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</si>
  <si>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</si>
  <si>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</si>
  <si>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</si>
  <si>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</si>
  <si>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</si>
  <si>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</si>
  <si>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</si>
  <si>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</si>
  <si>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</si>
  <si>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</si>
  <si>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</si>
  <si>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</si>
  <si>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</si>
  <si>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</si>
  <si>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</si>
  <si>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</si>
  <si>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</si>
  <si>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</si>
  <si>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</si>
  <si>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</si>
  <si>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</si>
  <si>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Fear of surrounding peoples motivates altar</t>
  </si>
  <si>
    <t>Ezra 3:3</t>
  </si>
  <si>
    <t>Foundation work begins in second year</t>
  </si>
  <si>
    <t>Ezra 3:8</t>
  </si>
  <si>
    <t>c. 536 BC</t>
  </si>
  <si>
    <t>Returnees by GOD's timing</t>
  </si>
  <si>
    <t>God enables leaders to discern false motives</t>
  </si>
  <si>
    <t>Ezra 4:3</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</si>
  <si>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</si>
  <si>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</si>
  <si>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</si>
  <si>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</si>
  <si>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</si>
  <si>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</si>
  <si>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</si>
  <si>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</si>
  <si>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</si>
  <si>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</si>
  <si>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</si>
  <si>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</si>
  <si>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</si>
  <si>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</si>
  <si>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</si>
  <si>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</si>
  <si>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</si>
  <si>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</si>
  <si>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</si>
  <si>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</si>
  <si>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</si>
  <si>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</si>
  <si>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</si>
  <si>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</si>
  <si>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</si>
  <si>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</si>
  <si>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</si>
  <si>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</si>
  <si>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</si>
  <si>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</si>
  <si>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</si>
  <si>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</si>
  <si>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</si>
  <si>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</si>
  <si>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</si>
  <si>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</si>
  <si>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</si>
  <si>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</si>
  <si>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</si>
  <si>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</si>
  <si>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</si>
  <si>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</si>
  <si>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</si>
  <si>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</si>
  <si>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</si>
  <si>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</si>
  <si>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</si>
  <si>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</si>
  <si>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</si>
  <si>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</si>
  <si>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</si>
  <si>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</si>
  <si>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</si>
  <si>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</si>
  <si>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</si>
  <si>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</si>
  <si>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</si>
  <si>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</si>
  <si>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</si>
  <si>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</si>
  <si>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</si>
  <si>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</si>
  <si>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</si>
  <si>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</si>
  <si>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</si>
  <si>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</si>
  <si>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</si>
  <si>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</si>
  <si>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</si>
  <si>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</si>
  <si>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</si>
  <si>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</si>
  <si>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</si>
  <si>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</si>
  <si>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</si>
  <si>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</si>
  <si>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</si>
  <si>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</si>
  <si>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</si>
  <si>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</si>
  <si>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</si>
  <si>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</si>
  <si>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</si>
  <si>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</si>
  <si>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</si>
  <si>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</si>
  <si>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</si>
  <si>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</si>
  <si>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</si>
  <si>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</si>
  <si>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</si>
  <si>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</si>
  <si>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</si>
  <si>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</si>
  <si>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</si>
  <si>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</si>
  <si>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</si>
  <si>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</si>
  <si>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</si>
  <si>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</si>
  <si>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</si>
  <si>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</si>
  <si>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</si>
  <si>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</si>
  <si>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</si>
  <si>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</si>
  <si>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</si>
  <si>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</si>
  <si>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</si>
  <si>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</si>
  <si>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</si>
  <si>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</si>
  <si>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</si>
  <si>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</si>
  <si>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</si>
  <si>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</si>
  <si>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Foreign wives put away according to Law</t>
  </si>
  <si>
    <t>Ezra 10:18-44</t>
  </si>
  <si>
    <t>c. 457 BC</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</si>
  <si>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</si>
  <si>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</si>
  <si>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</si>
  <si>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</si>
  <si>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</si>
  <si>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</si>
  <si>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</si>
  <si>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</si>
  <si>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</si>
  <si>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</si>
  <si>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</si>
  <si>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</si>
  <si>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</si>
  <si>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</si>
  <si>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</si>
  <si>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</si>
  <si>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</si>
  <si>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</si>
  <si>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</si>
  <si>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</si>
  <si>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</si>
  <si>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</si>
  <si>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</si>
  <si>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</si>
  <si>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</si>
  <si>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</si>
  <si>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</si>
  <si>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</si>
  <si>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</si>
  <si>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</si>
  <si>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</si>
  <si>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</si>
  <si>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</si>
  <si>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</si>
  <si>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</si>
  <si>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</si>
  <si>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</si>
  <si>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</si>
  <si>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</si>
  <si>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</si>
  <si>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</si>
  <si>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</si>
  <si>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</si>
  <si>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</si>
  <si>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</si>
  <si>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</si>
  <si>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</si>
  <si>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</si>
  <si>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</si>
  <si>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</si>
  <si>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</si>
  <si>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</si>
  <si>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</si>
  <si>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</si>
  <si>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</si>
  <si>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</si>
  <si>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</si>
  <si>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</si>
  <si>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</si>
  <si>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</si>
  <si>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</si>
  <si>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</si>
  <si>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</si>
  <si>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</si>
  <si>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</si>
  <si>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</si>
  <si>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</si>
  <si>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</si>
  <si>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</si>
  <si>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</si>
  <si>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</si>
  <si>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</si>
  <si>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</si>
  <si>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</si>
  <si>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</si>
  <si>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</si>
  <si>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</si>
  <si>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</si>
  <si>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</si>
  <si>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</si>
  <si>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</si>
  <si>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</si>
  <si>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</si>
  <si>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</si>
  <si>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</si>
  <si>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</si>
  <si>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</si>
  <si>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</si>
  <si>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</si>
  <si>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</si>
  <si>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</si>
  <si>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</si>
  <si>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Joy of the LORD is your strength</t>
  </si>
  <si>
    <t>Nehemiah 8:10</t>
  </si>
  <si>
    <t>People discover Feast of Booths in Law</t>
  </si>
  <si>
    <t>Nehemiah 8:13-15</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</si>
  <si>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</si>
  <si>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</si>
  <si>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</si>
  <si>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</si>
  <si>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</si>
  <si>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</si>
  <si>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</si>
  <si>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</si>
  <si>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</si>
  <si>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</si>
  <si>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</si>
  <si>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</si>
  <si>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</si>
  <si>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</si>
  <si>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</si>
  <si>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</si>
  <si>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</si>
  <si>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</si>
  <si>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</si>
  <si>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</si>
  <si>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</si>
  <si>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</si>
  <si>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</si>
  <si>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</si>
  <si>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</si>
  <si>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</si>
  <si>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</si>
  <si>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</si>
  <si>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</si>
  <si>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</si>
  <si>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</si>
  <si>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</si>
  <si>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</si>
  <si>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</si>
  <si>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</si>
  <si>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</si>
  <si>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</si>
  <si>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</si>
  <si>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</si>
  <si>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</si>
  <si>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</si>
  <si>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</si>
  <si>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</si>
  <si>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</si>
  <si>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</si>
  <si>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</si>
  <si>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</si>
  <si>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</si>
  <si>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</si>
  <si>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</si>
  <si>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</si>
  <si>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</si>
  <si>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</si>
  <si>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</si>
  <si>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</si>
  <si>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</si>
  <si>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</si>
  <si>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</si>
  <si>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</si>
  <si>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</si>
  <si>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</si>
  <si>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</si>
  <si>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</si>
  <si>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</si>
  <si>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</si>
  <si>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</si>
  <si>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</si>
  <si>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</si>
  <si>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</si>
  <si>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</si>
  <si>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</si>
  <si>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</si>
  <si>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</si>
  <si>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</si>
  <si>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</si>
  <si>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</si>
  <si>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</si>
  <si>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</si>
  <si>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</si>
  <si>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</si>
  <si>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</si>
  <si>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</si>
  <si>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</si>
  <si>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</si>
  <si>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</si>
  <si>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</si>
  <si>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</si>
  <si>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</si>
  <si>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</si>
  <si>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</si>
  <si>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</si>
  <si>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</si>
  <si>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</si>
  <si>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</si>
  <si>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</si>
  <si>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</si>
  <si>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</si>
  <si>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</si>
  <si>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</si>
  <si>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</si>
  <si>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</si>
  <si>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</si>
  <si>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</si>
  <si>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</si>
  <si>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</si>
  <si>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</si>
  <si>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</si>
  <si>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</si>
  <si>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</si>
  <si>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</si>
  <si>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</si>
  <si>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</si>
  <si>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</si>
  <si>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</si>
  <si>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</si>
  <si>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</si>
  <si>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</si>
  <si>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</si>
  <si>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</si>
  <si>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</si>
  <si>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</si>
  <si>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</si>
  <si>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</si>
  <si>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</si>
  <si>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</si>
  <si>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</si>
  <si>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</si>
  <si>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</si>
  <si>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</si>
  <si>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</si>
  <si>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</si>
  <si>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</si>
  <si>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</si>
  <si>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</si>
  <si>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</si>
  <si>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</si>
  <si>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</si>
  <si>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</si>
  <si>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</si>
  <si>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</si>
  <si>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</si>
  <si>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</si>
  <si>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</si>
  <si>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</si>
  <si>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</si>
  <si>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</si>
  <si>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</si>
  <si>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</si>
  <si>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</si>
  <si>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</si>
  <si>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</si>
  <si>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</si>
  <si>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</si>
  <si>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</si>
  <si>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</si>
  <si>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</si>
  <si>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</si>
  <si>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</si>
  <si>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</si>
  <si>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</si>
  <si>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</si>
  <si>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</si>
  <si>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</si>
  <si>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</si>
  <si>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</si>
  <si>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</si>
  <si>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</si>
  <si>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</si>
  <si>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</si>
  <si>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</si>
  <si>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</si>
  <si>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</si>
  <si>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</si>
  <si>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</si>
  <si>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</si>
  <si>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</si>
  <si>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</si>
  <si>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</si>
  <si>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</si>
  <si>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</si>
  <si>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</si>
  <si>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</si>
  <si>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</si>
  <si>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</si>
  <si>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</si>
  <si>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</si>
  <si>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</si>
  <si>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</si>
  <si>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</si>
  <si>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</si>
  <si>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</si>
  <si>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</si>
  <si>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</si>
  <si>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</si>
  <si>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</si>
  <si>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</si>
  <si>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</si>
  <si>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</si>
  <si>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</si>
  <si>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</si>
  <si>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</si>
  <si>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</si>
  <si>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</si>
  <si>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</si>
  <si>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</si>
  <si>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</si>
  <si>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</si>
  <si>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</si>
  <si>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</si>
  <si>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</si>
  <si>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</si>
  <si>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</si>
  <si>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</si>
  <si>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</si>
  <si>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</si>
  <si>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</si>
  <si>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</si>
  <si>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</si>
  <si>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</si>
  <si>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</si>
  <si>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</si>
  <si>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</si>
  <si>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</si>
  <si>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</si>
  <si>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</si>
  <si>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</si>
  <si>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</si>
  <si>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</si>
  <si>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</si>
  <si>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</si>
  <si>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</si>
  <si>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</si>
  <si>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</si>
  <si>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</si>
  <si>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</si>
  <si>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</si>
  <si>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</si>
  <si>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</si>
  <si>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</si>
  <si>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</si>
  <si>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</si>
  <si>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</si>
  <si>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</si>
  <si>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</si>
  <si>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</si>
  <si>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</si>
  <si>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</si>
  <si>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</si>
  <si>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</si>
  <si>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</si>
  <si>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</si>
  <si>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</si>
  <si>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</si>
  <si>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</si>
  <si>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</si>
  <si>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</si>
  <si>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</si>
  <si>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</si>
  <si>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</si>
  <si>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</si>
  <si>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</si>
  <si>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</si>
  <si>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</si>
  <si>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</si>
  <si>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</si>
  <si>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</si>
  <si>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</si>
  <si>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</si>
  <si>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</si>
  <si>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</si>
  <si>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</si>
  <si>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</si>
  <si>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</si>
  <si>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</si>
  <si>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</si>
  <si>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</si>
  <si>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</si>
  <si>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</si>
  <si>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</si>
  <si>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</si>
  <si>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</si>
  <si>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</si>
  <si>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</si>
  <si>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</si>
  <si>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</si>
  <si>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</si>
  <si>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</si>
  <si>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</si>
  <si>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</si>
  <si>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</si>
  <si>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</si>
  <si>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</si>
  <si>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</si>
  <si>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</si>
  <si>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</si>
  <si>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</si>
  <si>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</si>
  <si>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</si>
  <si>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</si>
  <si>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</si>
  <si>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</si>
  <si>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</si>
  <si>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</si>
  <si>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</si>
  <si>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</si>
  <si>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</si>
  <si>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</si>
  <si>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</si>
  <si>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</si>
  <si>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</si>
  <si>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</si>
  <si>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</si>
  <si>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</si>
  <si>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</si>
  <si>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</si>
  <si>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</si>
  <si>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</si>
  <si>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</si>
  <si>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</si>
  <si>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</si>
  <si>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</si>
  <si>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</si>
  <si>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</si>
  <si>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</si>
  <si>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</si>
  <si>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</si>
  <si>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</si>
  <si>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</si>
  <si>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</si>
  <si>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</si>
  <si>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</si>
  <si>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</si>
  <si>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</si>
  <si>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</si>
  <si>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</si>
  <si>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</si>
  <si>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</si>
  <si>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</si>
  <si>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</si>
  <si>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</si>
  <si>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</si>
  <si>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</si>
  <si>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</si>
  <si>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</si>
  <si>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</si>
  <si>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</si>
  <si>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</si>
  <si>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</si>
  <si>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</si>
  <si>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</si>
  <si>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</si>
  <si>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</si>
  <si>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</si>
  <si>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</si>
  <si>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</si>
  <si>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</si>
  <si>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</si>
  <si>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</si>
  <si>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</si>
  <si>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</si>
  <si>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</si>
  <si>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</si>
  <si>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</si>
  <si>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</si>
  <si>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</si>
  <si>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</si>
  <si>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</si>
  <si>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</si>
  <si>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</si>
  <si>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</si>
  <si>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</si>
  <si>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</si>
  <si>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</si>
  <si>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</si>
  <si>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</si>
  <si>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</si>
  <si>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</si>
  <si>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</si>
  <si>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</si>
  <si>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</si>
  <si>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</si>
  <si>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</si>
  <si>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</si>
  <si>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</si>
  <si>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</si>
  <si>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</si>
  <si>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</si>
  <si>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</si>
  <si>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</si>
  <si>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</si>
  <si>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</si>
  <si>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</si>
  <si>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</si>
  <si>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</si>
  <si>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</si>
  <si>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</si>
  <si>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</si>
  <si>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</si>
  <si>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</si>
  <si>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</si>
  <si>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</si>
  <si>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</si>
  <si>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</si>
  <si>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</si>
  <si>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</si>
  <si>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</si>
  <si>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</si>
  <si>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</si>
  <si>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</si>
  <si>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</si>
  <si>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</si>
  <si>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</si>
  <si>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</si>
  <si>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</si>
  <si>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Zion</t>
  </si>
  <si>
    <t>God declares "You are My Son"</t>
  </si>
  <si>
    <t>Heavenly/earthly throne</t>
  </si>
  <si>
    <t>God promises to give nations as inheritance</t>
  </si>
  <si>
    <t>Universal</t>
  </si>
  <si>
    <t>God delivers from death and Sheol</t>
  </si>
  <si>
    <t>God will not abandon soul to Sheol</t>
  </si>
  <si>
    <t>Death/afterlife</t>
  </si>
  <si>
    <t>God makes known path of life</t>
  </si>
  <si>
    <t>Voice of the LORD breaks cedars</t>
  </si>
  <si>
    <t>Lebanon</t>
  </si>
  <si>
    <t>Voice of the LORD breaks cedars of Lebanon</t>
  </si>
  <si>
    <t>Lebanon mountains</t>
  </si>
  <si>
    <t>Voice of the LORD divides flames of fire</t>
  </si>
  <si>
    <t>Voice of the LORD shakes wilderness</t>
  </si>
  <si>
    <t>Kadesh wilderness</t>
  </si>
  <si>
    <t>Voice of the LORD makes deer give birth</t>
  </si>
  <si>
    <t>Forests</t>
  </si>
  <si>
    <t>Voice of the LORD strips forests bare</t>
  </si>
  <si>
    <t>Various forests</t>
  </si>
  <si>
    <t>God turns mourning into dancing</t>
  </si>
  <si>
    <t>God removes sackcloth and clothes with gladness</t>
  </si>
  <si>
    <t>God spoke in vision to His holy one</t>
  </si>
  <si>
    <t>Various times/places</t>
  </si>
  <si>
    <t>Historical periods</t>
  </si>
  <si>
    <t>God promised to establish David's throne forever</t>
  </si>
  <si>
    <t>Jerusalem/Israel</t>
  </si>
  <si>
    <t>God swore by His holiness to David</t>
  </si>
  <si>
    <t>God will not lie to David</t>
  </si>
  <si>
    <t>David's throne will be as sun before God</t>
  </si>
  <si>
    <t>Jerusalem/eternal</t>
  </si>
  <si>
    <t>God establishes David's throne like moon forever</t>
  </si>
  <si>
    <t>God brought forth water from rock</t>
  </si>
  <si>
    <t>God made streams flow like rivers</t>
  </si>
  <si>
    <t>God rained manna from heaven</t>
  </si>
  <si>
    <t>c. 1440-1400 BC</t>
  </si>
  <si>
    <t>God gave them grain of heaven</t>
  </si>
  <si>
    <t>Man ate angels' food</t>
  </si>
  <si>
    <t>God sent east wind and south wind</t>
  </si>
  <si>
    <t>God rained flesh like dust</t>
  </si>
  <si>
    <t>God sent winged birds like sand</t>
  </si>
  <si>
    <t>God struck firstborn in Egypt</t>
  </si>
  <si>
    <t>God led people like flock in wilderness</t>
  </si>
  <si>
    <t>c. 1446-1406 BC</t>
  </si>
  <si>
    <t>Sea overwhelmed their enemies</t>
  </si>
  <si>
    <t>God chose Mount Zion which He loved</t>
  </si>
  <si>
    <t>God built sanctuary like high palaces</t>
  </si>
  <si>
    <t>God established earth forever</t>
  </si>
  <si>
    <t>God took David from sheepfolds</t>
  </si>
  <si>
    <t>God chose David to shepherd Jacob</t>
  </si>
  <si>
    <t>God turned rivers into wilderness</t>
  </si>
  <si>
    <t>God turned fruitful land into barren ground</t>
  </si>
  <si>
    <t>God turned wilderness into pools of water</t>
  </si>
  <si>
    <t>God turned dry ground into water springs</t>
  </si>
  <si>
    <t>God satisfies longing soul</t>
  </si>
  <si>
    <t>God fills hungry soul with goodness</t>
  </si>
  <si>
    <t>God brought people out of darkness</t>
  </si>
  <si>
    <t>God broke their chains in pieces</t>
  </si>
  <si>
    <t>God broke gates of bronze</t>
  </si>
  <si>
    <t>God cut bars of iron</t>
  </si>
  <si>
    <t>God sent His word and healed them</t>
  </si>
  <si>
    <t>God delivered them from destructions</t>
  </si>
  <si>
    <t>God makes storm calm</t>
  </si>
  <si>
    <t>God stills waves of sea</t>
  </si>
  <si>
    <t>God guides to desired haven</t>
  </si>
  <si>
    <t>Seas/harbors</t>
  </si>
  <si>
    <t>God establishes earth upon its foundations</t>
  </si>
  <si>
    <t>Earth shall not be moved forever</t>
  </si>
  <si>
    <t>Creation/eternal</t>
  </si>
  <si>
    <t>God covered earth with deep as garment</t>
  </si>
  <si>
    <t>Waters stood above mountains</t>
  </si>
  <si>
    <t>At God's rebuke waters fled</t>
  </si>
  <si>
    <t>At voice of thunder waters hastened away</t>
  </si>
  <si>
    <t>Mountains rose and valleys sank</t>
  </si>
  <si>
    <t>God set boundary waters cannot pass</t>
  </si>
  <si>
    <t>Earth/seas</t>
  </si>
  <si>
    <t>Waters cannot return to cover earth</t>
  </si>
  <si>
    <t>Creation/permanent</t>
  </si>
  <si>
    <t>God sends springs into valleys</t>
  </si>
  <si>
    <t>Creation/ongoing</t>
  </si>
  <si>
    <t>Springs flow among hills</t>
  </si>
  <si>
    <t>God waters hills from His upper chambers</t>
  </si>
  <si>
    <t>Ongoing</t>
  </si>
  <si>
    <t>Earth satisfied with fruit of God's works</t>
  </si>
  <si>
    <t>God causes grass to grow for cattle</t>
  </si>
  <si>
    <t>God gives herb for service of man</t>
  </si>
  <si>
    <t>God brings food out of earth</t>
  </si>
  <si>
    <t>God appointed moon for seasons</t>
  </si>
  <si>
    <t>Earth/sky</t>
  </si>
  <si>
    <t>Sun knows its going down</t>
  </si>
  <si>
    <t>Creation/daily</t>
  </si>
  <si>
    <t>God makes darkness and it is night</t>
  </si>
  <si>
    <t>God gives them food in due season</t>
  </si>
  <si>
    <t>When God opens hand they are filled</t>
  </si>
  <si>
    <t>When God hides face they are troubled</t>
  </si>
  <si>
    <t>When God takes away breath they die</t>
  </si>
  <si>
    <t>When God sends forth Spirit they are created</t>
  </si>
  <si>
    <t>God renews face of earth</t>
  </si>
  <si>
    <t>God looks on earth and it trembles</t>
  </si>
  <si>
    <t>God touches hills and they smoke</t>
  </si>
  <si>
    <t>God divided Red Sea in two</t>
  </si>
  <si>
    <t>God made Israel pass through midst</t>
  </si>
  <si>
    <t>God overthrew Pharaoh and army in Red Sea</t>
  </si>
  <si>
    <t>God led people through wilderness</t>
  </si>
  <si>
    <t>Sinai Peninsula</t>
  </si>
  <si>
    <t>God struck down great kings</t>
  </si>
  <si>
    <t>God killed famous kings</t>
  </si>
  <si>
    <t>God killed Sihon king of Amorites</t>
  </si>
  <si>
    <t>God killed Og king of Bashan</t>
  </si>
  <si>
    <t>God gave their land as heritage</t>
  </si>
  <si>
    <t>God remembered us in our low estate</t>
  </si>
  <si>
    <t>God redeemed us from our enemies</t>
  </si>
  <si>
    <t>God gives food to all flesh</t>
  </si>
  <si>
    <t>LORD builds up Jerusalem</t>
  </si>
  <si>
    <t>God gathers outcasts of Israel</t>
  </si>
  <si>
    <t>God heals brokenhearted</t>
  </si>
  <si>
    <t>God binds up their wounds</t>
  </si>
  <si>
    <t>God counts number of stars</t>
  </si>
  <si>
    <t>God calls stars by name</t>
  </si>
  <si>
    <t>God covers heaven with clouds</t>
  </si>
  <si>
    <t>God prepares rain for earth</t>
  </si>
  <si>
    <t>God makes grass grow on mountains</t>
  </si>
  <si>
    <t>God gives beasts their food</t>
  </si>
  <si>
    <t>God gives young ravens food when they cry</t>
  </si>
  <si>
    <t>God sends out His word and melts snow</t>
  </si>
  <si>
    <t>Winter/spring</t>
  </si>
  <si>
    <t>God causes wind to blow and waters flow</t>
  </si>
  <si>
    <t>God shows His word to Jacob</t>
  </si>
  <si>
    <t>God declares statutes and judgments to Israel</t>
  </si>
  <si>
    <t>God has not dealt so with any nation</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</si>
  <si>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</si>
  <si>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</si>
  <si>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</si>
  <si>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</si>
  <si>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</si>
  <si>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</si>
  <si>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</si>
  <si>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</si>
  <si>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</si>
  <si>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</si>
  <si>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</si>
  <si>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</si>
  <si>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</si>
  <si>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</si>
  <si>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</si>
  <si>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</si>
  <si>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</si>
  <si>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</si>
  <si>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</si>
  <si>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</si>
  <si>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</si>
  <si>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</si>
  <si>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</si>
  <si>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</si>
  <si>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</si>
  <si>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</si>
  <si>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</si>
  <si>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</si>
  <si>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</si>
  <si>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</si>
  <si>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</si>
  <si>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</si>
  <si>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</si>
  <si>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</si>
  <si>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</si>
  <si>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</si>
  <si>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</si>
  <si>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</si>
  <si>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</si>
  <si>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</si>
  <si>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</si>
  <si>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</si>
  <si>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</si>
  <si>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</si>
  <si>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</si>
  <si>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</si>
  <si>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</si>
  <si>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</si>
  <si>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</si>
  <si>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</si>
  <si>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</si>
  <si>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</si>
  <si>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</si>
  <si>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</si>
  <si>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</si>
  <si>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</si>
  <si>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</si>
  <si>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</si>
  <si>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</si>
  <si>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</si>
  <si>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</si>
  <si>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</si>
  <si>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</si>
  <si>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</si>
  <si>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</si>
  <si>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</si>
  <si>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</si>
  <si>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</si>
  <si>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</si>
  <si>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</si>
  <si>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</si>
  <si>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</si>
  <si>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</si>
  <si>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</si>
  <si>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</si>
  <si>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</si>
  <si>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</si>
  <si>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</si>
  <si>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</si>
  <si>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</si>
  <si>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</si>
  <si>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</si>
  <si>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</si>
  <si>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</si>
  <si>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</si>
  <si>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</si>
  <si>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</si>
  <si>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</si>
  <si>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</si>
  <si>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</si>
  <si>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</si>
  <si>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</si>
  <si>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</si>
  <si>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</si>
  <si>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</si>
  <si>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</si>
  <si>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</si>
  <si>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</si>
  <si>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</si>
  <si>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</si>
  <si>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</si>
  <si>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</si>
  <si>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</si>
  <si>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</si>
  <si>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</si>
  <si>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</si>
  <si>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</si>
  <si>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</si>
  <si>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</si>
  <si>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</si>
  <si>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</si>
  <si>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</si>
  <si>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</si>
  <si>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</si>
  <si>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</si>
  <si>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</si>
  <si>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</si>
  <si>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</si>
  <si>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</si>
  <si>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</si>
  <si>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</si>
  <si>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</si>
  <si>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</si>
  <si>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</si>
  <si>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</si>
  <si>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</si>
  <si>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</si>
  <si>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</si>
  <si>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</si>
  <si>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</si>
  <si>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</si>
  <si>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</si>
  <si>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</si>
  <si>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</si>
  <si>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</si>
  <si>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</si>
  <si>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</si>
  <si>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</si>
  <si>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</si>
  <si>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</si>
  <si>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</si>
  <si>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</si>
  <si>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</si>
  <si>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</si>
  <si>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</si>
  <si>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</si>
  <si>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</si>
  <si>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</si>
  <si>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</si>
  <si>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</si>
  <si>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</si>
  <si>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</si>
  <si>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</si>
  <si>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</si>
  <si>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</si>
  <si>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</si>
  <si>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</si>
  <si>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</si>
  <si>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</si>
  <si>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</si>
  <si>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</si>
  <si>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</si>
  <si>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</si>
  <si>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</si>
  <si>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</si>
  <si>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</si>
  <si>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</si>
  <si>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</si>
  <si>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</si>
  <si>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</si>
  <si>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</si>
  <si>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</si>
  <si>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</si>
  <si>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</si>
  <si>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</si>
  <si>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</si>
  <si>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</si>
  <si>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</si>
  <si>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</si>
  <si>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</si>
  <si>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</si>
  <si>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</si>
  <si>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</si>
  <si>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</si>
  <si>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</si>
  <si>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</si>
  <si>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</si>
  <si>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</si>
  <si>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</si>
  <si>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</si>
  <si>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</si>
  <si>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</si>
  <si>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</si>
  <si>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</si>
  <si>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</si>
  <si>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</si>
  <si>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</si>
  <si>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</si>
  <si>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</si>
  <si>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</si>
  <si>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</si>
  <si>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</si>
  <si>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</si>
  <si>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</si>
  <si>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</si>
  <si>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</si>
  <si>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</si>
  <si>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</si>
  <si>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</si>
  <si>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</si>
  <si>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</si>
  <si>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</si>
  <si>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</si>
  <si>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</si>
  <si>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</si>
  <si>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</si>
  <si>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</si>
  <si>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</si>
  <si>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</si>
  <si>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</si>
  <si>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</si>
  <si>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</si>
  <si>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</si>
  <si>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</si>
  <si>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</si>
  <si>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</si>
  <si>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</si>
  <si>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</si>
  <si>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</si>
  <si>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</si>
  <si>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</si>
  <si>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</si>
  <si>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</si>
  <si>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</si>
  <si>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</si>
  <si>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</si>
  <si>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</si>
  <si>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</si>
  <si>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</si>
  <si>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</si>
  <si>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</si>
  <si>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</si>
  <si>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</si>
  <si>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</si>
  <si>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</si>
  <si>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</si>
  <si>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</si>
  <si>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</si>
  <si>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</si>
  <si>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</si>
  <si>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</si>
  <si>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</si>
  <si>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</si>
  <si>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</si>
  <si>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</si>
  <si>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</si>
  <si>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</si>
  <si>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</si>
  <si>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</si>
  <si>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</si>
  <si>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</si>
  <si>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</si>
  <si>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</si>
  <si>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</si>
  <si>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</si>
  <si>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</si>
  <si>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</si>
  <si>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</si>
  <si>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</si>
  <si>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</si>
  <si>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</si>
  <si>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</si>
  <si>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</si>
  <si>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</si>
  <si>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</si>
  <si>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</si>
  <si>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</si>
  <si>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</si>
  <si>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</si>
  <si>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</si>
  <si>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</si>
  <si>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</si>
  <si>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</si>
  <si>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</si>
  <si>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</si>
  <si>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</si>
  <si>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</si>
  <si>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</si>
  <si>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</si>
  <si>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</si>
  <si>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</si>
  <si>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</si>
  <si>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</si>
  <si>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</si>
  <si>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</si>
  <si>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</si>
  <si>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</si>
  <si>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</si>
  <si>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</si>
  <si>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</si>
  <si>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</si>
  <si>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</si>
  <si>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</si>
  <si>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</si>
  <si>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</si>
  <si>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</si>
  <si>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</si>
  <si>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</si>
  <si>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</si>
  <si>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</si>
  <si>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</si>
  <si>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</si>
  <si>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</si>
  <si>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</si>
  <si>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</si>
  <si>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</si>
  <si>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</si>
  <si>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</si>
  <si>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</si>
  <si>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</si>
  <si>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</si>
  <si>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</si>
  <si>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</si>
  <si>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</si>
  <si>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</si>
  <si>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</si>
  <si>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</si>
  <si>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</si>
  <si>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</si>
  <si>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</si>
  <si>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</si>
  <si>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</si>
  <si>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</si>
  <si>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</si>
  <si>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</si>
  <si>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</si>
  <si>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</si>
  <si>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</si>
  <si>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</si>
  <si>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</si>
  <si>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</si>
  <si>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</si>
  <si>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</si>
  <si>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</si>
  <si>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</si>
  <si>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</si>
  <si>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</si>
  <si>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</si>
  <si>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</si>
  <si>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</si>
  <si>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</si>
  <si>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</si>
  <si>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</si>
  <si>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</si>
  <si>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</si>
  <si>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</si>
  <si>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</si>
  <si>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</si>
  <si>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</si>
  <si>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</si>
  <si>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</si>
  <si>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</si>
  <si>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</si>
  <si>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</si>
  <si>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</si>
  <si>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</si>
  <si>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</si>
  <si>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</si>
  <si>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</si>
  <si>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</si>
  <si>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</si>
  <si>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</si>
  <si>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</si>
  <si>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</si>
  <si>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</si>
  <si>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</si>
  <si>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</si>
  <si>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</si>
  <si>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</si>
  <si>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</si>
  <si>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</si>
  <si>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</si>
  <si>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</si>
  <si>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</si>
  <si>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</si>
  <si>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</si>
  <si>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</si>
  <si>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</si>
  <si>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</si>
  <si>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</si>
  <si>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</si>
  <si>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</si>
  <si>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</si>
  <si>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</si>
  <si>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</si>
  <si>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</si>
  <si>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</si>
  <si>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</si>
  <si>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</si>
  <si>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</si>
  <si>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</si>
  <si>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</si>
  <si>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</si>
  <si>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</si>
  <si>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</si>
  <si>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</si>
  <si>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</si>
  <si>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</si>
  <si>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</si>
  <si>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</si>
  <si>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</si>
  <si>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</si>
  <si>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</si>
  <si>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</si>
  <si>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</si>
  <si>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</si>
  <si>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</si>
  <si>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</si>
  <si>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</si>
  <si>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</si>
  <si>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</si>
  <si>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</si>
  <si>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</si>
  <si>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</si>
  <si>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</si>
  <si>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</si>
  <si>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</si>
  <si>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</si>
  <si>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</si>
  <si>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</si>
  <si>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</si>
  <si>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</si>
  <si>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</si>
  <si>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</si>
  <si>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</si>
  <si>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</si>
  <si>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</si>
  <si>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</si>
  <si>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</si>
  <si>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</si>
  <si>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</si>
  <si>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</si>
  <si>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</si>
  <si>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</si>
  <si>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</si>
  <si>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</si>
  <si>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</si>
  <si>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</si>
  <si>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</si>
  <si>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</si>
  <si>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</si>
  <si>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</si>
  <si>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</si>
  <si>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</si>
  <si>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</si>
  <si>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</si>
  <si>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</si>
  <si>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</si>
  <si>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</si>
  <si>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</si>
  <si>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</si>
  <si>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</si>
  <si>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</si>
  <si>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</si>
  <si>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</si>
  <si>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</si>
  <si>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</si>
  <si>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</si>
  <si>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</si>
  <si>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</si>
  <si>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</si>
  <si>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</si>
  <si>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</si>
  <si>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</si>
  <si>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</si>
  <si>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</si>
  <si>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</si>
  <si>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</si>
  <si>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</si>
  <si>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</si>
  <si>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</si>
  <si>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</si>
  <si>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</si>
  <si>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</si>
  <si>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</si>
  <si>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</si>
  <si>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</si>
  <si>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</si>
  <si>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</si>
  <si>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</si>
  <si>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</si>
  <si>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</si>
  <si>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</si>
  <si>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</si>
  <si>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</si>
  <si>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</si>
  <si>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</si>
  <si>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</si>
  <si>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</si>
  <si>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</si>
  <si>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</si>
  <si>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</si>
  <si>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</si>
  <si>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</si>
  <si>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</si>
  <si>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</si>
  <si>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</si>
  <si>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</si>
  <si>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</si>
  <si>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</si>
  <si>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</si>
  <si>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</si>
  <si>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</si>
  <si>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</si>
  <si>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</si>
  <si>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</si>
  <si>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</si>
  <si>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</si>
  <si>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</si>
  <si>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</si>
  <si>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</si>
  <si>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</si>
  <si>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</si>
  <si>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</si>
  <si>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</si>
  <si>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</si>
  <si>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</si>
  <si>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</si>
  <si>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</si>
  <si>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</si>
  <si>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</si>
  <si>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</si>
  <si>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</si>
  <si>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</si>
  <si>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</si>
  <si>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</si>
  <si>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</si>
  <si>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</si>
  <si>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</si>
  <si>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</si>
  <si>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</si>
  <si>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</si>
  <si>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</si>
  <si>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</si>
  <si>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</si>
  <si>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</si>
  <si>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</si>
  <si>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</si>
  <si>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</si>
  <si>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</si>
  <si>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</si>
  <si>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</si>
  <si>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</si>
  <si>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</si>
  <si>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</si>
  <si>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</si>
  <si>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</si>
  <si>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</si>
  <si>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</si>
  <si>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</si>
  <si>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</si>
  <si>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</si>
  <si>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</si>
  <si>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</si>
  <si>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</si>
  <si>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</si>
  <si>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</si>
  <si>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</si>
  <si>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</si>
  <si>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</si>
  <si>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</si>
  <si>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</si>
  <si>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</si>
  <si>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</si>
  <si>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</si>
  <si>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</si>
  <si>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</si>
  <si>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</si>
  <si>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</si>
  <si>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</si>
  <si>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</si>
  <si>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</si>
  <si>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</si>
  <si>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</si>
  <si>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</si>
  <si>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</si>
  <si>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</si>
  <si>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</si>
  <si>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</si>
  <si>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</si>
  <si>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</si>
  <si>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</si>
  <si>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</si>
  <si>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</si>
  <si>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</si>
  <si>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</si>
  <si>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</si>
  <si>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</si>
  <si>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</si>
  <si>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</si>
  <si>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</si>
  <si>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</si>
  <si>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</si>
  <si>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</si>
  <si>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</si>
  <si>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</si>
  <si>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</si>
  <si>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</si>
  <si>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</si>
  <si>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</si>
  <si>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</si>
  <si>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</si>
  <si>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</si>
  <si>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</si>
  <si>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</si>
  <si>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</si>
  <si>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</si>
  <si>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</si>
  <si>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</si>
  <si>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</si>
  <si>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</si>
  <si>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</si>
  <si>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</si>
  <si>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</si>
  <si>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</si>
  <si>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</si>
  <si>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</si>
  <si>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</si>
  <si>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</si>
  <si>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</si>
  <si>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</si>
  <si>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</si>
  <si>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</si>
  <si>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</si>
  <si>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</si>
  <si>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</si>
  <si>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</si>
  <si>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</si>
  <si>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</si>
  <si>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</si>
  <si>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</si>
  <si>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</si>
  <si>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</si>
  <si>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</si>
  <si>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</si>
  <si>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</si>
  <si>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</si>
  <si>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</si>
  <si>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</si>
  <si>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</si>
  <si>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</si>
  <si>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</si>
  <si>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</si>
  <si>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</si>
  <si>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</si>
  <si>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</si>
  <si>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</si>
  <si>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</si>
  <si>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</si>
  <si>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</si>
  <si>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</si>
  <si>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</si>
  <si>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</si>
  <si>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</si>
  <si>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</si>
  <si>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</si>
  <si>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</si>
  <si>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</si>
  <si>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</si>
  <si>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</si>
  <si>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</si>
  <si>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</si>
  <si>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</si>
  <si>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</si>
  <si>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</si>
  <si>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</si>
  <si>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</si>
  <si>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</si>
  <si>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</si>
  <si>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</si>
  <si>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</si>
  <si>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</si>
  <si>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</si>
  <si>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</si>
  <si>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</si>
  <si>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</si>
  <si>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</si>
  <si>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</si>
  <si>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</si>
  <si>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</si>
  <si>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</si>
  <si>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</si>
  <si>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</si>
  <si>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</si>
  <si>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</si>
  <si>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</si>
  <si>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</si>
  <si>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</si>
  <si>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</si>
  <si>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</si>
  <si>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</si>
  <si>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</si>
  <si>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</si>
  <si>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</si>
  <si>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</si>
  <si>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</si>
  <si>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</si>
  <si>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</si>
  <si>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</si>
  <si>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</si>
  <si>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</si>
  <si>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</si>
  <si>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</si>
  <si>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</si>
  <si>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</si>
  <si>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</si>
  <si>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</si>
  <si>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</si>
  <si>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</si>
  <si>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</si>
  <si>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</si>
  <si>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</si>
  <si>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</si>
  <si>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</si>
  <si>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</si>
  <si>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</si>
  <si>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</si>
  <si>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</si>
  <si>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</si>
  <si>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</si>
  <si>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</si>
  <si>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</si>
  <si>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</si>
  <si>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</si>
  <si>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</si>
  <si>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</si>
  <si>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</si>
  <si>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</si>
  <si>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</si>
  <si>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</si>
  <si>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</si>
  <si>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</si>
  <si>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</si>
  <si>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</si>
  <si>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</si>
  <si>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</si>
  <si>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</si>
  <si>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</si>
  <si>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</si>
  <si>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</si>
  <si>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</si>
  <si>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</si>
  <si>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</si>
  <si>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</si>
  <si>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</si>
  <si>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</si>
  <si>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</si>
  <si>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</si>
  <si>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</si>
  <si>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</si>
  <si>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</si>
  <si>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</si>
  <si>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</si>
  <si>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</si>
  <si>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</si>
  <si>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</si>
  <si>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</si>
  <si>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</si>
  <si>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</si>
  <si>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</si>
  <si>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</si>
  <si>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</si>
  <si>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</si>
  <si>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</si>
  <si>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</si>
  <si>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</si>
  <si>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</si>
  <si>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</si>
  <si>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</si>
  <si>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</si>
  <si>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</si>
  <si>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</si>
  <si>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</si>
  <si>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</si>
  <si>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</si>
  <si>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</si>
  <si>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</si>
  <si>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</si>
  <si>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</si>
  <si>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</si>
  <si>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</si>
  <si>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</si>
  <si>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</si>
  <si>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</si>
  <si>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</si>
  <si>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</si>
  <si>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</si>
  <si>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</si>
  <si>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</si>
  <si>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</si>
  <si>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</si>
  <si>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</si>
  <si>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</si>
  <si>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</si>
  <si>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</si>
  <si>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</si>
  <si>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</si>
  <si>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</si>
  <si>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</si>
  <si>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</si>
  <si>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</si>
  <si>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</si>
  <si>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</si>
  <si>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</si>
  <si>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</si>
  <si>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</si>
  <si>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</si>
  <si>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</si>
  <si>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</si>
  <si>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</si>
  <si>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</si>
  <si>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</si>
  <si>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</si>
  <si>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</si>
  <si>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</si>
  <si>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</si>
  <si>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</si>
  <si>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</si>
  <si>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</si>
  <si>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</si>
  <si>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</si>
  <si>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</si>
  <si>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</si>
  <si>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</si>
  <si>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</si>
  <si>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</si>
  <si>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</si>
  <si>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</si>
  <si>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</si>
  <si>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</si>
  <si>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</si>
  <si>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</si>
  <si>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</si>
  <si>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</si>
  <si>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</si>
  <si>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</si>
  <si>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</si>
  <si>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</si>
  <si>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</si>
  <si>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</si>
  <si>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</si>
  <si>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</si>
  <si>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</si>
  <si>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</si>
  <si>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</si>
  <si>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</si>
  <si>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</si>
  <si>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</si>
  <si>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</si>
  <si>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</si>
  <si>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</si>
  <si>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</si>
  <si>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</si>
  <si>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</si>
  <si>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</si>
  <si>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</si>
  <si>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</si>
  <si>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</si>
  <si>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</si>
  <si>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</si>
  <si>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</si>
  <si>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</si>
  <si>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</si>
  <si>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</si>
  <si>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</si>
  <si>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</si>
  <si>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</si>
  <si>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</si>
  <si>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</si>
  <si>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</si>
  <si>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</si>
  <si>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</si>
  <si>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</si>
  <si>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</si>
  <si>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</si>
  <si>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</si>
  <si>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</si>
  <si>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</si>
  <si>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</si>
  <si>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</si>
  <si>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</si>
  <si>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</si>
  <si>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</si>
  <si>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</si>
  <si>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</si>
  <si>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</si>
  <si>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</si>
  <si>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</si>
  <si>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</si>
  <si>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</si>
  <si>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</si>
  <si>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</si>
  <si>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</si>
  <si>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</si>
  <si>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</si>
  <si>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</si>
  <si>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</si>
  <si>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</si>
  <si>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</si>
  <si>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</si>
  <si>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</si>
  <si>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</si>
  <si>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</si>
  <si>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</si>
  <si>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</si>
  <si>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</si>
  <si>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</si>
  <si>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</si>
  <si>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</si>
  <si>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</si>
  <si>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</si>
  <si>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</si>
  <si>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</si>
  <si>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</si>
  <si>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</si>
  <si>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</si>
  <si>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</si>
  <si>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</si>
  <si>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</si>
  <si>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</si>
  <si>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</si>
  <si>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</si>
  <si>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</si>
  <si>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</si>
  <si>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</si>
  <si>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</si>
  <si>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</si>
  <si>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</si>
  <si>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</si>
  <si>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</si>
  <si>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</si>
  <si>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</si>
  <si>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</si>
  <si>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</si>
  <si>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</si>
  <si>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</si>
  <si>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</si>
  <si>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</si>
  <si>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</si>
  <si>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</si>
  <si>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</si>
  <si>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</si>
  <si>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</si>
  <si>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</si>
  <si>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</si>
  <si>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</si>
  <si>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</si>
  <si>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</si>
  <si>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</si>
  <si>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</si>
  <si>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</si>
  <si>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</si>
  <si>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</si>
  <si>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</si>
  <si>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</si>
  <si>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</si>
  <si>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</si>
  <si>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</si>
  <si>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</si>
  <si>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</si>
  <si>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</si>
  <si>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</si>
  <si>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</si>
  <si>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</si>
  <si>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</si>
  <si>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</si>
  <si>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</si>
  <si>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</si>
  <si>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</si>
  <si>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</si>
  <si>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</si>
  <si>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</si>
  <si>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</si>
  <si>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</si>
  <si>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</si>
  <si>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</si>
  <si>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</si>
  <si>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</si>
  <si>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</si>
  <si>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</si>
  <si>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</si>
  <si>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</si>
  <si>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</si>
  <si>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</si>
  <si>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</si>
  <si>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</si>
  <si>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</si>
  <si>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</si>
  <si>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</si>
  <si>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</si>
  <si>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</si>
  <si>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</si>
  <si>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</si>
  <si>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</si>
  <si>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</si>
  <si>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</si>
  <si>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</si>
  <si>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</si>
  <si>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</si>
  <si>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</si>
  <si>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</si>
  <si>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</si>
  <si>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</si>
  <si>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</si>
  <si>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</si>
  <si>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</si>
  <si>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</si>
  <si>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</si>
  <si>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</si>
  <si>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</si>
  <si>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</si>
  <si>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</si>
  <si>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</si>
  <si>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</si>
  <si>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</si>
  <si>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</si>
  <si>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</si>
  <si>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</si>
  <si>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</si>
  <si>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</si>
  <si>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</si>
  <si>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</si>
  <si>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</si>
  <si>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</si>
  <si>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</si>
  <si>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</si>
  <si>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</si>
  <si>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</si>
  <si>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</si>
  <si>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</si>
  <si>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</si>
  <si>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</si>
  <si>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</si>
  <si>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</si>
  <si>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</si>
  <si>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</si>
  <si>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</si>
  <si>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</si>
  <si>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</si>
  <si>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</si>
  <si>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</si>
  <si>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</si>
  <si>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</si>
  <si>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</si>
  <si>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</si>
  <si>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</si>
  <si>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</si>
  <si>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</si>
  <si>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</si>
  <si>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</si>
  <si>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</si>
  <si>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</si>
  <si>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</si>
  <si>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</si>
  <si>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</si>
  <si>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</si>
  <si>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</si>
  <si>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</si>
  <si>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</si>
  <si>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</si>
  <si>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</si>
  <si>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</si>
  <si>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</si>
  <si>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</si>
  <si>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</si>
  <si>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</si>
  <si>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</si>
  <si>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</si>
  <si>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</si>
  <si>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</si>
  <si>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</si>
  <si>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</si>
  <si>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</si>
  <si>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</si>
  <si>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</si>
  <si>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</si>
  <si>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</si>
  <si>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</si>
  <si>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</si>
  <si>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</si>
  <si>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</si>
  <si>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</si>
  <si>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</si>
  <si>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</si>
  <si>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</si>
  <si>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</si>
  <si>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</si>
  <si>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</si>
  <si>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</si>
  <si>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</si>
  <si>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</si>
  <si>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</si>
  <si>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</si>
  <si>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</si>
  <si>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</si>
  <si>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</si>
  <si>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</si>
  <si>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</si>
  <si>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</si>
  <si>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</si>
  <si>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</si>
  <si>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</si>
  <si>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</si>
  <si>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</si>
  <si>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</si>
  <si>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</si>
  <si>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</si>
  <si>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</si>
  <si>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</si>
  <si>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</si>
  <si>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</si>
  <si>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</si>
  <si>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</si>
  <si>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</si>
  <si>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</si>
  <si>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</si>
  <si>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</si>
  <si>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</si>
  <si>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</si>
  <si>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</si>
  <si>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</si>
  <si>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</si>
  <si>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</si>
  <si>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</si>
  <si>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</si>
  <si>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</si>
  <si>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</si>
  <si>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</si>
  <si>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</si>
  <si>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</si>
  <si>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</si>
  <si>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</si>
  <si>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</si>
  <si>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</si>
  <si>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</si>
  <si>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</si>
  <si>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</si>
  <si>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</si>
  <si>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</si>
  <si>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</si>
  <si>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</si>
  <si>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</si>
  <si>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</si>
  <si>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</si>
  <si>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</si>
  <si>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</si>
  <si>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</si>
  <si>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</si>
  <si>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</si>
  <si>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</si>
  <si>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</si>
  <si>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</si>
  <si>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</si>
  <si>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</si>
  <si>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</si>
  <si>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</si>
  <si>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</si>
  <si>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</si>
  <si>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</si>
  <si>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</si>
  <si>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</si>
  <si>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</si>
  <si>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</si>
  <si>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</si>
  <si>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</si>
  <si>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</si>
  <si>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</si>
  <si>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</si>
  <si>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</si>
  <si>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</si>
  <si>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</si>
  <si>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</si>
  <si>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</si>
  <si>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</si>
  <si>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</si>
  <si>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</si>
  <si>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</si>
  <si>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</si>
  <si>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</si>
  <si>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</si>
  <si>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</si>
  <si>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</si>
  <si>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</si>
  <si>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</si>
  <si>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</si>
  <si>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</si>
  <si>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</si>
  <si>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</si>
  <si>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</si>
  <si>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</si>
  <si>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</si>
  <si>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</si>
  <si>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</si>
  <si>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</si>
  <si>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</si>
  <si>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</si>
  <si>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</si>
  <si>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</si>
  <si>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</si>
  <si>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</si>
  <si>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</si>
  <si>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</si>
  <si>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</si>
  <si>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</si>
  <si>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</si>
  <si>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</si>
  <si>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</si>
  <si>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</si>
  <si>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</si>
  <si>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</si>
  <si>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</si>
  <si>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</si>
  <si>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</si>
  <si>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</si>
  <si>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</si>
  <si>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</si>
  <si>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</si>
  <si>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</si>
  <si>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</si>
  <si>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</si>
  <si>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</si>
  <si>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</si>
  <si>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</si>
  <si>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</si>
  <si>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</si>
  <si>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</si>
  <si>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</si>
  <si>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</si>
  <si>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</si>
  <si>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</si>
  <si>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</si>
  <si>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</si>
  <si>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</si>
  <si>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</si>
  <si>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</si>
  <si>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</si>
  <si>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</si>
  <si>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</si>
  <si>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</si>
  <si>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</si>
  <si>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</si>
  <si>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</si>
  <si>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</si>
  <si>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</si>
  <si>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</si>
  <si>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</si>
  <si>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</si>
  <si>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</si>
  <si>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</si>
  <si>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</si>
  <si>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</si>
  <si>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</si>
  <si>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</si>
  <si>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</si>
  <si>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</si>
  <si>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</si>
  <si>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</si>
  <si>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</si>
  <si>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</si>
  <si>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</si>
  <si>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</si>
  <si>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</si>
  <si>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</si>
  <si>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</si>
  <si>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</si>
  <si>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</si>
  <si>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</si>
  <si>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</si>
  <si>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</si>
  <si>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</si>
  <si>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</si>
  <si>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</si>
  <si>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</si>
  <si>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</si>
  <si>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</si>
  <si>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</si>
  <si>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</si>
  <si>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</si>
  <si>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</si>
  <si>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</si>
  <si>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</si>
  <si>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</si>
  <si>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</si>
  <si>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</si>
  <si>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</si>
  <si>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</si>
  <si>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</si>
  <si>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</si>
  <si>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</si>
  <si>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</si>
  <si>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</si>
  <si>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</si>
  <si>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</si>
  <si>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</si>
  <si>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</si>
  <si>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</si>
  <si>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</si>
  <si>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</si>
  <si>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</si>
  <si>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</si>
  <si>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</si>
  <si>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</si>
  <si>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</si>
  <si>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</si>
  <si>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</si>
  <si>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</si>
  <si>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</si>
  <si>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</si>
  <si>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</si>
  <si>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</si>
  <si>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</si>
  <si>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</si>
  <si>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</si>
  <si>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</si>
  <si>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</si>
  <si>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</si>
  <si>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</si>
  <si>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</si>
  <si>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</si>
  <si>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</si>
  <si>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</si>
  <si>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</si>
  <si>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</si>
  <si>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</si>
  <si>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</si>
  <si>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</si>
  <si>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</si>
  <si>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</si>
  <si>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</si>
  <si>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</si>
  <si>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</si>
  <si>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</si>
  <si>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</si>
  <si>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</si>
  <si>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</si>
  <si>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</si>
  <si>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</si>
  <si>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</si>
  <si>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</si>
  <si>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</si>
  <si>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</si>
  <si>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</si>
  <si>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</si>
  <si>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</si>
  <si>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</si>
  <si>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</si>
  <si>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</si>
  <si>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</si>
  <si>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</si>
  <si>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</si>
  <si>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</si>
  <si>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</si>
  <si>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</si>
  <si>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</si>
  <si>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</si>
  <si>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</si>
  <si>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</si>
  <si>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</si>
  <si>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</si>
  <si>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</si>
  <si>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</si>
  <si>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</si>
  <si>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</si>
  <si>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</si>
  <si>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</si>
  <si>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</si>
  <si>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</si>
  <si>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</si>
  <si>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</si>
  <si>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</si>
  <si>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</si>
  <si>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</si>
  <si>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</si>
  <si>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</si>
  <si>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</si>
  <si>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</si>
  <si>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</si>
  <si>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</si>
  <si>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</si>
  <si>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</si>
  <si>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</si>
  <si>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</si>
  <si>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</si>
  <si>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</si>
  <si>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</si>
  <si>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</si>
  <si>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</si>
  <si>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</si>
  <si>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</si>
  <si>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</si>
  <si>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</si>
  <si>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</si>
  <si>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</si>
  <si>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</si>
  <si>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</si>
  <si>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</si>
  <si>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</si>
  <si>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</si>
  <si>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</si>
  <si>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</si>
  <si>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</si>
  <si>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</si>
  <si>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</si>
  <si>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</si>
  <si>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</si>
  <si>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</si>
  <si>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</si>
  <si>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</si>
  <si>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</si>
  <si>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</si>
  <si>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</si>
  <si>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</si>
  <si>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</si>
  <si>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</si>
  <si>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</si>
  <si>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</si>
  <si>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</si>
  <si>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</si>
  <si>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</si>
  <si>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</si>
  <si>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</si>
  <si>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</si>
  <si>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</si>
  <si>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</si>
  <si>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</si>
  <si>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</si>
  <si>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</si>
  <si>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</si>
  <si>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</si>
  <si>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</si>
  <si>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</si>
  <si>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</si>
  <si>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</si>
  <si>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</si>
  <si>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</si>
  <si>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</si>
  <si>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</si>
  <si>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</si>
  <si>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</si>
  <si>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</si>
  <si>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</si>
  <si>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</si>
  <si>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</si>
  <si>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</si>
  <si>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</si>
  <si>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</si>
  <si>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</si>
  <si>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</si>
  <si>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</si>
  <si>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</si>
  <si>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</si>
  <si>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</si>
  <si>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</si>
  <si>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</si>
  <si>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</si>
  <si>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</si>
  <si>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</si>
  <si>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</si>
  <si>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</si>
  <si>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</si>
  <si>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</si>
  <si>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</si>
  <si>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</si>
  <si>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</si>
  <si>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</si>
  <si>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</si>
  <si>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</si>
  <si>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</si>
  <si>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</si>
  <si>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</si>
  <si>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</si>
  <si>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</si>
  <si>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</si>
  <si>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</si>
  <si>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</si>
  <si>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</si>
  <si>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</si>
  <si>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</si>
  <si>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</si>
  <si>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</si>
  <si>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</si>
  <si>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</si>
  <si>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</si>
  <si>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</si>
  <si>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</si>
  <si>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</si>
  <si>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</si>
  <si>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</si>
  <si>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</si>
  <si>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</si>
  <si>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</si>
  <si>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</si>
  <si>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</si>
  <si>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</si>
  <si>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</si>
  <si>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</si>
  <si>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</si>
  <si>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</si>
  <si>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</si>
  <si>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</si>
  <si>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</si>
  <si>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</si>
  <si>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</si>
  <si>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</si>
  <si>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</si>
  <si>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</si>
  <si>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</si>
  <si>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</si>
  <si>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</si>
  <si>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</si>
  <si>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</si>
  <si>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</si>
  <si>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</si>
  <si>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</si>
  <si>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</si>
  <si>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</si>
  <si>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</si>
  <si>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</si>
  <si>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</si>
  <si>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</si>
  <si>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</si>
  <si>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</si>
  <si>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</si>
  <si>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</si>
  <si>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</si>
  <si>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</si>
  <si>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</si>
  <si>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</si>
  <si>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</si>
  <si>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</si>
  <si>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</si>
  <si>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</si>
  <si>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</si>
  <si>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</si>
  <si>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</si>
  <si>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</si>
  <si>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</si>
  <si>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</si>
  <si>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</si>
  <si>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</si>
  <si>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</si>
  <si>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</si>
  <si>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</si>
  <si>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</si>
  <si>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</si>
  <si>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</si>
  <si>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</si>
  <si>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</si>
  <si>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</si>
  <si>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</si>
  <si>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</si>
  <si>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</si>
  <si>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</si>
  <si>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</si>
  <si>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</si>
  <si>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</si>
  <si>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</si>
  <si>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</si>
  <si>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</si>
  <si>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</si>
  <si>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</si>
  <si>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</si>
  <si>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</si>
  <si>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</si>
  <si>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</si>
  <si>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</si>
  <si>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</si>
  <si>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</si>
  <si>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</si>
  <si>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</si>
  <si>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</si>
  <si>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</si>
  <si>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</si>
  <si>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</si>
  <si>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</si>
  <si>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</si>
  <si>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</si>
  <si>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</si>
  <si>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</si>
  <si>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</si>
  <si>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</si>
  <si>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</si>
  <si>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</si>
  <si>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</si>
  <si>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</si>
  <si>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</si>
  <si>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</si>
  <si>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</si>
  <si>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</si>
  <si>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</si>
  <si>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</si>
  <si>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</si>
  <si>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</si>
  <si>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</si>
  <si>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</si>
  <si>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</si>
  <si>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</si>
  <si>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</si>
  <si>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</si>
  <si>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</si>
  <si>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</si>
  <si>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</si>
  <si>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</si>
  <si>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</si>
  <si>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</si>
  <si>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</si>
  <si>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</si>
  <si>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</si>
  <si>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</si>
  <si>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</si>
  <si>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</si>
  <si>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</si>
  <si>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</si>
  <si>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</si>
  <si>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</si>
  <si>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</si>
  <si>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</si>
  <si>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</si>
  <si>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</si>
  <si>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</si>
  <si>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</si>
  <si>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</si>
  <si>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</si>
  <si>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</si>
  <si>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</si>
  <si>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</si>
  <si>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</si>
  <si>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</si>
  <si>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</si>
  <si>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</si>
  <si>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</si>
  <si>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</si>
  <si>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</si>
  <si>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</si>
  <si>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</si>
  <si>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</si>
  <si>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</si>
  <si>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</si>
  <si>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</si>
  <si>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</si>
  <si>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</si>
  <si>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</si>
  <si>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</si>
  <si>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</si>
  <si>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</si>
  <si>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</si>
  <si>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</si>
  <si>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</si>
  <si>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</si>
  <si>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</si>
  <si>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</si>
  <si>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</si>
  <si>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</si>
  <si>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</si>
  <si>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</si>
  <si>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</si>
  <si>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</si>
  <si>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</si>
  <si>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</si>
  <si>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</si>
  <si>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</si>
  <si>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</si>
  <si>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</si>
  <si>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</si>
  <si>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</si>
  <si>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</si>
  <si>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</si>
  <si>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</si>
  <si>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</si>
  <si>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</si>
  <si>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</si>
  <si>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</si>
  <si>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</si>
  <si>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</si>
  <si>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</si>
  <si>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</si>
  <si>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</si>
  <si>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</si>
  <si>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</si>
  <si>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</si>
  <si>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</si>
  <si>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</si>
  <si>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</si>
  <si>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</si>
  <si>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</si>
  <si>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</si>
  <si>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</si>
  <si>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</si>
  <si>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</si>
  <si>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</si>
  <si>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</si>
  <si>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</si>
  <si>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</si>
  <si>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</si>
  <si>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</si>
  <si>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</si>
  <si>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</si>
  <si>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</si>
  <si>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</si>
  <si>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</si>
  <si>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</si>
  <si>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</si>
  <si>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</si>
  <si>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</si>
  <si>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</si>
  <si>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</si>
  <si>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</si>
  <si>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</si>
  <si>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</si>
  <si>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</si>
  <si>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</si>
  <si>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</si>
  <si>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</si>
  <si>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</si>
  <si>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</si>
  <si>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</si>
  <si>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</si>
  <si>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</si>
  <si>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</si>
  <si>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</si>
  <si>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</si>
  <si>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</si>
  <si>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</si>
  <si>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</si>
  <si>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</si>
  <si>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</si>
  <si>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</si>
  <si>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</si>
  <si>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</si>
  <si>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</si>
  <si>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</si>
  <si>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</si>
  <si>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</si>
  <si>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</si>
  <si>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</si>
  <si>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</si>
  <si>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</si>
  <si>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</si>
  <si>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</si>
  <si>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</si>
  <si>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</si>
  <si>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</si>
  <si>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</si>
  <si>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</si>
  <si>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</si>
  <si>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</si>
  <si>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</si>
  <si>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</si>
  <si>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</si>
  <si>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</si>
  <si>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</si>
  <si>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</si>
  <si>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</si>
  <si>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</si>
  <si>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</si>
  <si>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</si>
  <si>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</si>
  <si>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</si>
  <si>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</si>
  <si>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</si>
  <si>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</si>
  <si>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</si>
  <si>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</si>
  <si>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</si>
  <si>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</si>
  <si>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</si>
  <si>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</si>
  <si>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</si>
  <si>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</si>
  <si>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</si>
  <si>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</si>
  <si>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</si>
  <si>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</si>
  <si>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</si>
  <si>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</si>
  <si>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</si>
  <si>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</si>
  <si>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</si>
  <si>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</si>
  <si>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</si>
  <si>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</si>
  <si>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</si>
  <si>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</si>
  <si>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</si>
  <si>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</si>
  <si>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</si>
  <si>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</si>
  <si>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</si>
  <si>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</si>
  <si>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</si>
  <si>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</si>
  <si>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</si>
  <si>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</si>
  <si>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</si>
  <si>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</si>
  <si>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</si>
  <si>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</si>
  <si>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</si>
  <si>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</si>
  <si>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</si>
  <si>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</si>
  <si>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</si>
  <si>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</si>
  <si>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</si>
  <si>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</si>
  <si>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</si>
  <si>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</si>
  <si>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</si>
  <si>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</si>
  <si>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</si>
  <si>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</si>
  <si>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</si>
  <si>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</si>
  <si>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</si>
  <si>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</si>
  <si>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</si>
  <si>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</si>
  <si>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</si>
  <si>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</si>
  <si>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</si>
  <si>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</si>
  <si>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</si>
  <si>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</si>
  <si>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</si>
  <si>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</si>
  <si>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</si>
  <si>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</si>
  <si>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</si>
  <si>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</si>
  <si>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</si>
  <si>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</si>
  <si>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</si>
  <si>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</si>
  <si>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</si>
  <si>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</si>
  <si>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</si>
  <si>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</si>
  <si>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</si>
  <si>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</si>
  <si>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</si>
  <si>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</si>
  <si>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</si>
  <si>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</si>
  <si>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</si>
  <si>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</si>
  <si>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</si>
  <si>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</si>
  <si>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</si>
  <si>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</si>
  <si>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</si>
  <si>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</si>
  <si>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</si>
  <si>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</si>
  <si>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</si>
  <si>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</si>
  <si>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</si>
  <si>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</si>
  <si>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</si>
  <si>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</si>
  <si>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</si>
  <si>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</si>
  <si>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</si>
  <si>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</si>
  <si>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</si>
  <si>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</si>
  <si>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</si>
  <si>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</si>
  <si>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</si>
  <si>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</si>
  <si>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</si>
  <si>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</si>
  <si>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</si>
  <si>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</si>
  <si>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</si>
  <si>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</si>
  <si>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</si>
  <si>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</si>
  <si>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</si>
  <si>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</si>
  <si>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</si>
  <si>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</si>
  <si>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</si>
  <si>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</si>
  <si>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</si>
  <si>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</si>
  <si>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</si>
  <si>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</si>
  <si>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</si>
  <si>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</si>
  <si>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</si>
  <si>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</si>
  <si>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</si>
  <si>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</si>
  <si>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</si>
  <si>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</si>
  <si>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</si>
  <si>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</si>
  <si>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</si>
  <si>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</si>
  <si>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</si>
  <si>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</si>
  <si>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</si>
  <si>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</si>
  <si>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</si>
  <si>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</si>
  <si>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</si>
  <si>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</si>
  <si>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</si>
  <si>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</si>
  <si>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</si>
  <si>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</si>
  <si>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</si>
  <si>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</si>
  <si>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</si>
  <si>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</si>
  <si>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</si>
  <si>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</si>
  <si>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</si>
  <si>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</si>
  <si>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</si>
  <si>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</si>
  <si>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</si>
  <si>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</si>
  <si>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</si>
  <si>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</si>
  <si>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</si>
  <si>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</si>
  <si>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</si>
  <si>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</si>
  <si>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</si>
  <si>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</si>
  <si>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</si>
  <si>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</si>
  <si>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</si>
  <si>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</si>
  <si>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</si>
  <si>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</si>
  <si>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</si>
  <si>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</si>
  <si>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</si>
  <si>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</si>
  <si>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</si>
  <si>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</si>
  <si>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</si>
  <si>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</si>
  <si>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</si>
  <si>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</si>
  <si>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</si>
  <si>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</si>
  <si>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</si>
  <si>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</si>
  <si>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</si>
  <si>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</si>
  <si>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</si>
  <si>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</si>
  <si>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</si>
  <si>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</si>
  <si>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</si>
  <si>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</si>
  <si>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</si>
  <si>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</si>
  <si>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</si>
  <si>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</si>
  <si>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</si>
  <si>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</si>
  <si>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</si>
  <si>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</si>
  <si>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</si>
  <si>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</si>
  <si>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</si>
  <si>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</si>
  <si>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</si>
  <si>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</si>
  <si>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</si>
  <si>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</si>
  <si>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</si>
  <si>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</si>
  <si>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</si>
  <si>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</si>
  <si>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</si>
  <si>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</si>
  <si>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</si>
  <si>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</si>
  <si>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</si>
  <si>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</si>
  <si>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</si>
  <si>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</si>
  <si>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</si>
  <si>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</si>
  <si>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</si>
  <si>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</si>
  <si>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</si>
  <si>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</si>
  <si>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</si>
  <si>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</si>
  <si>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</si>
  <si>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</si>
  <si>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</si>
  <si>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</si>
  <si>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</si>
  <si>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</si>
  <si>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</si>
  <si>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</si>
  <si>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</si>
  <si>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</si>
  <si>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</si>
  <si>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</si>
  <si>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</si>
  <si>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</si>
  <si>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</si>
  <si>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</si>
  <si>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</si>
  <si>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</si>
  <si>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</si>
  <si>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</si>
  <si>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</si>
  <si>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</si>
  <si>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</si>
  <si>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</si>
  <si>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</si>
  <si>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</si>
  <si>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</si>
  <si>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</si>
  <si>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</si>
  <si>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</si>
  <si>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</si>
  <si>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</si>
  <si>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</si>
  <si>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</si>
  <si>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</si>
  <si>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</si>
  <si>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</si>
  <si>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</si>
  <si>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</si>
  <si>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</si>
  <si>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</si>
  <si>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</si>
  <si>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</si>
  <si>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</si>
  <si>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</si>
  <si>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</si>
  <si>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</si>
  <si>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</si>
  <si>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</si>
  <si>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</si>
  <si>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</si>
  <si>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</si>
  <si>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</si>
  <si>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</si>
  <si>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</si>
  <si>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</si>
  <si>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</si>
  <si>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</si>
  <si>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</si>
  <si>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</si>
  <si>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</si>
  <si>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</si>
  <si>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</si>
  <si>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</si>
  <si>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</si>
  <si>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</si>
  <si>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</si>
  <si>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</si>
  <si>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</si>
  <si>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</si>
  <si>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</si>
  <si>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</si>
  <si>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</si>
  <si>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</si>
  <si>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</si>
  <si>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</si>
  <si>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</si>
  <si>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</si>
  <si>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</si>
  <si>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</si>
  <si>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</si>
  <si>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</si>
  <si>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</si>
  <si>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</si>
  <si>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</si>
  <si>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</si>
  <si>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</si>
  <si>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</si>
  <si>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</si>
  <si>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</si>
  <si>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</si>
  <si>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</si>
  <si>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</si>
  <si>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</si>
  <si>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</si>
  <si>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</si>
  <si>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</si>
  <si>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</si>
  <si>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</si>
  <si>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</si>
  <si>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</si>
  <si>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</si>
  <si>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</si>
  <si>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</si>
  <si>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</si>
  <si>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</si>
  <si>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</si>
  <si>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</si>
  <si>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</si>
  <si>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</si>
  <si>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</si>
  <si>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</si>
  <si>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</si>
  <si>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</si>
  <si>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</si>
  <si>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</si>
  <si>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</si>
  <si>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</si>
  <si>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</si>
  <si>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</si>
  <si>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</si>
  <si>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</si>
  <si>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</si>
  <si>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</si>
  <si>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</si>
  <si>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</si>
  <si>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</si>
  <si>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</si>
  <si>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</si>
  <si>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</si>
  <si>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</si>
  <si>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</si>
  <si>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</si>
  <si>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</si>
  <si>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</si>
  <si>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</si>
  <si>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</si>
  <si>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</si>
  <si>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</si>
  <si>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</si>
  <si>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</si>
  <si>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</si>
  <si>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</si>
  <si>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</si>
  <si>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</si>
  <si>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</si>
  <si>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</si>
  <si>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</si>
  <si>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</si>
  <si>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</si>
  <si>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</si>
  <si>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</si>
  <si>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</si>
  <si>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</si>
  <si>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</si>
  <si>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</si>
  <si>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</si>
  <si>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</si>
  <si>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</si>
  <si>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</si>
  <si>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</si>
  <si>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</si>
  <si>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</si>
  <si>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</si>
  <si>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</si>
  <si>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</si>
  <si>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</si>
  <si>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</si>
  <si>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</si>
  <si>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</si>
  <si>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</si>
  <si>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</si>
  <si>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</si>
  <si>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</si>
  <si>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</si>
  <si>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</si>
  <si>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</si>
  <si>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</si>
  <si>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</si>
  <si>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</si>
  <si>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</si>
  <si>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</si>
  <si>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</si>
  <si>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</si>
  <si>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</si>
  <si>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</si>
  <si>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</si>
  <si>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</si>
  <si>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</si>
  <si>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</si>
  <si>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</si>
  <si>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</si>
  <si>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</si>
  <si>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</si>
  <si>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</si>
  <si>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</si>
  <si>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</si>
  <si>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</si>
  <si>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</si>
  <si>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</si>
  <si>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</si>
  <si>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</si>
  <si>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</si>
  <si>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</si>
  <si>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</si>
  <si>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</si>
  <si>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</si>
  <si>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</si>
  <si>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</si>
  <si>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</si>
  <si>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</si>
  <si>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</si>
  <si>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</si>
  <si>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</si>
  <si>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</si>
  <si>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</si>
  <si>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</si>
  <si>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</si>
  <si>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</si>
  <si>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</si>
  <si>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</si>
  <si>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</si>
  <si>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</si>
  <si>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</si>
  <si>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</si>
  <si>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</si>
  <si>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</si>
  <si>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</si>
  <si>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</si>
  <si>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</si>
  <si>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</si>
  <si>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</si>
  <si>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</si>
  <si>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</si>
  <si>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</si>
  <si>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</si>
  <si>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</si>
  <si>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</si>
  <si>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</si>
  <si>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</si>
  <si>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</si>
  <si>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</si>
  <si>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</si>
  <si>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</si>
  <si>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</si>
  <si>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</si>
  <si>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</si>
  <si>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</si>
  <si>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</si>
  <si>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</si>
  <si>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</si>
  <si>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</si>
  <si>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</si>
  <si>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</si>
  <si>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</si>
  <si>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</si>
  <si>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</si>
  <si>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</si>
  <si>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</si>
  <si>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</si>
  <si>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</si>
  <si>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</si>
  <si>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</si>
  <si>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</si>
  <si>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</si>
  <si>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</si>
  <si>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</si>
  <si>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</si>
  <si>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</si>
  <si>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</si>
  <si>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</si>
  <si>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</si>
  <si>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</si>
  <si>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</si>
  <si>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</si>
  <si>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</si>
  <si>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</si>
  <si>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</si>
  <si>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</si>
  <si>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</si>
  <si>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</si>
  <si>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</si>
  <si>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</si>
  <si>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</si>
  <si>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</si>
  <si>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</si>
  <si>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</si>
  <si>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</si>
  <si>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</si>
  <si>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</si>
  <si>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</si>
  <si>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</si>
  <si>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</si>
  <si>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</si>
  <si>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</si>
  <si>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</si>
  <si>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</si>
  <si>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</si>
  <si>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</si>
  <si>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</si>
  <si>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</si>
  <si>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</si>
  <si>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</si>
  <si>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</si>
  <si>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</si>
  <si>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</si>
  <si>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</si>
  <si>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</si>
  <si>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</si>
  <si>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</si>
  <si>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</si>
  <si>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</si>
  <si>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</si>
  <si>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</si>
  <si>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</si>
  <si>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</si>
  <si>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</si>
  <si>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</si>
  <si>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</si>
  <si>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</si>
  <si>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</si>
  <si>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</si>
  <si>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</si>
  <si>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</si>
  <si>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</si>
  <si>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</si>
  <si>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</si>
  <si>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</si>
  <si>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</si>
  <si>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</si>
  <si>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</si>
  <si>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</si>
  <si>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</si>
  <si>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</si>
  <si>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</si>
  <si>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</si>
  <si>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</si>
  <si>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</si>
  <si>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</si>
  <si>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</si>
  <si>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</si>
  <si>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</si>
  <si>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</si>
  <si>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</si>
  <si>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</si>
  <si>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</si>
  <si>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</si>
  <si>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</si>
  <si>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</si>
  <si>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</si>
  <si>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</si>
  <si>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</si>
  <si>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</si>
  <si>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</si>
  <si>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</si>
  <si>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</si>
  <si>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</si>
  <si>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</si>
  <si>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</si>
  <si>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</si>
  <si>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</si>
  <si>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</si>
  <si>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</si>
  <si>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</si>
  <si>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</si>
  <si>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</si>
  <si>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</si>
  <si>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</si>
  <si>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</si>
  <si>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</si>
  <si>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</si>
  <si>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</si>
  <si>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</si>
  <si>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</si>
  <si>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</si>
  <si>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</si>
  <si>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</si>
  <si>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</si>
  <si>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</si>
  <si>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</si>
  <si>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</si>
  <si>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</si>
  <si>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</si>
  <si>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</si>
  <si>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</si>
  <si>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</si>
  <si>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</si>
  <si>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</si>
  <si>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</si>
  <si>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</si>
  <si>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</si>
  <si>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</si>
  <si>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</si>
  <si>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</si>
  <si>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</si>
  <si>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</si>
  <si>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</si>
  <si>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</si>
  <si>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</si>
  <si>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</si>
  <si>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</si>
  <si>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</si>
  <si>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</si>
  <si>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</si>
  <si>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</si>
  <si>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</si>
  <si>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</si>
  <si>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</si>
  <si>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</si>
  <si>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</si>
  <si>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</si>
  <si>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</si>
  <si>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</si>
  <si>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</si>
  <si>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</si>
  <si>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</si>
  <si>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</si>
  <si>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</si>
  <si>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</si>
  <si>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</si>
  <si>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</si>
  <si>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</si>
  <si>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</si>
  <si>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</si>
  <si>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</si>
  <si>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</si>
  <si>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</si>
  <si>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</si>
  <si>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</si>
  <si>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</si>
  <si>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</si>
  <si>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</si>
  <si>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</si>
  <si>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</si>
  <si>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</si>
  <si>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</si>
  <si>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</si>
  <si>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</si>
  <si>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</si>
  <si>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</si>
  <si>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</si>
  <si>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</si>
  <si>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</si>
  <si>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</si>
  <si>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</si>
  <si>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</si>
  <si>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</si>
  <si>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</si>
  <si>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</si>
  <si>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</si>
  <si>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</si>
  <si>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</si>
  <si>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</si>
  <si>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</si>
  <si>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</si>
  <si>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</si>
  <si>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</si>
  <si>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</si>
  <si>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</si>
  <si>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</si>
  <si>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</si>
  <si>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</si>
  <si>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</si>
  <si>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</si>
  <si>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</si>
  <si>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</si>
  <si>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</si>
  <si>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</si>
  <si>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</si>
  <si>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</si>
  <si>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</si>
  <si>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</si>
  <si>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</si>
  <si>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</si>
  <si>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</si>
  <si>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</si>
  <si>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</si>
  <si>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</si>
  <si>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</si>
  <si>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</si>
  <si>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</si>
  <si>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</si>
  <si>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</si>
  <si>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</si>
  <si>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</si>
  <si>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</si>
  <si>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</si>
  <si>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</si>
  <si>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</si>
  <si>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</si>
  <si>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</si>
  <si>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</si>
  <si>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</si>
  <si>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</si>
  <si>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</si>
  <si>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</si>
  <si>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</si>
  <si>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</si>
  <si>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</si>
  <si>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</si>
  <si>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</si>
  <si>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</si>
  <si>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</si>
  <si>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</si>
  <si>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</si>
  <si>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</si>
  <si>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</si>
  <si>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</si>
  <si>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</si>
  <si>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</si>
  <si>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</si>
  <si>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</si>
  <si>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</si>
  <si>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</si>
  <si>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</si>
  <si>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</si>
  <si>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</si>
  <si>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</si>
  <si>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</si>
  <si>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</si>
  <si>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</si>
  <si>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</si>
  <si>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</si>
  <si>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</si>
  <si>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</si>
  <si>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</si>
  <si>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</si>
  <si>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</si>
  <si>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</si>
  <si>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</si>
  <si>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</si>
  <si>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</si>
  <si>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</si>
  <si>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</si>
  <si>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</si>
  <si>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</si>
  <si>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</si>
  <si>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</si>
  <si>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</si>
  <si>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</si>
  <si>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</si>
  <si>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</si>
  <si>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</si>
  <si>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</si>
  <si>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</si>
  <si>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</si>
  <si>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</si>
  <si>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</si>
  <si>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</si>
  <si>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</si>
  <si>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</si>
  <si>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</si>
  <si>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</si>
  <si>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</si>
  <si>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</si>
  <si>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</si>
  <si>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</si>
  <si>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</si>
  <si>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</si>
  <si>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</si>
  <si>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</si>
  <si>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</si>
  <si>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</si>
  <si>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</si>
  <si>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</si>
  <si>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</si>
  <si>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</si>
  <si>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</si>
  <si>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</si>
  <si>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</si>
  <si>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</si>
  <si>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</si>
  <si>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</si>
  <si>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</si>
  <si>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</si>
  <si>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</si>
  <si>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</si>
  <si>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</si>
  <si>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</si>
  <si>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</si>
  <si>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</si>
  <si>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</si>
  <si>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</si>
  <si>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</si>
  <si>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</si>
  <si>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</si>
  <si>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</si>
  <si>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</si>
  <si>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</si>
  <si>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</si>
  <si>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</si>
  <si>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</si>
  <si>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</si>
  <si>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</si>
  <si>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</si>
  <si>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</si>
  <si>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</si>
  <si>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</si>
  <si>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</si>
  <si>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</si>
  <si>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</si>
  <si>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</si>
  <si>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</si>
  <si>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</si>
  <si>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</si>
  <si>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</si>
  <si>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</si>
  <si>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</si>
  <si>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</si>
  <si>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</si>
  <si>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</si>
  <si>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</si>
  <si>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</si>
  <si>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</si>
  <si>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</si>
  <si>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</si>
  <si>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</si>
  <si>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</si>
  <si>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</si>
  <si>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</si>
  <si>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</si>
  <si>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</si>
  <si>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</si>
  <si>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</si>
  <si>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</si>
  <si>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</si>
  <si>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</si>
  <si>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</si>
  <si>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</si>
  <si>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</si>
  <si>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</si>
  <si>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</si>
  <si>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</si>
  <si>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</si>
  <si>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</si>
  <si>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</si>
  <si>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</si>
  <si>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</si>
  <si>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</si>
  <si>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</si>
  <si>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</si>
  <si>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</si>
  <si>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</si>
  <si>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</si>
  <si>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</si>
  <si>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</si>
  <si>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</si>
  <si>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</si>
  <si>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</si>
  <si>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</si>
  <si>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</si>
  <si>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</si>
  <si>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</si>
  <si>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</si>
  <si>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</si>
  <si>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</si>
  <si>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</si>
  <si>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</si>
  <si>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</si>
  <si>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</si>
  <si>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</si>
  <si>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</si>
  <si>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</si>
  <si>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</si>
  <si>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</si>
  <si>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</si>
  <si>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</si>
  <si>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</si>
  <si>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</si>
  <si>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</si>
  <si>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</si>
  <si>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</si>
  <si>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</si>
  <si>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</si>
  <si>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</si>
  <si>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</si>
  <si>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</si>
  <si>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</si>
  <si>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</si>
  <si>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</si>
  <si>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</si>
  <si>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</si>
  <si>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</si>
  <si>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</si>
  <si>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</si>
  <si>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</si>
  <si>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</si>
  <si>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</si>
  <si>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</si>
  <si>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</si>
  <si>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</si>
  <si>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</si>
  <si>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</si>
  <si>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</si>
  <si>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</si>
  <si>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</si>
  <si>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</si>
  <si>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</si>
  <si>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</si>
  <si>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</si>
  <si>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</si>
  <si>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</si>
  <si>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</si>
  <si>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</si>
  <si>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</si>
  <si>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</si>
  <si>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</si>
  <si>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</si>
  <si>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</si>
  <si>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</si>
  <si>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</si>
  <si>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</si>
  <si>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</si>
  <si>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</si>
  <si>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</si>
  <si>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</si>
  <si>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</si>
  <si>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</si>
  <si>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</si>
  <si>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</si>
  <si>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</si>
  <si>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</si>
  <si>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</si>
  <si>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</si>
  <si>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</si>
  <si>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</si>
  <si>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</si>
  <si>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</si>
  <si>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</si>
  <si>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</si>
  <si>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</si>
  <si>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</si>
  <si>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</si>
  <si>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</si>
  <si>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</si>
  <si>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</si>
  <si>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</si>
  <si>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</si>
  <si>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</si>
  <si>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</si>
  <si>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</si>
  <si>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</si>
  <si>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</si>
  <si>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</si>
  <si>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</si>
  <si>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</si>
  <si>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</si>
  <si>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</si>
  <si>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</si>
  <si>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</si>
  <si>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</si>
  <si>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</si>
  <si>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</si>
  <si>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</si>
  <si>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</si>
  <si>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</si>
  <si>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</si>
  <si>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</si>
  <si>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</si>
  <si>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</si>
  <si>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</si>
  <si>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</si>
  <si>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</si>
  <si>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</si>
  <si>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</si>
  <si>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</si>
  <si>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</si>
  <si>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</si>
  <si>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</si>
  <si>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</si>
  <si>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</si>
  <si>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</si>
  <si>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</si>
  <si>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</si>
  <si>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</si>
  <si>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</si>
  <si>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</si>
  <si>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</si>
  <si>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</si>
  <si>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</si>
  <si>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</si>
  <si>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</si>
  <si>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</si>
  <si>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</si>
  <si>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</si>
  <si>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</si>
  <si>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</si>
  <si>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</si>
  <si>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</si>
  <si>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</si>
  <si>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</si>
  <si>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</si>
  <si>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</si>
  <si>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</si>
  <si>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</si>
  <si>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</si>
  <si>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</si>
  <si>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</si>
  <si>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</si>
  <si>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</si>
  <si>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</si>
  <si>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</si>
  <si>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</si>
  <si>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</si>
  <si>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</si>
  <si>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</si>
  <si>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</si>
  <si>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</si>
  <si>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</si>
  <si>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</si>
  <si>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</si>
  <si>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</si>
  <si>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</si>
  <si>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</si>
  <si>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</si>
  <si>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</si>
  <si>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</si>
  <si>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</si>
  <si>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</si>
  <si>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</si>
  <si>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</si>
  <si>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</si>
  <si>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</si>
  <si>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</si>
  <si>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</si>
  <si>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</si>
  <si>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</si>
  <si>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</si>
  <si>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</si>
  <si>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</si>
  <si>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</si>
  <si>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</si>
  <si>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</si>
  <si>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</si>
  <si>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</si>
  <si>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</si>
  <si>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</si>
  <si>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</si>
  <si>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</si>
  <si>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</si>
  <si>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</si>
  <si>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</si>
  <si>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</si>
  <si>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</si>
  <si>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</si>
  <si>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</si>
  <si>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</si>
  <si>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</si>
  <si>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</si>
  <si>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</si>
  <si>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</si>
  <si>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</si>
  <si>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</si>
  <si>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</si>
  <si>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</si>
  <si>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</si>
  <si>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</si>
  <si>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</si>
  <si>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</si>
  <si>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</si>
  <si>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</si>
  <si>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</si>
  <si>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</si>
  <si>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</si>
  <si>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</si>
  <si>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</si>
  <si>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</si>
  <si>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</si>
  <si>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</si>
  <si>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</si>
  <si>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</si>
  <si>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</si>
  <si>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</si>
  <si>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</si>
  <si>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</si>
  <si>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</si>
  <si>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</si>
  <si>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</si>
  <si>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</si>
  <si>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</si>
  <si>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</si>
  <si>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</si>
  <si>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</si>
  <si>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</si>
  <si>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</si>
  <si>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</si>
  <si>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</si>
  <si>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</si>
  <si>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</si>
  <si>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</si>
  <si>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</si>
  <si>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</si>
  <si>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</si>
  <si>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</si>
  <si>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</si>
  <si>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</si>
  <si>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</si>
  <si>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</si>
  <si>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</si>
  <si>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</si>
  <si>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</si>
  <si>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</si>
  <si>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</si>
  <si>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</si>
  <si>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</si>
  <si>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</si>
  <si>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</si>
  <si>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</si>
  <si>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</si>
  <si>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</si>
  <si>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</si>
  <si>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</si>
  <si>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</si>
  <si>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</si>
  <si>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</si>
  <si>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</si>
  <si>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</si>
  <si>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</si>
  <si>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</si>
  <si>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</si>
  <si>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</si>
  <si>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</si>
  <si>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</si>
  <si>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</si>
  <si>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</si>
  <si>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</si>
  <si>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</si>
  <si>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</si>
  <si>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</si>
  <si>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</si>
  <si>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</si>
  <si>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</si>
  <si>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</si>
  <si>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</si>
  <si>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</si>
  <si>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</si>
  <si>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</si>
  <si>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</si>
  <si>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</si>
  <si>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</si>
  <si>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</si>
  <si>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</si>
  <si>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</si>
  <si>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</si>
  <si>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</si>
  <si>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</si>
  <si>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</si>
  <si>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</si>
  <si>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</si>
  <si>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</si>
  <si>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</si>
  <si>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</si>
  <si>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</si>
  <si>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</si>
  <si>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</si>
  <si>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</si>
  <si>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</si>
  <si>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</si>
  <si>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</si>
  <si>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</si>
  <si>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</si>
  <si>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</si>
  <si>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</si>
  <si>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</si>
  <si>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</si>
  <si>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</si>
  <si>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</si>
  <si>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</si>
  <si>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</si>
  <si>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</si>
  <si>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</si>
  <si>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</si>
  <si>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</si>
  <si>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</si>
  <si>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</si>
  <si>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</si>
  <si>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</si>
  <si>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</si>
  <si>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</si>
  <si>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</si>
  <si>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</si>
  <si>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</si>
  <si>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</si>
  <si>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</si>
  <si>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</si>
  <si>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</si>
  <si>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</si>
  <si>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</si>
  <si>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</si>
  <si>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</si>
  <si>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</si>
  <si>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</si>
  <si>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</si>
  <si>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</si>
  <si>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</si>
  <si>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</si>
  <si>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</si>
  <si>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</si>
  <si>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</si>
  <si>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</si>
  <si>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</si>
  <si>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</si>
  <si>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</si>
  <si>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</si>
  <si>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</si>
  <si>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</si>
  <si>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</si>
  <si>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</si>
  <si>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</si>
  <si>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</si>
  <si>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</si>
  <si>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</si>
  <si>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</si>
  <si>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</si>
  <si>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</si>
  <si>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</si>
  <si>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</si>
  <si>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</si>
  <si>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</si>
  <si>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</si>
  <si>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</si>
  <si>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</si>
  <si>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</si>
  <si>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</si>
  <si>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</si>
  <si>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</si>
  <si>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</si>
  <si>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</si>
  <si>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</si>
  <si>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</si>
  <si>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</si>
  <si>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</si>
  <si>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</si>
  <si>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</si>
  <si>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</si>
  <si>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</si>
  <si>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</si>
  <si>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</si>
  <si>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</si>
  <si>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</si>
  <si>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</si>
  <si>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</si>
  <si>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</si>
  <si>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</si>
  <si>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</si>
  <si>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</si>
  <si>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</si>
  <si>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</si>
  <si>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</si>
  <si>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</si>
  <si>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</si>
  <si>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</si>
  <si>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</si>
  <si>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</si>
  <si>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</si>
  <si>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</si>
  <si>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</si>
  <si>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</si>
  <si>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</si>
  <si>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</si>
  <si>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</si>
  <si>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</si>
  <si>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</si>
  <si>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</si>
  <si>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</si>
  <si>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</si>
  <si>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</si>
  <si>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</si>
  <si>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</si>
  <si>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</si>
  <si>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</si>
  <si>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</si>
  <si>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</si>
  <si>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</si>
  <si>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</si>
  <si>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</si>
  <si>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</si>
  <si>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</si>
  <si>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</si>
  <si>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</si>
  <si>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</si>
  <si>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</si>
  <si>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</si>
  <si>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</si>
  <si>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</si>
  <si>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</si>
  <si>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</si>
  <si>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</si>
  <si>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</si>
  <si>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</si>
  <si>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</si>
  <si>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</si>
  <si>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</si>
  <si>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</si>
  <si>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</si>
  <si>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</si>
  <si>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</si>
  <si>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</si>
  <si>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</si>
  <si>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</si>
  <si>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</si>
  <si>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</si>
  <si>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</si>
  <si>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</si>
  <si>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</si>
  <si>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</si>
  <si>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</si>
  <si>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</si>
  <si>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</si>
  <si>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</si>
  <si>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</si>
  <si>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</si>
  <si>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</si>
  <si>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</si>
  <si>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</si>
  <si>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</si>
  <si>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</si>
  <si>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</si>
  <si>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</si>
  <si>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</si>
  <si>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</si>
  <si>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</si>
  <si>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</si>
  <si>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</si>
  <si>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</si>
  <si>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</si>
  <si>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</si>
  <si>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</si>
  <si>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</si>
  <si>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</si>
  <si>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</si>
  <si>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</si>
  <si>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</si>
  <si>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</si>
  <si>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</si>
  <si>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</si>
  <si>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</si>
  <si>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</si>
  <si>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</si>
  <si>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</si>
  <si>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</si>
  <si>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</si>
  <si>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</si>
  <si>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</si>
  <si>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</si>
  <si>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</si>
  <si>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</si>
  <si>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</si>
  <si>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</si>
  <si>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</si>
  <si>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</si>
  <si>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</si>
  <si>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</si>
  <si>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</si>
  <si>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</si>
  <si>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</si>
  <si>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</si>
  <si>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</si>
  <si>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</si>
  <si>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</si>
  <si>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</si>
  <si>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</si>
  <si>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</si>
  <si>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</si>
  <si>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</si>
  <si>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</si>
  <si>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</si>
  <si>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</si>
  <si>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</si>
  <si>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Prophecy given by the Spirit</t>
  </si>
  <si>
    <t>Acts 19:11; Galatians 3:5; Hebrews 2:4</t>
  </si>
  <si>
    <t>Working of miracles by the Spirit</t>
  </si>
  <si>
    <t>Mark 16:18; Acts 3:6-8; James 5:14-15</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</si>
  <si>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</si>
  <si>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</si>
  <si>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</si>
  <si>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</si>
  <si>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</si>
  <si>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</si>
  <si>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</si>
  <si>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</si>
  <si>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</si>
  <si>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</si>
  <si>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</si>
  <si>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</si>
  <si>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</si>
  <si>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</si>
  <si>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</si>
  <si>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</si>
  <si>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</si>
  <si>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</si>
  <si>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</si>
  <si>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</si>
  <si>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</si>
  <si>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</si>
  <si>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</si>
  <si>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</si>
  <si>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</si>
  <si>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</si>
  <si>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</si>
  <si>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</si>
  <si>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</si>
  <si>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</si>
  <si>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</si>
  <si>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</si>
  <si>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</si>
  <si>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</si>
  <si>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</si>
  <si>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</si>
  <si>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</si>
  <si>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</si>
  <si>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</si>
  <si>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</si>
  <si>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</si>
  <si>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</si>
  <si>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</si>
  <si>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</si>
  <si>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</si>
  <si>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</si>
  <si>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</si>
  <si>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</si>
  <si>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</si>
  <si>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</si>
  <si>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</si>
  <si>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</si>
  <si>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</si>
  <si>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</si>
  <si>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</si>
  <si>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</si>
  <si>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</si>
  <si>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</si>
  <si>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</si>
  <si>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</si>
  <si>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</si>
  <si>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</si>
  <si>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</si>
  <si>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</si>
  <si>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</si>
  <si>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</si>
  <si>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</si>
  <si>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</si>
  <si>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</si>
  <si>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</si>
  <si>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</si>
  <si>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</si>
  <si>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</si>
  <si>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</si>
  <si>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</si>
  <si>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</si>
  <si>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</si>
  <si>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</si>
  <si>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</si>
  <si>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</si>
  <si>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</si>
  <si>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</si>
  <si>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</si>
  <si>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</si>
  <si>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</si>
  <si>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</si>
  <si>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</si>
  <si>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</si>
  <si>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</si>
  <si>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</si>
  <si>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</si>
  <si>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</si>
  <si>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</si>
  <si>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</si>
  <si>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</si>
  <si>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</si>
  <si>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</si>
  <si>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</si>
  <si>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</si>
  <si>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</si>
  <si>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</si>
  <si>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</si>
  <si>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</si>
  <si>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</si>
  <si>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</si>
  <si>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</si>
  <si>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</si>
  <si>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</si>
  <si>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</si>
  <si>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</si>
  <si>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</si>
  <si>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</si>
  <si>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</si>
  <si>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</si>
  <si>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</si>
  <si>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</si>
  <si>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</si>
  <si>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</si>
  <si>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</si>
  <si>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</si>
  <si>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</si>
  <si>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</si>
  <si>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</si>
  <si>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</si>
  <si>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</si>
  <si>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</si>
  <si>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</si>
  <si>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</si>
  <si>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</si>
  <si>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</si>
  <si>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</si>
  <si>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</si>
  <si>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</si>
  <si>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</si>
  <si>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</si>
  <si>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</si>
  <si>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</si>
  <si>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</si>
  <si>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</si>
  <si>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</si>
  <si>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</si>
  <si>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</si>
  <si>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</si>
  <si>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</si>
  <si>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</si>
  <si>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</si>
  <si>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</si>
  <si>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</si>
  <si>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</si>
  <si>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</si>
  <si>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</si>
  <si>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</si>
  <si>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</si>
  <si>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</si>
  <si>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</si>
  <si>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</si>
  <si>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</si>
  <si>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</si>
  <si>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</si>
  <si>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</si>
  <si>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</si>
  <si>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</si>
  <si>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</si>
  <si>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</si>
  <si>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</si>
  <si>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</si>
  <si>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</si>
  <si>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</si>
  <si>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</si>
  <si>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</si>
  <si>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</si>
  <si>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</si>
  <si>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</si>
  <si>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</si>
  <si>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</si>
  <si>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</si>
  <si>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</si>
  <si>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</si>
  <si>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</si>
  <si>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</si>
  <si>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</si>
  <si>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</si>
  <si>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</si>
  <si>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</si>
  <si>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</si>
  <si>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</si>
  <si>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</si>
  <si>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</si>
  <si>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</si>
  <si>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</si>
  <si>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</si>
  <si>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</si>
  <si>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</si>
  <si>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</si>
  <si>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</si>
  <si>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</si>
  <si>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</si>
  <si>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</si>
  <si>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</si>
  <si>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</si>
  <si>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</si>
  <si>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</si>
  <si>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</si>
  <si>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</si>
  <si>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</si>
  <si>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</si>
  <si>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</si>
  <si>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</si>
  <si>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</si>
  <si>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</si>
  <si>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</si>
  <si>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</si>
  <si>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</si>
  <si>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</si>
  <si>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</si>
  <si>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</si>
  <si>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</si>
  <si>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</si>
  <si>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</si>
  <si>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</si>
  <si>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</si>
  <si>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</si>
  <si>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</si>
  <si>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</si>
  <si>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</si>
  <si>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</si>
  <si>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</si>
  <si>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</si>
  <si>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</si>
  <si>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</si>
  <si>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</si>
  <si>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</si>
  <si>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</si>
  <si>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</si>
  <si>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</si>
  <si>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</si>
  <si>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</si>
  <si>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</si>
  <si>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</si>
  <si>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</si>
  <si>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</si>
  <si>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</si>
  <si>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</si>
  <si>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</si>
  <si>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</si>
  <si>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</si>
  <si>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</si>
  <si>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</si>
  <si>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</si>
  <si>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</si>
  <si>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</si>
  <si>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</si>
  <si>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</si>
  <si>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</si>
  <si>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</si>
  <si>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</si>
  <si>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</si>
  <si>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</si>
  <si>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</si>
  <si>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</si>
  <si>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</si>
  <si>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</si>
  <si>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</si>
  <si>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</si>
  <si>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</si>
  <si>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</si>
  <si>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</si>
  <si>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</si>
  <si>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</si>
  <si>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</si>
  <si>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</si>
  <si>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</si>
  <si>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</si>
  <si>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</si>
  <si>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</si>
  <si>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</si>
  <si>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</si>
  <si>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</si>
  <si>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</si>
  <si>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</si>
  <si>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</si>
  <si>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</si>
  <si>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</si>
  <si>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</si>
  <si>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</si>
  <si>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</si>
  <si>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</si>
  <si>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</si>
  <si>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</si>
  <si>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</si>
  <si>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</si>
  <si>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</si>
  <si>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</si>
  <si>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</si>
  <si>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</si>
  <si>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</si>
  <si>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</si>
  <si>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</si>
  <si>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</si>
  <si>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</si>
  <si>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</si>
  <si>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</si>
  <si>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</si>
  <si>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</si>
  <si>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</si>
  <si>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</si>
  <si>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</si>
  <si>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</si>
  <si>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</si>
  <si>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</si>
  <si>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</si>
  <si>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</si>
  <si>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</si>
  <si>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</si>
  <si>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</si>
  <si>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</si>
  <si>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</si>
  <si>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</si>
  <si>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</si>
  <si>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</si>
  <si>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</si>
  <si>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</si>
  <si>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</si>
  <si>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</si>
  <si>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</si>
  <si>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</si>
  <si>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</si>
  <si>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</si>
  <si>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</si>
  <si>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</si>
  <si>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</si>
  <si>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</si>
  <si>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</si>
  <si>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</si>
  <si>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</si>
  <si>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</si>
  <si>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</si>
  <si>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</si>
  <si>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</si>
  <si>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</si>
  <si>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</si>
  <si>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</si>
  <si>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</si>
  <si>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</si>
  <si>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</si>
  <si>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</si>
  <si>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</si>
  <si>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</si>
  <si>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</si>
  <si>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</si>
  <si>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</si>
  <si>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</si>
  <si>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</si>
  <si>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</si>
  <si>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</si>
  <si>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</si>
  <si>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</si>
  <si>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</si>
  <si>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</si>
  <si>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</si>
  <si>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</si>
  <si>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</si>
  <si>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</si>
  <si>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</si>
  <si>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</si>
  <si>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</si>
  <si>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</si>
  <si>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</si>
  <si>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</si>
  <si>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</si>
  <si>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</si>
  <si>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</si>
  <si>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</si>
  <si>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</si>
  <si>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</si>
  <si>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</si>
  <si>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</si>
  <si>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</si>
  <si>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</si>
  <si>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</si>
  <si>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</si>
  <si>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</si>
  <si>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</si>
  <si>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</si>
  <si>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</si>
  <si>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</si>
  <si>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</si>
  <si>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</si>
  <si>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</si>
  <si>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</si>
  <si>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</si>
  <si>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</si>
  <si>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</si>
  <si>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</si>
  <si>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</si>
  <si>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</si>
  <si>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</si>
  <si>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</si>
  <si>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</si>
  <si>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</si>
  <si>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</si>
  <si>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</si>
  <si>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</si>
  <si>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</si>
  <si>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</si>
  <si>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</si>
  <si>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</si>
  <si>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</si>
  <si>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</si>
  <si>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</si>
  <si>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</si>
  <si>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</si>
  <si>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</si>
  <si>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</si>
  <si>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</si>
  <si>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</si>
  <si>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</si>
  <si>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</si>
  <si>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</si>
  <si>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</si>
  <si>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</si>
  <si>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</si>
  <si>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</si>
  <si>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</si>
  <si>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</si>
  <si>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</si>
  <si>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</si>
  <si>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</si>
  <si>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</si>
  <si>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</si>
  <si>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</si>
  <si>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</si>
  <si>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</si>
  <si>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</si>
  <si>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</si>
  <si>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</si>
  <si>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</si>
  <si>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</si>
  <si>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</si>
  <si>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</si>
  <si>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</si>
  <si>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</si>
  <si>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</si>
  <si>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</si>
  <si>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</si>
  <si>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</si>
  <si>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</si>
  <si>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</si>
  <si>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</si>
  <si>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</si>
  <si>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</si>
  <si>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</si>
  <si>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</si>
  <si>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</si>
  <si>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</si>
  <si>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</si>
  <si>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</si>
  <si>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</si>
  <si>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</si>
  <si>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</si>
  <si>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</si>
  <si>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</si>
  <si>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</si>
  <si>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</si>
  <si>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</si>
  <si>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</si>
  <si>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</si>
  <si>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</si>
  <si>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</si>
  <si>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</si>
  <si>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</si>
  <si>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</si>
  <si>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</si>
  <si>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</si>
  <si>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</si>
  <si>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</si>
  <si>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</si>
  <si>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</si>
  <si>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</si>
  <si>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</si>
  <si>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</si>
  <si>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</si>
  <si>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</si>
  <si>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</si>
  <si>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</si>
  <si>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</si>
  <si>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</si>
  <si>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</si>
  <si>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</si>
  <si>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</si>
  <si>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</si>
  <si>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</si>
  <si>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</si>
  <si>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</si>
  <si>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</si>
  <si>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</si>
  <si>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</si>
  <si>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</si>
  <si>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</si>
  <si>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</si>
  <si>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</si>
  <si>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</si>
  <si>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</si>
  <si>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</si>
  <si>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</si>
  <si>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</si>
  <si>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</si>
  <si>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</si>
  <si>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</si>
  <si>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</si>
  <si>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</si>
  <si>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</si>
  <si>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</si>
  <si>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</si>
  <si>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</si>
  <si>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</si>
  <si>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</si>
  <si>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</si>
  <si>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</si>
  <si>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</si>
  <si>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</si>
  <si>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</si>
  <si>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</si>
  <si>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</si>
  <si>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</si>
  <si>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</si>
  <si>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</si>
  <si>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</si>
  <si>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</si>
  <si>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</si>
  <si>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</si>
  <si>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</si>
  <si>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</si>
  <si>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</si>
  <si>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</si>
  <si>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</si>
  <si>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</si>
  <si>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</si>
  <si>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</si>
  <si>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</si>
  <si>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</si>
  <si>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</si>
  <si>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</si>
  <si>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</si>
  <si>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</si>
  <si>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</si>
  <si>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</si>
  <si>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</si>
  <si>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</si>
  <si>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</si>
  <si>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</si>
  <si>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</si>
  <si>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</si>
  <si>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</si>
  <si>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</si>
  <si>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</si>
  <si>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</si>
  <si>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</si>
  <si>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</si>
  <si>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</si>
  <si>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</si>
  <si>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</si>
  <si>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</si>
  <si>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</si>
  <si>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</si>
  <si>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</si>
  <si>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</si>
  <si>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</si>
  <si>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</si>
  <si>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</si>
  <si>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</si>
  <si>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</si>
  <si>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</si>
  <si>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</si>
  <si>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</si>
  <si>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</si>
  <si>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</si>
  <si>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</si>
  <si>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</si>
  <si>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</si>
  <si>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</si>
  <si>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</si>
  <si>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</si>
  <si>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</si>
  <si>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</si>
  <si>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</si>
  <si>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</si>
  <si>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</si>
  <si>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</si>
  <si>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</si>
  <si>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</si>
  <si>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</si>
  <si>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</si>
  <si>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</si>
  <si>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</si>
  <si>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</si>
  <si>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</si>
  <si>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</si>
  <si>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</si>
  <si>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</si>
  <si>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</si>
  <si>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</si>
  <si>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</si>
  <si>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</si>
  <si>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</si>
  <si>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</si>
  <si>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</si>
  <si>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</si>
  <si>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</si>
  <si>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</si>
  <si>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</si>
  <si>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</si>
  <si>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</si>
  <si>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</si>
  <si>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</si>
  <si>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</si>
  <si>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</si>
  <si>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</si>
  <si>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</si>
  <si>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</si>
  <si>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</si>
  <si>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</si>
  <si>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</si>
  <si>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</si>
  <si>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</si>
  <si>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</si>
  <si>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</si>
  <si>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</si>
  <si>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</si>
  <si>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</si>
  <si>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</si>
  <si>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</si>
  <si>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</si>
  <si>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</si>
  <si>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</si>
  <si>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</si>
  <si>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</si>
  <si>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</si>
  <si>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</si>
  <si>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</si>
  <si>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</si>
  <si>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</si>
  <si>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</si>
  <si>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</si>
  <si>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</si>
  <si>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</si>
  <si>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</si>
  <si>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</si>
  <si>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</si>
  <si>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</si>
  <si>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</si>
  <si>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</si>
  <si>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</si>
  <si>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</si>
  <si>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</si>
  <si>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</si>
  <si>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</si>
  <si>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</si>
  <si>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</si>
  <si>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</si>
  <si>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</si>
  <si>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</si>
  <si>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</si>
  <si>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</si>
  <si>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</si>
  <si>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</si>
  <si>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</si>
  <si>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</si>
  <si>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</si>
  <si>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</si>
  <si>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</si>
  <si>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</si>
  <si>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</si>
  <si>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</si>
  <si>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</si>
  <si>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</si>
  <si>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</si>
  <si>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</si>
  <si>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</si>
  <si>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</si>
  <si>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</si>
  <si>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</si>
  <si>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</si>
  <si>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</si>
  <si>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</si>
  <si>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</si>
  <si>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</si>
  <si>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</si>
  <si>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</si>
  <si>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</si>
  <si>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</si>
  <si>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</si>
  <si>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</si>
  <si>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</si>
  <si>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</si>
  <si>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</si>
  <si>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</si>
  <si>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</si>
  <si>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</si>
  <si>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</si>
  <si>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</si>
  <si>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</si>
  <si>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</si>
  <si>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</si>
  <si>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</si>
  <si>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</si>
  <si>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</si>
  <si>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</si>
  <si>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</si>
  <si>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</si>
  <si>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</si>
  <si>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</si>
  <si>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</si>
  <si>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</si>
  <si>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</si>
  <si>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</si>
  <si>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</si>
  <si>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</si>
  <si>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</si>
  <si>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</si>
  <si>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</si>
  <si>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</si>
  <si>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</si>
  <si>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</si>
  <si>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</si>
  <si>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</si>
  <si>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</si>
  <si>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</si>
  <si>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</si>
  <si>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</si>
  <si>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</si>
  <si>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</si>
  <si>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</si>
  <si>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</si>
  <si>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</si>
  <si>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</si>
  <si>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</si>
  <si>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</si>
  <si>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</si>
  <si>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</si>
  <si>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</si>
  <si>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</si>
  <si>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</si>
  <si>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</si>
  <si>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</si>
  <si>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</si>
  <si>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</si>
  <si>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</si>
  <si>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</si>
  <si>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</si>
  <si>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</si>
  <si>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</si>
  <si>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</si>
  <si>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</si>
  <si>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</si>
  <si>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</si>
  <si>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</si>
  <si>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</si>
  <si>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</si>
  <si>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</si>
  <si>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</si>
  <si>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</si>
  <si>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</si>
  <si>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</si>
  <si>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</si>
  <si>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</si>
  <si>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</si>
  <si>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</si>
  <si>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</si>
  <si>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</si>
  <si>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</si>
  <si>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</si>
  <si>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</si>
  <si>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</si>
  <si>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</si>
  <si>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</si>
  <si>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</si>
  <si>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</si>
  <si>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</si>
  <si>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</si>
  <si>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</si>
  <si>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</si>
  <si>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</si>
  <si>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</si>
  <si>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</si>
  <si>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</si>
  <si>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</si>
  <si>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</si>
  <si>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</si>
  <si>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</si>
  <si>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</si>
  <si>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</si>
  <si>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</si>
  <si>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</si>
  <si>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</si>
  <si>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</si>
  <si>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</si>
  <si>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</si>
  <si>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</si>
  <si>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</si>
  <si>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</si>
  <si>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</si>
  <si>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</si>
  <si>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</si>
  <si>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</si>
  <si>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</si>
  <si>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</si>
  <si>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</si>
  <si>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</si>
  <si>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</si>
  <si>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</si>
  <si>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</si>
  <si>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</si>
  <si>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</si>
  <si>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</si>
  <si>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</si>
  <si>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</si>
  <si>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</si>
  <si>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</si>
  <si>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</si>
  <si>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</si>
  <si>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</si>
  <si>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</si>
  <si>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</si>
  <si>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</si>
  <si>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</si>
  <si>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</si>
  <si>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</si>
  <si>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</si>
  <si>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</si>
  <si>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</si>
  <si>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</si>
  <si>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</si>
  <si>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</si>
  <si>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</si>
  <si>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</si>
  <si>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</si>
  <si>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</si>
  <si>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</si>
  <si>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</si>
  <si>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</si>
  <si>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</si>
  <si>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</si>
  <si>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</si>
  <si>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</si>
  <si>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</si>
  <si>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</si>
  <si>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</si>
  <si>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</si>
  <si>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</si>
  <si>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</si>
  <si>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</si>
  <si>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</si>
  <si>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</si>
  <si>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</si>
  <si>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</si>
  <si>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</si>
  <si>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</si>
  <si>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</si>
  <si>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</si>
  <si>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</si>
  <si>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</si>
  <si>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</si>
  <si>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</si>
  <si>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</si>
  <si>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</si>
  <si>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</si>
  <si>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</si>
  <si>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</si>
  <si>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</si>
  <si>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</si>
  <si>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</si>
  <si>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</si>
  <si>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</si>
  <si>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</si>
  <si>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</si>
  <si>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</si>
  <si>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</si>
  <si>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</si>
  <si>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</si>
  <si>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</si>
  <si>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</si>
  <si>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</si>
  <si>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</si>
  <si>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</si>
  <si>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</si>
  <si>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</si>
  <si>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</si>
  <si>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</si>
  <si>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</si>
  <si>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</si>
  <si>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</si>
  <si>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</si>
  <si>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</si>
  <si>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</si>
  <si>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</si>
  <si>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</si>
  <si>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</si>
  <si>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</si>
  <si>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</si>
  <si>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</si>
  <si>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</si>
  <si>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</si>
  <si>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</si>
  <si>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</si>
  <si>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</si>
  <si>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</si>
  <si>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</si>
  <si>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</si>
  <si>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</si>
  <si>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</si>
  <si>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</si>
  <si>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</si>
  <si>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</si>
  <si>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</si>
  <si>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</si>
  <si>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</si>
  <si>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</si>
  <si>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</si>
  <si>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</si>
  <si>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</si>
  <si>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</si>
  <si>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</si>
  <si>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</si>
  <si>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</si>
  <si>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</si>
  <si>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</si>
  <si>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</si>
  <si>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</si>
  <si>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</si>
  <si>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</si>
  <si>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</si>
  <si>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</si>
  <si>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</si>
  <si>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</si>
  <si>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</si>
  <si>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</si>
  <si>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</si>
  <si>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</si>
  <si>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</si>
  <si>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</si>
  <si>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</si>
  <si>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</si>
  <si>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</si>
  <si>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</si>
  <si>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</si>
  <si>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</si>
  <si>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</si>
  <si>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</si>
  <si>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</si>
  <si>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</si>
  <si>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</si>
  <si>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</si>
  <si>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</si>
  <si>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</si>
  <si>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</si>
  <si>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</si>
  <si>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</si>
  <si>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</si>
  <si>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</si>
  <si>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</si>
  <si>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</si>
  <si>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</si>
  <si>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</si>
  <si>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</si>
  <si>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</si>
  <si>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</si>
  <si>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</si>
  <si>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</si>
  <si>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</si>
  <si>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</si>
  <si>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</si>
  <si>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</si>
  <si>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</si>
  <si>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</si>
  <si>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</si>
  <si>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</si>
  <si>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</si>
  <si>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</si>
  <si>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</si>
  <si>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</si>
  <si>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</si>
  <si>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</si>
  <si>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</si>
  <si>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</si>
  <si>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</si>
  <si>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</si>
  <si>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</si>
  <si>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</si>
  <si>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</si>
  <si>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</si>
  <si>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</si>
  <si>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</si>
  <si>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</si>
  <si>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</si>
  <si>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</si>
  <si>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</si>
  <si>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</si>
  <si>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</si>
  <si>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</si>
  <si>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</si>
  <si>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</si>
  <si>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</si>
  <si>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</si>
  <si>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</si>
  <si>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</si>
  <si>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</si>
  <si>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</si>
  <si>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</si>
  <si>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</si>
  <si>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</si>
  <si>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</si>
  <si>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</si>
  <si>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</si>
  <si>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</si>
  <si>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</si>
  <si>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</si>
  <si>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</si>
  <si>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</si>
  <si>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</si>
  <si>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</si>
  <si>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</si>
  <si>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</si>
  <si>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</si>
  <si>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</si>
  <si>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</si>
  <si>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</si>
  <si>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</si>
  <si>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</si>
  <si>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</si>
  <si>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</si>
  <si>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</si>
  <si>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</si>
  <si>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</si>
  <si>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</si>
  <si>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</si>
  <si>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</si>
  <si>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</si>
  <si>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</si>
  <si>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</si>
  <si>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</si>
  <si>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</si>
  <si>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</si>
  <si>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</si>
  <si>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</si>
  <si>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</si>
  <si>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</si>
  <si>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</si>
  <si>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</si>
  <si>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</si>
  <si>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</si>
  <si>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</si>
  <si>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</si>
  <si>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</si>
  <si>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</si>
  <si>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</si>
  <si>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</si>
  <si>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</si>
  <si>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</si>
  <si>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</si>
  <si>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</si>
  <si>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</si>
  <si>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</si>
  <si>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</si>
  <si>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</si>
  <si>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</si>
  <si>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</si>
  <si>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</si>
  <si>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</si>
  <si>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</si>
  <si>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</si>
  <si>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</si>
  <si>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</si>
  <si>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</si>
  <si>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</si>
  <si>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</si>
  <si>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</si>
  <si>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</si>
  <si>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</si>
  <si>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</si>
  <si>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</si>
  <si>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</si>
  <si>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</si>
  <si>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</si>
  <si>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</si>
  <si>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</si>
  <si>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</si>
  <si>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</si>
  <si>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</si>
  <si>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</si>
  <si>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</si>
  <si>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</si>
  <si>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</si>
  <si>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</si>
  <si>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</si>
  <si>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</si>
  <si>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</si>
  <si>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</si>
  <si>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</si>
  <si>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</si>
  <si>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</si>
  <si>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</si>
  <si>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</si>
  <si>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</si>
  <si>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</si>
  <si>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</si>
  <si>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</si>
  <si>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</si>
  <si>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</si>
  <si>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</si>
  <si>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</si>
  <si>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</si>
  <si>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</si>
  <si>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</si>
  <si>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</si>
  <si>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</si>
  <si>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</si>
  <si>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</si>
  <si>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</si>
  <si>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</si>
  <si>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</si>
  <si>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</si>
  <si>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</si>
  <si>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</si>
  <si>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</si>
  <si>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</si>
  <si>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</si>
  <si>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</si>
  <si>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</si>
  <si>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</si>
  <si>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</si>
  <si>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</si>
  <si>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</si>
  <si>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</si>
  <si>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</si>
  <si>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</si>
  <si>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</si>
  <si>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</si>
  <si>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</si>
  <si>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</si>
  <si>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</si>
  <si>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</si>
  <si>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</si>
  <si>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</si>
  <si>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</si>
  <si>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</si>
  <si>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</si>
  <si>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</si>
  <si>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</si>
  <si>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</si>
  <si>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</si>
  <si>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</si>
  <si>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</si>
  <si>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</si>
  <si>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</si>
  <si>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</si>
  <si>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</si>
  <si>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</si>
  <si>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</si>
  <si>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</si>
  <si>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</si>
  <si>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</si>
  <si>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</si>
  <si>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</si>
  <si>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</si>
  <si>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</si>
  <si>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</si>
  <si>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</si>
  <si>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</si>
  <si>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</si>
  <si>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</si>
  <si>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</si>
  <si>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</si>
  <si>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</si>
  <si>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</si>
  <si>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</si>
  <si>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</si>
  <si>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</si>
  <si>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</si>
  <si>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</si>
  <si>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</si>
  <si>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</si>
  <si>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</si>
  <si>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</si>
  <si>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</si>
  <si>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</si>
  <si>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</si>
  <si>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</si>
  <si>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</si>
  <si>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</si>
  <si>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</si>
  <si>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</si>
  <si>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</si>
  <si>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</si>
  <si>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</si>
  <si>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</si>
  <si>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</si>
  <si>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</si>
  <si>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</si>
  <si>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</si>
  <si>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</si>
  <si>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</si>
  <si>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</si>
  <si>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</si>
  <si>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</si>
  <si>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</si>
  <si>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</si>
  <si>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</si>
  <si>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</si>
  <si>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</si>
  <si>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</si>
  <si>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</si>
  <si>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</si>
  <si>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</si>
  <si>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</si>
  <si>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</si>
  <si>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</si>
  <si>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</si>
  <si>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</si>
  <si>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</si>
  <si>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</si>
  <si>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</si>
  <si>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</si>
  <si>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</si>
  <si>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</si>
  <si>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</si>
  <si>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</si>
  <si>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</si>
  <si>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</si>
  <si>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</si>
  <si>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</si>
  <si>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</si>
  <si>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</si>
  <si>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</si>
  <si>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</si>
  <si>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</si>
  <si>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</si>
  <si>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</si>
  <si>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</si>
  <si>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</si>
  <si>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</si>
  <si>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</si>
  <si>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</si>
  <si>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</si>
  <si>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</si>
  <si>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</si>
  <si>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</si>
  <si>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</si>
  <si>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</si>
  <si>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</si>
  <si>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</si>
  <si>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</si>
  <si>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</si>
  <si>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</si>
  <si>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</si>
  <si>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</si>
  <si>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</si>
  <si>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</si>
  <si>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</si>
  <si>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</si>
  <si>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</si>
  <si>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</si>
  <si>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</si>
  <si>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</si>
  <si>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</si>
  <si>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</si>
  <si>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</si>
  <si>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</si>
  <si>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</si>
  <si>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</si>
  <si>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</si>
  <si>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</si>
  <si>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</si>
  <si>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</si>
  <si>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</si>
  <si>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</si>
  <si>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</si>
  <si>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</si>
  <si>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</si>
  <si>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</si>
  <si>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</si>
  <si>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</si>
  <si>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</si>
  <si>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</si>
  <si>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</si>
  <si>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</si>
  <si>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</si>
  <si>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</si>
  <si>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</si>
  <si>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</si>
  <si>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</si>
  <si>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</si>
  <si>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</si>
  <si>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</si>
  <si>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</si>
  <si>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</si>
  <si>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</si>
  <si>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</si>
  <si>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</si>
  <si>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</si>
  <si>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</si>
  <si>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</si>
  <si>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</si>
  <si>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</si>
  <si>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</si>
  <si>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</si>
  <si>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</si>
  <si>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</si>
  <si>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</si>
  <si>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</si>
  <si>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</si>
  <si>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</si>
  <si>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</si>
  <si>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</si>
  <si>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</si>
  <si>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</si>
  <si>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</si>
  <si>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</si>
  <si>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</si>
  <si>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</si>
  <si>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</si>
  <si>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</si>
  <si>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</si>
  <si>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</si>
  <si>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</si>
  <si>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</si>
  <si>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</si>
  <si>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</si>
  <si>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</si>
  <si>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</si>
  <si>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</si>
  <si>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</si>
  <si>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</si>
  <si>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</si>
  <si>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</si>
  <si>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</si>
  <si>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</si>
  <si>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</si>
  <si>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</si>
  <si>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</si>
  <si>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</si>
  <si>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</si>
  <si>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</si>
  <si>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</si>
  <si>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</si>
  <si>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</si>
  <si>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</si>
  <si>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</si>
  <si>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</si>
  <si>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</si>
  <si>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</si>
  <si>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</si>
  <si>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</si>
  <si>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</si>
  <si>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</si>
  <si>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</si>
  <si>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</si>
  <si>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</si>
  <si>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</si>
  <si>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</si>
  <si>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</si>
  <si>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</si>
  <si>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</si>
  <si>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</si>
  <si>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</si>
  <si>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</si>
  <si>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</si>
  <si>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</si>
  <si>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</si>
  <si>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</si>
  <si>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</si>
  <si>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</si>
  <si>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</si>
  <si>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</si>
  <si>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</si>
  <si>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</si>
  <si>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</si>
  <si>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</si>
  <si>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</si>
  <si>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</si>
  <si>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</si>
  <si>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</si>
  <si>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</si>
  <si>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</si>
  <si>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</si>
  <si>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</si>
  <si>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</si>
  <si>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</si>
  <si>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</si>
  <si>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</si>
  <si>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</si>
  <si>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</si>
  <si>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</si>
  <si>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</si>
  <si>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</si>
  <si>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</si>
  <si>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</si>
  <si>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</si>
  <si>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</si>
  <si>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</si>
  <si>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</si>
  <si>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</si>
  <si>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</si>
  <si>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</si>
  <si>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</si>
  <si>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</si>
  <si>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</si>
  <si>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</si>
  <si>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</si>
  <si>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</si>
  <si>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</si>
  <si>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</si>
  <si>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</si>
  <si>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</si>
  <si>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</si>
  <si>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</si>
  <si>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</si>
  <si>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</si>
  <si>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</si>
  <si>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</si>
  <si>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</si>
  <si>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</si>
  <si>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</si>
  <si>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</si>
  <si>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</si>
  <si>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</si>
  <si>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</si>
  <si>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</si>
  <si>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</si>
  <si>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</si>
  <si>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</si>
  <si>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</si>
  <si>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</si>
  <si>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</si>
  <si>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</si>
  <si>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</si>
  <si>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</si>
  <si>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</si>
  <si>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</si>
  <si>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</si>
  <si>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</si>
  <si>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</si>
  <si>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</si>
  <si>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</si>
  <si>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</si>
  <si>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</si>
  <si>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</si>
  <si>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</si>
  <si>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</si>
  <si>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</si>
  <si>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</si>
  <si>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</si>
  <si>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</si>
  <si>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</si>
  <si>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</si>
  <si>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</si>
  <si>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</si>
  <si>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</si>
  <si>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</si>
  <si>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</si>
  <si>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</si>
  <si>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</si>
  <si>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</si>
  <si>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</si>
  <si>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</si>
  <si>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</si>
  <si>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</si>
  <si>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</si>
  <si>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</si>
  <si>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</si>
  <si>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</si>
  <si>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</si>
  <si>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</si>
  <si>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</si>
  <si>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</si>
  <si>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</si>
  <si>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</si>
  <si>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</si>
  <si>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</si>
  <si>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</si>
  <si>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</si>
  <si>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</si>
  <si>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</si>
  <si>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</si>
  <si>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</si>
  <si>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</si>
  <si>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</si>
  <si>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</si>
  <si>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</si>
  <si>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</si>
  <si>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</si>
  <si>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</si>
  <si>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</si>
  <si>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</si>
  <si>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</si>
  <si>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</si>
  <si>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</si>
  <si>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</si>
  <si>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</si>
  <si>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</si>
  <si>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</si>
  <si>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</si>
  <si>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</si>
  <si>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</si>
  <si>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</si>
  <si>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</si>
  <si>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</si>
  <si>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</si>
  <si>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</si>
  <si>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</si>
  <si>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</si>
  <si>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</si>
  <si>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</si>
  <si>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</si>
  <si>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</si>
  <si>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</si>
  <si>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</si>
  <si>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</si>
  <si>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</si>
  <si>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</si>
  <si>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</si>
  <si>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</si>
  <si>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</si>
  <si>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</si>
  <si>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</si>
  <si>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</si>
  <si>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</si>
  <si>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</si>
  <si>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</si>
  <si>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</si>
  <si>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</si>
  <si>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</si>
  <si>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</si>
  <si>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</si>
  <si>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</si>
  <si>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</si>
  <si>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</si>
  <si>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</si>
  <si>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</si>
  <si>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</si>
  <si>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</si>
  <si>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</si>
  <si>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</si>
  <si>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</si>
  <si>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</si>
  <si>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</si>
  <si>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</si>
  <si>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</si>
  <si>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</si>
  <si>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</si>
  <si>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</si>
  <si>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</si>
  <si>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</si>
  <si>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</si>
  <si>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</si>
  <si>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</si>
  <si>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</si>
  <si>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</si>
  <si>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</si>
  <si>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</si>
  <si>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</si>
  <si>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</si>
  <si>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</si>
  <si>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</si>
  <si>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</si>
  <si>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</si>
  <si>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</si>
  <si>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</si>
  <si>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</si>
  <si>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</si>
  <si>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</si>
  <si>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</si>
  <si>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</si>
  <si>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</si>
  <si>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</si>
  <si>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</si>
  <si>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</si>
  <si>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</si>
  <si>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</si>
  <si>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</si>
  <si>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</si>
  <si>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</si>
  <si>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</si>
  <si>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</si>
  <si>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</si>
  <si>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</si>
  <si>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</si>
  <si>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</si>
  <si>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</si>
  <si>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</si>
  <si>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</si>
  <si>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</si>
  <si>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</si>
  <si>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</si>
  <si>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</si>
  <si>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</si>
  <si>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</si>
  <si>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</si>
  <si>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</si>
  <si>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</si>
  <si>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</si>
  <si>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</si>
  <si>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</si>
  <si>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</si>
  <si>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</si>
  <si>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</si>
  <si>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</si>
  <si>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</si>
  <si>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</si>
  <si>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</si>
  <si>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</si>
  <si>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</si>
  <si>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</si>
  <si>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</si>
  <si>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</si>
  <si>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</si>
  <si>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</si>
  <si>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</si>
  <si>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</si>
  <si>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</si>
  <si>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</si>
  <si>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</si>
  <si>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</si>
  <si>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</si>
  <si>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</si>
  <si>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</si>
  <si>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</si>
  <si>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</si>
  <si>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</si>
  <si>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</si>
  <si>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</si>
  <si>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</si>
  <si>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</si>
  <si>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</si>
  <si>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</si>
  <si>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</si>
  <si>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</si>
  <si>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</si>
  <si>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</si>
  <si>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</si>
  <si>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</si>
  <si>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</si>
  <si>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</si>
  <si>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</si>
  <si>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</si>
  <si>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</si>
  <si>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</si>
  <si>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</si>
  <si>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</si>
  <si>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</si>
  <si>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</si>
  <si>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</si>
  <si>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</si>
  <si>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</si>
  <si>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</si>
  <si>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</si>
  <si>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</si>
  <si>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</si>
  <si>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</si>
  <si>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</si>
  <si>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</si>
  <si>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</si>
  <si>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</si>
  <si>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</si>
  <si>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</si>
  <si>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</si>
  <si>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</si>
  <si>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</si>
  <si>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</si>
  <si>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</si>
  <si>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</si>
  <si>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</si>
  <si>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</si>
  <si>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</si>
  <si>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</si>
  <si>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</si>
  <si>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</si>
  <si>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</si>
  <si>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</si>
  <si>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</si>
  <si>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</si>
  <si>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</si>
  <si>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</si>
  <si>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</si>
  <si>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</si>
  <si>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</si>
  <si>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</si>
  <si>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</si>
  <si>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</si>
  <si>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</si>
  <si>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</si>
  <si>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</si>
  <si>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</si>
  <si>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</si>
  <si>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</si>
  <si>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</si>
  <si>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</si>
  <si>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</si>
  <si>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</si>
  <si>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</si>
  <si>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</si>
  <si>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</si>
  <si>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</si>
  <si>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</si>
  <si>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</si>
  <si>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</si>
  <si>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</si>
  <si>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</si>
  <si>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</si>
  <si>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</si>
  <si>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</si>
  <si>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</si>
  <si>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</si>
  <si>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</si>
  <si>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</si>
  <si>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</si>
  <si>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</si>
  <si>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</si>
  <si>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</si>
  <si>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</si>
  <si>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</si>
  <si>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</si>
  <si>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</si>
  <si>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</si>
  <si>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</si>
  <si>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</si>
  <si>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</si>
  <si>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</si>
  <si>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</si>
  <si>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</si>
  <si>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</si>
  <si>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</si>
  <si>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</si>
  <si>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</si>
  <si>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</si>
  <si>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</si>
  <si>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</si>
  <si>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</si>
  <si>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</si>
  <si>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</si>
  <si>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</si>
  <si>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</si>
  <si>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</si>
  <si>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</si>
  <si>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</si>
  <si>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</si>
  <si>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</si>
  <si>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</si>
  <si>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</si>
  <si>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</si>
  <si>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</si>
  <si>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</si>
  <si>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</si>
  <si>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</si>
  <si>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</si>
  <si>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</si>
  <si>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</si>
  <si>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</si>
  <si>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</si>
  <si>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</si>
  <si>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</si>
  <si>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</si>
  <si>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</si>
  <si>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</si>
  <si>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</si>
  <si>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</si>
  <si>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</si>
  <si>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</si>
  <si>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</si>
  <si>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</si>
  <si>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</si>
  <si>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</si>
  <si>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</si>
  <si>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</si>
  <si>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</si>
  <si>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</si>
  <si>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</si>
  <si>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</si>
  <si>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</si>
  <si>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</si>
  <si>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</si>
  <si>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</si>
  <si>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</si>
  <si>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</si>
  <si>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</si>
  <si>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</si>
  <si>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</si>
  <si>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</si>
  <si>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</si>
  <si>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</si>
  <si>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</si>
  <si>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</si>
  <si>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</si>
  <si>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</si>
  <si>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</si>
  <si>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</si>
  <si>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</si>
  <si>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</si>
  <si>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</si>
  <si>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</si>
  <si>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</si>
  <si>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</si>
  <si>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</si>
  <si>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</si>
  <si>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</si>
  <si>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</si>
  <si>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</si>
  <si>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</si>
  <si>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</si>
  <si>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</si>
  <si>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</si>
  <si>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</si>
  <si>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</si>
  <si>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</si>
  <si>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</si>
  <si>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</si>
  <si>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</si>
  <si>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</si>
  <si>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</si>
  <si>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</si>
  <si>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</si>
  <si>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</si>
  <si>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</si>
  <si>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</si>
  <si>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</si>
  <si>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</si>
  <si>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</si>
  <si>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</si>
  <si>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</si>
  <si>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</si>
  <si>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</si>
  <si>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</si>
  <si>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</si>
  <si>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</si>
  <si>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</si>
  <si>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</si>
  <si>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</si>
  <si>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</si>
  <si>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</si>
  <si>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</si>
  <si>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</si>
  <si>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</si>
  <si>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</si>
  <si>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</si>
  <si>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</si>
  <si>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</si>
  <si>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</si>
  <si>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</si>
  <si>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</si>
  <si>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</si>
  <si>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</si>
  <si>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</si>
  <si>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</si>
  <si>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</si>
  <si>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</si>
  <si>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</si>
  <si>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</si>
  <si>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</si>
  <si>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</si>
  <si>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</si>
  <si>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</si>
  <si>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</si>
  <si>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</si>
  <si>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</si>
  <si>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</si>
  <si>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</si>
  <si>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</si>
  <si>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</si>
  <si>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</si>
  <si>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</si>
  <si>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</si>
  <si>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</si>
  <si>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</si>
  <si>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</si>
  <si>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</si>
  <si>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</si>
  <si>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</si>
  <si>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</si>
  <si>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</si>
  <si>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</si>
  <si>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</si>
  <si>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</si>
  <si>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</si>
  <si>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</si>
  <si>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</si>
  <si>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</si>
  <si>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</si>
  <si>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</si>
  <si>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</si>
  <si>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</si>
  <si>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</si>
  <si>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</si>
  <si>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</si>
  <si>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</si>
  <si>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</si>
  <si>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</si>
  <si>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</si>
  <si>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</si>
  <si>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</si>
  <si>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</si>
  <si>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</si>
  <si>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</si>
  <si>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</si>
  <si>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</si>
  <si>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</si>
  <si>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</si>
  <si>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</si>
  <si>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</si>
  <si>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</si>
  <si>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</si>
  <si>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</si>
  <si>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</si>
  <si>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</si>
  <si>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</si>
  <si>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</si>
  <si>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</si>
  <si>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</si>
  <si>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</si>
  <si>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</si>
  <si>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</si>
  <si>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</si>
  <si>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</si>
  <si>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</si>
  <si>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</si>
  <si>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</si>
  <si>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</si>
  <si>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</si>
  <si>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</si>
  <si>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</si>
  <si>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</si>
  <si>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</si>
  <si>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</si>
  <si>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</si>
  <si>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</si>
  <si>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</si>
  <si>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</si>
  <si>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</si>
  <si>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</si>
  <si>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</si>
  <si>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</si>
  <si>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</si>
  <si>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</si>
  <si>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</si>
  <si>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</si>
  <si>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</si>
  <si>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</si>
  <si>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</si>
  <si>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</si>
  <si>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</si>
  <si>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</si>
  <si>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</si>
  <si>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</si>
  <si>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</si>
  <si>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</si>
  <si>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</si>
  <si>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</si>
  <si>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</si>
  <si>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</si>
  <si>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</si>
  <si>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</si>
  <si>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</si>
  <si>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</si>
  <si>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</si>
  <si>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</si>
  <si>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</si>
  <si>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</si>
  <si>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</si>
  <si>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</si>
  <si>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</si>
  <si>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</si>
  <si>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</si>
  <si>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</si>
  <si>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</si>
  <si>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</si>
  <si>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</si>
  <si>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</si>
  <si>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</si>
  <si>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</si>
  <si>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</si>
  <si>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</si>
  <si>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</si>
  <si>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</si>
  <si>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</si>
  <si>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</si>
  <si>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</si>
  <si>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</si>
  <si>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</si>
  <si>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</si>
  <si>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</si>
  <si>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</si>
  <si>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</si>
  <si>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</si>
  <si>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</si>
  <si>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</si>
  <si>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</si>
  <si>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</si>
  <si>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</si>
  <si>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</si>
  <si>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</si>
  <si>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</si>
  <si>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</si>
  <si>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</si>
  <si>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</si>
  <si>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</si>
  <si>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</si>
  <si>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</si>
  <si>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</si>
  <si>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</si>
  <si>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</si>
  <si>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</si>
  <si>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</si>
  <si>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</si>
  <si>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</si>
  <si>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</si>
  <si>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</si>
  <si>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</si>
  <si>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</si>
  <si>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</si>
  <si>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</si>
  <si>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</si>
  <si>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</si>
  <si>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</si>
  <si>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</si>
  <si>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</si>
  <si>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</si>
  <si>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</si>
  <si>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</si>
  <si>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</si>
  <si>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</si>
  <si>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</si>
  <si>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</si>
  <si>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</si>
  <si>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</si>
  <si>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</si>
  <si>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</si>
  <si>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</si>
  <si>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</si>
  <si>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</si>
  <si>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</si>
  <si>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</si>
  <si>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</si>
  <si>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</si>
  <si>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</si>
  <si>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</si>
  <si>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</si>
  <si>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</si>
  <si>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</si>
  <si>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</si>
  <si>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</si>
  <si>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</si>
  <si>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</si>
  <si>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</si>
  <si>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</si>
  <si>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</si>
  <si>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</si>
  <si>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</si>
  <si>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</si>
  <si>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</si>
  <si>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</si>
  <si>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</si>
  <si>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</si>
  <si>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</si>
  <si>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</si>
  <si>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</si>
  <si>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</si>
  <si>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</si>
  <si>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</si>
  <si>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</si>
  <si>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</si>
  <si>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</si>
  <si>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</si>
  <si>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</si>
  <si>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</si>
  <si>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</si>
  <si>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</si>
  <si>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</si>
  <si>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</si>
  <si>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</si>
  <si>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</si>
  <si>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</si>
  <si>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</si>
  <si>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</si>
  <si>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</si>
  <si>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</si>
  <si>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</si>
  <si>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</si>
  <si>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</si>
  <si>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</si>
  <si>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</si>
  <si>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</si>
  <si>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</si>
  <si>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</si>
  <si>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</si>
  <si>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</si>
  <si>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</si>
  <si>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</si>
  <si>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</si>
  <si>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</si>
  <si>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</si>
  <si>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</si>
  <si>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</si>
  <si>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</si>
  <si>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</si>
  <si>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</si>
  <si>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</si>
  <si>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</si>
  <si>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</si>
  <si>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</si>
  <si>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</si>
  <si>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</si>
  <si>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</si>
  <si>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</si>
  <si>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</si>
  <si>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</si>
  <si>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</si>
  <si>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</si>
  <si>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</si>
  <si>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</si>
  <si>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</si>
  <si>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</si>
  <si>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</si>
  <si>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</si>
  <si>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</si>
  <si>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</si>
  <si>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</si>
  <si>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</si>
  <si>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</si>
  <si>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</si>
  <si>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</si>
  <si>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</si>
  <si>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</si>
  <si>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</si>
  <si>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</si>
  <si>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</si>
  <si>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</si>
  <si>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</si>
  <si>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</si>
  <si>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</si>
  <si>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</si>
  <si>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</si>
  <si>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</si>
  <si>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</si>
  <si>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</si>
  <si>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</si>
  <si>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</si>
  <si>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</si>
  <si>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</si>
  <si>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</si>
  <si>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</si>
  <si>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</si>
  <si>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</si>
  <si>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</si>
  <si>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</si>
  <si>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</si>
  <si>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</si>
  <si>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</si>
  <si>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</si>
  <si>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</si>
  <si>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</si>
  <si>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</si>
  <si>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</si>
  <si>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</si>
  <si>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</si>
  <si>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</si>
  <si>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</si>
  <si>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</si>
  <si>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</si>
  <si>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</si>
  <si>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</si>
  <si>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</si>
  <si>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</si>
  <si>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</si>
  <si>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</si>
  <si>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</si>
  <si>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</si>
  <si>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</si>
  <si>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</si>
  <si>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</si>
  <si>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</si>
  <si>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</si>
  <si>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</si>
  <si>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</si>
  <si>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</si>
  <si>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</si>
  <si>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</si>
  <si>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</si>
  <si>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</si>
  <si>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</si>
  <si>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</si>
  <si>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</si>
  <si>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</si>
  <si>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</si>
  <si>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</si>
  <si>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</si>
  <si>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</si>
  <si>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</si>
  <si>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</si>
  <si>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</si>
  <si>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</si>
  <si>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</si>
  <si>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</si>
  <si>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</si>
  <si>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</si>
  <si>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</si>
  <si>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</si>
  <si>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</si>
  <si>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</si>
  <si>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</si>
  <si>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</si>
  <si>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</si>
  <si>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</si>
  <si>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</si>
  <si>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</si>
  <si>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</si>
  <si>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</si>
  <si>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</si>
  <si>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</si>
  <si>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</si>
  <si>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</si>
  <si>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</si>
  <si>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</si>
  <si>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</si>
  <si>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</si>
  <si>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</si>
  <si>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</si>
  <si>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</si>
  <si>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</si>
  <si>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</si>
  <si>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</si>
  <si>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</si>
  <si>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</si>
  <si>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</si>
  <si>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</si>
  <si>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</si>
  <si>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</si>
  <si>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</si>
  <si>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</si>
  <si>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</si>
  <si>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</si>
  <si>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</si>
  <si>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</si>
  <si>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</si>
  <si>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</si>
  <si>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</si>
  <si>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</si>
  <si>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</si>
  <si>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</si>
  <si>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</si>
  <si>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</si>
  <si>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</si>
  <si>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</si>
  <si>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</si>
  <si>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</si>
  <si>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</si>
  <si>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</si>
  <si>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</si>
  <si>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</si>
  <si>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</si>
  <si>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</si>
  <si>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</si>
  <si>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</si>
  <si>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</si>
  <si>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</si>
  <si>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</si>
  <si>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</si>
  <si>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</si>
  <si>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</si>
  <si>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</si>
  <si>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</si>
  <si>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</si>
  <si>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</si>
  <si>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</si>
  <si>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</si>
  <si>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</si>
  <si>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</si>
  <si>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</si>
  <si>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</si>
  <si>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</si>
  <si>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</si>
  <si>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</si>
  <si>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</si>
  <si>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</si>
  <si>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</si>
  <si>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</si>
  <si>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</si>
  <si>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</si>
  <si>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</si>
  <si>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</si>
  <si>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</si>
  <si>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</si>
  <si>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</si>
  <si>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</si>
  <si>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</si>
  <si>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</si>
  <si>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</si>
  <si>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</si>
  <si>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</si>
  <si>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</si>
  <si>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</si>
  <si>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</si>
  <si>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</si>
  <si>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</si>
  <si>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</si>
  <si>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</si>
  <si>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</si>
  <si>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</si>
  <si>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</si>
  <si>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</si>
  <si>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</si>
  <si>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</si>
  <si>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</si>
  <si>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</si>
  <si>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</si>
  <si>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</si>
  <si>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</si>
  <si>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</si>
  <si>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</si>
  <si>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</si>
  <si>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</si>
  <si>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</si>
  <si>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</si>
  <si>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</si>
  <si>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</si>
  <si>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</si>
  <si>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</si>
  <si>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</si>
  <si>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</si>
  <si>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</si>
  <si>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</si>
  <si>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</si>
  <si>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</si>
  <si>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</si>
  <si>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</si>
  <si>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</si>
  <si>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</si>
  <si>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</si>
  <si>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</si>
  <si>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</si>
  <si>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</si>
  <si>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</si>
  <si>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</si>
  <si>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</si>
  <si>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</si>
  <si>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</si>
  <si>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</si>
  <si>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</si>
  <si>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</si>
  <si>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</si>
  <si>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</si>
  <si>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</si>
  <si>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</si>
  <si>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</si>
  <si>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</si>
  <si>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</si>
  <si>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</si>
  <si>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</si>
  <si>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</si>
  <si>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</si>
  <si>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</si>
  <si>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</si>
  <si>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</si>
  <si>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</si>
  <si>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</si>
  <si>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</si>
  <si>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</si>
  <si>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</si>
  <si>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</si>
  <si>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</si>
  <si>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</si>
  <si>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</si>
  <si>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</si>
  <si>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</si>
  <si>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</si>
  <si>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</si>
  <si>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</si>
  <si>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</si>
  <si>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</si>
  <si>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</si>
  <si>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</si>
  <si>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</si>
  <si>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</si>
  <si>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</si>
  <si>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</si>
  <si>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</si>
  <si>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</si>
  <si>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</si>
  <si>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</si>
  <si>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</si>
  <si>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</si>
  <si>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</si>
  <si>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</si>
  <si>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</si>
  <si>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</si>
  <si>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</si>
  <si>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</si>
  <si>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</si>
  <si>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</si>
  <si>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</si>
  <si>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</si>
  <si>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</si>
  <si>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</si>
  <si>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</si>
  <si>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</si>
  <si>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</si>
  <si>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</si>
  <si>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</si>
  <si>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</si>
  <si>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</si>
  <si>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</si>
  <si>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</si>
  <si>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</si>
  <si>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</si>
  <si>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</si>
  <si>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</si>
  <si>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</si>
  <si>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</si>
  <si>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</si>
  <si>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</si>
  <si>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</si>
  <si>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</si>
  <si>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</si>
  <si>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</si>
  <si>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</si>
  <si>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</si>
  <si>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</si>
  <si>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</si>
  <si>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</si>
  <si>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</si>
  <si>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</si>
  <si>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</si>
  <si>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</si>
  <si>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</si>
  <si>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</si>
  <si>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</si>
  <si>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</si>
  <si>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</si>
  <si>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</si>
  <si>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</si>
  <si>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</si>
  <si>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</si>
  <si>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</si>
  <si>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</si>
  <si>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</si>
  <si>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</si>
  <si>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</si>
  <si>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</si>
  <si>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</si>
  <si>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</si>
  <si>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</si>
  <si>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</si>
  <si>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</si>
  <si>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</si>
  <si>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</si>
  <si>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</si>
  <si>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</si>
  <si>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</si>
  <si>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</si>
  <si>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</si>
  <si>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</si>
  <si>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</si>
  <si>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</si>
  <si>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</si>
  <si>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</si>
  <si>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</si>
  <si>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</si>
  <si>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</si>
  <si>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</si>
  <si>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</si>
  <si>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</si>
  <si>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</si>
  <si>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</si>
  <si>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</si>
  <si>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</si>
  <si>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</si>
  <si>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</si>
  <si>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</si>
  <si>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</si>
  <si>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</si>
  <si>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</si>
  <si>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</si>
  <si>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</si>
  <si>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</si>
  <si>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</si>
  <si>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</si>
  <si>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</si>
  <si>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</si>
  <si>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</si>
  <si>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</si>
  <si>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</si>
  <si>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</si>
  <si>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</si>
  <si>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</si>
  <si>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</si>
  <si>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</si>
  <si>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</si>
  <si>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</si>
  <si>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</si>
  <si>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</si>
  <si>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</si>
  <si>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</si>
  <si>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</si>
  <si>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</si>
  <si>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</si>
  <si>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</si>
  <si>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</si>
  <si>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</si>
  <si>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</si>
  <si>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</si>
  <si>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</si>
  <si>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</si>
  <si>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</si>
  <si>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</si>
  <si>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</si>
  <si>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</si>
  <si>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</si>
  <si>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</si>
  <si>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</si>
  <si>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</si>
  <si>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</si>
  <si>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</si>
  <si>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</si>
  <si>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</si>
  <si>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</si>
  <si>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</si>
  <si>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</si>
  <si>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</si>
  <si>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</si>
  <si>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</si>
  <si>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</si>
  <si>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</si>
  <si>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</si>
  <si>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</si>
  <si>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</si>
  <si>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</si>
  <si>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</si>
  <si>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</si>
  <si>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</si>
  <si>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</si>
  <si>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</si>
  <si>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</si>
  <si>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</si>
  <si>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</si>
  <si>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</si>
  <si>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</si>
  <si>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</si>
  <si>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</si>
  <si>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</si>
  <si>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</si>
  <si>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</si>
  <si>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</si>
  <si>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</si>
  <si>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</si>
  <si>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</si>
  <si>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</si>
  <si>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</si>
  <si>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</si>
  <si>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</si>
  <si>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</si>
  <si>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</si>
  <si>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</si>
  <si>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</si>
  <si>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</si>
  <si>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</si>
  <si>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</si>
  <si>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</si>
  <si>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</si>
  <si>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</si>
  <si>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</si>
  <si>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</si>
  <si>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</si>
  <si>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</si>
  <si>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</si>
  <si>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</si>
  <si>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</si>
  <si>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</si>
  <si>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</si>
  <si>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</si>
  <si>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</si>
  <si>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</si>
  <si>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</si>
  <si>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</si>
  <si>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</si>
  <si>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</si>
  <si>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</si>
  <si>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</si>
  <si>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</si>
  <si>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</si>
  <si>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</si>
  <si>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</si>
  <si>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</si>
  <si>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</si>
  <si>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</si>
  <si>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</si>
  <si>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</si>
  <si>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</si>
  <si>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</si>
  <si>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</si>
  <si>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</si>
  <si>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</si>
  <si>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</si>
  <si>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</si>
  <si>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</si>
  <si>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</si>
  <si>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</si>
  <si>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</si>
  <si>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</si>
  <si>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</si>
  <si>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</si>
  <si>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</si>
  <si>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</si>
  <si>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</si>
  <si>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</si>
  <si>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</si>
  <si>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</si>
  <si>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</si>
  <si>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</si>
  <si>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</si>
  <si>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</si>
  <si>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</si>
  <si>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</si>
  <si>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</si>
  <si>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</si>
  <si>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</si>
  <si>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</si>
  <si>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</si>
  <si>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</si>
  <si>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</si>
  <si>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</si>
  <si>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</si>
  <si>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</si>
  <si>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</si>
  <si>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</si>
  <si>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</si>
  <si>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</si>
  <si>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</si>
  <si>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</si>
  <si>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</si>
  <si>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</si>
  <si>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</si>
  <si>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</si>
  <si>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</si>
  <si>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</si>
  <si>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</si>
  <si>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</si>
  <si>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</si>
  <si>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</si>
  <si>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</si>
  <si>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</si>
  <si>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</si>
  <si>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</si>
  <si>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</si>
  <si>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</si>
  <si>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</si>
  <si>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</si>
  <si>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</si>
  <si>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</si>
  <si>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</si>
  <si>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</si>
  <si>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</si>
  <si>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</si>
  <si>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</si>
  <si>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</si>
  <si>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</si>
  <si>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</si>
  <si>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</si>
  <si>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</si>
  <si>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</si>
  <si>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</si>
  <si>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</si>
  <si>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</si>
  <si>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</si>
  <si>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</si>
  <si>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</si>
  <si>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</si>
  <si>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</si>
  <si>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</si>
  <si>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</si>
  <si>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</si>
  <si>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</si>
  <si>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</si>
  <si>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</si>
  <si>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</si>
  <si>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</si>
  <si>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</si>
  <si>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</si>
  <si>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</si>
  <si>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</si>
  <si>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</si>
  <si>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</si>
  <si>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</si>
  <si>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</si>
  <si>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</si>
  <si>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</si>
  <si>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</si>
  <si>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</si>
  <si>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</si>
  <si>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</si>
  <si>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</si>
  <si>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</si>
  <si>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</si>
  <si>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</si>
  <si>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</si>
  <si>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</si>
  <si>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</si>
  <si>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</si>
  <si>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</si>
  <si>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</si>
  <si>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</si>
  <si>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</si>
  <si>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</si>
  <si>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</si>
  <si>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</si>
  <si>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</si>
  <si>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</si>
  <si>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</si>
  <si>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</si>
  <si>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</si>
  <si>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</si>
  <si>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</si>
  <si>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</si>
  <si>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</si>
  <si>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</si>
  <si>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</si>
  <si>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</si>
  <si>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</si>
  <si>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</si>
  <si>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</si>
  <si>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</si>
  <si>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</si>
  <si>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</si>
  <si>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</si>
  <si>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</si>
  <si>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</si>
  <si>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</si>
  <si>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</si>
  <si>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</si>
  <si>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</si>
  <si>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</si>
  <si>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</si>
  <si>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</si>
  <si>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</si>
  <si>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</si>
  <si>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</si>
  <si>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</si>
  <si>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</si>
  <si>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</si>
  <si>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</si>
  <si>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</si>
  <si>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</si>
  <si>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</si>
  <si>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</si>
  <si>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</si>
  <si>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</si>
  <si>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</si>
  <si>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</si>
  <si>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</si>
  <si>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</si>
  <si>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</si>
  <si>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</si>
  <si>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</si>
  <si>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</si>
  <si>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</si>
  <si>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</si>
  <si>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</si>
  <si>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</si>
  <si>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</si>
  <si>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</si>
  <si>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</si>
  <si>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</si>
  <si>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</si>
  <si>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</si>
  <si>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</si>
  <si>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</si>
  <si>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</si>
  <si>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</si>
  <si>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</si>
  <si>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</si>
  <si>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</si>
  <si>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</si>
  <si>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</si>
  <si>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</si>
  <si>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</si>
  <si>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</si>
  <si>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</si>
  <si>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</si>
  <si>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</si>
  <si>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</si>
  <si>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</si>
  <si>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</si>
  <si>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</si>
  <si>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</si>
  <si>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</si>
  <si>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</si>
  <si>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</si>
  <si>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</si>
  <si>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</si>
  <si>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</si>
  <si>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</si>
  <si>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</si>
  <si>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</si>
  <si>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</si>
  <si>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</si>
  <si>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</si>
  <si>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</si>
  <si>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</si>
  <si>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</si>
  <si>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</si>
  <si>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</si>
  <si>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</si>
  <si>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</si>
  <si>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</si>
  <si>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</si>
  <si>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</si>
  <si>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</si>
  <si>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</si>
  <si>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</si>
  <si>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</si>
  <si>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</si>
  <si>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</si>
  <si>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</si>
  <si>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</si>
  <si>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</si>
  <si>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</si>
  <si>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</si>
  <si>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</si>
  <si>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</si>
  <si>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</si>
  <si>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</si>
  <si>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</si>
  <si>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</si>
  <si>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</si>
  <si>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</si>
  <si>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</si>
  <si>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</si>
  <si>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</si>
  <si>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</si>
  <si>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</si>
  <si>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</si>
  <si>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</si>
  <si>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</si>
  <si>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</si>
  <si>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</si>
  <si>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</si>
  <si>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</si>
  <si>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</si>
  <si>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</si>
  <si>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</si>
  <si>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</si>
  <si>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</si>
  <si>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</si>
  <si>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</si>
  <si>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</si>
  <si>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</si>
  <si>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</si>
  <si>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</si>
  <si>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</si>
  <si>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</si>
  <si>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</si>
  <si>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</si>
  <si>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</si>
  <si>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</si>
  <si>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</si>
  <si>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</si>
  <si>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</si>
  <si>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</si>
  <si>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</si>
  <si>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</si>
  <si>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</si>
  <si>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</si>
  <si>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</si>
  <si>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</si>
  <si>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</si>
  <si>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</si>
  <si>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</si>
  <si>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</si>
  <si>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</si>
  <si>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</si>
  <si>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</si>
  <si>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</si>
  <si>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</si>
  <si>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</si>
  <si>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</si>
  <si>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</si>
  <si>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</si>
  <si>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</si>
  <si>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</si>
  <si>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</si>
  <si>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</si>
  <si>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</si>
  <si>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</si>
  <si>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</si>
  <si>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</si>
  <si>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</si>
  <si>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</si>
  <si>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</si>
  <si>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</si>
  <si>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</si>
  <si>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</si>
  <si>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</si>
  <si>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</si>
  <si>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</si>
  <si>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</si>
  <si>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</si>
  <si>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</si>
  <si>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</si>
  <si>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</si>
  <si>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</si>
  <si>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</si>
  <si>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</si>
  <si>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</si>
  <si>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</si>
  <si>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</si>
  <si>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</si>
  <si>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</si>
  <si>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</si>
  <si>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</si>
  <si>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</si>
  <si>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</si>
  <si>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</si>
  <si>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</si>
  <si>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</si>
  <si>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</si>
  <si>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</si>
  <si>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</si>
  <si>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</si>
  <si>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</si>
  <si>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</si>
  <si>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</si>
  <si>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</si>
  <si>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</si>
  <si>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</si>
  <si>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</si>
  <si>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</si>
  <si>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</si>
  <si>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</si>
  <si>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</si>
  <si>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</si>
  <si>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</si>
  <si>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</si>
  <si>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</si>
  <si>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</si>
  <si>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</si>
  <si>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</si>
  <si>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</si>
  <si>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</si>
  <si>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Judgment/Prophecy</t>
  </si>
  <si>
    <t>Provision</t>
  </si>
  <si>
    <t>Translation</t>
  </si>
  <si>
    <t>Protection</t>
  </si>
  <si>
    <t>Human Intercession/Prayer</t>
  </si>
  <si>
    <t>Deliverance</t>
  </si>
  <si>
    <t>Judgment/Transformation</t>
  </si>
  <si>
    <t>Human Prayer/Request</t>
  </si>
  <si>
    <t>Blessing/Provision</t>
  </si>
  <si>
    <t>Interpretation</t>
  </si>
  <si>
    <t>Fulfilled Prophecy/Providence</t>
  </si>
  <si>
    <t>Hardening/Judgment</t>
  </si>
  <si>
    <t>Revelation</t>
  </si>
  <si>
    <t>Judgment/Plague</t>
  </si>
  <si>
    <t>Favor/Fulfillment</t>
  </si>
  <si>
    <t>Guidance/Presence</t>
  </si>
  <si>
    <t>Theophany/Vision</t>
  </si>
  <si>
    <t>Mercy/Relenting</t>
  </si>
  <si>
    <t>Human Request/Prayer</t>
  </si>
  <si>
    <t>Empowerment/Skill</t>
  </si>
  <si>
    <t>Human Worship/Response</t>
  </si>
  <si>
    <t>Attestation</t>
  </si>
  <si>
    <t>Guidance/Movement</t>
  </si>
  <si>
    <t>Empowerment/Prophecy</t>
  </si>
  <si>
    <t>Judgment/Leprosy</t>
  </si>
  <si>
    <t>Healing/Restoration</t>
  </si>
  <si>
    <t>Judgment/Prohibition</t>
  </si>
  <si>
    <t>Healing/Salvation</t>
  </si>
  <si>
    <t>Victory/Warfare</t>
  </si>
  <si>
    <t>Intervention/Opposition</t>
  </si>
  <si>
    <t>Blessing/Prophecy</t>
  </si>
  <si>
    <t>Anger/Judgment</t>
  </si>
  <si>
    <t>Promise/Prophecy</t>
  </si>
  <si>
    <t>Promise/Warfare</t>
  </si>
  <si>
    <t>Choice/Covenant</t>
  </si>
  <si>
    <t>Institution/Worship</t>
  </si>
  <si>
    <t>Appointment/Priesthood</t>
  </si>
  <si>
    <t>Law/Warfare</t>
  </si>
  <si>
    <t>Blessings/Covenant</t>
  </si>
  <si>
    <t>Promise/Restoration</t>
  </si>
  <si>
    <t>Prophecy/Song</t>
  </si>
  <si>
    <t>Human Protection</t>
  </si>
  <si>
    <t>Protection/Providence</t>
  </si>
  <si>
    <t>Deliverance/Providence</t>
  </si>
  <si>
    <t>Exaltation/Recognition</t>
  </si>
  <si>
    <t>Cessation/Provision</t>
  </si>
  <si>
    <t>Human Worship/Reverence</t>
  </si>
  <si>
    <t>Mercy/Protection</t>
  </si>
  <si>
    <t>Human Confession</t>
  </si>
  <si>
    <t>Human Obedience/Worship</t>
  </si>
  <si>
    <t>Human Deception</t>
  </si>
  <si>
    <t>Human Strategy</t>
  </si>
  <si>
    <t>Human Alliance</t>
  </si>
  <si>
    <t>Peace/Rest</t>
  </si>
  <si>
    <t>Institution/Mercy</t>
  </si>
  <si>
    <t>Fulfillment/Promise</t>
  </si>
  <si>
    <t>Faithfulness/Fulfillment</t>
  </si>
  <si>
    <t>Human Monument/Worship</t>
  </si>
  <si>
    <t>Human Misunderstanding</t>
  </si>
  <si>
    <t>Human Explanation/Peace</t>
  </si>
  <si>
    <t>Peace/Providence</t>
  </si>
  <si>
    <t>Faithfulness/Testimony</t>
  </si>
  <si>
    <t>Covenant/Renewal</t>
  </si>
  <si>
    <t>Judgment/Oppression</t>
  </si>
  <si>
    <t>Deliverance/Judge</t>
  </si>
  <si>
    <t>Empowerment/Spirit</t>
  </si>
  <si>
    <t>Judgment/Strengthening Enemies</t>
  </si>
  <si>
    <t>Deliverance/Victory</t>
  </si>
  <si>
    <t>Strength/Victory</t>
  </si>
  <si>
    <t>Appointment/Judge</t>
  </si>
  <si>
    <t>Prophecy/Revelation</t>
  </si>
  <si>
    <t>Promise/Victory</t>
  </si>
  <si>
    <t>Confusion/Warfare</t>
  </si>
  <si>
    <t>Fulfillment/Victory</t>
  </si>
  <si>
    <t>Praise/Thanksgiving</t>
  </si>
  <si>
    <t>Departure/Theophany</t>
  </si>
  <si>
    <t>Instruction/Strategy</t>
  </si>
  <si>
    <t>Judgment/Opposition</t>
  </si>
  <si>
    <t>Justice/Retribution</t>
  </si>
  <si>
    <t>Compassion/Relenting</t>
  </si>
  <si>
    <t>Blessing/Growth</t>
  </si>
  <si>
    <t>Empowerment/Strength</t>
  </si>
  <si>
    <t>Human Inquiry/Seeking</t>
  </si>
  <si>
    <t>Judgment/Testing</t>
  </si>
  <si>
    <t>Provision/Restoration</t>
  </si>
  <si>
    <t>Mercy/Provision</t>
  </si>
  <si>
    <t>Protection/Safety</t>
  </si>
  <si>
    <t>Provision/Sustenance</t>
  </si>
  <si>
    <t>Favor/Kindness</t>
  </si>
  <si>
    <t>Providence/Redemption</t>
  </si>
  <si>
    <t>Recognition/Restoration</t>
  </si>
  <si>
    <t>Lineage/Messianic Preparation</t>
  </si>
  <si>
    <t>Appointment/Recognition</t>
  </si>
  <si>
    <t>Departure/Judgment</t>
  </si>
  <si>
    <t>Blessing/Presence</t>
  </si>
  <si>
    <t>Anointing/Appointment</t>
  </si>
  <si>
    <t>Confirmation/Signs</t>
  </si>
  <si>
    <t>Empowerment/Transformation</t>
  </si>
  <si>
    <t>Judgment/Spiritual Affliction</t>
  </si>
  <si>
    <t>Anointing/Empowerment</t>
  </si>
  <si>
    <t>Guidance/Oracle</t>
  </si>
  <si>
    <t>Conviction/Recognition</t>
  </si>
  <si>
    <t>Providence/Provision</t>
  </si>
  <si>
    <t>Mercy/Restraint</t>
  </si>
  <si>
    <t>Intervention/Sleep</t>
  </si>
  <si>
    <t>Fulfilled Prophecy/Judgment</t>
  </si>
  <si>
    <t>Blessing/Establishment</t>
  </si>
  <si>
    <t>Favor/Opposition</t>
  </si>
  <si>
    <t>Human Vengeance/Providence</t>
  </si>
  <si>
    <t>Human Curse/Justice</t>
  </si>
  <si>
    <t>Human Treachery/Providence</t>
  </si>
  <si>
    <t>Appointment/Fulfillment</t>
  </si>
  <si>
    <t>Blessing/Fertility</t>
  </si>
  <si>
    <t>Sign/Warfare</t>
  </si>
  <si>
    <t>Human Fear/Response</t>
  </si>
  <si>
    <t>Human Desire/Worship</t>
  </si>
  <si>
    <t>Human Approval</t>
  </si>
  <si>
    <t>Covenant/Promise</t>
  </si>
  <si>
    <t>Communication/Prophecy</t>
  </si>
  <si>
    <t>Human Prayer/Thanksgiving</t>
  </si>
  <si>
    <t>Consequence/Life</t>
  </si>
  <si>
    <t>Human Murder/Sin</t>
  </si>
  <si>
    <t>Displeasure/Judgment</t>
  </si>
  <si>
    <t>Confrontation/Prophecy</t>
  </si>
  <si>
    <t>Human Confession/Repentance</t>
  </si>
  <si>
    <t>Blessing/Grace</t>
  </si>
  <si>
    <t>Love/Naming</t>
  </si>
  <si>
    <t>Human Sin/Wickedness</t>
  </si>
  <si>
    <t>Human Vengeance/Justice</t>
  </si>
  <si>
    <t>Human Wisdom/Strategy</t>
  </si>
  <si>
    <t>Human Mercy/Reconciliation</t>
  </si>
  <si>
    <t>Human Flight/Preservation</t>
  </si>
  <si>
    <t>Human Sorrow/Humiliation</t>
  </si>
  <si>
    <t>Human Cursing/Persecution</t>
  </si>
  <si>
    <t>Strategic Intervention</t>
  </si>
  <si>
    <t>Human Despair/Suicide</t>
  </si>
  <si>
    <t>Intervention/Nature</t>
  </si>
  <si>
    <t>Judgment/Providence</t>
  </si>
  <si>
    <t>Human Disobedience/Judgment</t>
  </si>
  <si>
    <t>Human Grief/Love</t>
  </si>
  <si>
    <t>Victory/Wisdom</t>
  </si>
  <si>
    <t>Judgment/Satisfaction</t>
  </si>
  <si>
    <t>Mercy/Restoration</t>
  </si>
  <si>
    <t>Protection/Victory</t>
  </si>
  <si>
    <t>Deliverance/Protection</t>
  </si>
  <si>
    <t>Inspiration/Thanksgiving</t>
  </si>
  <si>
    <t>Inspiration/Prophecy</t>
  </si>
  <si>
    <t>Conviction/Guilt</t>
  </si>
  <si>
    <t>Human Choice/Mercy</t>
  </si>
  <si>
    <t>Human Worship/Obedience</t>
  </si>
  <si>
    <t>Inspiration/Wisdom</t>
  </si>
  <si>
    <t>Attraction/Wisdom</t>
  </si>
  <si>
    <t>Completion/Timing</t>
  </si>
  <si>
    <t>Glory/Presence</t>
  </si>
  <si>
    <t>Overwhelming Presence</t>
  </si>
  <si>
    <t>Hearing/Response</t>
  </si>
  <si>
    <t>Acceptance/Fire</t>
  </si>
  <si>
    <t>Consecration/Holiness</t>
  </si>
  <si>
    <t>Human Testing/Recognition</t>
  </si>
  <si>
    <t>Blessing/Prosperity</t>
  </si>
  <si>
    <t>Explanation/Judgment</t>
  </si>
  <si>
    <t>Human Foolishness/Pride</t>
  </si>
  <si>
    <t>Causation/Judgment</t>
  </si>
  <si>
    <t>Human Obedience/Submission</t>
  </si>
  <si>
    <t>Human Idolatry/Sin</t>
  </si>
  <si>
    <t>Human Religious Corruption</t>
  </si>
  <si>
    <t>Judgment/Withering</t>
  </si>
  <si>
    <t>Human Deception/Lies</t>
  </si>
  <si>
    <t>Human Repentance/Respect</t>
  </si>
  <si>
    <t>Confirmation/Prophecy</t>
  </si>
  <si>
    <t>Human Hardness/Sin</t>
  </si>
  <si>
    <t>Fulfilled Prophecy/Mourning</t>
  </si>
  <si>
    <t>Judgment/Loss</t>
  </si>
  <si>
    <t>Human Wickedness/Sin</t>
  </si>
  <si>
    <t>Human Righteousness/Obedience</t>
  </si>
  <si>
    <t>Fulfilled Curse/Judgment</t>
  </si>
  <si>
    <t>Instruction/Protection</t>
  </si>
  <si>
    <t>Instruction/Provision</t>
  </si>
  <si>
    <t>Human Mortality/Trial</t>
  </si>
  <si>
    <t>Instruction/Timing</t>
  </si>
  <si>
    <t>Arrangement/Providence</t>
  </si>
  <si>
    <t>Challenge/Confrontation</t>
  </si>
  <si>
    <t>Human Worship/Recognition</t>
  </si>
  <si>
    <t>Human Threat/Persecution</t>
  </si>
  <si>
    <t>Commission/Instruction</t>
  </si>
  <si>
    <t>Preservation/Remnant</t>
  </si>
  <si>
    <t>Calling/Succession</t>
  </si>
  <si>
    <t>Human Miscalculation/Ignorance</t>
  </si>
  <si>
    <t>Judgment/Obedience Test</t>
  </si>
  <si>
    <t>Human Covetousness/Sin</t>
  </si>
  <si>
    <t>Human Murder/Wickedness</t>
  </si>
  <si>
    <t>Confrontation/Judgment</t>
  </si>
  <si>
    <t>Human Repentance/Humility</t>
  </si>
  <si>
    <t>Mercy/Postponement</t>
  </si>
  <si>
    <t>Human Wisdom/Seeking God</t>
  </si>
  <si>
    <t>Prophecy/Truth</t>
  </si>
  <si>
    <t>Fulfilled Prophecy/Justice</t>
  </si>
  <si>
    <t>Instruction/Intervention</t>
  </si>
  <si>
    <t>Fire/Judgment</t>
  </si>
  <si>
    <t>Healing/Purification</t>
  </si>
  <si>
    <t>Permanent Healing</t>
  </si>
  <si>
    <t>Judgment/Respect For Prophet</t>
  </si>
  <si>
    <t>Empowerment/Inspiration</t>
  </si>
  <si>
    <t>Deception/Optical Illusion</t>
  </si>
  <si>
    <t>Multiplication/Provision</t>
  </si>
  <si>
    <t>Fertility/Fulfilled Promise</t>
  </si>
  <si>
    <t>Insight/Spiritual Perception</t>
  </si>
  <si>
    <t>Life/Restoration</t>
  </si>
  <si>
    <t>Healing/Neutralization</t>
  </si>
  <si>
    <t>Abundance/Fulfillment</t>
  </si>
  <si>
    <t>Judgment/Justice</t>
  </si>
  <si>
    <t>Intelligence/Protection</t>
  </si>
  <si>
    <t>Human Prayer/Intercession</t>
  </si>
  <si>
    <t>Sight Restoration/Surprise</t>
  </si>
  <si>
    <t>Audio Illusion/Fear</t>
  </si>
  <si>
    <t>Fulfilled Prophecy/Irony</t>
  </si>
  <si>
    <t>Providence/Timing</t>
  </si>
  <si>
    <t>Commission/Judgment</t>
  </si>
  <si>
    <t>Approval/Reward</t>
  </si>
  <si>
    <t>Judgment/Territorial Loss</t>
  </si>
  <si>
    <t>Preservation/Protection</t>
  </si>
  <si>
    <t>Deliverance/Salvation</t>
  </si>
  <si>
    <t>Life/Power</t>
  </si>
  <si>
    <t>Fulfilled Prophecy/Victory</t>
  </si>
  <si>
    <t>Fulfilled Prophecy/Restoration</t>
  </si>
  <si>
    <t>Compassion/Observation</t>
  </si>
  <si>
    <t>Judgment/Pressure</t>
  </si>
  <si>
    <t>Judgment/Siege</t>
  </si>
  <si>
    <t>Judgment/Sign</t>
  </si>
  <si>
    <t>Answer/Prophecy</t>
  </si>
  <si>
    <t>Promise/Protection</t>
  </si>
  <si>
    <t>Prophecy/Warning</t>
  </si>
  <si>
    <t>Healing/Medicine</t>
  </si>
  <si>
    <t>Judgment/Metaphor</t>
  </si>
  <si>
    <t>Mercy/Promise</t>
  </si>
  <si>
    <t>Preservation/Respect</t>
  </si>
  <si>
    <t>Human Worship/Unprecedented Celebration</t>
  </si>
  <si>
    <t>Judgment/Plunder</t>
  </si>
  <si>
    <t>Judgment/Remnant</t>
  </si>
  <si>
    <t>Anger/Causation</t>
  </si>
  <si>
    <t>Sovereignty/Transfer</t>
  </si>
  <si>
    <t>Provision/Strength</t>
  </si>
  <si>
    <t>Military Assistance</t>
  </si>
  <si>
    <t>Human Fear/Reverence</t>
  </si>
  <si>
    <t>Exaltation/Fame</t>
  </si>
  <si>
    <t>Fear/Intimidation</t>
  </si>
  <si>
    <t>Empowerment/Preparation</t>
  </si>
  <si>
    <t>Assistance/Blessing</t>
  </si>
  <si>
    <t>Blessing/Success</t>
  </si>
  <si>
    <t>Covenant/Eternal Promise</t>
  </si>
  <si>
    <t>Satanic Influence/Temptation</t>
  </si>
  <si>
    <t>Human Choice/Trust</t>
  </si>
  <si>
    <t>Appearance/Restraint</t>
  </si>
  <si>
    <t>Obedience/Peace</t>
  </si>
  <si>
    <t>Human Recognition/Leading</t>
  </si>
  <si>
    <t>Gift/Wisdom</t>
  </si>
  <si>
    <t>Organization/Worship</t>
  </si>
  <si>
    <t>Guidance/Selection</t>
  </si>
  <si>
    <t>Appointment/Order</t>
  </si>
  <si>
    <t>Appointment/Music</t>
  </si>
  <si>
    <t>Organization/Temple</t>
  </si>
  <si>
    <t>Inspiration/Plans</t>
  </si>
  <si>
    <t>Human Praise/Prayer</t>
  </si>
  <si>
    <t>Appointment/Throne</t>
  </si>
  <si>
    <t>Exaltation/Majesty</t>
  </si>
  <si>
    <t>Gift/Kingship</t>
  </si>
  <si>
    <t>Completion/Fulfillment</t>
  </si>
  <si>
    <t>Glory/Manifestation</t>
  </si>
  <si>
    <t>Manifestation/Witness</t>
  </si>
  <si>
    <t>Human Praise/Recognition</t>
  </si>
  <si>
    <t>Discipline/Opposition</t>
  </si>
  <si>
    <t>Human Humility/Repentance</t>
  </si>
  <si>
    <t>Mercy/Partial Deliverance</t>
  </si>
  <si>
    <t>Human Obedience/Reformation</t>
  </si>
  <si>
    <t>Human Covenant/Seeking</t>
  </si>
  <si>
    <t>Omniscience/Seeking</t>
  </si>
  <si>
    <t>Prophecy/Warfare</t>
  </si>
  <si>
    <t>Abundance/Victory</t>
  </si>
  <si>
    <t>Rebuke/Warning</t>
  </si>
  <si>
    <t>Abandonment/Consequence</t>
  </si>
  <si>
    <t>Human Persecution/Murder</t>
  </si>
  <si>
    <t>Human Appeal/Prayer</t>
  </si>
  <si>
    <t>Human Threat/Rejection</t>
  </si>
  <si>
    <t>Human Enforcement/Judgment</t>
  </si>
  <si>
    <t>Judgment/Permanent Affliction</t>
  </si>
  <si>
    <t>Fame/Reputation</t>
  </si>
  <si>
    <t>Anger/Warning</t>
  </si>
  <si>
    <t>Human Obedience/Mercy</t>
  </si>
  <si>
    <t>Humbling/Judgment</t>
  </si>
  <si>
    <t>Testing/Trial</t>
  </si>
  <si>
    <t>Testing/Withdrawal</t>
  </si>
  <si>
    <t>Provision/Wealth</t>
  </si>
  <si>
    <t>Human Disobedience/Rejection</t>
  </si>
  <si>
    <t>Motivation/Restoration</t>
  </si>
  <si>
    <t>Enablement/Restoration</t>
  </si>
  <si>
    <t>Motivation/Protection</t>
  </si>
  <si>
    <t>Discernment/Protection</t>
  </si>
  <si>
    <t>Motivation/Renewal</t>
  </si>
  <si>
    <t>Favor/Support</t>
  </si>
  <si>
    <t>Provision/Support</t>
  </si>
  <si>
    <t>Compliance/Cooperation</t>
  </si>
  <si>
    <t>Favor/Provision</t>
  </si>
  <si>
    <t>Favor/Protection</t>
  </si>
  <si>
    <t>Authorization/Mission</t>
  </si>
  <si>
    <t>Gathering/Organization</t>
  </si>
  <si>
    <t>Protection/Provision</t>
  </si>
  <si>
    <t>Conviction/Gathering</t>
  </si>
  <si>
    <t>Hope/Mercy</t>
  </si>
  <si>
    <t>Gathering/Obedience</t>
  </si>
  <si>
    <t>Burden/Calling</t>
  </si>
  <si>
    <t>Favor/Providence</t>
  </si>
  <si>
    <t>Provision/Resources</t>
  </si>
  <si>
    <t>Acknowledgment/Blessing</t>
  </si>
  <si>
    <t>Inspiration/Unity</t>
  </si>
  <si>
    <t>Frustration/Protection</t>
  </si>
  <si>
    <t>Enablement/Timing</t>
  </si>
  <si>
    <t>Recognition/Testimony</t>
  </si>
  <si>
    <t>Intimidation/Victory</t>
  </si>
  <si>
    <t>Inspiration/Organization</t>
  </si>
  <si>
    <t>Instruction/Revelation</t>
  </si>
  <si>
    <t>Encouragement/Strength</t>
  </si>
  <si>
    <t>Celebration/Historical Significance</t>
  </si>
  <si>
    <t>Confession/Historical Recounting</t>
  </si>
  <si>
    <t>Deliverance/Hearing</t>
  </si>
  <si>
    <t>Instruction/Spirit</t>
  </si>
  <si>
    <t>Joy/Testimony</t>
  </si>
  <si>
    <t>Purity/Separation</t>
  </si>
  <si>
    <t>Favor/Selection</t>
  </si>
  <si>
    <t>Concealment/Protection</t>
  </si>
  <si>
    <t>Preservation/Timing</t>
  </si>
  <si>
    <t>Delay/Protection</t>
  </si>
  <si>
    <t>Calling/Purpose</t>
  </si>
  <si>
    <t>Assurance/Providence</t>
  </si>
  <si>
    <t>Human Appeal To Mercy</t>
  </si>
  <si>
    <t>Insomnia/Timing</t>
  </si>
  <si>
    <t>Favor/Opportunity</t>
  </si>
  <si>
    <t>Poetic Justice/Reversal</t>
  </si>
  <si>
    <t>Elevation/Reversal</t>
  </si>
  <si>
    <t>Legal Solution/Reversal</t>
  </si>
  <si>
    <t>Conversion/Fear</t>
  </si>
  <si>
    <t>Celebration/Thanksgiving</t>
  </si>
  <si>
    <t>Memorial/Remembrance</t>
  </si>
  <si>
    <t>Blessing/Leadership</t>
  </si>
  <si>
    <t>Permission/Testing</t>
  </si>
  <si>
    <t>Testing/Tragedy</t>
  </si>
  <si>
    <t>Compulsion/Inspiration</t>
  </si>
  <si>
    <t>Communication/Revelation</t>
  </si>
  <si>
    <t>Communication/Dreams</t>
  </si>
  <si>
    <t>Intercession/Mediation</t>
  </si>
  <si>
    <t>Renewal/Restoration</t>
  </si>
  <si>
    <t>Redemption/Salvation</t>
  </si>
  <si>
    <t>Deliverance/Discipline</t>
  </si>
  <si>
    <t>Mystery/Power</t>
  </si>
  <si>
    <t>Control/Weather</t>
  </si>
  <si>
    <t>Creation/Weather</t>
  </si>
  <si>
    <t>Purpose/Weather</t>
  </si>
  <si>
    <t>Creation/Heavenly Celebration</t>
  </si>
  <si>
    <t>Boundaries/Creation</t>
  </si>
  <si>
    <t>Communication/Nature</t>
  </si>
  <si>
    <t>Knowledge/Omniscience</t>
  </si>
  <si>
    <t>Design/Freedom</t>
  </si>
  <si>
    <t>Design/Unique Traits</t>
  </si>
  <si>
    <t>Creation/Strength</t>
  </si>
  <si>
    <t>Creation/Design</t>
  </si>
  <si>
    <t>Rhetorical Question/Supremacy</t>
  </si>
  <si>
    <t>Ownership/Sovereignty</t>
  </si>
  <si>
    <t>Acceptance/Intercession</t>
  </si>
  <si>
    <t>Blessing/Multiplication</t>
  </si>
  <si>
    <t>Blessing/Family</t>
  </si>
  <si>
    <t>Beauty/Blessing</t>
  </si>
  <si>
    <t>Declaration/Sonship</t>
  </si>
  <si>
    <t>Deliverance/Resurrection</t>
  </si>
  <si>
    <t>Power/Voice</t>
  </si>
  <si>
    <t>Faithfulness/Truth</t>
  </si>
  <si>
    <t>Covenant/Permanence</t>
  </si>
  <si>
    <t>Covenant/Eternal Witness</t>
  </si>
  <si>
    <t>Guidance/Shepherd Care</t>
  </si>
  <si>
    <t>Deliverance/Drowning</t>
  </si>
  <si>
    <t>Construction/Temple</t>
  </si>
  <si>
    <t>Creation/Establishment</t>
  </si>
  <si>
    <t>Appointment/Leadership</t>
  </si>
  <si>
    <t>Blessing/Transformation</t>
  </si>
  <si>
    <t>Satisfaction/Spiritual Filling</t>
  </si>
  <si>
    <t>Provision/Satisfaction</t>
  </si>
  <si>
    <t>Deliverance/Liberation</t>
  </si>
  <si>
    <t>Deliverance/Freedom</t>
  </si>
  <si>
    <t>Healing/Word Power</t>
  </si>
  <si>
    <t>Guidance/Safe Arrival</t>
  </si>
  <si>
    <t>Creation/Stability</t>
  </si>
  <si>
    <t>Creation/Flood Covering</t>
  </si>
  <si>
    <t>Geographical Formation</t>
  </si>
  <si>
    <t>Boundaries/Natural Law</t>
  </si>
  <si>
    <t>Promise/Stability</t>
  </si>
  <si>
    <t>Provision/Water Cycle</t>
  </si>
  <si>
    <t>Design/Natural Provision</t>
  </si>
  <si>
    <t>Provision/Rain</t>
  </si>
  <si>
    <t>Appointment/Time</t>
  </si>
  <si>
    <t>Design/Natural Order</t>
  </si>
  <si>
    <t>Control/Day-Night Cycle</t>
  </si>
  <si>
    <t>Provision/Timing</t>
  </si>
  <si>
    <t>Presence/Withdrawal</t>
  </si>
  <si>
    <t>Control/Mortality</t>
  </si>
  <si>
    <t>Creation/Renewal</t>
  </si>
  <si>
    <t>Power/Volcanic Activity</t>
  </si>
  <si>
    <t>Deliverance/Safe Passage</t>
  </si>
  <si>
    <t>Guidance/Provision</t>
  </si>
  <si>
    <t>Judgment/Warfare</t>
  </si>
  <si>
    <t>Provision/Universal Care</t>
  </si>
  <si>
    <t>Construction/Restoration</t>
  </si>
  <si>
    <t>Gathering/Restoration</t>
  </si>
  <si>
    <t>Healing/Medical Care</t>
  </si>
  <si>
    <t>Naming/Personal Knowledge</t>
  </si>
  <si>
    <t>Election/Special Relationship</t>
  </si>
  <si>
    <t>Attribute/Eternal Existence</t>
  </si>
  <si>
    <t>Attribute/Eternal Appointment</t>
  </si>
  <si>
    <t>Attribute/Pre-Existence</t>
  </si>
  <si>
    <t>Creation/Presence</t>
  </si>
  <si>
    <t>Creation/Water Sources</t>
  </si>
  <si>
    <t>Creation/Natural Boundaries</t>
  </si>
  <si>
    <t>Creation/Earth'S Structure</t>
  </si>
  <si>
    <t>Creation/Wisdom</t>
  </si>
  <si>
    <t>Creation/Understanding</t>
  </si>
  <si>
    <t>Creation/Geological</t>
  </si>
  <si>
    <t>Provision/Weather Control</t>
  </si>
  <si>
    <t>Communication/Wisdom</t>
  </si>
  <si>
    <t>Provision/Wisdom Storage</t>
  </si>
  <si>
    <t>Protection/Righteousness</t>
  </si>
  <si>
    <t>Justice/Protection</t>
  </si>
  <si>
    <t>Control/Royal Decisions</t>
  </si>
  <si>
    <t>Supremacy/Wisdom</t>
  </si>
  <si>
    <t>Supremacy/Understanding</t>
  </si>
  <si>
    <t>Guidance/Sovereignty</t>
  </si>
  <si>
    <t>Direction/Providence</t>
  </si>
  <si>
    <t>Human Limitation/Judgment</t>
  </si>
  <si>
    <t>Purpose/Sovereignty</t>
  </si>
  <si>
    <t>Justice/Sovereignty</t>
  </si>
  <si>
    <t>Peace/Reconciliation</t>
  </si>
  <si>
    <t>Evaluation/Justice</t>
  </si>
  <si>
    <t>Human Activity</t>
  </si>
  <si>
    <t>Standard/Truth</t>
  </si>
  <si>
    <t>Justice/Royal Authority</t>
  </si>
  <si>
    <t>Human Wisdom/Peace</t>
  </si>
  <si>
    <t>Blessing/Favor</t>
  </si>
  <si>
    <t>Value/Wisdom</t>
  </si>
  <si>
    <t>Evaluation/Pride</t>
  </si>
  <si>
    <t>Blessing/Wisdom</t>
  </si>
  <si>
    <t>Blessing/Trust</t>
  </si>
  <si>
    <t>Recognition/Wisdom</t>
  </si>
  <si>
    <t>Gift/Life</t>
  </si>
  <si>
    <t>Human Limitation</t>
  </si>
  <si>
    <t>Blessing/Health</t>
  </si>
  <si>
    <t>Principle/Work</t>
  </si>
  <si>
    <t>Human Motivation</t>
  </si>
  <si>
    <t>Human Wickedness</t>
  </si>
  <si>
    <t>Evaluation/Evil</t>
  </si>
  <si>
    <t>Condition/Righteousness</t>
  </si>
  <si>
    <t>Evaluation/Temperance</t>
  </si>
  <si>
    <t>Evaluation/Self-Control</t>
  </si>
  <si>
    <t>Purpose/Reverence</t>
  </si>
  <si>
    <t>Accountability/Judgment</t>
  </si>
  <si>
    <t>Blessing/Gifts</t>
  </si>
  <si>
    <t>Irony/Redistribution</t>
  </si>
  <si>
    <t>Predestination/Sovereignty</t>
  </si>
  <si>
    <t>Foreknowledge/Human Limitation</t>
  </si>
  <si>
    <t>Creation/Original Righteousness</t>
  </si>
  <si>
    <t>Hiddenness/Mystery</t>
  </si>
  <si>
    <t>Apportionment/Blessing</t>
  </si>
  <si>
    <t>Natural Law/Weather</t>
  </si>
  <si>
    <t>Natural Law/Permanence</t>
  </si>
  <si>
    <t>Mystery/Natural Forces</t>
  </si>
  <si>
    <t>Judgment/Omniscience</t>
  </si>
  <si>
    <t>Angelic Worship/Proclamation</t>
  </si>
  <si>
    <t>Presence/Theophany</t>
  </si>
  <si>
    <t>Commission/Prophecy</t>
  </si>
  <si>
    <t>Judgment/Wrath</t>
  </si>
  <si>
    <t>Anointing/Prophecy</t>
  </si>
  <si>
    <t>Judgment/Revelation</t>
  </si>
  <si>
    <t>Deliverance/Prophecy</t>
  </si>
  <si>
    <t>Judgment/Slaughter</t>
  </si>
  <si>
    <t>Prophecy/Sacrifice</t>
  </si>
  <si>
    <t>Judgment/Punishment</t>
  </si>
  <si>
    <t>Prohibition/Symbolic Life</t>
  </si>
  <si>
    <t>Revelation/Warning</t>
  </si>
  <si>
    <t>Deliverance/Judgment</t>
  </si>
  <si>
    <t>Judgment/Promise</t>
  </si>
  <si>
    <t>Blessing/Contrast</t>
  </si>
  <si>
    <t>Prophecy/Protection</t>
  </si>
  <si>
    <t>Prohibition/Warning</t>
  </si>
  <si>
    <t>Fulfillment/Judgment</t>
  </si>
  <si>
    <t>Speech/Theophany</t>
  </si>
  <si>
    <t>Empowerment</t>
  </si>
  <si>
    <t>Transformation</t>
  </si>
  <si>
    <t>Transportation</t>
  </si>
  <si>
    <t>Announcement/Timing</t>
  </si>
  <si>
    <t>Announcement/Sign</t>
  </si>
  <si>
    <t>Human Report</t>
  </si>
  <si>
    <t>Guide/Measurement</t>
  </si>
  <si>
    <t>Architecture/Vision</t>
  </si>
  <si>
    <t>Return/Theophany</t>
  </si>
  <si>
    <t>Allocation/Instruction</t>
  </si>
  <si>
    <t>Naming/Presence</t>
  </si>
  <si>
    <t>Empowerment/Wisdom</t>
  </si>
  <si>
    <t>Revelation/Vision</t>
  </si>
  <si>
    <t>Interpretation/Prophecy</t>
  </si>
  <si>
    <t>Interpretation/Judgment</t>
  </si>
  <si>
    <t>Overwhelming/Physical Effect</t>
  </si>
  <si>
    <t>Strengthening/Touch</t>
  </si>
  <si>
    <t>Explanation/Revelation</t>
  </si>
  <si>
    <t>Revelation/Spiritual Warfare</t>
  </si>
  <si>
    <t>Assistance/Warfare</t>
  </si>
  <si>
    <t>Appearance/Witness</t>
  </si>
  <si>
    <t>Oath/Prophecy</t>
  </si>
  <si>
    <t>Human Inquiry</t>
  </si>
  <si>
    <t>Promise/Transformation</t>
  </si>
  <si>
    <t>Judgment/Natural Disaster</t>
  </si>
  <si>
    <t>Promise/Provision</t>
  </si>
  <si>
    <t>Communication/Judgment</t>
  </si>
  <si>
    <t>Communication/Lament</t>
  </si>
  <si>
    <t>Communication</t>
  </si>
  <si>
    <t>Call/Promise</t>
  </si>
  <si>
    <t>Communication/Prophetic Vision</t>
  </si>
  <si>
    <t>Promise/Weather Control</t>
  </si>
  <si>
    <t>Judgment</t>
  </si>
  <si>
    <t>Communication/Historical Acts</t>
  </si>
  <si>
    <t>Warning</t>
  </si>
  <si>
    <t>Call</t>
  </si>
  <si>
    <t>Communication/Prophetic Vindication</t>
  </si>
  <si>
    <t>Judgment/Sovereign Control</t>
  </si>
  <si>
    <t>Promise/Territorial Restoration</t>
  </si>
  <si>
    <t>Revelation/Sign</t>
  </si>
  <si>
    <t>Communication/Teaching</t>
  </si>
  <si>
    <t>Communication/Covenant Lawsuit</t>
  </si>
  <si>
    <t>Judgment/Prophetic Fulfillment</t>
  </si>
  <si>
    <t>Communication/Moral Judgment</t>
  </si>
  <si>
    <t>Judgment/Withdrawal Of Presence</t>
  </si>
  <si>
    <t>Empowerment/Prophetic Anointing</t>
  </si>
  <si>
    <t>Promise/Universal Dominion</t>
  </si>
  <si>
    <t>Promise/Subjugation</t>
  </si>
  <si>
    <t>Attribute/Mercy</t>
  </si>
  <si>
    <t>Communication/Promise</t>
  </si>
  <si>
    <t>Judgment/Military Defeat</t>
  </si>
  <si>
    <t>Judgment/Woe Declaration</t>
  </si>
  <si>
    <t>Comparison/Historical Judgment</t>
  </si>
  <si>
    <t>Communication/Prophetic Dialogue</t>
  </si>
  <si>
    <t>Revelation/Spiritual Truth</t>
  </si>
  <si>
    <t>Judgment/Prophetic Oracle</t>
  </si>
  <si>
    <t>Promise/Prophetic Declaration</t>
  </si>
  <si>
    <t>Manifestation</t>
  </si>
  <si>
    <t>Power Over Nature</t>
  </si>
  <si>
    <t>Control Over Nature</t>
  </si>
  <si>
    <t>Warfare/Weapons</t>
  </si>
  <si>
    <t>Power Over Creation</t>
  </si>
  <si>
    <t>Response Of Creation</t>
  </si>
  <si>
    <t>Judgment/Power</t>
  </si>
  <si>
    <t>Power Over Waters</t>
  </si>
  <si>
    <t>Human Response To Vision</t>
  </si>
  <si>
    <t>Strengthening</t>
  </si>
  <si>
    <t>Omniscience/Search</t>
  </si>
  <si>
    <t>Call/Warning</t>
  </si>
  <si>
    <t>Judgment/National Destruction</t>
  </si>
  <si>
    <t>Judgment/National Annihilation</t>
  </si>
  <si>
    <t>Assembly/Global Judgment</t>
  </si>
  <si>
    <t>Gathering/Return</t>
  </si>
  <si>
    <t>Purification/Selection</t>
  </si>
  <si>
    <t>Gathering/Transformation</t>
  </si>
  <si>
    <t>Restoration/Vindication</t>
  </si>
  <si>
    <t>Communication/Prophetic Call</t>
  </si>
  <si>
    <t>Command</t>
  </si>
  <si>
    <t>Judgment/Natural Control</t>
  </si>
  <si>
    <t>Intervention/Spiritual Stirring</t>
  </si>
  <si>
    <t>Communication/Encouragement</t>
  </si>
  <si>
    <t>Declaration/Sovereignty</t>
  </si>
  <si>
    <t>Declaration/Power</t>
  </si>
  <si>
    <t>Messianic Prophecy/Revelation</t>
  </si>
  <si>
    <t>Prophecy/Symbolic Act</t>
  </si>
  <si>
    <t>Promise/Purification</t>
  </si>
  <si>
    <t>Eschatological Prophecy/Intervention</t>
  </si>
  <si>
    <t>Communication/Historical Judgment</t>
  </si>
  <si>
    <t>Communication/Covenant</t>
  </si>
  <si>
    <t>Challenge/Promise Of Provision</t>
  </si>
  <si>
    <t>Promise/Prophetic Return</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</si>
  <si>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</si>
  <si>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</si>
  <si>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</si>
  <si>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</si>
  <si>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</si>
  <si>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</si>
  <si>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</si>
  <si>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</si>
  <si>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</si>
  <si>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</si>
  <si>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</si>
  <si>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</si>
  <si>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</si>
  <si>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</si>
  <si>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</si>
  <si>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</si>
  <si>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</si>
  <si>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</si>
  <si>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</si>
  <si>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</si>
  <si>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</si>
  <si>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</si>
  <si>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</si>
  <si>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</si>
  <si>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</si>
  <si>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</si>
  <si>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</si>
  <si>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</si>
  <si>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</si>
  <si>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Discipline</t>
  </si>
  <si>
    <t>Commission</t>
  </si>
  <si>
    <t>Appointment</t>
  </si>
  <si>
    <t>Victory</t>
  </si>
  <si>
    <t>Illumination</t>
  </si>
  <si>
    <t>Reconciliation</t>
  </si>
  <si>
    <t>Exchange</t>
  </si>
  <si>
    <t>Opportunity</t>
  </si>
  <si>
    <t>Experience</t>
  </si>
  <si>
    <t>Grace</t>
  </si>
  <si>
    <t>Deception</t>
  </si>
  <si>
    <t>Opposition</t>
  </si>
  <si>
    <t>Calling/Conversion</t>
  </si>
  <si>
    <t>Guidance</t>
  </si>
  <si>
    <t>Justification</t>
  </si>
  <si>
    <t>Law-Giving</t>
  </si>
  <si>
    <t>Reception/Revelation</t>
  </si>
  <si>
    <t>Typology</t>
  </si>
  <si>
    <t>Predestination</t>
  </si>
  <si>
    <t>Sealing</t>
  </si>
  <si>
    <t>Omnipotence</t>
  </si>
  <si>
    <t>Emotion</t>
  </si>
  <si>
    <t>Love</t>
  </si>
  <si>
    <t>Redemption</t>
  </si>
  <si>
    <t>Sanctification</t>
  </si>
  <si>
    <t>Union</t>
  </si>
  <si>
    <t>Cancellation</t>
  </si>
  <si>
    <t>Triumph</t>
  </si>
  <si>
    <t>Glorification</t>
  </si>
  <si>
    <t>Enablement</t>
  </si>
  <si>
    <t>Election</t>
  </si>
  <si>
    <t>Conversion</t>
  </si>
  <si>
    <t>Instruction</t>
  </si>
  <si>
    <t>Descent/Event</t>
  </si>
  <si>
    <t>Sound</t>
  </si>
  <si>
    <t>Preservation</t>
  </si>
  <si>
    <t>Revelation/Second Coming</t>
  </si>
  <si>
    <t>Calling/Empowerment</t>
  </si>
  <si>
    <t>Restraint</t>
  </si>
  <si>
    <t>Election/Salvation</t>
  </si>
  <si>
    <t>Comfort/Establishment</t>
  </si>
  <si>
    <t>Blessing On Gospel</t>
  </si>
  <si>
    <t>Faithfulness/Protection</t>
  </si>
  <si>
    <t>Direction/Guidance</t>
  </si>
  <si>
    <t>Mediation</t>
  </si>
  <si>
    <t>Sacrifice</t>
  </si>
  <si>
    <t>Mystery/Revelation</t>
  </si>
  <si>
    <t>Salvation</t>
  </si>
  <si>
    <t>Life-Giving Power</t>
  </si>
  <si>
    <t>Attributes</t>
  </si>
  <si>
    <t>Gift/Spiritual Empowerment</t>
  </si>
  <si>
    <t>Protection/Strengthening</t>
  </si>
  <si>
    <t>Power Of Scripture</t>
  </si>
  <si>
    <t>Wisdom</t>
  </si>
  <si>
    <t>Calling/Commission</t>
  </si>
  <si>
    <t>Assurance</t>
  </si>
  <si>
    <t>Worship</t>
  </si>
  <si>
    <t>Rest</t>
  </si>
  <si>
    <t>Oath</t>
  </si>
  <si>
    <t>Exaltation</t>
  </si>
  <si>
    <t>Immutability</t>
  </si>
  <si>
    <t>Election/Revelation</t>
  </si>
  <si>
    <t>Principle</t>
  </si>
  <si>
    <t>Interest</t>
  </si>
  <si>
    <t>Authority</t>
  </si>
  <si>
    <t>Presence</t>
  </si>
  <si>
    <t>Intervention</t>
  </si>
  <si>
    <t>Revelation/Testimony</t>
  </si>
  <si>
    <t>Atonement</t>
  </si>
  <si>
    <t>Anointing/Knowledge</t>
  </si>
  <si>
    <t>Birth/Transformation</t>
  </si>
  <si>
    <t>Love/Manifestation</t>
  </si>
  <si>
    <t>Gift/Indwelling</t>
  </si>
  <si>
    <t>Mission</t>
  </si>
  <si>
    <t>Perfection</t>
  </si>
  <si>
    <t>Understanding</t>
  </si>
  <si>
    <t>Rebellion</t>
  </si>
  <si>
    <t>Touch</t>
  </si>
  <si>
    <t>Silence</t>
  </si>
  <si>
    <t>Proclamation</t>
  </si>
  <si>
    <t>Warfare</t>
  </si>
  <si>
    <t>Expulsion</t>
  </si>
  <si>
    <t>Harvest</t>
  </si>
  <si>
    <t>Binding</t>
  </si>
  <si>
    <t>City</t>
  </si>
  <si>
    <t>Invitation</t>
  </si>
  <si>
    <t>Speech/Vision</t>
  </si>
  <si>
    <t>Speech/Warning</t>
  </si>
  <si>
    <t>Speech/Testimony</t>
  </si>
  <si>
    <t>Speech/Wisdom</t>
  </si>
  <si>
    <t xml:space="preserve">Fertility </t>
  </si>
  <si>
    <t xml:space="preserve">Gift/Intellectual </t>
  </si>
  <si>
    <t xml:space="preserve">Provision/Water </t>
  </si>
  <si>
    <t>Provision/s</t>
  </si>
  <si>
    <t xml:space="preserve">Provision/Quail </t>
  </si>
  <si>
    <t>Communication/Historical  Reference</t>
  </si>
  <si>
    <t xml:space="preserve">Act/Cosmic </t>
  </si>
  <si>
    <t xml:space="preserve">Judgment/Natural </t>
  </si>
  <si>
    <t xml:space="preserve">Discipline/Natural </t>
  </si>
  <si>
    <t xml:space="preserve">Healing </t>
  </si>
  <si>
    <t xml:space="preserve">Nature </t>
  </si>
  <si>
    <t xml:space="preserve">Resurrection </t>
  </si>
  <si>
    <t xml:space="preserve">Provision </t>
  </si>
  <si>
    <t>Apostolic s</t>
  </si>
  <si>
    <t xml:space="preserve">Judgment </t>
  </si>
  <si>
    <t>Spiritual Gift/s</t>
  </si>
  <si>
    <t xml:space="preserve">Spiritual </t>
  </si>
  <si>
    <t xml:space="preserve">Creation </t>
  </si>
  <si>
    <t xml:space="preserve">Sustaining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</si>
  <si>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</si>
  <si>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</si>
  <si>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</si>
  <si>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</si>
  <si>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</si>
  <si>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</si>
  <si>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</si>
  <si>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</si>
  <si>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</si>
  <si>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</si>
  <si>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Theophany</t>
  </si>
  <si>
    <t>Inscription</t>
  </si>
  <si>
    <t>Speech</t>
  </si>
  <si>
    <t>Parting Waters</t>
  </si>
  <si>
    <t>Destruction</t>
  </si>
  <si>
    <t>Cosmic Intervention</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</si>
  <si>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</si>
  <si>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</si>
  <si>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</si>
  <si>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</si>
  <si>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</si>
  <si>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</si>
  <si>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</si>
  <si>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</si>
  <si>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</si>
  <si>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</si>
  <si>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</si>
  <si>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</si>
  <si>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</si>
  <si>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</si>
  <si>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</si>
  <si>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</si>
  <si>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</si>
  <si>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</si>
  <si>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Genesis 1:1-2:3</t>
  </si>
  <si>
    <t>Genesis 1:20-23, 2:19</t>
  </si>
  <si>
    <t>Genesis 1:24-25, 2:19</t>
  </si>
  <si>
    <t>God drives Adam out of Eden</t>
  </si>
  <si>
    <t>Genesis 3:23</t>
  </si>
  <si>
    <t>Cherubims and flaming sword guard Eden</t>
  </si>
  <si>
    <t>Genesis 4:9-10</t>
  </si>
  <si>
    <t>God curses Cain</t>
  </si>
  <si>
    <t>c. 4004 BC</t>
  </si>
  <si>
    <t>c. 2468 BC</t>
  </si>
  <si>
    <t>Mountains of Ararat</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</si>
  <si>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</si>
  <si>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</si>
  <si>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</si>
  <si>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</si>
  <si>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</si>
  <si>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</si>
  <si>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</si>
  <si>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</si>
  <si>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</si>
  <si>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</si>
  <si>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</si>
  <si>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</si>
  <si>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</si>
  <si>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</si>
  <si>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</si>
  <si>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</si>
  <si>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</si>
  <si>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</si>
  <si>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</si>
  <si>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</si>
  <si>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</si>
  <si>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</si>
  <si>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</si>
  <si>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</si>
  <si>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</si>
  <si>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</si>
  <si>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</si>
  <si>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</si>
  <si>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</si>
  <si>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</si>
  <si>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</si>
  <si>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</si>
  <si>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</si>
  <si>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Abimelech</t>
  </si>
  <si>
    <t>Genesis 21:12-13</t>
  </si>
  <si>
    <t>God instructs Abraham to listen to Sarah</t>
  </si>
  <si>
    <t>c. 1894-1892 BC</t>
  </si>
  <si>
    <t>Genesis 21:17-18</t>
  </si>
  <si>
    <t>God reveals a well of water to Hagar</t>
  </si>
  <si>
    <t>God instructs Abraham to sacrifice Isaac</t>
  </si>
  <si>
    <t>God promises Sarah will conceive a son at age 90</t>
  </si>
  <si>
    <t>c. 1882-1859 BC</t>
  </si>
  <si>
    <t>c. 1856 BC</t>
  </si>
  <si>
    <t>c. 1836 BC</t>
  </si>
  <si>
    <t>Beer Lahai Roi</t>
  </si>
  <si>
    <t>Genesis 25:23-24</t>
  </si>
  <si>
    <t>Prophecy about Jacob and Esau before birth</t>
  </si>
  <si>
    <t>Genesis 26:1-6</t>
  </si>
  <si>
    <t>God appears to Isaac at Gerar</t>
  </si>
  <si>
    <t>God blesses Isaac at Beersheba</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</si>
  <si>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</si>
  <si>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</si>
  <si>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</si>
  <si>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</si>
  <si>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</si>
  <si>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</si>
  <si>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</si>
  <si>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</si>
  <si>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God warns Laban in a dream to not try to change Jacob's course.</t>
  </si>
  <si>
    <t>Angel wrestles with Jacob; dislocates Jacob's hip</t>
  </si>
  <si>
    <t>Genesis 35:1</t>
  </si>
  <si>
    <t>God instructs Jacob to go to Bethel</t>
  </si>
  <si>
    <t>Genesis 32:28, 35:10</t>
  </si>
  <si>
    <t>God blesses Jacob at Bethel</t>
  </si>
  <si>
    <t>Genesis 35:9-13</t>
  </si>
  <si>
    <t>God establishes His covenant with Jacob; gives Jacob the name Israel</t>
  </si>
  <si>
    <t>Genesis 35:10-13</t>
  </si>
  <si>
    <t>Genesis 37:5-11</t>
  </si>
  <si>
    <t>Dreams/Revelation</t>
  </si>
  <si>
    <t>Genesis 40:5-11, 40:16-17</t>
  </si>
  <si>
    <t>Genesis 40:8, 40:12-13, 40:18-19</t>
  </si>
  <si>
    <t>Joseph interprets butler and baker's dreams</t>
  </si>
  <si>
    <t>Joseph interprets Pharaoh's dreams</t>
  </si>
  <si>
    <t>Genesis 41:14-32</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</si>
  <si>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</si>
  <si>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</si>
  <si>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</si>
  <si>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</si>
  <si>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</si>
  <si>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</si>
  <si>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</si>
  <si>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t>(722 BCE)</t>
  </si>
  <si>
    <t>(701 BCE)</t>
  </si>
  <si>
    <t>605 BCE</t>
  </si>
  <si>
    <t>609 BCE</t>
  </si>
  <si>
    <t>538 BCE</t>
  </si>
  <si>
    <t>516/515 BCE</t>
  </si>
  <si>
    <t>c. 1706 BC</t>
  </si>
  <si>
    <t>c. 1713 BC</t>
  </si>
  <si>
    <t>Seven years famine</t>
  </si>
  <si>
    <t>Seven years abundance</t>
  </si>
  <si>
    <t>Genesis 41:53-57</t>
  </si>
  <si>
    <t>Genesis 41:47-49</t>
  </si>
  <si>
    <t>c. 1720 BC</t>
  </si>
  <si>
    <t>c. 1722 BC</t>
  </si>
  <si>
    <t>c. 1733 BC</t>
  </si>
  <si>
    <t>Chezib (Canaan)</t>
  </si>
  <si>
    <t>Approximately when Judah's sons were 20.</t>
  </si>
  <si>
    <t>c. 1796-1733 BC</t>
  </si>
  <si>
    <t>c. 1816-1796 BC</t>
  </si>
  <si>
    <t>c. 1276 BC</t>
  </si>
  <si>
    <t>c. 1276-1236 BC</t>
  </si>
  <si>
    <t>c. 1236 BC</t>
  </si>
  <si>
    <t>Entering of the Promised Land</t>
  </si>
  <si>
    <t>c. 1356 BC</t>
  </si>
  <si>
    <t>c. 1316-1276 BC</t>
  </si>
  <si>
    <t>Goshen (Egypt)</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</si>
  <si>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</si>
  <si>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</si>
  <si>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</si>
  <si>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</si>
  <si>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</si>
  <si>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</si>
  <si>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</si>
  <si>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</si>
  <si>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</si>
  <si>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</si>
  <si>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</si>
  <si>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</si>
  <si>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</si>
  <si>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</si>
  <si>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</si>
  <si>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</si>
  <si>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</si>
  <si>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</si>
  <si>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</si>
  <si>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</si>
  <si>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</si>
  <si>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</si>
  <si>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</si>
  <si>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</si>
  <si>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</si>
  <si>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</si>
  <si>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</si>
  <si>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</si>
  <si>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</si>
  <si>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</si>
  <si>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</si>
  <si>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</si>
  <si>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</si>
  <si>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</si>
  <si>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</si>
  <si>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</si>
  <si>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</si>
  <si>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</si>
  <si>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</si>
  <si>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</si>
  <si>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</si>
  <si>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</si>
  <si>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</si>
  <si>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</si>
  <si>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</si>
  <si>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God answers Moses' prayer and ends the plague of flies</t>
  </si>
  <si>
    <t>Exodus 8:29-31</t>
  </si>
  <si>
    <t>Exodus 9:1-5</t>
  </si>
  <si>
    <t>Exodus 9:6</t>
  </si>
  <si>
    <t>God instructs to throw handfuls of kiln soot into the air before Pharaoh</t>
  </si>
  <si>
    <t>Exodus 9:8-9</t>
  </si>
  <si>
    <t>Exodus 9:10-11</t>
  </si>
  <si>
    <t>Exodus 9:13-19</t>
  </si>
  <si>
    <t>Exodus 9:22</t>
  </si>
  <si>
    <t>Exodus 9:23-26</t>
  </si>
  <si>
    <t>Exodus 9:29-33</t>
  </si>
  <si>
    <t>Exodus 10:1-11</t>
  </si>
  <si>
    <t>God instructs Moses to stretch hand over the land of Egypt</t>
  </si>
  <si>
    <t>God instructs Moses to stretch hand towards heaven</t>
  </si>
  <si>
    <t>Exodus 10:12</t>
  </si>
  <si>
    <t>Exodus 10:13-15</t>
  </si>
  <si>
    <t>Exodus 10:18-19</t>
  </si>
  <si>
    <t>God answers Moses' prayer and ends the plague of locusts</t>
  </si>
  <si>
    <t>God answers Moses' prayer and ends the plague of hail, fire and thunder</t>
  </si>
  <si>
    <t>Exodus 4:21, 7:3, 7:13, 8:15, 8:19, 8:32, 9:7, 9:12, 9:34-35, 10:1, 10:20, 10:27, 11:10, 14:4, 14:8</t>
  </si>
  <si>
    <t>Exodus 10:21</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</si>
  <si>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</si>
  <si>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</si>
  <si>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</si>
  <si>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</si>
  <si>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</si>
  <si>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</si>
  <si>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</si>
  <si>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</si>
  <si>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</si>
  <si>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</si>
  <si>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</si>
  <si>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</si>
  <si>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</si>
  <si>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</si>
  <si>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</si>
  <si>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</si>
  <si>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</si>
  <si>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</si>
  <si>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Exodus 14:26</t>
  </si>
  <si>
    <t>Exodus 14:28</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</si>
  <si>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</si>
  <si>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</si>
  <si>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</si>
  <si>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</si>
  <si>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</si>
  <si>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</si>
  <si>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</si>
  <si>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</si>
  <si>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</si>
  <si>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Provision/Water</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</si>
  <si>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</si>
  <si>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</si>
  <si>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</si>
  <si>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</si>
  <si>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</si>
  <si>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</si>
  <si>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Exodus 19:9-13</t>
  </si>
  <si>
    <t>Exodus 19:16-25</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</si>
  <si>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</si>
  <si>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</si>
  <si>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</si>
  <si>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</si>
  <si>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God answers Moses' plea and relents from destroying Israel</t>
  </si>
  <si>
    <t>God promises judgment for sin</t>
  </si>
  <si>
    <t>Exodus 32:33-34</t>
  </si>
  <si>
    <t>Judgment/Separation</t>
  </si>
  <si>
    <t>God tells Moses to leave Sinai and that his people remove all ornaments</t>
  </si>
  <si>
    <t>Exodus 33:1-6</t>
  </si>
  <si>
    <t>Cloud descends at tent's entrance when Moses enters to speak face to face with God</t>
  </si>
  <si>
    <t>Exodus 33:9-11</t>
  </si>
  <si>
    <t>God promises His presence and declares His favor to Moses</t>
  </si>
  <si>
    <t>Exodus 33:12-23</t>
  </si>
  <si>
    <t>God descends in cloud to show His glory</t>
  </si>
  <si>
    <t>Exodus 33:21-34:5</t>
  </si>
  <si>
    <t>Moses' face shines from being in God's presence</t>
  </si>
  <si>
    <t>God instructs Moses on the tabernacle</t>
  </si>
  <si>
    <t>Exodus 40:1-15</t>
  </si>
  <si>
    <t>God's glory fills the tabernacle; cloud covers the tabernacle</t>
  </si>
  <si>
    <t>Pillar of cloud and fire guides Israel's journey</t>
  </si>
  <si>
    <t>Leviticus 1:1-17</t>
  </si>
  <si>
    <t>Create table with a record for all books -&gt; chapters -&gt; verse numbers</t>
  </si>
  <si>
    <t>Create table with each book and book's category</t>
  </si>
  <si>
    <t>Fire comes from the LORD to consume offering</t>
  </si>
  <si>
    <t>Fire from the LORD kills Nadab and Abihu</t>
  </si>
  <si>
    <t>Leviticus 10:1-2</t>
  </si>
  <si>
    <t>God speaks about sanctification and glory</t>
  </si>
  <si>
    <t>Leviticus 26:1-10</t>
  </si>
  <si>
    <t>Leviticus 26:40-46</t>
  </si>
  <si>
    <t>Numbers 1:1-54</t>
  </si>
  <si>
    <t>Supporting References/Notes</t>
  </si>
  <si>
    <t>God accepts the tribes' offerings; assigns them to the Levitical priests</t>
  </si>
  <si>
    <t>God speaks to Moses from the mercy seat</t>
  </si>
  <si>
    <t>God gives priestly blessing instructions</t>
  </si>
  <si>
    <t>Cloud covers and guides tabernacle by day, appearance of fire by night</t>
  </si>
  <si>
    <t>God listens to Moses and intercedes; fire is quenched</t>
  </si>
  <si>
    <t>Numbers 11:1-3, 11:10</t>
  </si>
  <si>
    <t>God descends in a cloud, places some of His Spirit on the 70 elders; they immediately prophesy</t>
  </si>
  <si>
    <t>Cloud leaves tabernacle; Miriam becomes leprous</t>
  </si>
  <si>
    <t>God pardons at Moses' intercession, but pronounces judgment</t>
  </si>
  <si>
    <t>God promises healing at Moses' intercession, but pronounces a time of purification</t>
  </si>
  <si>
    <t>God tells Moses and Aaron to separate from Korah's congregation</t>
  </si>
  <si>
    <t>Earth opens and swallows dwellings of Korah, Dathan and Abiram</t>
  </si>
  <si>
    <t>God spares many in the congregation</t>
  </si>
  <si>
    <t>God threatens again to consume congregation</t>
  </si>
  <si>
    <t>God commands Aaron's rod be kept before testimony as sign</t>
  </si>
  <si>
    <t>God judges Moses and Aaron for unbelief; prevented from entering promised land</t>
  </si>
  <si>
    <t>God tells of Aaron's death; transfers garments to Eleazar</t>
  </si>
  <si>
    <t>Numbers 20:22-26</t>
  </si>
  <si>
    <t>God sends fiery serpents among the opposers</t>
  </si>
  <si>
    <t>Numbers 22:22</t>
  </si>
  <si>
    <t>Numbers 22:21-30</t>
  </si>
  <si>
    <t>God meets Balaam</t>
  </si>
  <si>
    <t>Numbers 23:5, 23:16</t>
  </si>
  <si>
    <t>Numbers 23:4, 23:16</t>
  </si>
  <si>
    <t>Numbers 23:7-10, 18-24; 24:3-9, 24:15-24</t>
  </si>
  <si>
    <t>God's anger burns against Israel for idolatry</t>
  </si>
  <si>
    <t>Numbers 25:17-18</t>
  </si>
  <si>
    <t>God commands harassment of Midianites</t>
  </si>
  <si>
    <t>God commands avenging of Israel against Midianites</t>
  </si>
  <si>
    <t>God commands recording of wilderness journey</t>
  </si>
  <si>
    <t>God establishes slaughter laws</t>
  </si>
  <si>
    <t>Deuteronomy 12:15-28</t>
  </si>
  <si>
    <t>Genesis</t>
  </si>
  <si>
    <t>Matthew</t>
  </si>
  <si>
    <t>Exodus</t>
  </si>
  <si>
    <t>Mark</t>
  </si>
  <si>
    <t>Leviticus</t>
  </si>
  <si>
    <t>Luke</t>
  </si>
  <si>
    <t>Numbers</t>
  </si>
  <si>
    <t>Deuteronomy</t>
  </si>
  <si>
    <t>Acts</t>
  </si>
  <si>
    <t>Romans</t>
  </si>
  <si>
    <t>Judges</t>
  </si>
  <si>
    <t>1 Corinthians</t>
  </si>
  <si>
    <t>2 Corinthians</t>
  </si>
  <si>
    <t>1 Samuel</t>
  </si>
  <si>
    <t>Galatians</t>
  </si>
  <si>
    <t>2 Samuel</t>
  </si>
  <si>
    <t>Ephesians</t>
  </si>
  <si>
    <t>1 Kings</t>
  </si>
  <si>
    <t>Philippians</t>
  </si>
  <si>
    <t>2 Kings</t>
  </si>
  <si>
    <t>Colossians</t>
  </si>
  <si>
    <t>1 Chronicles</t>
  </si>
  <si>
    <t>1 Thessalonians</t>
  </si>
  <si>
    <t>2 Chronicles</t>
  </si>
  <si>
    <t>2 Thessalonians</t>
  </si>
  <si>
    <t>Ezra</t>
  </si>
  <si>
    <t>1 Timothy</t>
  </si>
  <si>
    <t>Nehemiah</t>
  </si>
  <si>
    <t>2 Timothy</t>
  </si>
  <si>
    <t>Esther</t>
  </si>
  <si>
    <t>Titus</t>
  </si>
  <si>
    <t>Job</t>
  </si>
  <si>
    <t>Philemon</t>
  </si>
  <si>
    <t>Psalms</t>
  </si>
  <si>
    <t>Hebrews</t>
  </si>
  <si>
    <t>Proverbs</t>
  </si>
  <si>
    <t>Ecclesiastes</t>
  </si>
  <si>
    <t>Song of Solomon</t>
  </si>
  <si>
    <t>2 Peter</t>
  </si>
  <si>
    <t>Isaiah</t>
  </si>
  <si>
    <t>1 John</t>
  </si>
  <si>
    <t>Jeremiah</t>
  </si>
  <si>
    <t>2 John</t>
  </si>
  <si>
    <t>Lamentations</t>
  </si>
  <si>
    <t>3 John</t>
  </si>
  <si>
    <t>Ezekiel</t>
  </si>
  <si>
    <t>Jude</t>
  </si>
  <si>
    <t>Daniel</t>
  </si>
  <si>
    <t>book_name</t>
  </si>
  <si>
    <t>book_number</t>
  </si>
  <si>
    <t>Category</t>
  </si>
  <si>
    <t>To consolidate categories:</t>
  </si>
  <si>
    <t xml:space="preserve">Given a list of categories broken out by </t>
  </si>
  <si>
    <t>Theophany/Wrestling</t>
  </si>
  <si>
    <t>Intercession/Prayer</t>
  </si>
  <si>
    <t>Creation/Speech</t>
  </si>
  <si>
    <t>Blessing/Speech</t>
  </si>
  <si>
    <t>Command/Speech</t>
  </si>
  <si>
    <t>Interrogation/Speech</t>
  </si>
  <si>
    <t>Judgment/Prophecy/Speech</t>
  </si>
  <si>
    <t>Judgment/Speech</t>
  </si>
  <si>
    <t>Judgment/Protection</t>
  </si>
  <si>
    <t>Instruction/Speech</t>
  </si>
  <si>
    <t>Curse/Judgment/Speech</t>
  </si>
  <si>
    <t>Protection/Sign/Speech</t>
  </si>
  <si>
    <t>Intervention/Mercy</t>
  </si>
  <si>
    <t>Covenant/Sign/Speech</t>
  </si>
  <si>
    <t>Intervention/Judgment</t>
  </si>
  <si>
    <t>Calling/Speech</t>
  </si>
  <si>
    <t>Promise/Theophany</t>
  </si>
  <si>
    <t>Promise/Speech</t>
  </si>
  <si>
    <t>Covenant/Theophany</t>
  </si>
  <si>
    <t>Covenant/Speech</t>
  </si>
  <si>
    <t>Naming/Speech</t>
  </si>
  <si>
    <t>Prophecy/Speech</t>
  </si>
  <si>
    <t>Revelation/Speech</t>
  </si>
  <si>
    <t>Destruction/Judgment</t>
  </si>
  <si>
    <t>Dream/Speech/Warning</t>
  </si>
  <si>
    <t>Fertility/Judgment</t>
  </si>
  <si>
    <t>Fertility/Healing</t>
  </si>
  <si>
    <t>Provision/Speech</t>
  </si>
  <si>
    <t>Instruction/Speech/Test</t>
  </si>
  <si>
    <t>Intervention/Speech</t>
  </si>
  <si>
    <t>Marriage/Prayer</t>
  </si>
  <si>
    <t>Fertility /Prayer</t>
  </si>
  <si>
    <t>Blessing/Speech/Theophany</t>
  </si>
  <si>
    <t>Dream/Revelation/Speech</t>
  </si>
  <si>
    <t>Dream/Instruction/Speech</t>
  </si>
  <si>
    <t>Appearance/Blessing/Speech</t>
  </si>
  <si>
    <t>Death/Judgment</t>
  </si>
  <si>
    <t>Interpretation/Revelation</t>
  </si>
  <si>
    <t>Comfort/Dreams/Speech</t>
  </si>
  <si>
    <t>Compassion/Remembrance</t>
  </si>
  <si>
    <t>Disease/Sign</t>
  </si>
  <si>
    <t>Healing/Sign</t>
  </si>
  <si>
    <t>Empowerment/Speech</t>
  </si>
  <si>
    <t>Appointment/Speech</t>
  </si>
  <si>
    <t>Frogs/Judgment/Plague</t>
  </si>
  <si>
    <t>Gnats/Judgment/Plague</t>
  </si>
  <si>
    <t>Flies/Judgment/Plague</t>
  </si>
  <si>
    <t>Answered Prayer/Intercession</t>
  </si>
  <si>
    <t>Death/Judgment/Plague</t>
  </si>
  <si>
    <t>Boils/Judgment/Plague</t>
  </si>
  <si>
    <t>Hail/Judgment/Plague</t>
  </si>
  <si>
    <t>Judgment/Locusts/Plague</t>
  </si>
  <si>
    <t>Darkness/Judgment/Plague</t>
  </si>
  <si>
    <t>Appearance/Cloud/Fire/Guidance</t>
  </si>
  <si>
    <t>Appearance/Cloud/Protection</t>
  </si>
  <si>
    <t>Creation/Deliverance/Water/Wind</t>
  </si>
  <si>
    <t>Cleansing/Provision</t>
  </si>
  <si>
    <t>Health/Promise/Speech</t>
  </si>
  <si>
    <t>Food/Promise/Provision/Speech</t>
  </si>
  <si>
    <t>Glory/Theophany</t>
  </si>
  <si>
    <t>Food and Water/Provision</t>
  </si>
  <si>
    <t>Intervention/Victory</t>
  </si>
  <si>
    <t>Consecration/Instruction/Speech</t>
  </si>
  <si>
    <t>Cloud/Fire/Lightning/Presence/Smoke/Speech/Theophany/Thunder/Trumpet/Warning</t>
  </si>
  <si>
    <t>Instruction/Law/Speech</t>
  </si>
  <si>
    <t>Cloud/Presence/Theophany</t>
  </si>
  <si>
    <t>Comfort/Instruction/Speech/Theophany</t>
  </si>
  <si>
    <t>Inscription/Speech</t>
  </si>
  <si>
    <t>Cloud/Theophany</t>
  </si>
  <si>
    <t>Glory/Transformation</t>
  </si>
  <si>
    <t>Manifestation/Presence</t>
  </si>
  <si>
    <t>Cloud/Fire/Guidance/Presence</t>
  </si>
  <si>
    <t>Fire/Theophany</t>
  </si>
  <si>
    <t>Presence/Promise</t>
  </si>
  <si>
    <t>Judgment/Warning</t>
  </si>
  <si>
    <t>Instruction/Law</t>
  </si>
  <si>
    <t>Command/Instruction/Speech</t>
  </si>
  <si>
    <t>Instruction/Organization/Speech</t>
  </si>
  <si>
    <t>Judgment/Law/Speech</t>
  </si>
  <si>
    <t>Blessing/Instruction/Speech</t>
  </si>
  <si>
    <t>Assignment/Provision/Speech</t>
  </si>
  <si>
    <t>Communication/Speech</t>
  </si>
  <si>
    <t>Command/Consecration/Speech</t>
  </si>
  <si>
    <t>Institution/Speech</t>
  </si>
  <si>
    <t>Appointment/Promise/Speech</t>
  </si>
  <si>
    <t>Cloud/Empowerment/Presence/Prophecy</t>
  </si>
  <si>
    <t>Provision/Wind</t>
  </si>
  <si>
    <t>Appearance/Theophany</t>
  </si>
  <si>
    <t>Defense/Speech</t>
  </si>
  <si>
    <t>Human Intercession/Prayer/Speech</t>
  </si>
  <si>
    <t>Judgment/Mercy/Speech</t>
  </si>
  <si>
    <t>Defeat/Judgment</t>
  </si>
  <si>
    <t>Execution/Judgment/Speech</t>
  </si>
  <si>
    <t>Mercy/Speech/Warning</t>
  </si>
  <si>
    <t>Earthquake/Judgment</t>
  </si>
  <si>
    <t>Command/Memorial/Speech</t>
  </si>
  <si>
    <t>Atonement/Mercy</t>
  </si>
  <si>
    <t>Command/Speech/Test</t>
  </si>
  <si>
    <t>Command/Instruction</t>
  </si>
  <si>
    <t>Death/Timing</t>
  </si>
  <si>
    <t>Deliverance/Prayer/Victory</t>
  </si>
  <si>
    <t>Command/Remedy/Speech</t>
  </si>
  <si>
    <t>Prohibition/Speech</t>
  </si>
  <si>
    <t>Permission/Speech</t>
  </si>
  <si>
    <t>Rebuke/Speech</t>
  </si>
  <si>
    <t>Control/Speech</t>
  </si>
  <si>
    <t>Cessation/Mercy</t>
  </si>
  <si>
    <t>Blessing/Covenant/Speech</t>
  </si>
  <si>
    <t>Harassment/Judgment/Speech</t>
  </si>
  <si>
    <t>Command/Speech/Warfare</t>
  </si>
  <si>
    <t>Instruction/Recording/Speech</t>
  </si>
  <si>
    <t>Geography/Instruction/Speech</t>
  </si>
  <si>
    <t>Justice/Law/Speech</t>
  </si>
  <si>
    <t>Expansion/Promise</t>
  </si>
  <si>
    <t>Command/Speech/Worship</t>
  </si>
  <si>
    <t>Justice/Law</t>
  </si>
  <si>
    <t>Government/Law</t>
  </si>
  <si>
    <t>Covenant/Curses</t>
  </si>
  <si>
    <t>Commissioning/Speech</t>
  </si>
  <si>
    <t>Fulfillment/Vision</t>
  </si>
  <si>
    <t>Encouragement/Promise</t>
  </si>
  <si>
    <t>Command/Encouragement/Speech</t>
  </si>
  <si>
    <t>Instruction/Promise</t>
  </si>
  <si>
    <t>Exaltation/Promise</t>
  </si>
  <si>
    <t>Command/Covenant/Speech</t>
  </si>
  <si>
    <t>Declaration/Speech</t>
  </si>
  <si>
    <t>Prophetic Curse/Speech</t>
  </si>
  <si>
    <t>Identification/Revelation</t>
  </si>
  <si>
    <t>Execution/Judgment</t>
  </si>
  <si>
    <t>Encouragement/Speech</t>
  </si>
  <si>
    <t>Command/Signal</t>
  </si>
  <si>
    <t>Disobedience/Human Failure</t>
  </si>
  <si>
    <t>Intervention/Warfare</t>
  </si>
  <si>
    <t>Hailstones/Warfare</t>
  </si>
  <si>
    <t>Fear/Human Hiding</t>
  </si>
  <si>
    <t>Conquest/Victory</t>
  </si>
  <si>
    <t>Command/Destruction/Speech</t>
  </si>
  <si>
    <t>Fulfillment/Peace</t>
  </si>
  <si>
    <t>Promise/Reward</t>
  </si>
  <si>
    <t>Fulfillment/Provision</t>
  </si>
  <si>
    <t>Human Leadership/Speech</t>
  </si>
  <si>
    <t>Choice/Human Challenge</t>
  </si>
  <si>
    <t>Miraculous Intervention/Warfare</t>
  </si>
  <si>
    <t>Consequence/Judgment</t>
  </si>
  <si>
    <t>Appointment/Deliverance</t>
  </si>
  <si>
    <t>Deliverance/Presence</t>
  </si>
  <si>
    <t>Blessing/Peace</t>
  </si>
  <si>
    <t>Assassination/Deliverance</t>
  </si>
  <si>
    <t>Impoverishment/Judgment</t>
  </si>
  <si>
    <t>History/Reminder</t>
  </si>
  <si>
    <t>Assurance/Promise</t>
  </si>
  <si>
    <t>Humility/Strategy</t>
  </si>
  <si>
    <t>Encouragement/Prophecy</t>
  </si>
  <si>
    <t>Discord/Judgment</t>
  </si>
  <si>
    <t>Deliverance/Promise</t>
  </si>
  <si>
    <t>Birth/Fulfillment</t>
  </si>
  <si>
    <t>Consequence/Withdrawal</t>
  </si>
  <si>
    <t>Preparation/Restoration</t>
  </si>
  <si>
    <t>Judgment/Victory</t>
  </si>
  <si>
    <t>Judgment/Theophany</t>
  </si>
  <si>
    <t>Famine/Judgment</t>
  </si>
  <si>
    <t>Death/Providence</t>
  </si>
  <si>
    <t>Guidance/Providence</t>
  </si>
  <si>
    <t>Blessing/Human Recognition</t>
  </si>
  <si>
    <t>Abundance/Provision</t>
  </si>
  <si>
    <t>Providence/Revelation</t>
  </si>
  <si>
    <t>Opportunity/Timing</t>
  </si>
  <si>
    <t>Marriage/Providence</t>
  </si>
  <si>
    <t>Fame/Prophecy</t>
  </si>
  <si>
    <t>Answered Prayer/Hearing</t>
  </si>
  <si>
    <t>Judgment/Timing</t>
  </si>
  <si>
    <t>Affliction/Judgment</t>
  </si>
  <si>
    <t>Holiness/Judgment</t>
  </si>
  <si>
    <t>Thundering/Warfare</t>
  </si>
  <si>
    <t>Confusion/Victory</t>
  </si>
  <si>
    <t>Restoration/Victory</t>
  </si>
  <si>
    <t>Heart Change/Transformation</t>
  </si>
  <si>
    <t>Revelation/Selection</t>
  </si>
  <si>
    <t>Guidance/Instruction</t>
  </si>
  <si>
    <t>Discernment/Rejection</t>
  </si>
  <si>
    <t>Hiding/Protection</t>
  </si>
  <si>
    <t>Execution/Justice</t>
  </si>
  <si>
    <t>Confirmation/Recognition</t>
  </si>
  <si>
    <t>Breakthrough/Victory</t>
  </si>
  <si>
    <t>Celebration/Worship</t>
  </si>
  <si>
    <t>Barrenness/Judgment</t>
  </si>
  <si>
    <t>Covenant Faithfulness/Human Kindness</t>
  </si>
  <si>
    <t>Failure/Human Sin</t>
  </si>
  <si>
    <t>Conviction/Parable</t>
  </si>
  <si>
    <t>Judgment/Mercy</t>
  </si>
  <si>
    <t>Illness/Judgment</t>
  </si>
  <si>
    <t>Acceptance/Human Worship</t>
  </si>
  <si>
    <t>Conspiracy/Human Rebellion</t>
  </si>
  <si>
    <t>Loyalty/Protection</t>
  </si>
  <si>
    <t>Answered Prayer/Intervention</t>
  </si>
  <si>
    <t>Counter-Intelligence/Strategy</t>
  </si>
  <si>
    <t>Hope/Human Submission</t>
  </si>
  <si>
    <t>Defeat Of Counsel/Intervention</t>
  </si>
  <si>
    <t>Kingship/Restoration</t>
  </si>
  <si>
    <t>Division/Human Rebellion</t>
  </si>
  <si>
    <t>Inquiry/Revelation</t>
  </si>
  <si>
    <t>Justice/Revelation</t>
  </si>
  <si>
    <t>Metaphor/Protection</t>
  </si>
  <si>
    <t>Inspiration/Speech</t>
  </si>
  <si>
    <t>Disobedience/Human Pride</t>
  </si>
  <si>
    <t>Choice/Judgment</t>
  </si>
  <si>
    <t>Covenant/Instruction</t>
  </si>
  <si>
    <t>Dream/Theophany</t>
  </si>
  <si>
    <t>Blessing/Gift</t>
  </si>
  <si>
    <t>Condition/Promise</t>
  </si>
  <si>
    <t>Judgment/Wisdom</t>
  </si>
  <si>
    <t>Superiority/Wisdom</t>
  </si>
  <si>
    <t>Creativity/Inspiration</t>
  </si>
  <si>
    <t>Completion/Enablement</t>
  </si>
  <si>
    <t>Dedication/Human Prayer</t>
  </si>
  <si>
    <t>Confirmation/Speech</t>
  </si>
  <si>
    <t>International Recognition/Wisdom</t>
  </si>
  <si>
    <t>Failure/Human Apostasy</t>
  </si>
  <si>
    <t>Encounter/Prophecy</t>
  </si>
  <si>
    <t>Action/Prophetic Sign</t>
  </si>
  <si>
    <t>Fear/Human Persecution</t>
  </si>
  <si>
    <t>Division/Fulfilled Prophecy</t>
  </si>
  <si>
    <t>Explanation/Prophecy</t>
  </si>
  <si>
    <t>Long-Term Prediction/Prophecy</t>
  </si>
  <si>
    <t>Desperation/Human Deception</t>
  </si>
  <si>
    <t>Omniscience/Revelation</t>
  </si>
  <si>
    <t>Exile Prophecy/Judgment</t>
  </si>
  <si>
    <t>Death/Fulfilled Prophecy</t>
  </si>
  <si>
    <t>Invasion/Judgment</t>
  </si>
  <si>
    <t>Covenant/Faithfulness</t>
  </si>
  <si>
    <t>Appointment/Providence</t>
  </si>
  <si>
    <t>Apostasy/Human Idolatry</t>
  </si>
  <si>
    <t>Drought/Judgment</t>
  </si>
  <si>
    <t>Faith/Human Recognition</t>
  </si>
  <si>
    <t>Blindness/Human Accusation</t>
  </si>
  <si>
    <t>False Religion/Human Futility</t>
  </si>
  <si>
    <t>Faith/Human Preparation</t>
  </si>
  <si>
    <t>Flight/Human Fear</t>
  </si>
  <si>
    <t>Care/Provision</t>
  </si>
  <si>
    <t>Journey/Sustenance</t>
  </si>
  <si>
    <t>Inquiry/Speech</t>
  </si>
  <si>
    <t>Manifestation/Theophany</t>
  </si>
  <si>
    <t>Gentle Voice/Speech</t>
  </si>
  <si>
    <t>Aggression/Human Warfare</t>
  </si>
  <si>
    <t>Slaughter/Victory</t>
  </si>
  <si>
    <t>Disobedience/Human Mercy</t>
  </si>
  <si>
    <t>Confrontation/Strategy</t>
  </si>
  <si>
    <t>Decision/Human Alliance</t>
  </si>
  <si>
    <t>Deception/False Prophecy</t>
  </si>
  <si>
    <t>Judgment/Permission</t>
  </si>
  <si>
    <t>False Zeal/Human Persecution</t>
  </si>
  <si>
    <t>Fear/Human Deception</t>
  </si>
  <si>
    <t>Blessing/Human Righteousness</t>
  </si>
  <si>
    <t>Foreknowledge/Revelation</t>
  </si>
  <si>
    <t>Supernatural/Theophany</t>
  </si>
  <si>
    <t>Ascension/Translation</t>
  </si>
  <si>
    <t>Inheritance/Succession</t>
  </si>
  <si>
    <t>Fertility/Promise</t>
  </si>
  <si>
    <t>Cleansing/Healing</t>
  </si>
  <si>
    <t>Guidance/Protection</t>
  </si>
  <si>
    <t>Consequence/Peace</t>
  </si>
  <si>
    <t>Abundance/Fulfilled Prophecy</t>
  </si>
  <si>
    <t>Death/Prophecy</t>
  </si>
  <si>
    <t>Appointment/Prophecy</t>
  </si>
  <si>
    <t>Complete Judgment/Fulfilled Prophecy</t>
  </si>
  <si>
    <t>Dynasty/Promise</t>
  </si>
  <si>
    <t>Prophecy/Test</t>
  </si>
  <si>
    <t>Limitation/Prophecy</t>
  </si>
  <si>
    <t>Covenant Faithfulness/Mercy</t>
  </si>
  <si>
    <t>Recovery/Restoration</t>
  </si>
  <si>
    <t>Expansion/Restoration</t>
  </si>
  <si>
    <t>Dynasty End/Fulfilled Prophecy</t>
  </si>
  <si>
    <t>Exile/Judgment</t>
  </si>
  <si>
    <t>Deportation/Judgment</t>
  </si>
  <si>
    <t>Pleading/Warning</t>
  </si>
  <si>
    <t>Expansion/Victory</t>
  </si>
  <si>
    <t>Intervention/Promise</t>
  </si>
  <si>
    <t>Judgment/Mockery</t>
  </si>
  <si>
    <t>Promise/Sign</t>
  </si>
  <si>
    <t>Deliverance/Slaughter</t>
  </si>
  <si>
    <t>Assassination/Fulfilled Prophecy</t>
  </si>
  <si>
    <t>Life Extension/Mercy</t>
  </si>
  <si>
    <t>Choice/Sign</t>
  </si>
  <si>
    <t>Discovery/Revelation</t>
  </si>
  <si>
    <t>Defilement/Fulfilled Prophecy</t>
  </si>
  <si>
    <t>Continuation/Judgment</t>
  </si>
  <si>
    <t>Decision/Judgment</t>
  </si>
  <si>
    <t>Harassment/Judgment</t>
  </si>
  <si>
    <t>Delayed Consequence/Judgment</t>
  </si>
  <si>
    <t>Final Siege/Judgment</t>
  </si>
  <si>
    <t>586 BCE (July/August</t>
  </si>
  <si>
    <t>Final Exile/Judgment</t>
  </si>
  <si>
    <t>Exile Completion/Judgment</t>
  </si>
  <si>
    <t>Confirmation/Establishment</t>
  </si>
  <si>
    <t>Presence/Warfare</t>
  </si>
  <si>
    <t>Defeat/Victory</t>
  </si>
  <si>
    <t>Counsel/Human Approval</t>
  </si>
  <si>
    <t>Temptation/Testing</t>
  </si>
  <si>
    <t>Judgment/Threat</t>
  </si>
  <si>
    <t>Command/Mercy/Speech</t>
  </si>
  <si>
    <t>Leadership/Motivation</t>
  </si>
  <si>
    <t>Music/Worship</t>
  </si>
  <si>
    <t>Architecture/Revelation</t>
  </si>
  <si>
    <t>Generosity/Motivation</t>
  </si>
  <si>
    <t>Blessing/Source</t>
  </si>
  <si>
    <t>Character/Testing</t>
  </si>
  <si>
    <t>Consecration/Selection</t>
  </si>
  <si>
    <t>Kingdom Division/Prophecy</t>
  </si>
  <si>
    <t>Blessing/Strengthening</t>
  </si>
  <si>
    <t>Discipline/Judgment</t>
  </si>
  <si>
    <t>Conditional/Promise</t>
  </si>
  <si>
    <t>Presence/Response</t>
  </si>
  <si>
    <t>Prophecy/Rebuke</t>
  </si>
  <si>
    <t>Faith/Human Worship</t>
  </si>
  <si>
    <t>Self-Destruction/Victory</t>
  </si>
  <si>
    <t>Blessing/Human Thanksgiving</t>
  </si>
  <si>
    <t>Approval/Recognition</t>
  </si>
  <si>
    <t>Deliverance To Enemies/Judgment</t>
  </si>
  <si>
    <t>Confrontation/Warning</t>
  </si>
  <si>
    <t>Disease/Judgment</t>
  </si>
  <si>
    <t>Engineering/Guidance</t>
  </si>
  <si>
    <t>Decree/Restoration</t>
  </si>
  <si>
    <t>Command/Restoration/Speech</t>
  </si>
  <si>
    <t>Calling/Motivation</t>
  </si>
  <si>
    <t>Journey/Provision</t>
  </si>
  <si>
    <t>Restoration/Settlement</t>
  </si>
  <si>
    <t>Gathering/Unity</t>
  </si>
  <si>
    <t>Reconstruction/Timing</t>
  </si>
  <si>
    <t>Delay/Testing</t>
  </si>
  <si>
    <t>Testing/Timing</t>
  </si>
  <si>
    <t>Construction/Renewal</t>
  </si>
  <si>
    <t>Oversight/Protection</t>
  </si>
  <si>
    <t>Legal Provision/Protection</t>
  </si>
  <si>
    <t>Documentation/Preservation</t>
  </si>
  <si>
    <t>Enforcement/Protection</t>
  </si>
  <si>
    <t>Command/Sovereignty/Speech</t>
  </si>
  <si>
    <t>Blessing/Joy</t>
  </si>
  <si>
    <t>Favor/Influence</t>
  </si>
  <si>
    <t>Strength/Support</t>
  </si>
  <si>
    <t>Calling/Preparation</t>
  </si>
  <si>
    <t>Generosity/Provision</t>
  </si>
  <si>
    <t>Authority/Provision</t>
  </si>
  <si>
    <t>Exemption/Provision</t>
  </si>
  <si>
    <t>Favor/Mercy</t>
  </si>
  <si>
    <t>Ministry/Provision</t>
  </si>
  <si>
    <t>Acceptance/Response</t>
  </si>
  <si>
    <t>Journey/Protection</t>
  </si>
  <si>
    <t>Completion/Protection</t>
  </si>
  <si>
    <t>Restoration/Revival</t>
  </si>
  <si>
    <t>Command/Gathering/Speech</t>
  </si>
  <si>
    <t>Recognition/Wrath</t>
  </si>
  <si>
    <t>Completion/Justice</t>
  </si>
  <si>
    <t>Holiness/Separation</t>
  </si>
  <si>
    <t>Escort/Protection</t>
  </si>
  <si>
    <t>Protection/Warfare</t>
  </si>
  <si>
    <t>Illumination/Understanding</t>
  </si>
  <si>
    <t>Holiness/Instruction</t>
  </si>
  <si>
    <t>Faithfulness/Mercy</t>
  </si>
  <si>
    <t>Commitment/Covenant</t>
  </si>
  <si>
    <t>Celebration/Joy</t>
  </si>
  <si>
    <t>Family Blessing/Joy</t>
  </si>
  <si>
    <t>Motivation/Remembrance</t>
  </si>
  <si>
    <t>Appeal/Human Prayer</t>
  </si>
  <si>
    <t>Holiness/Reform</t>
  </si>
  <si>
    <t>Positioning/Providence</t>
  </si>
  <si>
    <t>Protection/Revelation</t>
  </si>
  <si>
    <t>Lots/Timing</t>
  </si>
  <si>
    <t>Purpose/Timing</t>
  </si>
  <si>
    <t>Memory/Timing</t>
  </si>
  <si>
    <t>Justice/Timing</t>
  </si>
  <si>
    <t>Irony/Timing</t>
  </si>
  <si>
    <t>Justice/Reversal</t>
  </si>
  <si>
    <t>Orchestration/Timing</t>
  </si>
  <si>
    <t>Misunderstanding/Timing</t>
  </si>
  <si>
    <t>Defense/Protection</t>
  </si>
  <si>
    <t>Reversal/Victory</t>
  </si>
  <si>
    <t>Assistance/Favor</t>
  </si>
  <si>
    <t>Justice/Righteousness</t>
  </si>
  <si>
    <t>Elimination/Justice</t>
  </si>
  <si>
    <t>Limitation/Protection</t>
  </si>
  <si>
    <t>Observation/Speech</t>
  </si>
  <si>
    <t>Command/Protection</t>
  </si>
  <si>
    <t>Affliction/Testing</t>
  </si>
  <si>
    <t>Justification/Restoration</t>
  </si>
  <si>
    <t>Care/Preservation</t>
  </si>
  <si>
    <t>Discipline/Instruction</t>
  </si>
  <si>
    <t>Theophany/Voice</t>
  </si>
  <si>
    <t>Control/Sovereignty</t>
  </si>
  <si>
    <t>Control/Direction</t>
  </si>
  <si>
    <t>Challenge/Speech</t>
  </si>
  <si>
    <t>Celestial Praise/Creation</t>
  </si>
  <si>
    <t>Command/Control</t>
  </si>
  <si>
    <t>Judgment/Weapons</t>
  </si>
  <si>
    <t>Predators/Provision</t>
  </si>
  <si>
    <t>Command/Control/Speech</t>
  </si>
  <si>
    <t>Atonement/Command/Speech</t>
  </si>
  <si>
    <t>Multiplication/Restoration</t>
  </si>
  <si>
    <t>Livestock/Provision</t>
  </si>
  <si>
    <t>Blessing/Longevity</t>
  </si>
  <si>
    <t>Dominion/Promise</t>
  </si>
  <si>
    <t>Afterlife/Preservation</t>
  </si>
  <si>
    <t>Guidance/Revelation</t>
  </si>
  <si>
    <t>Natural Forces/Power</t>
  </si>
  <si>
    <t>Fire Control/Power</t>
  </si>
  <si>
    <t>Geological/Power</t>
  </si>
  <si>
    <t>Natural Control/Power</t>
  </si>
  <si>
    <t>Joy/Transformation</t>
  </si>
  <si>
    <t>Communication/Vision</t>
  </si>
  <si>
    <t>Covenant/Oath</t>
  </si>
  <si>
    <t>Bread /Provision</t>
  </si>
  <si>
    <t>Food/Provision</t>
  </si>
  <si>
    <t>Heavenly Bread/Provision</t>
  </si>
  <si>
    <t>Dwelling Place/Selection</t>
  </si>
  <si>
    <t>Calling/Selection</t>
  </si>
  <si>
    <t>Ecological/Judgment</t>
  </si>
  <si>
    <t>Destruction/Power</t>
  </si>
  <si>
    <t>Liberation/Power</t>
  </si>
  <si>
    <t>Peace/Weather Control</t>
  </si>
  <si>
    <t>Permanence/Stability</t>
  </si>
  <si>
    <t>Covering/Creation</t>
  </si>
  <si>
    <t>Command/Speech/Water Separation</t>
  </si>
  <si>
    <t>Natural Response/Voice</t>
  </si>
  <si>
    <t>Agriculture/Provision</t>
  </si>
  <si>
    <t>Geological Response/Power</t>
  </si>
  <si>
    <t>Drowning/Judgment</t>
  </si>
  <si>
    <t>Fulfillment/Inheritance</t>
  </si>
  <si>
    <t>Deliverance/Redemption</t>
  </si>
  <si>
    <t>Emotional Restoration/Healing</t>
  </si>
  <si>
    <t>Astronomy/Knowledge</t>
  </si>
  <si>
    <t>Animal Care/Provision</t>
  </si>
  <si>
    <t>Bird Care/Provision</t>
  </si>
  <si>
    <t>Weather Control/Word Power</t>
  </si>
  <si>
    <t>Natural Forces/Weather Control</t>
  </si>
  <si>
    <t>Law Giving/Revelation</t>
  </si>
  <si>
    <t>Exclusive Knowledge/Revelation</t>
  </si>
  <si>
    <t>Cosmic Order/Creation</t>
  </si>
  <si>
    <t>Atmospheric Formation/Creation</t>
  </si>
  <si>
    <t>Command/Natural Law/Speech</t>
  </si>
  <si>
    <t>Craftsmanship/Creation</t>
  </si>
  <si>
    <t>Fellowship/Relationship</t>
  </si>
  <si>
    <t>Eternal Fellowship/Joy</t>
  </si>
  <si>
    <t>Creation/Delight</t>
  </si>
  <si>
    <t>Humanity/Love</t>
  </si>
  <si>
    <t>Decision Making/Sovereignty</t>
  </si>
  <si>
    <t>Counsel/Supremacy</t>
  </si>
  <si>
    <t>Deliverance/Sovereignty</t>
  </si>
  <si>
    <t>Counsel/Sovereignty</t>
  </si>
  <si>
    <t>Human Limitation/Mystery</t>
  </si>
  <si>
    <t>Evaluation/Judgment</t>
  </si>
  <si>
    <t>Hatred Of Pride/Judgment</t>
  </si>
  <si>
    <t>Certain Punishment/Justice</t>
  </si>
  <si>
    <t>Honesty/Justice</t>
  </si>
  <si>
    <t>Justice/Standards</t>
  </si>
  <si>
    <t>Royal Righteousness/Standard</t>
  </si>
  <si>
    <t>Government/Principle</t>
  </si>
  <si>
    <t>Honesty/Principle</t>
  </si>
  <si>
    <t>Understanding/Value</t>
  </si>
  <si>
    <t>Righteousness/Way</t>
  </si>
  <si>
    <t>Judgment/Principle</t>
  </si>
  <si>
    <t>Humility/Preference</t>
  </si>
  <si>
    <t>Communication/Principle</t>
  </si>
  <si>
    <t>Kind Speech/Principle</t>
  </si>
  <si>
    <t>Consequences/Truth</t>
  </si>
  <si>
    <t>Consequences/Judgment</t>
  </si>
  <si>
    <t>Consequence/Speech</t>
  </si>
  <si>
    <t>Age/Blessing</t>
  </si>
  <si>
    <t>Eternal Consciousness/Implantation</t>
  </si>
  <si>
    <t>Beauty/Timing</t>
  </si>
  <si>
    <t>Incomprehensibility/Mystery</t>
  </si>
  <si>
    <t>Immutability/Permanence</t>
  </si>
  <si>
    <t>Completeness/Perfection</t>
  </si>
  <si>
    <t>Revelation/Testing</t>
  </si>
  <si>
    <t>Futility/Judgment</t>
  </si>
  <si>
    <t>Justice/Redistribution</t>
  </si>
  <si>
    <t>Enjoyment/Gift</t>
  </si>
  <si>
    <t>Irony/Withholding</t>
  </si>
  <si>
    <t>Sovereignty/Supremacy</t>
  </si>
  <si>
    <t>Human Ignorance/Knowledge</t>
  </si>
  <si>
    <t>Design Contrast/Human Corruption</t>
  </si>
  <si>
    <t>Mortality/Sovereignty</t>
  </si>
  <si>
    <t>Mystery/Sovereignty</t>
  </si>
  <si>
    <t>Protection/Sovereignty</t>
  </si>
  <si>
    <t>Common Fate/Sovereignty</t>
  </si>
  <si>
    <t>Providence/Sovereignty</t>
  </si>
  <si>
    <t>Hidden Timing/Sovereignty</t>
  </si>
  <si>
    <t>Judgment Timing/Sovereignty</t>
  </si>
  <si>
    <t>Creation/Mystery</t>
  </si>
  <si>
    <t>Command/Remembrance/Speech</t>
  </si>
  <si>
    <t>Timing/Warning</t>
  </si>
  <si>
    <t>Aging/Warning</t>
  </si>
  <si>
    <t>Afterlife/Reclamation</t>
  </si>
  <si>
    <t>Mortality/Natural Law</t>
  </si>
  <si>
    <t>Cleansing/Forgiveness</t>
  </si>
  <si>
    <t>Prophecy/Sign</t>
  </si>
  <si>
    <t>Calling/Prophecy</t>
  </si>
  <si>
    <t>Omniscience/Speech</t>
  </si>
  <si>
    <t>Atonement/Prophecy</t>
  </si>
  <si>
    <t>Omnipotence/Promise</t>
  </si>
  <si>
    <t>Inclusion/Promise</t>
  </si>
  <si>
    <t>Omnipresence/Speech</t>
  </si>
  <si>
    <t>Peace/Promise</t>
  </si>
  <si>
    <t>Eternity/Promise</t>
  </si>
  <si>
    <t>Calling/Predestination</t>
  </si>
  <si>
    <t>Confirmation/Vision</t>
  </si>
  <si>
    <t>Prophecy/Vision</t>
  </si>
  <si>
    <t>Call/Speech</t>
  </si>
  <si>
    <t>Judgment/Vision</t>
  </si>
  <si>
    <t>Command/Speech/Symbolic Act</t>
  </si>
  <si>
    <t>Communication/Instruction</t>
  </si>
  <si>
    <t>Response/Speech</t>
  </si>
  <si>
    <t>Object Lesson/Speech</t>
  </si>
  <si>
    <t>Judgment/Symbolic Act</t>
  </si>
  <si>
    <t>Command/Object Lesson</t>
  </si>
  <si>
    <t>Command/Judgment/Speech</t>
  </si>
  <si>
    <t>Fulfillment/Prophecy</t>
  </si>
  <si>
    <t>Condemnation/Judgment</t>
  </si>
  <si>
    <t>Abandonment/Rejection</t>
  </si>
  <si>
    <t>Opening/Vision</t>
  </si>
  <si>
    <t>Command/Vision</t>
  </si>
  <si>
    <t>Marking/Protection</t>
  </si>
  <si>
    <t>Command/Sign/Speech</t>
  </si>
  <si>
    <t>Interpretation/Speech</t>
  </si>
  <si>
    <t>Correction/Speech</t>
  </si>
  <si>
    <t>Parable/Speech</t>
  </si>
  <si>
    <t>Allegory/Speech</t>
  </si>
  <si>
    <t>Principle/Speech</t>
  </si>
  <si>
    <t>Lamentation/Speech</t>
  </si>
  <si>
    <t>History/Speech</t>
  </si>
  <si>
    <t>Presence/Speech</t>
  </si>
  <si>
    <t>Dream/Warning</t>
  </si>
  <si>
    <t>Judgment/Writing</t>
  </si>
  <si>
    <t>Explanation/Interpretation</t>
  </si>
  <si>
    <t>Confession/Human Prayer</t>
  </si>
  <si>
    <t>Instruction/Messenger</t>
  </si>
  <si>
    <t>Eschatology/Prophecy</t>
  </si>
  <si>
    <t>Intervention/Protection</t>
  </si>
  <si>
    <t>Command/Prophetic Sign/Speech</t>
  </si>
  <si>
    <t>Prophetic Sign/Revelation</t>
  </si>
  <si>
    <t>Blessing/Promise</t>
  </si>
  <si>
    <t>Outpouring/Promise</t>
  </si>
  <si>
    <t>Cosmic s/Promise</t>
  </si>
  <si>
    <t>Cosmic /Manifestation</t>
  </si>
  <si>
    <t>Power/Revelation</t>
  </si>
  <si>
    <t>Preservation/Promise</t>
  </si>
  <si>
    <t>Messianic Prophecy/Promise</t>
  </si>
  <si>
    <t>Prophetic Vision/Revelation</t>
  </si>
  <si>
    <t>Eschatological Judgment/Prophecy</t>
  </si>
  <si>
    <t>Eschatological Kingdom/Sovereignty</t>
  </si>
  <si>
    <t>Command/Prophetic Call/Speech</t>
  </si>
  <si>
    <t>Command/Second Calling/Speech</t>
  </si>
  <si>
    <t>Mass Conversion/Work</t>
  </si>
  <si>
    <t>Natural /Provision</t>
  </si>
  <si>
    <t>Gathering/Promise</t>
  </si>
  <si>
    <t>Attraction/Promise</t>
  </si>
  <si>
    <t>Healing/Promise</t>
  </si>
  <si>
    <t>Messianic Prediction/Prophecy</t>
  </si>
  <si>
    <t>Eternal Nature/Revelation</t>
  </si>
  <si>
    <t>Messianic Reign/Promise</t>
  </si>
  <si>
    <t>Cleansing/Promise</t>
  </si>
  <si>
    <t>Moral Requirement/Revelation</t>
  </si>
  <si>
    <t>Future s/Promise</t>
  </si>
  <si>
    <t>Humiliation/Promise</t>
  </si>
  <si>
    <t>Forgiveness/Promise</t>
  </si>
  <si>
    <t>Covenant Faithfulness/Promise</t>
  </si>
  <si>
    <t>Character Declaration/Revelation</t>
  </si>
  <si>
    <t>Idolatry Destruction/Judgment</t>
  </si>
  <si>
    <t>Metaphorical Judgment/Prophecy</t>
  </si>
  <si>
    <t>Final Decree/Judgment</t>
  </si>
  <si>
    <t>Command/Prophetic Vision/Speech</t>
  </si>
  <si>
    <t>Prophetic Prayer/Vision</t>
  </si>
  <si>
    <t>Cosmic Manifestation/Power</t>
  </si>
  <si>
    <t>Fear/Judgment</t>
  </si>
  <si>
    <t xml:space="preserve">Control/Cosmic </t>
  </si>
  <si>
    <t>Messianic Promise/Salvation</t>
  </si>
  <si>
    <t>Justice/Warfare</t>
  </si>
  <si>
    <t>Prophetic Call/Revelation</t>
  </si>
  <si>
    <t>Global Catastrophe/Judgment</t>
  </si>
  <si>
    <t>Command/Prophetic Warning/Speech</t>
  </si>
  <si>
    <t>Judgment/Preparation</t>
  </si>
  <si>
    <t>Cosmic Events/Judgment</t>
  </si>
  <si>
    <t>Change/Transformation</t>
  </si>
  <si>
    <t>Global Transformation/Promise</t>
  </si>
  <si>
    <t>Desolation/Judgment</t>
  </si>
  <si>
    <t>Holy Anger/Judgment</t>
  </si>
  <si>
    <t>Language Change/Promise</t>
  </si>
  <si>
    <t>Restoration/Salvation</t>
  </si>
  <si>
    <t>Deliverance/Warrior</t>
  </si>
  <si>
    <t>Cosmic Intervention/Promise</t>
  </si>
  <si>
    <t>Glory/Promise</t>
  </si>
  <si>
    <t>Revelation/Teaching</t>
  </si>
  <si>
    <t>Agricultural Blessing/Promise</t>
  </si>
  <si>
    <t>Cosmic Judgment/Promise</t>
  </si>
  <si>
    <t>Messianic Significance/Promise</t>
  </si>
  <si>
    <t>Prophetic Revelation/Vision</t>
  </si>
  <si>
    <t>Promise/Vision</t>
  </si>
  <si>
    <t>Cleansing/Vision</t>
  </si>
  <si>
    <t>Authority/Rebuke</t>
  </si>
  <si>
    <t>Beings/Vision</t>
  </si>
  <si>
    <t>Power/Promise</t>
  </si>
  <si>
    <t>Action/Messianic Prophecy</t>
  </si>
  <si>
    <t>Physical Manifestation/Theophany</t>
  </si>
  <si>
    <t>Kingship/Sovereignty</t>
  </si>
  <si>
    <t>Curse/Judgment</t>
  </si>
  <si>
    <t>Appearance/Promise</t>
  </si>
  <si>
    <t>Call To Repentance/Communication</t>
  </si>
  <si>
    <t>Record/Revelation</t>
  </si>
  <si>
    <t>Eschatological Judgment/Promise</t>
  </si>
  <si>
    <t>Command/Reference To Historical /Speech</t>
  </si>
  <si>
    <t>Curse/Warning</t>
  </si>
  <si>
    <t xml:space="preserve">Exorcism/Healing </t>
  </si>
  <si>
    <t>Healing/Spiritual Gift</t>
  </si>
  <si>
    <t>Prophecy/Spiritual Gift</t>
  </si>
  <si>
    <t>Calling/Revelation</t>
  </si>
  <si>
    <t>Exaltation/Resurrection</t>
  </si>
  <si>
    <t>Spiritual Transformation/Work</t>
  </si>
  <si>
    <t>Exaltation/Incarnation</t>
  </si>
  <si>
    <t>Grace/Joy</t>
  </si>
  <si>
    <t>Apostolic Authority/Blessing</t>
  </si>
  <si>
    <t>Deception/False s</t>
  </si>
  <si>
    <t>Delusion/Judgment</t>
  </si>
  <si>
    <t>Appointment/Calling</t>
  </si>
  <si>
    <t>Conversion/Mercy</t>
  </si>
  <si>
    <t>Revelation/Will</t>
  </si>
  <si>
    <t>Ordination/Spiritual Gift</t>
  </si>
  <si>
    <t>Future /Promise</t>
  </si>
  <si>
    <t>Empowerment/Spiritual Gift</t>
  </si>
  <si>
    <t>Mercy/Providence</t>
  </si>
  <si>
    <t>Authority/Judgment</t>
  </si>
  <si>
    <t>Eternal Promise/Preservation</t>
  </si>
  <si>
    <t>Grace/Revelation</t>
  </si>
  <si>
    <t>Eternal Decree/Promise</t>
  </si>
  <si>
    <t>Historical Reference/Reckoning</t>
  </si>
  <si>
    <t>Historical Reference/Judgment</t>
  </si>
  <si>
    <t>Ascension/Resurrection</t>
  </si>
  <si>
    <t>Mercy/Patience</t>
  </si>
  <si>
    <t>Atonement/Cleansing</t>
  </si>
  <si>
    <t>Atonement/Mission</t>
  </si>
  <si>
    <t>Atonement/Love</t>
  </si>
  <si>
    <t>Spiritual Joy/Truth</t>
  </si>
  <si>
    <t>era</t>
  </si>
  <si>
    <t>Psalms 2:7</t>
  </si>
  <si>
    <t>Psalms 2:8</t>
  </si>
  <si>
    <t>Psalms 16:10</t>
  </si>
  <si>
    <t>Psalms 16:11</t>
  </si>
  <si>
    <t>Psalms 29:5</t>
  </si>
  <si>
    <t>Psalms 29:7</t>
  </si>
  <si>
    <t>Psalms 29:8</t>
  </si>
  <si>
    <t>Psalms 29:9</t>
  </si>
  <si>
    <t>Psalms 30:11</t>
  </si>
  <si>
    <t>Psalms 89:19</t>
  </si>
  <si>
    <t>Psalms 89:29</t>
  </si>
  <si>
    <t>Psalms 89:35</t>
  </si>
  <si>
    <t>Psalms 89:36</t>
  </si>
  <si>
    <t>Psalms 89:37</t>
  </si>
  <si>
    <t>Psalms 78:15-16</t>
  </si>
  <si>
    <t>Psalms 78:16</t>
  </si>
  <si>
    <t>Psalms 78:24</t>
  </si>
  <si>
    <t>Psalms 78:25</t>
  </si>
  <si>
    <t>Psalms 78:26</t>
  </si>
  <si>
    <t>Psalms 78:27</t>
  </si>
  <si>
    <t>Psalms 78:51</t>
  </si>
  <si>
    <t>Psalms 78:52</t>
  </si>
  <si>
    <t>Psalms 78:53</t>
  </si>
  <si>
    <t>Psalms 78:68</t>
  </si>
  <si>
    <t>Psalms 78:69</t>
  </si>
  <si>
    <t>Psalms 78:70</t>
  </si>
  <si>
    <t>Psalms 78:71</t>
  </si>
  <si>
    <t>Psalms 107:33</t>
  </si>
  <si>
    <t>Psalms 107:34</t>
  </si>
  <si>
    <t>Psalms 107:35</t>
  </si>
  <si>
    <t>Psalms 107:9</t>
  </si>
  <si>
    <t>Psalms 107:14</t>
  </si>
  <si>
    <t>Psalms 107:16</t>
  </si>
  <si>
    <t>Psalms 107:20</t>
  </si>
  <si>
    <t>Psalms 107:29</t>
  </si>
  <si>
    <t>Psalms 107:30</t>
  </si>
  <si>
    <t>Psalms 104:5</t>
  </si>
  <si>
    <t>Psalms 104:6</t>
  </si>
  <si>
    <t>Psalms 104:7</t>
  </si>
  <si>
    <t>Psalms 104:8</t>
  </si>
  <si>
    <t>Psalms 104:9</t>
  </si>
  <si>
    <t>Psalms 104:10</t>
  </si>
  <si>
    <t>Psalms 104:13</t>
  </si>
  <si>
    <t>Psalms 104:14</t>
  </si>
  <si>
    <t>Psalms 104:19</t>
  </si>
  <si>
    <t>Psalms 104:20</t>
  </si>
  <si>
    <t>Psalms 104:27</t>
  </si>
  <si>
    <t>Psalms 104:28</t>
  </si>
  <si>
    <t>Psalms 104:29</t>
  </si>
  <si>
    <t>Psalms 104:30</t>
  </si>
  <si>
    <t>Psalms 104:32</t>
  </si>
  <si>
    <t>Psalms 136:13</t>
  </si>
  <si>
    <t>Psalms 136:14</t>
  </si>
  <si>
    <t>Psalms 136:15</t>
  </si>
  <si>
    <t>Psalms 136:16</t>
  </si>
  <si>
    <t>Psalms 136:17-20</t>
  </si>
  <si>
    <t>Psalms 136:18</t>
  </si>
  <si>
    <t>Psalms 136:19</t>
  </si>
  <si>
    <t>Psalms 136:20</t>
  </si>
  <si>
    <t>Psalms 136:21-22</t>
  </si>
  <si>
    <t>Psalms 136:23</t>
  </si>
  <si>
    <t>Psalms 136:24</t>
  </si>
  <si>
    <t>Psalms 136:25</t>
  </si>
  <si>
    <t>Psalms 147:2</t>
  </si>
  <si>
    <t>Psalms 147:3</t>
  </si>
  <si>
    <t>Psalms 147:4</t>
  </si>
  <si>
    <t>Psalms 147:8</t>
  </si>
  <si>
    <t>Psalms 147:9</t>
  </si>
  <si>
    <t>Psalms 147:18</t>
  </si>
  <si>
    <t>Psalms 147:19</t>
  </si>
  <si>
    <t>Psalms 147:20</t>
  </si>
  <si>
    <t>God speaks to Moses commanding departure from Horeb</t>
  </si>
  <si>
    <t>Deuteronomy 1:6-8</t>
  </si>
  <si>
    <t>Mount Horeb (Sinai)</t>
  </si>
  <si>
    <t>Exodus 3:1-12; Numbers 10:11-13</t>
  </si>
  <si>
    <t>Deuteronomy 1:8</t>
  </si>
  <si>
    <t>Genesis 12:7; 13:14-17; 15:18-21; 26:3-4; 28:13-14</t>
  </si>
  <si>
    <t>God commands Moses to appoint judges</t>
  </si>
  <si>
    <t>Deuteronomy 1:9-18</t>
  </si>
  <si>
    <t>Exodus 18:13-26; Numbers 11:16-17</t>
  </si>
  <si>
    <t>Deuteronomy 1:19-25</t>
  </si>
  <si>
    <t>Kadesh Barnea</t>
  </si>
  <si>
    <t>Numbers 13:1-33</t>
  </si>
  <si>
    <t>Numbers 14:20-35; Psalm 95:10-11; Hebrews 3:7-11</t>
  </si>
  <si>
    <t>Deuteronomy 2:5</t>
  </si>
  <si>
    <t>Mount Seir</t>
  </si>
  <si>
    <t>Genesis 36:8-9; Joshua 24:4</t>
  </si>
  <si>
    <t>Ar (Moab)</t>
  </si>
  <si>
    <t>Genesis 19:36-38</t>
  </si>
  <si>
    <t>Deuteronomy 2:19-21</t>
  </si>
  <si>
    <t>Genesis 14:5</t>
  </si>
  <si>
    <t>Deuteronomy 2:24-25</t>
  </si>
  <si>
    <t>Arnon Valley</t>
  </si>
  <si>
    <t>Numbers 21:21-35</t>
  </si>
  <si>
    <t>God delivers Sihon and his land into Israel's hands</t>
  </si>
  <si>
    <t>Deuteronomy 2:30-36</t>
  </si>
  <si>
    <t>Heshbon to Arnon</t>
  </si>
  <si>
    <t>Numbers 21:21-31; Judges 11:19-22</t>
  </si>
  <si>
    <t>God's hardening of Sihon's heart</t>
  </si>
  <si>
    <t>Deuteronomy 2:30</t>
  </si>
  <si>
    <t>Heshbon</t>
  </si>
  <si>
    <t>Exodus 4:21; 7:3; Romans 9:17-18</t>
  </si>
  <si>
    <t>God delivers Og king of Bashan into Israel's hands</t>
  </si>
  <si>
    <t>Deuteronomy 3:1-11</t>
  </si>
  <si>
    <t>Edrei</t>
  </si>
  <si>
    <t>Numbers 21:33-35; Psalm 135:10-11; 136:17-20</t>
  </si>
  <si>
    <t>Deuteronomy 3:21-22</t>
  </si>
  <si>
    <t>Joshua 1:5-9; 10:25</t>
  </si>
  <si>
    <t>Deuteronomy 3:23-27</t>
  </si>
  <si>
    <t>Numbers 20:10-12; 27:12-14; Deuteronomy 32:48-52</t>
  </si>
  <si>
    <t>Hardening</t>
  </si>
  <si>
    <t>Encouragement</t>
  </si>
  <si>
    <t>God promises to give the land to Abraham, Isaac, and Jacob</t>
  </si>
  <si>
    <t>God commands to send spies to scout the land</t>
  </si>
  <si>
    <t>Deuteronomy 1:29-33</t>
  </si>
  <si>
    <t>Deuteronomy 1:34-45</t>
  </si>
  <si>
    <t>God promises to fight for and guide Israel</t>
  </si>
  <si>
    <t>God judges the wilderness generation</t>
  </si>
  <si>
    <t>God protects Esau's descendants in Seir</t>
  </si>
  <si>
    <t>God protects the Lot's descendants in Ar</t>
  </si>
  <si>
    <t>Deuteronomy 2:9-19</t>
  </si>
  <si>
    <t>God destroys the Rephaites before the Ammonites</t>
  </si>
  <si>
    <t>God commands to cross the Arnon Valley and defeat Sihon</t>
  </si>
  <si>
    <t>God refuses to let Moses cross into the Promised Land</t>
  </si>
  <si>
    <t>God destroys followers of Ba'al of Pe'or</t>
  </si>
  <si>
    <t>God encourages Joshua about future conquests</t>
  </si>
  <si>
    <t>Deuteronomy 4:3</t>
  </si>
  <si>
    <t>God speaks from fire at Horeb</t>
  </si>
  <si>
    <t>God warns about not testing Him</t>
  </si>
  <si>
    <t>Deuteronomy 6:16-21</t>
  </si>
  <si>
    <t>God angered over golden calf</t>
  </si>
  <si>
    <t>Deuteronomy 11:14-15</t>
  </si>
  <si>
    <t>Deuteronomy 13:1-18</t>
  </si>
  <si>
    <t>God establishes laws against idolatry and false teachers</t>
  </si>
  <si>
    <t>Deuteronomy 14:1-2</t>
  </si>
  <si>
    <t>God gives laws about mourning</t>
  </si>
  <si>
    <t>Deuteronomy 15:1-18</t>
  </si>
  <si>
    <t>God commands consecration of first males of flock</t>
  </si>
  <si>
    <t>Deuteronomy 15:19-23</t>
  </si>
  <si>
    <t>Wrath/Judgment</t>
  </si>
  <si>
    <t>Command/Inscription</t>
  </si>
  <si>
    <t>Theophany/Fire/Cloud</t>
  </si>
  <si>
    <t>Law</t>
  </si>
  <si>
    <t>Requirement</t>
  </si>
  <si>
    <t>Command/Worship</t>
  </si>
  <si>
    <t>Covenant</t>
  </si>
  <si>
    <t>Law/Tithe</t>
  </si>
  <si>
    <t>Law/Ownership</t>
  </si>
  <si>
    <t>Law/Consecration</t>
  </si>
  <si>
    <t>Law/Purity</t>
  </si>
  <si>
    <t>Law/Mourning</t>
  </si>
  <si>
    <t>Law/Slaughter</t>
  </si>
  <si>
    <t>Law/False Idols</t>
  </si>
  <si>
    <t>God gives laws about pagan pillars</t>
  </si>
  <si>
    <t>Deuteronomy 16:21-22</t>
  </si>
  <si>
    <t>God gives laws about administering justice</t>
  </si>
  <si>
    <t>Deuteronomy 17:1-13</t>
  </si>
  <si>
    <t>God forbids spiritism</t>
  </si>
  <si>
    <t>Deuteronomy 18:9-14, 20-22</t>
  </si>
  <si>
    <t>God commands establishing cities of refuge</t>
  </si>
  <si>
    <t>Deuteronomy 19:1-13</t>
  </si>
  <si>
    <t>God gives civil and moral laws</t>
  </si>
  <si>
    <t>Law/Civil</t>
  </si>
  <si>
    <t>God preserves Israel in wilderness</t>
  </si>
  <si>
    <t>Deuteronomy 29:10-29</t>
  </si>
  <si>
    <t>Revelation/Prophecy</t>
  </si>
  <si>
    <t>Deuteronomy 31:19-22</t>
  </si>
  <si>
    <t>Law/Writing</t>
  </si>
  <si>
    <t>God speaks of His covenant</t>
  </si>
  <si>
    <t>Theophany/Cloud</t>
  </si>
  <si>
    <t>Command/Writing</t>
  </si>
  <si>
    <t>Deep waters</t>
  </si>
  <si>
    <t>compile a dataset/table sorted by book number, book name, chapter and verse as they appear in the bible, for the biblical books 1-10, include a 4th column providing the most accurate and precise location(s) associated with those verses, using the nrsv edition of the holy bible, also provide a confidence percentage of how confident (100% being fully confident) you are of the location's accuracy/precision (this confidence value can be provided in 5% bucket intervals/steps), adjacent verses (and or chapters and books) can be grouped together as a range as long as they are consequetive), if they all use the same location. If a section of verses have an unclear location, use the most likely and relevent location . Book Number, Book Chapter, Verse End, Verse Start, Location,  and Confidence columns should all be separate. present this dataset as a csv.</t>
  </si>
  <si>
    <t>PARSE KMZ FILE TO EXTRACT LAT/LONG, ETC</t>
  </si>
  <si>
    <t>Book Number</t>
  </si>
  <si>
    <t>Book Name</t>
  </si>
  <si>
    <t>Chapter</t>
  </si>
  <si>
    <t>Verse Start</t>
  </si>
  <si>
    <t>Verse End</t>
  </si>
  <si>
    <t>Confidence</t>
  </si>
  <si>
    <t>Primordial creation space</t>
  </si>
  <si>
    <t>Earth (general)</t>
  </si>
  <si>
    <t>Land of Nod (east of Eden)</t>
  </si>
  <si>
    <t>Antediluvian world (general)</t>
  </si>
  <si>
    <t>Earth (pre-flood)</t>
  </si>
  <si>
    <t>Earth (during flood)</t>
  </si>
  <si>
    <t>Earth (post-flood)</t>
  </si>
  <si>
    <t>Earth (nations dispersed)</t>
  </si>
  <si>
    <t>Plain of Shinar (Babylon)</t>
  </si>
  <si>
    <t>Ur of the Chaldeans/Haran</t>
  </si>
  <si>
    <t>Canaan (Bethel Negeb)</t>
  </si>
  <si>
    <t>Canaan and surrounding regions</t>
  </si>
  <si>
    <t>Canaan (Mamre Sodom region)</t>
  </si>
  <si>
    <t>Sodom Gomorrah Zoar region</t>
  </si>
  <si>
    <t>Gerar (Philistine territory)</t>
  </si>
  <si>
    <t>Beersheba region</t>
  </si>
  <si>
    <t>Land of Moriah</t>
  </si>
  <si>
    <t>Hebron (Canaan)</t>
  </si>
  <si>
    <t>Mesopotamia/Canaan</t>
  </si>
  <si>
    <t>Gerar/Beersheba region</t>
  </si>
  <si>
    <t>Canaan (Bethel)</t>
  </si>
  <si>
    <t>Paddan-aram (Mesopotamia)</t>
  </si>
  <si>
    <t>Paddan-aram/Journey to Canaan</t>
  </si>
  <si>
    <t>Journey to Canaan</t>
  </si>
  <si>
    <t>Canaan (Shechem)</t>
  </si>
  <si>
    <t>Shechem (Canaan)</t>
  </si>
  <si>
    <t>Canaan (Bethel Hebron)</t>
  </si>
  <si>
    <t>Seir/Edom</t>
  </si>
  <si>
    <t>Canaan (Judah's territory)</t>
  </si>
  <si>
    <t>Egypt/Canaan</t>
  </si>
  <si>
    <t>Journey to Egypt/Egypt</t>
  </si>
  <si>
    <t>Egypt (Nile River region)</t>
  </si>
  <si>
    <t>Midian (Mount Horeb/Sinai region)</t>
  </si>
  <si>
    <t>Mount Horeb (also called Mount Sinai)</t>
  </si>
  <si>
    <t>Journey from Midian to Egypt</t>
  </si>
  <si>
    <t>Egypt (Pharaoh's court and Hebrew work sites)</t>
  </si>
  <si>
    <t>Egypt (Pharaoh's court and Nile River)</t>
  </si>
  <si>
    <t>Egypt (throughout the land)</t>
  </si>
  <si>
    <t>Wilderness journey (Egypt to Sinai)</t>
  </si>
  <si>
    <t>Red Sea/Sea of Reeds</t>
  </si>
  <si>
    <t>Wilderness of Shur</t>
  </si>
  <si>
    <t>Wilderness journey (Sinai to Paran)</t>
  </si>
  <si>
    <t>Wilderness journey</t>
  </si>
  <si>
    <t>Wilderness of Paran/Canaan reconnaissance</t>
  </si>
  <si>
    <t>Wilderness journey (Kadesh)</t>
  </si>
  <si>
    <t>Wilderness journey (Transjordan)</t>
  </si>
  <si>
    <t>Plains of Moab/Transjordan</t>
  </si>
  <si>
    <t>Wilderness journey summary</t>
  </si>
  <si>
    <t>Mount Nebo/Plains of Moab</t>
  </si>
  <si>
    <t>Ai/Achor Valley</t>
  </si>
  <si>
    <t>Ai/Bethel region</t>
  </si>
  <si>
    <t>Southern Canaan campaign</t>
  </si>
  <si>
    <t>Northern Canaan campaign</t>
  </si>
  <si>
    <t>Canaan (conquered territories)</t>
  </si>
  <si>
    <t>Canaan (tribal allocations)</t>
  </si>
  <si>
    <t>Canaan (Ephraim's territory)</t>
  </si>
  <si>
    <t>Canaan (Manasseh's territory)</t>
  </si>
  <si>
    <t>Canaan (Benjamin's territory)</t>
  </si>
  <si>
    <t>Canaan (remaining tribal territories)</t>
  </si>
  <si>
    <t>Canaan (cities of refuge)</t>
  </si>
  <si>
    <t>Canaan (Levitical cities)</t>
  </si>
  <si>
    <t>Canaan/Transjordan</t>
  </si>
  <si>
    <t>Shechem/Canaan</t>
  </si>
  <si>
    <t>Northern Canaan</t>
  </si>
  <si>
    <t>Central Canaan</t>
  </si>
  <si>
    <t>Central Canaan/Transjordan</t>
  </si>
  <si>
    <t>Shechem region</t>
  </si>
  <si>
    <t>Transjordan/Canaan</t>
  </si>
  <si>
    <t>Canaan (Philistine border)</t>
  </si>
  <si>
    <t>Canaan (Philistine territory)</t>
  </si>
  <si>
    <t>Moab/Bethlehem</t>
  </si>
  <si>
    <t>Ramah/Shiloh</t>
  </si>
  <si>
    <t>Shiloh/Aphek/Philistine territory</t>
  </si>
  <si>
    <t>Philistine territory/Beth-shemesh</t>
  </si>
  <si>
    <t>Mizpah/Ramah</t>
  </si>
  <si>
    <t>Ramah/Saul's territory</t>
  </si>
  <si>
    <t>Ramah/Gibeah</t>
  </si>
  <si>
    <t>Jabesh-gilead/Gilgal</t>
  </si>
  <si>
    <t>Gibeah/Philistine territory</t>
  </si>
  <si>
    <t>Gilgal/Amalekite territory</t>
  </si>
  <si>
    <t>Bethlehem/Gibeah</t>
  </si>
  <si>
    <t>Gibeah/Saul's court</t>
  </si>
  <si>
    <t>Gibeah/Ramah</t>
  </si>
  <si>
    <t>Nob/Gath</t>
  </si>
  <si>
    <t>Adullam/Keilah</t>
  </si>
  <si>
    <t>Keilah/Wilderness of Ziph</t>
  </si>
  <si>
    <t>Wilderness of En-gedi</t>
  </si>
  <si>
    <t>Wilderness of Paran/Maon</t>
  </si>
  <si>
    <t>Philistine territory (Gath)</t>
  </si>
  <si>
    <t>Philistine territory/Endor</t>
  </si>
  <si>
    <t>Philistine territory/Ziklag</t>
  </si>
  <si>
    <t>Ziklag/Hebron</t>
  </si>
  <si>
    <t>Hebron/Mahanaim</t>
  </si>
  <si>
    <t>Hebron/Jerusalem</t>
  </si>
  <si>
    <t>Jerusalem/conquered territories</t>
  </si>
  <si>
    <t>Jerusalem/Transjordan</t>
  </si>
  <si>
    <t>Jerusalem/Rabbah</t>
  </si>
  <si>
    <t>Jerusalem/Bahurim</t>
  </si>
  <si>
    <t>Jerusalem/Mahanaim</t>
  </si>
  <si>
    <t>Mahanaim/Forest of Ephraim</t>
  </si>
  <si>
    <t>Mahanaim/Jerusalem</t>
  </si>
  <si>
    <t>Jerusalem/Abel-beth-maacah</t>
  </si>
  <si>
    <t>Jerusalem/Gibeon</t>
  </si>
  <si>
    <t>Jerusalem/throughout Israel</t>
  </si>
  <si>
    <t>Jerusalem/Lebanon</t>
  </si>
  <si>
    <t>Jerusalem/various locations</t>
  </si>
  <si>
    <t>Shechem/Rehoboam's kingdom</t>
  </si>
  <si>
    <t>Bethel/Judah</t>
  </si>
  <si>
    <t>Tirzah/Jerusalem</t>
  </si>
  <si>
    <t>Jerusalem/Tirzah</t>
  </si>
  <si>
    <t>Northern Israel (Tirzah/Samaria)</t>
  </si>
  <si>
    <t>Northern Israel/Zarephath</t>
  </si>
  <si>
    <t>Mount Carmel/Northern Israel</t>
  </si>
  <si>
    <t>Mount Horeb/Northern Israel</t>
  </si>
  <si>
    <t>Samaria/Northern Israel</t>
  </si>
  <si>
    <t>Jezreel/Samaria</t>
  </si>
  <si>
    <t>Samaria/Ramoth-gilead</t>
  </si>
  <si>
    <t>Jericho/Jordan River/Bethel</t>
  </si>
  <si>
    <t>Moab/Northern Israel</t>
  </si>
  <si>
    <t>Northern Israel (Shunem/Gilgal)</t>
  </si>
  <si>
    <t>Samaria/Damascus</t>
  </si>
  <si>
    <t>Northern Israel/Damascus/Jerusalem</t>
  </si>
  <si>
    <t>Jezreel/Northern Israel</t>
  </si>
  <si>
    <t>Samaria/Jerusalem</t>
  </si>
  <si>
    <t>Samaria/Assyria</t>
  </si>
  <si>
    <t>Genealogical (various ancestral locations)</t>
  </si>
  <si>
    <t>Genealogical (Judah/various locations)</t>
  </si>
  <si>
    <t>Genealogical (Davidic line/Jerusalem)</t>
  </si>
  <si>
    <t>Genealogical (tribal territories)</t>
  </si>
  <si>
    <t>Genealogical (Transjordan)</t>
  </si>
  <si>
    <t>Genealogical (Levitical cities)</t>
  </si>
  <si>
    <t>Genealogical (Benjamin/Jerusalem)</t>
  </si>
  <si>
    <t>Hebron/various locations</t>
  </si>
  <si>
    <t>Jerusalem/Kiriath-jearim</t>
  </si>
  <si>
    <t>Shechem/Jerusalem</t>
  </si>
  <si>
    <t>Jerusalem/Northern Israel</t>
  </si>
  <si>
    <t>Jerusalem/Ramoth-gilead</t>
  </si>
  <si>
    <t>Jerusalem/Edom</t>
  </si>
  <si>
    <t>Jerusalem/Damascus</t>
  </si>
  <si>
    <t>Jerusalem/Persia</t>
  </si>
  <si>
    <t>Susa/Jerusalem</t>
  </si>
  <si>
    <t>Susa (Persia)</t>
  </si>
  <si>
    <t>Susa (Persia)/Persian Empire</t>
  </si>
  <si>
    <t>Land of Uz</t>
  </si>
  <si>
    <t>Jerusalem/Zion (liturgical context)</t>
  </si>
  <si>
    <t>Babylon/Jerusalem (exile context)</t>
  </si>
  <si>
    <t>Jerusalem/Israel (wisdom context)</t>
  </si>
  <si>
    <t>Jerusalem/Judah and Assyria</t>
  </si>
  <si>
    <t>Damascus/Syria</t>
  </si>
  <si>
    <t>Ethiopia/Cush</t>
  </si>
  <si>
    <t>Egypt/Ethiopia</t>
  </si>
  <si>
    <t>Babylon/Arabia</t>
  </si>
  <si>
    <t>Tyre/Phoenicia</t>
  </si>
  <si>
    <t>Universal judgment</t>
  </si>
  <si>
    <t>Universal/Jerusalem</t>
  </si>
  <si>
    <t>Jerusalem/Egypt</t>
  </si>
  <si>
    <t>Wilderness/Zion</t>
  </si>
  <si>
    <t>Jerusalem/Judah and nations</t>
  </si>
  <si>
    <t>Jerusalem/Judah/Egypt</t>
  </si>
  <si>
    <t>Philistia</t>
  </si>
  <si>
    <t>Ammon/Edom/Damascus/Kedar/Elam</t>
  </si>
  <si>
    <t>Babylon (Tel-abib by Chebar River)</t>
  </si>
  <si>
    <t>Babylon (vision of Jerusalem)</t>
  </si>
  <si>
    <t>Babylon (vision of Jerusalem temple)</t>
  </si>
  <si>
    <t>Babylon (vision of Jerusalem/Babylon)</t>
  </si>
  <si>
    <t>Babylon (vision of Jerusalem/Samaria)</t>
  </si>
  <si>
    <t>Babylon (oracles against nations)</t>
  </si>
  <si>
    <t>Babylon (oracle against Tyre)</t>
  </si>
  <si>
    <t>Babylon (oracle against Tyre/Sidon)</t>
  </si>
  <si>
    <t>Babylon (oracle against Egypt)</t>
  </si>
  <si>
    <t>Babylon (watchman oracle)</t>
  </si>
  <si>
    <t>Babylon (shepherd oracle)</t>
  </si>
  <si>
    <t>Babylon (oracle against Edom)</t>
  </si>
  <si>
    <t>Babylon (restoration oracle)</t>
  </si>
  <si>
    <t>Babylon (Gog oracle)</t>
  </si>
  <si>
    <t>Babylon (temple vision)</t>
  </si>
  <si>
    <t>Babylon (under Persian rule)</t>
  </si>
  <si>
    <t>Northern Israel (oracles against nations)</t>
  </si>
  <si>
    <t>Joppa/Mediterranean Sea</t>
  </si>
  <si>
    <t>Inside great fish (Mediterranean Sea)</t>
  </si>
  <si>
    <t>Nineveh</t>
  </si>
  <si>
    <t>Judah (prophecy against Nineveh)</t>
  </si>
  <si>
    <t>Judah (prophecy against nations)</t>
  </si>
  <si>
    <t>Jerusalem (post-exilic)</t>
  </si>
  <si>
    <t>Jerusalem/surrounding regions</t>
  </si>
  <si>
    <t>1 Esdras</t>
  </si>
  <si>
    <t>Journey from Babylon to Jerusalem</t>
  </si>
  <si>
    <t>2 Esdras</t>
  </si>
  <si>
    <t>Tobit</t>
  </si>
  <si>
    <t>Nineveh/Ecbatana</t>
  </si>
  <si>
    <t>Nineveh/journey to Media</t>
  </si>
  <si>
    <t>Journey to Media</t>
  </si>
  <si>
    <t>Ecbatana/Media</t>
  </si>
  <si>
    <t>Journey to Nineveh</t>
  </si>
  <si>
    <t>Judith</t>
  </si>
  <si>
    <t>Assyrian empire</t>
  </si>
  <si>
    <t>Bethulia/Judah</t>
  </si>
  <si>
    <t>Bethulia/Assyrian camp</t>
  </si>
  <si>
    <t>Bethulia/surrounding region</t>
  </si>
  <si>
    <t>Esther (Greek)</t>
  </si>
  <si>
    <t>Susa/Persia</t>
  </si>
  <si>
    <t>Susa/Persian empire</t>
  </si>
  <si>
    <t>Persian empire</t>
  </si>
  <si>
    <t>Egypt/Nazareth</t>
  </si>
  <si>
    <t>Wilderness of Judea</t>
  </si>
  <si>
    <t>Capernaum/Galilee</t>
  </si>
  <si>
    <t>Sea of Galilee region</t>
  </si>
  <si>
    <t>Mount (Galilee region)</t>
  </si>
  <si>
    <t>Capernaum/Galilee region</t>
  </si>
  <si>
    <t>Galilee region</t>
  </si>
  <si>
    <t>Galilee/Tyre and Sidon region</t>
  </si>
  <si>
    <t>Caesarea Philippi region</t>
  </si>
  <si>
    <t>High mountain (Galilee region)</t>
  </si>
  <si>
    <t>Judea/Jordan region</t>
  </si>
  <si>
    <t>Jerusalem (Mount of Olives)</t>
  </si>
  <si>
    <t>Jerusalem/Gethsemane</t>
  </si>
  <si>
    <t>Jerusalem (Golgotha)</t>
  </si>
  <si>
    <t>Jerusalem/Galilee</t>
  </si>
  <si>
    <t>Jordan River/Galilee region</t>
  </si>
  <si>
    <t>Gerasenes/Galilee region</t>
  </si>
  <si>
    <t>Galilee/Tyre region</t>
  </si>
  <si>
    <t>Judea/Jericho/Jerusalem journey</t>
  </si>
  <si>
    <t>Judea/Jerusalem region</t>
  </si>
  <si>
    <t>Bethlehem/Nazareth/Jerusalem</t>
  </si>
  <si>
    <t>Wilderness/Nazareth/Galilee</t>
  </si>
  <si>
    <t>Galilee/Judea region</t>
  </si>
  <si>
    <t>Judea/Jericho</t>
  </si>
  <si>
    <t>Jericho/Jerusalem</t>
  </si>
  <si>
    <t>Jerusalem/Emmaus</t>
  </si>
  <si>
    <t>Cana/Jerusalem</t>
  </si>
  <si>
    <t>Samaria/Galilee</t>
  </si>
  <si>
    <t>Jerusalem/Jordan region</t>
  </si>
  <si>
    <t>Bethany/Jerusalem region</t>
  </si>
  <si>
    <t>Jerusalem/Judea</t>
  </si>
  <si>
    <t>Gaza road/Caesarea</t>
  </si>
  <si>
    <t>Lydda/Joppa</t>
  </si>
  <si>
    <t>Antioch/Cyprus</t>
  </si>
  <si>
    <t>Pisidian Antioch</t>
  </si>
  <si>
    <t>Iconium/Lystra/Derbe</t>
  </si>
  <si>
    <t>Jerusalem/Antioch</t>
  </si>
  <si>
    <t>Lystra/Troas</t>
  </si>
  <si>
    <t>Thessalonica/Berea</t>
  </si>
  <si>
    <t>Athens</t>
  </si>
  <si>
    <t>Macedonia/Troas</t>
  </si>
  <si>
    <t>Miletus</t>
  </si>
  <si>
    <t>Tyre/Caesarea</t>
  </si>
  <si>
    <t>Jerusalem/Caesarea</t>
  </si>
  <si>
    <t>Sea voyage (Caesarea to Malta)</t>
  </si>
  <si>
    <t>Malta/Rome</t>
  </si>
  <si>
    <t>Unknown (likely Rome or Jerusalem)</t>
  </si>
  <si>
    <t>Unknown (likely Jerusalem or diaspora)</t>
  </si>
  <si>
    <t>Unknown (likely Rome)</t>
  </si>
  <si>
    <t>Babylon (likely Rome)</t>
  </si>
  <si>
    <t>Unknown (likely Rome or Asia Minor)</t>
  </si>
  <si>
    <t>Unknown (likely Ephesus)</t>
  </si>
  <si>
    <t>Unknown (likely Palestine or Syria)</t>
  </si>
  <si>
    <t>Patmos</t>
  </si>
  <si>
    <t>Patmos (visions of seven churches in Asia Minor)</t>
  </si>
  <si>
    <t>Patmos (heavenly visions)</t>
  </si>
  <si>
    <t>Patmos (visions including Jerusalem)</t>
  </si>
  <si>
    <t>Patmos (visions of earthly powers)</t>
  </si>
  <si>
    <t>Patmos (visions including Mount Zion)</t>
  </si>
  <si>
    <t>Patmos (visions of earth including Armageddon)</t>
  </si>
  <si>
    <t>Patmos (visions of Babylon)</t>
  </si>
  <si>
    <t>Patmos (visions of final judgment)</t>
  </si>
  <si>
    <t>Patmos (visions of New Jerusalem)</t>
  </si>
  <si>
    <t>python code to parse a kml file to retrieve all tags found within folder tags in the kml code</t>
  </si>
  <si>
    <t>[Gen 17:1 ASV] "And when Abram was ninety years old and nine, Jehovah appeared to Abram, and said unto him, I am God Almighty; walk before me, and be thou perfect."</t>
  </si>
  <si>
    <t>[Gen 17:17 ASV] "Then Abraham fell upon his face, and laughed, and said in his heart, Shall a child be born unto him that is a hundred years old? and shall Sarah, that is ninety years old, bear?"</t>
  </si>
  <si>
    <t>[Gen 23:1 ASV] "And the life of Sarah was a hundred and seven and twenty years: these were the years of the life of Sarah." This was in Hebron (aka Kirjath Arba) in Canaan around 1859 BC.</t>
  </si>
  <si>
    <t>[Gen 25:20 ASV] "and Isaac was forty years old when he took Rebekah, the daughter of Bethuel the Syrian of Paddan-aram, the sister of Laban the Syrian, to be his wife."
[Gen 25:26 ASV] "And after that came forth his brother, and his hand had hold on Esau's heel; and his name was called Jacob: and Isaac was threescore years old when she bare them."</t>
  </si>
  <si>
    <t>[Gen 25:27 ASV] "And the boys grew: and Esau was a skilful hunter, a man of the field; and Jacob was a quiet man, dwelling in tents."</t>
  </si>
  <si>
    <t>[Gen 26:34 ASV] "And when Esau was forty years old he took to wife Judith the daughter of Beeri the Hittite, and Basemath the daughter of Elon the Hittite:" - When Esau was forty years old, he took as wives Judith the daughter of Beeri the Hittite, and Basemath the daughter of Elon the Hittite.</t>
  </si>
  <si>
    <t>[Exo 12:40 ASV] "Now the time that the children of Israel dwelt in Egypt was four hundred and thirty years."</t>
  </si>
  <si>
    <t>[Exo 7:7 ASV] "And Moses was fourscore years old, and Aaron fourscore and three years old, when they spake unto Pharaoh."</t>
  </si>
  <si>
    <t>[Act 7:30 ASV] "And when forty years were fulfilled, an angel appeared to him in the wilderness of mount Sinai, in a flame of fire in a bush."</t>
  </si>
  <si>
    <t>[Exo 2:2 ASV] "And the woman conceived, and bare a son: and when she saw him that he was a goodly child, she hid him three months."
[Exo 2:11 ASV] "And it came to pass in those days, when Moses was grown up, that he went out unto his brethren, and looked on their burdens: and he saw an Egyptian smiting a Hebrew, one of his brethren." (Moses vists his brethren (40 years later))
[Act 7:23 ASV] "But when he was well-nigh forty years old, it came into his heart to visit his brethren the children of Israel."
[Exo 3:2 ASV] "And the angel of Jehovah appeared unto him in a flame of fire out of the midst of a bush: and he looked, and, behold, the bush burned with fire, and the bush was not consumed." (another 40 years later - 80 years since Moses birth)</t>
  </si>
  <si>
    <t>[Gen 47:28 ASV] "And Jacob lived in the land of Egypt seventeen years: so the days of Jacob, the years of his life, were a hundred forty and seven years."
[Gen 49:33 ASV] "And when Jacob made an end of charging his sons, he gathered up his feet into the bed, and yielded up the ghost, and was gathered unto his people."</t>
  </si>
  <si>
    <t>[Gen 47:9 ASV] "And Jacob said unto Pharaoh, The days of the years of my pilgrimage are a hundred and thirty years: few and evil have been the days of the years of my life, and they have not attained unto the days of the years of the life of my fathers in the days of their pilgrimage."</t>
  </si>
  <si>
    <t>[Gen 41:46 ASV] "And Joseph was thirty years old when he stood before Pharaoh king of Egypt. And Joseph went out from the presence of Pharaoh, and went throughout all the land of Egypt."</t>
  </si>
  <si>
    <t>[Gen 41:1 ASV] "And it came to pass at the end of two full years, that Pharaoh dreamed: and, behold, he stood by the river."</t>
  </si>
  <si>
    <t>[Gen 37:2 ASV] "These are the generations of Jacob. Joseph, being seventeen years old, was feeding the flock with his brethren; and he was a lad with the sons of Bilhah, and with the sons of Zilpah, his father's wives: and Joseph brought the evil report of them unto their father."</t>
  </si>
  <si>
    <t>[Deu 34:7 ASV] "And Moses was a hundred and twenty years old when he died: his eye was not dim, nor his natural force abated."Deuteronomy 34:7 - "Moses was a hundred and twenty years old when he died, yet his eyes were not weak nor his strength gone."</t>
  </si>
  <si>
    <t>Replace supporting reference text with ASV for copyright issues</t>
  </si>
  <si>
    <t>write python code that extracts as a table the following info from a kmz file located locally. Location (name of location, found under Folder-&gt;name), Description (under &lt;description&gt;), Type (under &lt;styleUrl&gt;),</t>
  </si>
  <si>
    <t>c. 1235 BC</t>
  </si>
  <si>
    <t>c. 1234 BC</t>
  </si>
  <si>
    <t>c. 1234-1233 BC</t>
  </si>
  <si>
    <t>c. 1233 BC</t>
  </si>
  <si>
    <t>c. 1233-1230 BC</t>
  </si>
  <si>
    <t>c. 1230 BC</t>
  </si>
  <si>
    <t>c. 1229 BC</t>
  </si>
  <si>
    <t>c. 1227 BC</t>
  </si>
  <si>
    <t>c. 1220 BC</t>
  </si>
  <si>
    <t>Notes:</t>
  </si>
  <si>
    <t>God instructs Judah to go first against the Canaanites</t>
  </si>
  <si>
    <t>Judges 1:2</t>
  </si>
  <si>
    <t>Speech/Guidance/Answer</t>
  </si>
  <si>
    <t>c. 1218 BC</t>
  </si>
  <si>
    <t>c. 1215 BC</t>
  </si>
  <si>
    <t>c. 1210 BC</t>
  </si>
  <si>
    <t>c. 1202 BC</t>
  </si>
  <si>
    <t>c. 1202-1162 BC</t>
  </si>
  <si>
    <t>c. 1162 BC</t>
  </si>
  <si>
    <t>c. 1144 BC</t>
  </si>
  <si>
    <t>c. 1144-1064 BC</t>
  </si>
  <si>
    <t>c. 1094 BC</t>
  </si>
  <si>
    <t>c. 1094-1074 BC</t>
  </si>
  <si>
    <t>c. 1074 BC</t>
  </si>
  <si>
    <t>c. 1054 BC</t>
  </si>
  <si>
    <t>Dates are approximate and based on traditional chronological frameworks</t>
  </si>
  <si>
    <t>Some events (like Samson's birth) are placed earlier to allow for his 20-year judgeship</t>
  </si>
  <si>
    <t>The civil war with Benjamin (Judges 19-21) is placed during the general period of instability</t>
  </si>
  <si>
    <t>Overlapping judgeships are assumed for some periods, particularly in different regions</t>
  </si>
  <si>
    <t>The chronology follows the general pattern of apostasy, oppression, crying out, and deliverance</t>
  </si>
  <si>
    <t>Confirm/revise Notes Entry #s for each book INCL REVISED Timeline notes eg fof judges, joshua</t>
  </si>
  <si>
    <t>Judges 2:1</t>
  </si>
  <si>
    <t>Judgment/Rebuke/Speech</t>
  </si>
  <si>
    <t>Angel rebukes Israel for covenant breaking; declares He will not drive out nations</t>
  </si>
  <si>
    <t>God delivers Israel over to their enemies</t>
  </si>
  <si>
    <t>Judgment/Defeat</t>
  </si>
  <si>
    <t>Judges 2:13-15</t>
  </si>
  <si>
    <t>Anger/Judgment/Speech</t>
  </si>
  <si>
    <t>Judges 2:23-3:4</t>
  </si>
  <si>
    <t>Judges 2:20-22</t>
  </si>
  <si>
    <t>God's anger burns against Israel; declares judgment over them</t>
  </si>
  <si>
    <t>Judgment/Discipline/Testing</t>
  </si>
  <si>
    <t>Judgment/Victory/Warfare</t>
  </si>
  <si>
    <t>God gives the land rest for forty years</t>
  </si>
  <si>
    <t>God gives the land rest for eighty years</t>
  </si>
  <si>
    <t>Shamgar saves Israel from Philistines; kills 600 Philistines with ox goad</t>
  </si>
  <si>
    <t>Strength/Deliverance/Victory</t>
  </si>
  <si>
    <t>Between Ramah and Beth-el in the hill-country of Ephraim</t>
  </si>
  <si>
    <t>Judges 4:6</t>
  </si>
  <si>
    <t>Judges 4:16</t>
  </si>
  <si>
    <t>God subdues Jabin king of Canaan</t>
  </si>
  <si>
    <t>Judges 4:23-24</t>
  </si>
  <si>
    <t>Hazor/Northern Canaan</t>
  </si>
  <si>
    <t>Water/Victory/Warfare</t>
  </si>
  <si>
    <t>Cosmic/Warfare</t>
  </si>
  <si>
    <t>God curses Meroz for not aiding Israel</t>
  </si>
  <si>
    <t>Judges 5:23</t>
  </si>
  <si>
    <t>c. 1212 BC</t>
  </si>
  <si>
    <t>c. 1210-1050 BC</t>
  </si>
  <si>
    <t>c. 1135 BC</t>
  </si>
  <si>
    <t>c. 1124-1104 BC</t>
  </si>
  <si>
    <t>c. 1124-1084 BC</t>
  </si>
  <si>
    <t>c. 1104 BC</t>
  </si>
  <si>
    <t>c. 1104-1064 BC</t>
  </si>
  <si>
    <t>c. 1064-1057 BC</t>
  </si>
  <si>
    <t>c. 1057 BC</t>
  </si>
  <si>
    <t>c. 1057-1017 BC</t>
  </si>
  <si>
    <t>c. 1017-994 BC</t>
  </si>
  <si>
    <t>c. 994-972 BC</t>
  </si>
  <si>
    <t>c. 972 BC</t>
  </si>
  <si>
    <t>c. 972-954 BC</t>
  </si>
  <si>
    <t>c. 954 BC</t>
  </si>
  <si>
    <t>c. 1072 BC</t>
  </si>
  <si>
    <t>c. 1071 BC</t>
  </si>
  <si>
    <t>c. 1066 BC</t>
  </si>
  <si>
    <t>c. 1058 BC</t>
  </si>
  <si>
    <t>Speech/Rebuke</t>
  </si>
  <si>
    <t>Angel calls Gideon a mighty man of valor</t>
  </si>
  <si>
    <t>Recognition/Speech</t>
  </si>
  <si>
    <t>Presence/Promise/Speech</t>
  </si>
  <si>
    <t>Speech/Instruction</t>
  </si>
  <si>
    <t>Presence/Assurance/Promise</t>
  </si>
  <si>
    <t>God commands a sacrifice from Gideon</t>
  </si>
  <si>
    <t>Speech/Command</t>
  </si>
  <si>
    <t>Judges 6:18</t>
  </si>
  <si>
    <t>Angel of the LORD instructs Gideon on sacrifice</t>
  </si>
  <si>
    <t>Judges 6:20</t>
  </si>
  <si>
    <t>Peace/Reassurance/Speech</t>
  </si>
  <si>
    <t>God answers Gideon's prayer; makes fleece wet and ground dry</t>
  </si>
  <si>
    <t>Instruction/Strategy/Speech</t>
  </si>
  <si>
    <t>Judges 7:2-3</t>
  </si>
  <si>
    <t>Judges 7:3</t>
  </si>
  <si>
    <t>God gives test to further reduce Gideon's army</t>
  </si>
  <si>
    <t>Test/Strategy</t>
  </si>
  <si>
    <t>God provides Gideon encouragement through another's dream</t>
  </si>
  <si>
    <t>Encouragement/Sign/Speech</t>
  </si>
  <si>
    <t>Judges 7:10-15</t>
  </si>
  <si>
    <t>God gives Midianite a dream of Israel's victory</t>
  </si>
  <si>
    <t>Prophecy/Dream</t>
  </si>
  <si>
    <t>Pursuit/Victory/Fulfilment</t>
  </si>
  <si>
    <t>Judgment/Death</t>
  </si>
  <si>
    <t>Judges 9:20</t>
  </si>
  <si>
    <t>Jotham prophecies Abimelech and Shechem destroy each other</t>
  </si>
  <si>
    <t>Judges 9:23-24</t>
  </si>
  <si>
    <t>Rebuke/Judgment/Speech</t>
  </si>
  <si>
    <t>God refuses to save Israel</t>
  </si>
  <si>
    <t>Deliverance/Victory/Warfare</t>
  </si>
  <si>
    <t>Judges 13:1</t>
  </si>
  <si>
    <t>c. 1095-1055 BC</t>
  </si>
  <si>
    <t>God delivers Israel over to Philistines for 40 years due to their evil</t>
  </si>
  <si>
    <t>Angel gives the Nazirite woman instructions</t>
  </si>
  <si>
    <t>Annunciation/Prophecy/Speech</t>
  </si>
  <si>
    <t>God listens to Manoah's prayer; Angel appears again to the woman</t>
  </si>
  <si>
    <t>Prayer/Response/Theophany</t>
  </si>
  <si>
    <t>Deliverance/Promise/Speech</t>
  </si>
  <si>
    <t>Confirmation/Instruction/Speech</t>
  </si>
  <si>
    <t>Angel declares name is wonderful</t>
  </si>
  <si>
    <t>Praise/Speech</t>
  </si>
  <si>
    <t>Judges 13:18</t>
  </si>
  <si>
    <t>Departure/Fire</t>
  </si>
  <si>
    <t>Barren woman gives birth to Samson</t>
  </si>
  <si>
    <t>Holy Spirit comes mightily upon Samson</t>
  </si>
  <si>
    <t>God inclines Samson towards a Philistine woman</t>
  </si>
  <si>
    <t>Judges 14:1-4</t>
  </si>
  <si>
    <t>Timnah</t>
  </si>
  <si>
    <t>Judges 15:14</t>
  </si>
  <si>
    <t>Ropes binding Samson become like burnt flax and drop away</t>
  </si>
  <si>
    <t>Samson kills 1000 men with donkey's jawbone</t>
  </si>
  <si>
    <t>God provides water from donkey's jawbone</t>
  </si>
  <si>
    <t>Samson's strength leaves when his hair is cut</t>
  </si>
  <si>
    <t>God grants Samson a final burst of strength</t>
  </si>
  <si>
    <t>Samson collapses temple, killing thousands</t>
  </si>
  <si>
    <t>Death/Destruction/Victory</t>
  </si>
  <si>
    <t>God confirms the second battle against the tribe of Benjamin</t>
  </si>
  <si>
    <t>Judges 20:23</t>
  </si>
  <si>
    <t>God designates Judah to go into battle first against the tribe of Benjamin</t>
  </si>
  <si>
    <t>God allows tribe of Benjamin to defeat Israel</t>
  </si>
  <si>
    <t>Judges 20:21</t>
  </si>
  <si>
    <t>God strikes Benjamin before Israel; destroys 25,100 Benjamites</t>
  </si>
  <si>
    <t xml:space="preserve">Approximate dates for the Joshua events are given, using the anchor date of c. 1236 BC for Joshua 4:14. </t>
  </si>
  <si>
    <t>The dates reflect the narrative progression from the immediate post-Jordan crossing events through the conquest campaigns and final settlement of the land.</t>
  </si>
  <si>
    <t>The timeline assumes that the active conquest period lasted approximately 5-6 years, followed by a longer period of territorial allocation and administrative organization.</t>
  </si>
  <si>
    <t>Joshua's final addresses are placed near the end of his leadership, roughly 16 years after the Jordan crossing, which aligns with the typical lifespan expectations for leaders of that era.</t>
  </si>
  <si>
    <t>Naomi hears that the LORD has ended famine</t>
  </si>
  <si>
    <t>Ruth 2:15-16</t>
  </si>
  <si>
    <t>LORD enables Ruth to conceive; she bears a son</t>
  </si>
  <si>
    <t>God closes Hannah's womb</t>
  </si>
  <si>
    <t>1 Samuel 1:4-5</t>
  </si>
  <si>
    <t>1 Samuel 1:10-11, 17-20</t>
  </si>
  <si>
    <t>1 Samuel 1:20-21</t>
  </si>
  <si>
    <t>1 Samuel 3:11-14</t>
  </si>
  <si>
    <t>Eli's time of judging ends after 40 years</t>
  </si>
  <si>
    <t>1 Samuel 4:18</t>
  </si>
  <si>
    <t>Judgment/Plague/Destruction</t>
  </si>
  <si>
    <t>Instruction/Repentance/Speech</t>
  </si>
  <si>
    <t>In progress</t>
  </si>
  <si>
    <t>God guides Gideon to blow trumpet and gather army</t>
  </si>
  <si>
    <t>Empowerment/Spirit/Trumpet</t>
  </si>
  <si>
    <t>Sign/Answered Prayer/Water</t>
  </si>
  <si>
    <t>God answers Gideon's prayer again; makes fleece dry and ground wet</t>
  </si>
  <si>
    <t>Prophecy/Revelation/Speech</t>
  </si>
  <si>
    <t>God strikes Ashdod with tumors for retaining the Ark</t>
  </si>
  <si>
    <t>God strikes Gath with tumors for retaining the Ark</t>
  </si>
  <si>
    <t>God strikes Ekron with deadly destruction for retaining the Ark</t>
  </si>
  <si>
    <t>God strikes 70 men of Beth-shemesh dead for retaining the Ark</t>
  </si>
  <si>
    <t>add disclaimer about categories - this is first round of many to try to diligently group certain events. Not 100% of all "events" may be accounted for, however given the similar challenge of categorizing, some margin of overlooked or unaccounted for data may be.</t>
  </si>
  <si>
    <t>God declares the people have rejected Him as their reigning king</t>
  </si>
  <si>
    <t>Judgment/Speech/</t>
  </si>
  <si>
    <t>1 Samuel 8:7-9</t>
  </si>
  <si>
    <t>1 Samuel 8:10-18</t>
  </si>
  <si>
    <t xml:space="preserve">God reveals their coming king's character </t>
  </si>
  <si>
    <t>God promises his people a king</t>
  </si>
  <si>
    <t>1 Samuel 8:22</t>
  </si>
  <si>
    <t>1 Samuel 9:17</t>
  </si>
  <si>
    <t>Guidance/Meeting/Speech</t>
  </si>
  <si>
    <t>1 Samuel 10:2-9</t>
  </si>
  <si>
    <t>1 Samuel 10:18-19</t>
  </si>
  <si>
    <t>God declares His people rejected Him; requests His replacements</t>
  </si>
  <si>
    <t>Location/Revelation/Speech</t>
  </si>
  <si>
    <t>God's Spirit moves Saul to anger</t>
  </si>
  <si>
    <t>Holy Spirit/Anger</t>
  </si>
  <si>
    <t>1 Samuel 11:6</t>
  </si>
  <si>
    <t>God sends thunder and rain in answer to Samuel's prayer</t>
  </si>
  <si>
    <t>Sign/Thunder/Rain</t>
  </si>
  <si>
    <t>1 Samuel 13:13-14</t>
  </si>
  <si>
    <t>God declares another king will come</t>
  </si>
  <si>
    <t>Judgment/Anointing</t>
  </si>
  <si>
    <t>God reveals offender through Urim and Thummim</t>
  </si>
  <si>
    <t>Judgment/Revelation/Prayer</t>
  </si>
  <si>
    <t>for dates:</t>
  </si>
  <si>
    <t xml:space="preserve">given Judges 20:35 occurred around c. 1210 BC , give calculated dates for 1 Samuel for the following groups of verses: </t>
  </si>
  <si>
    <t>God regrets making Saul king</t>
  </si>
  <si>
    <t>1 Samuel 15:10-11</t>
  </si>
  <si>
    <t>God judges Saul for disobedience</t>
  </si>
  <si>
    <t>Judgment/Disobedience</t>
  </si>
  <si>
    <t>1 Samuel 15:17-19</t>
  </si>
  <si>
    <t>1 Samuel 15:22-23</t>
  </si>
  <si>
    <t>God tears kingdom from Saul and gives it to Saul's neighbor</t>
  </si>
  <si>
    <t>Judgment/Disempowerment/Disowning</t>
  </si>
  <si>
    <t>Judgment/Disobedience/Rejection/Disowning</t>
  </si>
  <si>
    <t>1 Samuel 15:28-29</t>
  </si>
  <si>
    <t>God witnesses against Israel</t>
  </si>
  <si>
    <t>1 Samuel 12:5-6</t>
  </si>
  <si>
    <t>1 Samuel 14:41-42</t>
  </si>
  <si>
    <t>1 Samuel 15:2-3</t>
  </si>
  <si>
    <t>God rejects Saul as king</t>
  </si>
  <si>
    <t>1 Samuel 15:35</t>
  </si>
  <si>
    <t>God commands destruction of Amalek for opposing Him</t>
  </si>
  <si>
    <t>Guidance/Instruction/Speech</t>
  </si>
  <si>
    <t>Witness/Judgment/Speech</t>
  </si>
  <si>
    <t>Judgment/Destruction/Death/Speech</t>
  </si>
  <si>
    <t>Judgment/Sorrow/Speech</t>
  </si>
  <si>
    <t>Choice/Selection/Anointing</t>
  </si>
  <si>
    <t>God's Spirit departs Saul; sends a distressing spirit on Saul</t>
  </si>
  <si>
    <t>David's music causes Saul's tormenting spirit to depart</t>
  </si>
  <si>
    <t>Deliverance/Music</t>
  </si>
  <si>
    <t>1 Samuel 16:23</t>
  </si>
  <si>
    <t>God brings a harmful spirit upon Saul</t>
  </si>
  <si>
    <t>Oppression/Anger</t>
  </si>
  <si>
    <t>1 Samuel 18:10</t>
  </si>
  <si>
    <t>1 Samuel 18:10-11</t>
  </si>
  <si>
    <t>1 Samuel 19:9-10</t>
  </si>
  <si>
    <t>1 Samuel 18:14</t>
  </si>
  <si>
    <t>1 Samuel 19:10</t>
  </si>
  <si>
    <t>Victory/Blessing/Presence</t>
  </si>
  <si>
    <t>Prophecy/Empowerment</t>
  </si>
  <si>
    <t>Naioth in Ramah</t>
  </si>
  <si>
    <t>Saul and his messengers prophesy by the Spirit of God</t>
  </si>
  <si>
    <t>1 Samuel 19:20-24</t>
  </si>
  <si>
    <t>Guidance/Speech</t>
  </si>
  <si>
    <t>God answers David's prayer; directs him regarding the Philistines</t>
  </si>
  <si>
    <t>1 Samuel 23:2-4</t>
  </si>
  <si>
    <t>God prevents Saul from finding David in the wilderness</t>
  </si>
  <si>
    <t>1 Samuel 23:25-28</t>
  </si>
  <si>
    <t>God delivers Saul to David in cave; Saul's life spared</t>
  </si>
  <si>
    <t>Apparition/Prophecy/Judgment</t>
  </si>
  <si>
    <t>Samuel's spirit appears and prophesies/announces judgment over Saul</t>
  </si>
  <si>
    <t>God tells of Saul and sons' death</t>
  </si>
  <si>
    <t>Judgment/Prophecy/Death</t>
  </si>
  <si>
    <t>Recovery/Victory/Fulfilment</t>
  </si>
  <si>
    <t>Fulfilment/Judgment</t>
  </si>
  <si>
    <t>Saul and three sons die in battle; Philistines defeat Israel</t>
  </si>
  <si>
    <t>1 Samuel 1:4-5; 1 Samuel 1:10-11, 17-20; 1 Samuel 1:20-21; 1 Samuel 2:21, 26; 1 Samuel 2:27-36; 1 Samuel 3:4-10; 1 Samuel 3:11-14; 1 Samuel 3:19-21; 1 Samuel 3:21; 1 Samuel 4:10-11; 1 Samuel 4:17-18; 1 Samuel 4:18; 1 Samuel 4:19-22; 1 Samuel 5:2-4; 1 Samuel 5:6-7; 1 Samuel 5:8-9; 1 Samuel 5:10-12; 1 Samuel 6:19; 1 Samuel 7:1-2; 1 Samuel 7:3-4; 1 Samuel 7:10; 1 Samuel 7:10-11; 1 Samuel 7:13-14; 1 Samuel 8:7-9; 1 Samuel 8:10-18; 1 Samuel 8:22; 1 Samuel 9:15-16; 1 Samuel 9:17; 1 Samuel 10:1; 1 Samuel 10:2-9; 1 Samuel 10:9; 1 Samuel 10:9-10; 1 Samuel 10:10-13; 1 Samuel 10:18-19; 1 Samuel 10:20-21; 1 Samuel 10:22; 1 Samuel 11:6; 1 Samuel 12:5-6; 1 Samuel 12:17-18; 1 Samuel 13:13-14; 1 Samuel 14:41-42; 1 Samuel 15:2-3; 1 Samuel 15:10-11; 1 Samuel 15:17-19; 1 Samuel 15:22-23; 1 Samuel 15:28-29; 1 Samuel 15:35; 1 Samuel 16:1-3; 1 Samuel 16:6-10; 1 Samuel 16:11-12; 1 Samuel 16:13; 1 Samuel 16:14; 1 Samuel 16:23; 1 Samuel 17:45-51; 1 Samuel 18:12, 14, 28; 1 Samuel 18:10; 1 Samuel 18:10-11; 1 Samuel 18:14; 1 Samuel 19:9-10; 1 Samuel 19:10; 1 Samuel 19:20-24; 1 Samuel 23:2-4; 1 Samuel 23:10-12; 1 Samuel 23:14; 1 Samuel 23:25-28; 1 Samuel 24:1-7; 1 Samuel 24:16-20; 1 Samuel 25:38; 1 Samuel 25:39-42; 1 Samuel 26:7-12; 1 Samuel 26:12; 1 Samuel 28:11-19; 1 Samuel 28:19; 1 Samuel 30:7-8; 1 Samuel 30:17-20; 1 Samuel 31:1-7</t>
  </si>
  <si>
    <t>c. 1115-1112 BC</t>
  </si>
  <si>
    <t>c. 1112-1110 BC</t>
  </si>
  <si>
    <t>c. 1110 BC</t>
  </si>
  <si>
    <t>c. 1105-1100 BC</t>
  </si>
  <si>
    <t>c. 1095-1090 BC</t>
  </si>
  <si>
    <t>c. 1090 BC</t>
  </si>
  <si>
    <t>Aphek/Ebenezer</t>
  </si>
  <si>
    <t>c. 1090-1089 BC</t>
  </si>
  <si>
    <t>c. 1089 BC</t>
  </si>
  <si>
    <t>c. 1089-1070 BC</t>
  </si>
  <si>
    <t>c. 1070 BC</t>
  </si>
  <si>
    <t>Israel (general)</t>
  </si>
  <si>
    <t>Mizpeh</t>
  </si>
  <si>
    <t>c. 1070-1050 BC</t>
  </si>
  <si>
    <t>En route to Gibeah</t>
  </si>
  <si>
    <t>c. 1049 BC</t>
  </si>
  <si>
    <t>c. 1048 BC</t>
  </si>
  <si>
    <t>c. 1047-1045 BC</t>
  </si>
  <si>
    <t>Michmash region</t>
  </si>
  <si>
    <t>c. 1030-1025 BC</t>
  </si>
  <si>
    <t>Unknown</t>
  </si>
  <si>
    <t>c. 1025-1024 BC</t>
  </si>
  <si>
    <t>c. 1024 BC</t>
  </si>
  <si>
    <t>c. 1023-1020 BC</t>
  </si>
  <si>
    <t>c. 1022-1020 BC</t>
  </si>
  <si>
    <t>c. 1018-1016 BC</t>
  </si>
  <si>
    <t>c. 1018-1015 BC</t>
  </si>
  <si>
    <t>c. 1016-1015 BC</t>
  </si>
  <si>
    <t>c. 1015-1014 BC</t>
  </si>
  <si>
    <t>c. 1014 BC</t>
  </si>
  <si>
    <t>c. 1013-1012 BC</t>
  </si>
  <si>
    <t>c. 1011 BC</t>
  </si>
  <si>
    <t>Mizpeh/Ebenezer</t>
  </si>
  <si>
    <t>Prayer/Mercy</t>
  </si>
  <si>
    <t>TBD</t>
  </si>
  <si>
    <t>have claude reassign locs and give a confidental percentage on accuracy, and a col indicating whether there's physical/scientific evidence to support this location</t>
  </si>
  <si>
    <t>Elisha</t>
  </si>
  <si>
    <t>bears</t>
  </si>
  <si>
    <t>Elisha's instruction</t>
  </si>
  <si>
    <t>warning</t>
  </si>
  <si>
    <t>young prophet</t>
  </si>
  <si>
    <t>prophet</t>
  </si>
  <si>
    <t>Hazael</t>
  </si>
  <si>
    <t>Elisha's bones</t>
  </si>
  <si>
    <t>Joash</t>
  </si>
  <si>
    <t>Jeroboam II</t>
  </si>
  <si>
    <t>author</t>
  </si>
  <si>
    <t>prophets</t>
  </si>
  <si>
    <t>lions</t>
  </si>
  <si>
    <t>Hezekiah</t>
  </si>
  <si>
    <t>Huldah</t>
  </si>
  <si>
    <t>people</t>
  </si>
  <si>
    <t>conscience</t>
  </si>
  <si>
    <t>Gad</t>
  </si>
  <si>
    <t>musicians</t>
  </si>
  <si>
    <t>Shishak</t>
  </si>
  <si>
    <t>Azariah</t>
  </si>
  <si>
    <t>Hanani</t>
  </si>
  <si>
    <t>Jahaziel</t>
  </si>
  <si>
    <t>Jehu</t>
  </si>
  <si>
    <t>Eliezer</t>
  </si>
  <si>
    <t>Oded</t>
  </si>
  <si>
    <t>Pharaoh Necho</t>
  </si>
  <si>
    <t>Cyrus</t>
  </si>
  <si>
    <t>unity</t>
  </si>
  <si>
    <t>circumstances</t>
  </si>
  <si>
    <t>leaders</t>
  </si>
  <si>
    <t>Cyrus/Darius/Artaxerxes</t>
  </si>
  <si>
    <t>officials</t>
  </si>
  <si>
    <t>process</t>
  </si>
  <si>
    <t>obedience</t>
  </si>
  <si>
    <t>study</t>
  </si>
  <si>
    <t>Mordecai</t>
  </si>
  <si>
    <t>royal authority</t>
  </si>
  <si>
    <t>wind</t>
  </si>
  <si>
    <t>Elihu</t>
  </si>
  <si>
    <t>king</t>
  </si>
  <si>
    <t>Ebed-melech</t>
  </si>
  <si>
    <t>Babylonians</t>
  </si>
  <si>
    <t>angels</t>
  </si>
  <si>
    <t>Jacob</t>
  </si>
  <si>
    <t>Moses/Aaron</t>
  </si>
  <si>
    <t>Aaron</t>
  </si>
  <si>
    <t>Balaam</t>
  </si>
  <si>
    <t>Moses/Levites</t>
  </si>
  <si>
    <t>Moses/Joshua</t>
  </si>
  <si>
    <t>Othniel</t>
  </si>
  <si>
    <t>Ehud</t>
  </si>
  <si>
    <t>Shamgar</t>
  </si>
  <si>
    <t>Deborah</t>
  </si>
  <si>
    <t>Jael</t>
  </si>
  <si>
    <t>Samson</t>
  </si>
  <si>
    <t>Samuel</t>
  </si>
  <si>
    <t>Saul</t>
  </si>
  <si>
    <t>Joab/David</t>
  </si>
  <si>
    <t>David/Hushai</t>
  </si>
  <si>
    <t>supporters</t>
  </si>
  <si>
    <t>David's army</t>
  </si>
  <si>
    <t>wise woman</t>
  </si>
  <si>
    <t>David's men</t>
  </si>
  <si>
    <t>Abishai</t>
  </si>
  <si>
    <t>David's warriors</t>
  </si>
  <si>
    <t>man of GOD</t>
  </si>
  <si>
    <t>old prophet</t>
  </si>
  <si>
    <t>lion</t>
  </si>
  <si>
    <t>ravens</t>
  </si>
  <si>
    <t>Elijah/Obadiah</t>
  </si>
  <si>
    <t>angel</t>
  </si>
  <si>
    <t>Micaiah</t>
  </si>
  <si>
    <t>prophetic insight</t>
  </si>
  <si>
    <t>David responding</t>
  </si>
  <si>
    <t>David submitting</t>
  </si>
  <si>
    <t>People responding</t>
  </si>
  <si>
    <t>Judah/Benjamin responding</t>
  </si>
  <si>
    <t>Ahab responding</t>
  </si>
  <si>
    <t>Judah responding</t>
  </si>
  <si>
    <t>Leaders responding</t>
  </si>
  <si>
    <t>Asa responding</t>
  </si>
  <si>
    <t>Hezekiah responding</t>
  </si>
  <si>
    <t>Jews responding</t>
  </si>
  <si>
    <t>Moses/Tribal leaders</t>
  </si>
  <si>
    <t>Ephod</t>
  </si>
  <si>
    <t>Consolidate Messenger</t>
  </si>
  <si>
    <t>God delivers Saul to David; Saul's life spared</t>
  </si>
  <si>
    <t>Hill of Hachilah, Wilderness of Ziph</t>
  </si>
  <si>
    <t>Men of Judah</t>
  </si>
  <si>
    <t>Philistines</t>
  </si>
  <si>
    <t>Women</t>
  </si>
  <si>
    <t>Boaz</t>
  </si>
  <si>
    <t>Naomi</t>
  </si>
  <si>
    <t>Manoah's wife</t>
  </si>
  <si>
    <t>Enemies</t>
  </si>
  <si>
    <t>Midianite</t>
  </si>
  <si>
    <t>Gideon</t>
  </si>
  <si>
    <t>Amalekites/Canaanites</t>
  </si>
  <si>
    <t>Angels of the LORD</t>
  </si>
  <si>
    <t>essene dates</t>
  </si>
  <si>
    <t>from e1</t>
  </si>
  <si>
    <t>date range</t>
  </si>
  <si>
    <t>start date</t>
  </si>
  <si>
    <t>end date</t>
  </si>
  <si>
    <t>c. 3382 BC</t>
  </si>
  <si>
    <t>Creation of Adam</t>
  </si>
  <si>
    <t>Age of Chaos begins</t>
  </si>
  <si>
    <t>Fall of Man</t>
  </si>
  <si>
    <t>Age of Chaos</t>
  </si>
  <si>
    <t>Birth of Seth</t>
  </si>
  <si>
    <t>130 AM</t>
  </si>
  <si>
    <t>Birth of Enosh</t>
  </si>
  <si>
    <t>235 AM</t>
  </si>
  <si>
    <t>Birth of Kenan</t>
  </si>
  <si>
    <t>325 AM</t>
  </si>
  <si>
    <t>Birth of Mahalalel</t>
  </si>
  <si>
    <t>395 AM</t>
  </si>
  <si>
    <t>Birth of Jared</t>
  </si>
  <si>
    <t>460 AM</t>
  </si>
  <si>
    <t>Birth of Enoch</t>
  </si>
  <si>
    <t>622 AM</t>
  </si>
  <si>
    <t>Birth of Methuselah</t>
  </si>
  <si>
    <t>687 AM</t>
  </si>
  <si>
    <t>Birth of Lamech</t>
  </si>
  <si>
    <t>874 AM</t>
  </si>
  <si>
    <t>Birth of Noah</t>
  </si>
  <si>
    <t>1056 AM</t>
  </si>
  <si>
    <t>1656 AM</t>
  </si>
  <si>
    <t>Age of Chaos ends</t>
  </si>
  <si>
    <t>Post-Flood Reset</t>
  </si>
  <si>
    <t>Age of Law preparation</t>
  </si>
  <si>
    <t>Tower of Babel falls</t>
  </si>
  <si>
    <t>1993 AM</t>
  </si>
  <si>
    <t>Age of Law</t>
  </si>
  <si>
    <t>Birth of Abraham</t>
  </si>
  <si>
    <t>1948 AM</t>
  </si>
  <si>
    <t>God's Promise to Abraham</t>
  </si>
  <si>
    <t>2018 AM</t>
  </si>
  <si>
    <t>Birth of Isaac</t>
  </si>
  <si>
    <t>2048 AM</t>
  </si>
  <si>
    <t>Birth of Jacob</t>
  </si>
  <si>
    <t>2108 AM</t>
  </si>
  <si>
    <t>Israel goes to Egypt</t>
  </si>
  <si>
    <t>2238 AM</t>
  </si>
  <si>
    <t>The Exodus from Egypt</t>
  </si>
  <si>
    <t>2448 AM</t>
  </si>
  <si>
    <t>Ten Commandments given</t>
  </si>
  <si>
    <t>Israel enters Canaan</t>
  </si>
  <si>
    <t>2488 AM</t>
  </si>
  <si>
    <t>Rule of Judges begins</t>
  </si>
  <si>
    <t>2505 AM</t>
  </si>
  <si>
    <t>King David's reign begins</t>
  </si>
  <si>
    <t>Solomon's Temple dedication</t>
  </si>
  <si>
    <t>2935 AM</t>
  </si>
  <si>
    <t>Temple destroyed (Babylon)</t>
  </si>
  <si>
    <t>3338 AM</t>
  </si>
  <si>
    <t>Temple rebuilt</t>
  </si>
  <si>
    <t>3388 AM</t>
  </si>
  <si>
    <t>Birth of Jesus Christ</t>
  </si>
  <si>
    <t>4000 AM</t>
  </si>
  <si>
    <t>Age of Grace begins</t>
  </si>
  <si>
    <t>Crucifixion of Jesus</t>
  </si>
  <si>
    <t>4032 AM</t>
  </si>
  <si>
    <t>Age of Grace</t>
  </si>
  <si>
    <t>Resurrection of Jesus</t>
  </si>
  <si>
    <t>Destruction of Second Temple</t>
  </si>
  <si>
    <t>4070 AM</t>
  </si>
  <si>
    <t>End of "Times of the Gentiles"</t>
  </si>
  <si>
    <t>5948 AM</t>
  </si>
  <si>
    <t>Israel becomes a nation</t>
  </si>
  <si>
    <t>5948 AM (May 14, 1948)</t>
  </si>
  <si>
    <t>Jerusalem recaptured</t>
  </si>
  <si>
    <t>5967 AM (June 7, 1967)</t>
  </si>
  <si>
    <t>Present Day</t>
  </si>
  <si>
    <t>6025 AM (2025 AD)</t>
  </si>
  <si>
    <t>End of Age of Grace (projected)</t>
  </si>
  <si>
    <t>6000 AM</t>
  </si>
  <si>
    <t>Age of Grace ends</t>
  </si>
  <si>
    <t>Second Coming of Christ</t>
  </si>
  <si>
    <t>Millennial Kingdom begins</t>
  </si>
  <si>
    <t>Millennial Kingdom</t>
  </si>
  <si>
    <t>6000-7000 AM</t>
  </si>
  <si>
    <t>1000-year reign</t>
  </si>
  <si>
    <t>End of All Ages</t>
  </si>
  <si>
    <t>7000 AM</t>
  </si>
  <si>
    <t>Eternity begins</t>
  </si>
  <si>
    <t>Notes on Ken Johnson's Essene Calendar System:</t>
  </si>
  <si>
    <t>The Four Ages (7,000-year plan):</t>
  </si>
  <si>
    <r>
      <t>1. Age of Chaos</t>
    </r>
    <r>
      <rPr>
        <sz val="11"/>
        <color theme="1"/>
        <rFont val="Calibri"/>
        <family val="2"/>
        <scheme val="minor"/>
      </rPr>
      <t xml:space="preserve"> (1-2000 AM): From Creation to Abraham, marked by the Flood</t>
    </r>
  </si>
  <si>
    <r>
      <t>2. Age of Law</t>
    </r>
    <r>
      <rPr>
        <sz val="11"/>
        <color theme="1"/>
        <rFont val="Calibri"/>
        <family val="2"/>
        <scheme val="minor"/>
      </rPr>
      <t xml:space="preserve"> (2000-4000 AM): From Abraham to Christ, marked by giving of Torah</t>
    </r>
  </si>
  <si>
    <r>
      <t>3. Age of Grace</t>
    </r>
    <r>
      <rPr>
        <sz val="11"/>
        <color theme="1"/>
        <rFont val="Calibri"/>
        <family val="2"/>
        <scheme val="minor"/>
      </rPr>
      <t xml:space="preserve"> (4000-6000 AM): From Christ's birth to His return, Church Age</t>
    </r>
  </si>
  <si>
    <r>
      <t>4. Millennial Kingdom</t>
    </r>
    <r>
      <rPr>
        <sz val="11"/>
        <color theme="1"/>
        <rFont val="Calibri"/>
        <family val="2"/>
        <scheme val="minor"/>
      </rPr>
      <t xml:space="preserve"> (6000-7000 AM): Christ's 1000-year reign on Earth</t>
    </r>
  </si>
  <si>
    <t>Key Features:</t>
  </si>
  <si>
    <t>Uses Anno Mundi (AM) dating from Creation</t>
  </si>
  <si>
    <t>364-day solar calendar with leap weeks every 5-6 years</t>
  </si>
  <si>
    <t>Calendar starts each year on Wednesday</t>
  </si>
  <si>
    <t>All festivals fall on same day of week annually</t>
  </si>
  <si>
    <t>Predicted Israel's rebirth (1948) and Jerusalem's recapture (1967)</t>
  </si>
  <si>
    <t>Prophetic Alignments:</t>
  </si>
  <si>
    <t>Flood at 1656 AM (end of first age)</t>
  </si>
  <si>
    <t>Exodus at 2448 AM (middle of second age)</t>
  </si>
  <si>
    <t>Christ's birth at 4000 AM (beginning of third age)</t>
  </si>
  <si>
    <t>Israel's restoration at 5948 AM (near end of third age)</t>
  </si>
  <si>
    <t>Second Coming projected near 6000 AM (beginning of fourth age)</t>
  </si>
  <si>
    <t>1 AM</t>
  </si>
  <si>
    <t>2920 AM</t>
  </si>
  <si>
    <t>Prophet</t>
  </si>
  <si>
    <t>Donkey</t>
  </si>
  <si>
    <t>Bronze Serpent</t>
  </si>
  <si>
    <t>mult ch?</t>
  </si>
  <si>
    <t>EventID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</si>
</sst>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2"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0" fillId="3" borderId="0" xfId="0" applyFill="1"/>
    <xf numFmtId="9" fontId="0" fillId="0" borderId="0" xfId="0" applyNumberFormat="1"/>
    <xf numFmtId="0" fontId="0" fillId="0" borderId="0" xfId="0" applyAlignment="1">
      <alignment vertical="center" wrapText="1"/>
    </xf>
    <xf numFmtId="0" fontId="0" fillId="4" borderId="0" xfId="0" applyFill="1"/>
    <xf numFmtId="0" fontId="0" fillId="4" borderId="0" xfId="0" applyFill="1" applyAlignment="1">
      <alignment vertical="center" wrapText="1"/>
    </xf>
    <xf numFmtId="0" fontId="8" fillId="4" borderId="0" xfId="0" applyFont="1" applyFill="1"/>
    <xf numFmtId="0" fontId="3" fillId="4" borderId="0" xfId="0" applyFont="1" applyFill="1"/>
    <xf numFmtId="0" fontId="0" fillId="0" borderId="0" xfId="0" quotePrefix="1" applyAlignment="1">
      <alignment vertical="center"/>
    </xf>
    <xf numFmtId="0" fontId="0" fillId="0" borderId="0" xfId="0" quotePrefix="1"/>
    <xf numFmtId="0" fontId="4" fillId="0" borderId="0" xfId="0" applyFont="1"/>
  </cellXfs>
  <cellStyles count="1">
    <cellStyle name="Normal" xfId="0" builtinId="0"/>
  </cellStyles>
  <dxfs count="3">
    <dxf>
      <font>
        <b/>
        <i val="0"/>
      </font>
      <fill>
        <patternFill>
          <bgColor theme="5" tint="0.59996337778862885"/>
        </patternFill>
      </fill>
    </dxf>
    <dxf>
      <fill>
        <patternFill>
          <bgColor theme="5" tint="0.59996337778862885"/>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6C6B5-E12E-4199-B87C-6B85B88467A7}">
  <sheetPr codeName="Sheet12"/>
  <dimension ref="A1:Q2927"/>
  <sheetViews>
    <sheetView zoomScale="115" zoomScaleNormal="115" workbookViewId="0">
      <selection activeCell="A2" sqref="A2:A2927"/>
    </sheetView>
  </sheetViews>
  <sheetFormatPr defaultColWidth="13.33203125" defaultRowHeight="14.4" x14ac:dyDescent="0.3"/>
  <cols>
    <col min="2" max="2" width="50.5546875" customWidth="1"/>
    <col min="3" max="3" width="32.6640625" customWidth="1"/>
    <col min="4" max="4" width="28.33203125" customWidth="1"/>
    <col min="5" max="5" width="22" style="34" customWidth="1"/>
    <col min="6" max="6" width="22.44140625" customWidth="1"/>
    <col min="7" max="7" width="18" customWidth="1"/>
    <col min="8" max="8" width="21.44140625" customWidth="1"/>
    <col min="9" max="9" width="28.44140625" customWidth="1"/>
    <col min="10" max="10" width="10.5546875" customWidth="1"/>
    <col min="11" max="12" width="8.88671875" customWidth="1"/>
    <col min="13" max="13" width="3.6640625" bestFit="1" customWidth="1"/>
    <col min="16" max="16" width="13.88671875" bestFit="1" customWidth="1"/>
    <col min="17" max="17" width="13.109375" bestFit="1" customWidth="1"/>
  </cols>
  <sheetData>
    <row r="1" spans="1:17" s="1" customFormat="1" x14ac:dyDescent="0.3">
      <c r="A1" s="1" t="s">
        <v>12764</v>
      </c>
      <c r="B1" s="1" t="s">
        <v>1</v>
      </c>
      <c r="C1" s="1" t="s">
        <v>11166</v>
      </c>
      <c r="D1" s="1" t="s">
        <v>111</v>
      </c>
      <c r="E1" s="34" t="s">
        <v>12763</v>
      </c>
      <c r="F1" s="1" t="s">
        <v>112</v>
      </c>
      <c r="G1" s="1" t="s">
        <v>113</v>
      </c>
      <c r="H1" s="1" t="s">
        <v>76</v>
      </c>
      <c r="I1" s="1" t="s">
        <v>11083</v>
      </c>
      <c r="J1" s="1" t="s">
        <v>12655</v>
      </c>
      <c r="K1" s="1" t="s">
        <v>12656</v>
      </c>
      <c r="L1" s="1" t="s">
        <v>12657</v>
      </c>
      <c r="M1" s="1" t="s">
        <v>11808</v>
      </c>
      <c r="N1" s="1" t="s">
        <v>12654</v>
      </c>
      <c r="O1" s="1" t="s">
        <v>12653</v>
      </c>
      <c r="P1" s="1" t="s">
        <v>11164</v>
      </c>
      <c r="Q1" s="1" t="s">
        <v>11165</v>
      </c>
    </row>
    <row r="2" spans="1:17" x14ac:dyDescent="0.3">
      <c r="A2">
        <v>1</v>
      </c>
      <c r="B2" t="s">
        <v>114</v>
      </c>
      <c r="C2" t="s">
        <v>3693</v>
      </c>
      <c r="D2" t="s">
        <v>10830</v>
      </c>
      <c r="E2" s="34" t="str">
        <f>IF(OR(LEN(D2)-LEN(SUBSTITUTE(D2,":",""))&gt;1, LEN(D2)-LEN(SUBSTITUTE(D2,",",""))&gt;0), "T", "")</f>
        <v>T</v>
      </c>
      <c r="F2" t="s">
        <v>11980</v>
      </c>
      <c r="G2" t="s">
        <v>10838</v>
      </c>
      <c r="H2" t="s">
        <v>116</v>
      </c>
      <c r="J2" t="str">
        <f>SUBSTITUTE(SUBSTITUTE(SUBSTITUTE(G2,"c. ","")," BC","")," AD","")</f>
        <v>4004</v>
      </c>
      <c r="K2">
        <f>IF(M2="BC", 0-IF(ISERROR(FIND("-",J2)),J2,LEFT(J2,FIND("-",J2)-1)), IF(ISERROR(FIND("-",J2)),J2,LEFT(J2,FIND("-",J2)-1)))</f>
        <v>-4004</v>
      </c>
      <c r="L2">
        <f>IF(M2="BC", 0-IF(ISERROR(FIND("-",J2)),J2,RIGHT(J2,FIND("-",J2)-1)), IF(ISERROR(FIND("-",J2)),J2,RIGHT(J2,FIND("-",J2)-1)))</f>
        <v>-4004</v>
      </c>
      <c r="M2" t="str">
        <f>RIGHT(G2, 2)</f>
        <v>BC</v>
      </c>
      <c r="N2">
        <f>ABS($K$2)-ABS(K2)</f>
        <v>0</v>
      </c>
      <c r="O2">
        <v>-3925</v>
      </c>
      <c r="P2" t="s">
        <v>11116</v>
      </c>
      <c r="Q2">
        <v>1</v>
      </c>
    </row>
    <row r="3" spans="1:17" x14ac:dyDescent="0.3">
      <c r="A3">
        <v>2</v>
      </c>
      <c r="B3" t="s">
        <v>117</v>
      </c>
      <c r="C3" t="s">
        <v>11171</v>
      </c>
      <c r="D3" t="s">
        <v>118</v>
      </c>
      <c r="E3" s="34" t="str">
        <f>IF(OR(LEN(D3)-LEN(SUBSTITUTE(D3,":",""))&gt;1, LEN(D3)-LEN(SUBSTITUTE(D3,",",""))&gt;0), "T", "")</f>
        <v/>
      </c>
      <c r="F3" t="s">
        <v>11980</v>
      </c>
      <c r="G3" t="s">
        <v>10838</v>
      </c>
      <c r="H3" t="s">
        <v>116</v>
      </c>
      <c r="J3" t="str">
        <f>SUBSTITUTE(SUBSTITUTE(SUBSTITUTE(G3,"c. ","")," BC","")," AD","")</f>
        <v>4004</v>
      </c>
      <c r="K3">
        <f>IF(M3="BC", 0-IF(ISERROR(FIND("-",J3)),J3,LEFT(J3,FIND("-",J3)-1)), IF(ISERROR(FIND("-",J3)),J3,LEFT(J3,FIND("-",J3)-1)))</f>
        <v>-4004</v>
      </c>
      <c r="L3">
        <f>IF(M3="BC", 0-IF(ISERROR(FIND("-",J3)),J3,RIGHT(J3,FIND("-",J3)-1)), IF(ISERROR(FIND("-",J3)),J3,RIGHT(J3,FIND("-",J3)-1)))</f>
        <v>-4004</v>
      </c>
      <c r="M3" t="str">
        <f>RIGHT(G3, 2)</f>
        <v>BC</v>
      </c>
      <c r="N3">
        <f>ABS($K$2)-ABS(K3)</f>
        <v>0</v>
      </c>
      <c r="P3" t="s">
        <v>11116</v>
      </c>
      <c r="Q3">
        <v>1</v>
      </c>
    </row>
    <row r="4" spans="1:17" x14ac:dyDescent="0.3">
      <c r="A4">
        <v>3</v>
      </c>
      <c r="B4" t="s">
        <v>120</v>
      </c>
      <c r="C4" t="s">
        <v>11171</v>
      </c>
      <c r="D4" t="s">
        <v>121</v>
      </c>
      <c r="E4" s="34" t="str">
        <f>IF(OR(LEN(D4)-LEN(SUBSTITUTE(D4,":",""))&gt;1, LEN(D4)-LEN(SUBSTITUTE(D4,",",""))&gt;0), "T", "")</f>
        <v/>
      </c>
      <c r="F4" t="s">
        <v>11980</v>
      </c>
      <c r="G4" t="s">
        <v>10838</v>
      </c>
      <c r="H4" t="s">
        <v>116</v>
      </c>
      <c r="J4" t="str">
        <f>SUBSTITUTE(SUBSTITUTE(SUBSTITUTE(G4,"c. ","")," BC","")," AD","")</f>
        <v>4004</v>
      </c>
      <c r="K4">
        <f>IF(M4="BC", 0-IF(ISERROR(FIND("-",J4)),J4,LEFT(J4,FIND("-",J4)-1)), IF(ISERROR(FIND("-",J4)),J4,LEFT(J4,FIND("-",J4)-1)))</f>
        <v>-4004</v>
      </c>
      <c r="L4">
        <f>IF(M4="BC", 0-IF(ISERROR(FIND("-",J4)),J4,RIGHT(J4,FIND("-",J4)-1)), IF(ISERROR(FIND("-",J4)),J4,RIGHT(J4,FIND("-",J4)-1)))</f>
        <v>-4004</v>
      </c>
      <c r="M4" t="str">
        <f>RIGHT(G4, 2)</f>
        <v>BC</v>
      </c>
      <c r="N4">
        <f>ABS($K$2)-ABS(K4)</f>
        <v>0</v>
      </c>
      <c r="P4" t="s">
        <v>11116</v>
      </c>
      <c r="Q4">
        <v>1</v>
      </c>
    </row>
    <row r="5" spans="1:17" x14ac:dyDescent="0.3">
      <c r="A5">
        <v>4</v>
      </c>
      <c r="B5" t="s">
        <v>122</v>
      </c>
      <c r="C5" t="s">
        <v>11171</v>
      </c>
      <c r="D5" t="s">
        <v>123</v>
      </c>
      <c r="E5" s="34" t="str">
        <f>IF(OR(LEN(D5)-LEN(SUBSTITUTE(D5,":",""))&gt;1, LEN(D5)-LEN(SUBSTITUTE(D5,",",""))&gt;0), "T", "")</f>
        <v/>
      </c>
      <c r="F5" t="s">
        <v>119</v>
      </c>
      <c r="G5" t="s">
        <v>10838</v>
      </c>
      <c r="H5" t="s">
        <v>116</v>
      </c>
      <c r="J5" t="str">
        <f>SUBSTITUTE(SUBSTITUTE(SUBSTITUTE(G5,"c. ","")," BC","")," AD","")</f>
        <v>4004</v>
      </c>
      <c r="K5">
        <f>IF(M5="BC", 0-IF(ISERROR(FIND("-",J5)),J5,LEFT(J5,FIND("-",J5)-1)), IF(ISERROR(FIND("-",J5)),J5,LEFT(J5,FIND("-",J5)-1)))</f>
        <v>-4004</v>
      </c>
      <c r="L5">
        <f>IF(M5="BC", 0-IF(ISERROR(FIND("-",J5)),J5,RIGHT(J5,FIND("-",J5)-1)), IF(ISERROR(FIND("-",J5)),J5,RIGHT(J5,FIND("-",J5)-1)))</f>
        <v>-4004</v>
      </c>
      <c r="M5" t="str">
        <f>RIGHT(G5, 2)</f>
        <v>BC</v>
      </c>
      <c r="N5">
        <f>ABS($K$2)-ABS(K5)</f>
        <v>0</v>
      </c>
      <c r="P5" t="s">
        <v>11116</v>
      </c>
      <c r="Q5">
        <v>1</v>
      </c>
    </row>
    <row r="6" spans="1:17" x14ac:dyDescent="0.3">
      <c r="A6">
        <v>5</v>
      </c>
      <c r="B6" t="s">
        <v>124</v>
      </c>
      <c r="C6" t="s">
        <v>11171</v>
      </c>
      <c r="D6" t="s">
        <v>125</v>
      </c>
      <c r="E6" s="34" t="str">
        <f>IF(OR(LEN(D6)-LEN(SUBSTITUTE(D6,":",""))&gt;1, LEN(D6)-LEN(SUBSTITUTE(D6,",",""))&gt;0), "T", "")</f>
        <v/>
      </c>
      <c r="F6" t="s">
        <v>119</v>
      </c>
      <c r="G6" t="s">
        <v>10838</v>
      </c>
      <c r="H6" t="s">
        <v>116</v>
      </c>
      <c r="J6" t="str">
        <f>SUBSTITUTE(SUBSTITUTE(SUBSTITUTE(G6,"c. ","")," BC","")," AD","")</f>
        <v>4004</v>
      </c>
      <c r="K6">
        <f>IF(M6="BC", 0-IF(ISERROR(FIND("-",J6)),J6,LEFT(J6,FIND("-",J6)-1)), IF(ISERROR(FIND("-",J6)),J6,LEFT(J6,FIND("-",J6)-1)))</f>
        <v>-4004</v>
      </c>
      <c r="L6">
        <f>IF(M6="BC", 0-IF(ISERROR(FIND("-",J6)),J6,RIGHT(J6,FIND("-",J6)-1)), IF(ISERROR(FIND("-",J6)),J6,RIGHT(J6,FIND("-",J6)-1)))</f>
        <v>-4004</v>
      </c>
      <c r="M6" t="str">
        <f>RIGHT(G6, 2)</f>
        <v>BC</v>
      </c>
      <c r="N6">
        <f>ABS($K$2)-ABS(K6)</f>
        <v>0</v>
      </c>
      <c r="P6" t="s">
        <v>11116</v>
      </c>
      <c r="Q6">
        <v>1</v>
      </c>
    </row>
    <row r="7" spans="1:17" x14ac:dyDescent="0.3">
      <c r="A7">
        <v>6</v>
      </c>
      <c r="B7" t="s">
        <v>126</v>
      </c>
      <c r="C7" t="s">
        <v>11171</v>
      </c>
      <c r="D7" t="s">
        <v>127</v>
      </c>
      <c r="E7" s="34" t="str">
        <f>IF(OR(LEN(D7)-LEN(SUBSTITUTE(D7,":",""))&gt;1, LEN(D7)-LEN(SUBSTITUTE(D7,",",""))&gt;0), "T", "")</f>
        <v/>
      </c>
      <c r="F7" t="s">
        <v>119</v>
      </c>
      <c r="G7" t="s">
        <v>10838</v>
      </c>
      <c r="H7" t="s">
        <v>116</v>
      </c>
      <c r="J7" t="str">
        <f>SUBSTITUTE(SUBSTITUTE(SUBSTITUTE(G7,"c. ","")," BC","")," AD","")</f>
        <v>4004</v>
      </c>
      <c r="K7">
        <f>IF(M7="BC", 0-IF(ISERROR(FIND("-",J7)),J7,LEFT(J7,FIND("-",J7)-1)), IF(ISERROR(FIND("-",J7)),J7,LEFT(J7,FIND("-",J7)-1)))</f>
        <v>-4004</v>
      </c>
      <c r="L7">
        <f>IF(M7="BC", 0-IF(ISERROR(FIND("-",J7)),J7,RIGHT(J7,FIND("-",J7)-1)), IF(ISERROR(FIND("-",J7)),J7,RIGHT(J7,FIND("-",J7)-1)))</f>
        <v>-4004</v>
      </c>
      <c r="M7" t="str">
        <f>RIGHT(G7, 2)</f>
        <v>BC</v>
      </c>
      <c r="N7">
        <f>ABS($K$2)-ABS(K7)</f>
        <v>0</v>
      </c>
      <c r="P7" t="s">
        <v>11116</v>
      </c>
      <c r="Q7">
        <v>1</v>
      </c>
    </row>
    <row r="8" spans="1:17" x14ac:dyDescent="0.3">
      <c r="A8">
        <v>7</v>
      </c>
      <c r="B8" t="s">
        <v>129</v>
      </c>
      <c r="C8" t="s">
        <v>11171</v>
      </c>
      <c r="D8" t="s">
        <v>10831</v>
      </c>
      <c r="E8" s="34" t="str">
        <f>IF(OR(LEN(D8)-LEN(SUBSTITUTE(D8,":",""))&gt;1, LEN(D8)-LEN(SUBSTITUTE(D8,",",""))&gt;0), "T", "")</f>
        <v>T</v>
      </c>
      <c r="F8" t="s">
        <v>119</v>
      </c>
      <c r="G8" t="s">
        <v>10838</v>
      </c>
      <c r="H8" t="s">
        <v>116</v>
      </c>
      <c r="J8" t="str">
        <f>SUBSTITUTE(SUBSTITUTE(SUBSTITUTE(G8,"c. ","")," BC","")," AD","")</f>
        <v>4004</v>
      </c>
      <c r="K8">
        <f>IF(M8="BC", 0-IF(ISERROR(FIND("-",J8)),J8,LEFT(J8,FIND("-",J8)-1)), IF(ISERROR(FIND("-",J8)),J8,LEFT(J8,FIND("-",J8)-1)))</f>
        <v>-4004</v>
      </c>
      <c r="L8">
        <f>IF(M8="BC", 0-IF(ISERROR(FIND("-",J8)),J8,RIGHT(J8,FIND("-",J8)-1)), IF(ISERROR(FIND("-",J8)),J8,RIGHT(J8,FIND("-",J8)-1)))</f>
        <v>-4004</v>
      </c>
      <c r="M8" t="str">
        <f>RIGHT(G8, 2)</f>
        <v>BC</v>
      </c>
      <c r="N8">
        <f>ABS($K$2)-ABS(K8)</f>
        <v>0</v>
      </c>
      <c r="P8" t="s">
        <v>11116</v>
      </c>
      <c r="Q8">
        <v>1</v>
      </c>
    </row>
    <row r="9" spans="1:17" x14ac:dyDescent="0.3">
      <c r="A9">
        <v>8</v>
      </c>
      <c r="B9" t="s">
        <v>130</v>
      </c>
      <c r="C9" t="s">
        <v>11171</v>
      </c>
      <c r="D9" t="s">
        <v>10832</v>
      </c>
      <c r="E9" s="34" t="str">
        <f>IF(OR(LEN(D9)-LEN(SUBSTITUTE(D9,":",""))&gt;1, LEN(D9)-LEN(SUBSTITUTE(D9,",",""))&gt;0), "T", "")</f>
        <v>T</v>
      </c>
      <c r="F9" t="s">
        <v>119</v>
      </c>
      <c r="G9" t="s">
        <v>10838</v>
      </c>
      <c r="H9" t="s">
        <v>116</v>
      </c>
      <c r="J9" t="str">
        <f>SUBSTITUTE(SUBSTITUTE(SUBSTITUTE(G9,"c. ","")," BC","")," AD","")</f>
        <v>4004</v>
      </c>
      <c r="K9">
        <f>IF(M9="BC", 0-IF(ISERROR(FIND("-",J9)),J9,LEFT(J9,FIND("-",J9)-1)), IF(ISERROR(FIND("-",J9)),J9,LEFT(J9,FIND("-",J9)-1)))</f>
        <v>-4004</v>
      </c>
      <c r="L9">
        <f>IF(M9="BC", 0-IF(ISERROR(FIND("-",J9)),J9,RIGHT(J9,FIND("-",J9)-1)), IF(ISERROR(FIND("-",J9)),J9,RIGHT(J9,FIND("-",J9)-1)))</f>
        <v>-4004</v>
      </c>
      <c r="M9" t="str">
        <f>RIGHT(G9, 2)</f>
        <v>BC</v>
      </c>
      <c r="N9">
        <f>ABS($K$2)-ABS(K9)</f>
        <v>0</v>
      </c>
      <c r="P9" t="s">
        <v>11116</v>
      </c>
      <c r="Q9">
        <v>1</v>
      </c>
    </row>
    <row r="10" spans="1:17" x14ac:dyDescent="0.3">
      <c r="A10">
        <v>9</v>
      </c>
      <c r="B10" t="s">
        <v>131</v>
      </c>
      <c r="C10" t="s">
        <v>11171</v>
      </c>
      <c r="D10" t="s">
        <v>132</v>
      </c>
      <c r="E10" s="34" t="str">
        <f>IF(OR(LEN(D10)-LEN(SUBSTITUTE(D10,":",""))&gt;1, LEN(D10)-LEN(SUBSTITUTE(D10,",",""))&gt;0), "T", "")</f>
        <v/>
      </c>
      <c r="F10" t="s">
        <v>119</v>
      </c>
      <c r="G10" t="s">
        <v>10838</v>
      </c>
      <c r="H10" t="s">
        <v>116</v>
      </c>
      <c r="J10" t="str">
        <f>SUBSTITUTE(SUBSTITUTE(SUBSTITUTE(G10,"c. ","")," BC","")," AD","")</f>
        <v>4004</v>
      </c>
      <c r="K10">
        <f>IF(M10="BC", 0-IF(ISERROR(FIND("-",J10)),J10,LEFT(J10,FIND("-",J10)-1)), IF(ISERROR(FIND("-",J10)),J10,LEFT(J10,FIND("-",J10)-1)))</f>
        <v>-4004</v>
      </c>
      <c r="L10">
        <f>IF(M10="BC", 0-IF(ISERROR(FIND("-",J10)),J10,RIGHT(J10,FIND("-",J10)-1)), IF(ISERROR(FIND("-",J10)),J10,RIGHT(J10,FIND("-",J10)-1)))</f>
        <v>-4004</v>
      </c>
      <c r="M10" t="str">
        <f>RIGHT(G10, 2)</f>
        <v>BC</v>
      </c>
      <c r="N10">
        <f>ABS($K$2)-ABS(K10)</f>
        <v>0</v>
      </c>
      <c r="P10" t="s">
        <v>11116</v>
      </c>
      <c r="Q10">
        <v>1</v>
      </c>
    </row>
    <row r="11" spans="1:17" x14ac:dyDescent="0.3">
      <c r="A11">
        <v>10</v>
      </c>
      <c r="B11" t="s">
        <v>133</v>
      </c>
      <c r="C11" t="s">
        <v>11172</v>
      </c>
      <c r="D11" t="s">
        <v>134</v>
      </c>
      <c r="E11" s="34" t="str">
        <f>IF(OR(LEN(D11)-LEN(SUBSTITUTE(D11,":",""))&gt;1, LEN(D11)-LEN(SUBSTITUTE(D11,",",""))&gt;0), "T", "")</f>
        <v/>
      </c>
      <c r="F11" t="s">
        <v>135</v>
      </c>
      <c r="G11" t="s">
        <v>10838</v>
      </c>
      <c r="H11" t="s">
        <v>116</v>
      </c>
      <c r="J11" t="str">
        <f>SUBSTITUTE(SUBSTITUTE(SUBSTITUTE(G11,"c. ","")," BC","")," AD","")</f>
        <v>4004</v>
      </c>
      <c r="K11">
        <f>IF(M11="BC", 0-IF(ISERROR(FIND("-",J11)),J11,LEFT(J11,FIND("-",J11)-1)), IF(ISERROR(FIND("-",J11)),J11,LEFT(J11,FIND("-",J11)-1)))</f>
        <v>-4004</v>
      </c>
      <c r="L11">
        <f>IF(M11="BC", 0-IF(ISERROR(FIND("-",J11)),J11,RIGHT(J11,FIND("-",J11)-1)), IF(ISERROR(FIND("-",J11)),J11,RIGHT(J11,FIND("-",J11)-1)))</f>
        <v>-4004</v>
      </c>
      <c r="M11" t="str">
        <f>RIGHT(G11, 2)</f>
        <v>BC</v>
      </c>
      <c r="N11">
        <f>ABS($K$2)-ABS(K11)</f>
        <v>0</v>
      </c>
      <c r="P11" t="s">
        <v>11116</v>
      </c>
      <c r="Q11">
        <v>1</v>
      </c>
    </row>
    <row r="12" spans="1:17" x14ac:dyDescent="0.3">
      <c r="A12">
        <v>11</v>
      </c>
      <c r="B12" t="s">
        <v>137</v>
      </c>
      <c r="C12" t="s">
        <v>3693</v>
      </c>
      <c r="D12" t="s">
        <v>138</v>
      </c>
      <c r="E12" s="34" t="str">
        <f>IF(OR(LEN(D12)-LEN(SUBSTITUTE(D12,":",""))&gt;1, LEN(D12)-LEN(SUBSTITUTE(D12,",",""))&gt;0), "T", "")</f>
        <v/>
      </c>
      <c r="F12" t="s">
        <v>135</v>
      </c>
      <c r="G12" t="s">
        <v>10838</v>
      </c>
      <c r="H12" t="s">
        <v>116</v>
      </c>
      <c r="J12" t="str">
        <f>SUBSTITUTE(SUBSTITUTE(SUBSTITUTE(G12,"c. ","")," BC","")," AD","")</f>
        <v>4004</v>
      </c>
      <c r="K12">
        <f>IF(M12="BC", 0-IF(ISERROR(FIND("-",J12)),J12,LEFT(J12,FIND("-",J12)-1)), IF(ISERROR(FIND("-",J12)),J12,LEFT(J12,FIND("-",J12)-1)))</f>
        <v>-4004</v>
      </c>
      <c r="L12">
        <f>IF(M12="BC", 0-IF(ISERROR(FIND("-",J12)),J12,RIGHT(J12,FIND("-",J12)-1)), IF(ISERROR(FIND("-",J12)),J12,RIGHT(J12,FIND("-",J12)-1)))</f>
        <v>-4004</v>
      </c>
      <c r="M12" t="str">
        <f>RIGHT(G12, 2)</f>
        <v>BC</v>
      </c>
      <c r="N12">
        <f>ABS($K$2)-ABS(K12)</f>
        <v>0</v>
      </c>
      <c r="P12" t="s">
        <v>11116</v>
      </c>
      <c r="Q12">
        <v>1</v>
      </c>
    </row>
    <row r="13" spans="1:17" x14ac:dyDescent="0.3">
      <c r="A13">
        <v>12</v>
      </c>
      <c r="B13" t="s">
        <v>139</v>
      </c>
      <c r="C13" t="s">
        <v>11173</v>
      </c>
      <c r="D13" t="s">
        <v>140</v>
      </c>
      <c r="E13" s="34" t="str">
        <f>IF(OR(LEN(D13)-LEN(SUBSTITUTE(D13,":",""))&gt;1, LEN(D13)-LEN(SUBSTITUTE(D13,",",""))&gt;0), "T", "")</f>
        <v/>
      </c>
      <c r="F13" t="s">
        <v>135</v>
      </c>
      <c r="G13" t="s">
        <v>10838</v>
      </c>
      <c r="H13" t="s">
        <v>116</v>
      </c>
      <c r="J13" t="str">
        <f>SUBSTITUTE(SUBSTITUTE(SUBSTITUTE(G13,"c. ","")," BC","")," AD","")</f>
        <v>4004</v>
      </c>
      <c r="K13">
        <f>IF(M13="BC", 0-IF(ISERROR(FIND("-",J13)),J13,LEFT(J13,FIND("-",J13)-1)), IF(ISERROR(FIND("-",J13)),J13,LEFT(J13,FIND("-",J13)-1)))</f>
        <v>-4004</v>
      </c>
      <c r="L13">
        <f>IF(M13="BC", 0-IF(ISERROR(FIND("-",J13)),J13,RIGHT(J13,FIND("-",J13)-1)), IF(ISERROR(FIND("-",J13)),J13,RIGHT(J13,FIND("-",J13)-1)))</f>
        <v>-4004</v>
      </c>
      <c r="M13" t="str">
        <f>RIGHT(G13, 2)</f>
        <v>BC</v>
      </c>
      <c r="N13">
        <f>ABS($K$2)-ABS(K13)</f>
        <v>0</v>
      </c>
      <c r="P13" t="s">
        <v>11116</v>
      </c>
      <c r="Q13">
        <v>1</v>
      </c>
    </row>
    <row r="14" spans="1:17" x14ac:dyDescent="0.3">
      <c r="A14">
        <v>13</v>
      </c>
      <c r="B14" t="s">
        <v>141</v>
      </c>
      <c r="C14" t="s">
        <v>3693</v>
      </c>
      <c r="D14" t="s">
        <v>142</v>
      </c>
      <c r="E14" s="34" t="str">
        <f>IF(OR(LEN(D14)-LEN(SUBSTITUTE(D14,":",""))&gt;1, LEN(D14)-LEN(SUBSTITUTE(D14,",",""))&gt;0), "T", "")</f>
        <v/>
      </c>
      <c r="F14" t="s">
        <v>135</v>
      </c>
      <c r="G14" t="s">
        <v>10838</v>
      </c>
      <c r="H14" t="s">
        <v>116</v>
      </c>
      <c r="J14" t="str">
        <f>SUBSTITUTE(SUBSTITUTE(SUBSTITUTE(G14,"c. ","")," BC","")," AD","")</f>
        <v>4004</v>
      </c>
      <c r="K14">
        <f>IF(M14="BC", 0-IF(ISERROR(FIND("-",J14)),J14,LEFT(J14,FIND("-",J14)-1)), IF(ISERROR(FIND("-",J14)),J14,LEFT(J14,FIND("-",J14)-1)))</f>
        <v>-4004</v>
      </c>
      <c r="L14">
        <f>IF(M14="BC", 0-IF(ISERROR(FIND("-",J14)),J14,RIGHT(J14,FIND("-",J14)-1)), IF(ISERROR(FIND("-",J14)),J14,RIGHT(J14,FIND("-",J14)-1)))</f>
        <v>-4004</v>
      </c>
      <c r="M14" t="str">
        <f>RIGHT(G14, 2)</f>
        <v>BC</v>
      </c>
      <c r="N14">
        <f>ABS($K$2)-ABS(K14)</f>
        <v>0</v>
      </c>
      <c r="P14" t="s">
        <v>11116</v>
      </c>
      <c r="Q14">
        <v>1</v>
      </c>
    </row>
    <row r="15" spans="1:17" x14ac:dyDescent="0.3">
      <c r="A15">
        <v>14</v>
      </c>
      <c r="B15" t="s">
        <v>143</v>
      </c>
      <c r="C15" t="s">
        <v>11174</v>
      </c>
      <c r="D15" t="s">
        <v>144</v>
      </c>
      <c r="E15" s="34" t="str">
        <f>IF(OR(LEN(D15)-LEN(SUBSTITUTE(D15,":",""))&gt;1, LEN(D15)-LEN(SUBSTITUTE(D15,",",""))&gt;0), "T", "")</f>
        <v/>
      </c>
      <c r="F15" t="s">
        <v>135</v>
      </c>
      <c r="G15" t="s">
        <v>10838</v>
      </c>
      <c r="H15" t="s">
        <v>116</v>
      </c>
      <c r="J15" t="str">
        <f>SUBSTITUTE(SUBSTITUTE(SUBSTITUTE(G15,"c. ","")," BC","")," AD","")</f>
        <v>4004</v>
      </c>
      <c r="K15">
        <f>IF(M15="BC", 0-IF(ISERROR(FIND("-",J15)),J15,LEFT(J15,FIND("-",J15)-1)), IF(ISERROR(FIND("-",J15)),J15,LEFT(J15,FIND("-",J15)-1)))</f>
        <v>-4004</v>
      </c>
      <c r="L15">
        <f>IF(M15="BC", 0-IF(ISERROR(FIND("-",J15)),J15,RIGHT(J15,FIND("-",J15)-1)), IF(ISERROR(FIND("-",J15)),J15,RIGHT(J15,FIND("-",J15)-1)))</f>
        <v>-4004</v>
      </c>
      <c r="M15" t="str">
        <f>RIGHT(G15, 2)</f>
        <v>BC</v>
      </c>
      <c r="N15">
        <f>ABS($K$2)-ABS(K15)</f>
        <v>0</v>
      </c>
      <c r="P15" t="s">
        <v>11116</v>
      </c>
      <c r="Q15">
        <v>1</v>
      </c>
    </row>
    <row r="16" spans="1:17" x14ac:dyDescent="0.3">
      <c r="A16">
        <v>15</v>
      </c>
      <c r="B16" t="s">
        <v>145</v>
      </c>
      <c r="C16" t="s">
        <v>11174</v>
      </c>
      <c r="D16" t="s">
        <v>146</v>
      </c>
      <c r="E16" s="34" t="str">
        <f>IF(OR(LEN(D16)-LEN(SUBSTITUTE(D16,":",""))&gt;1, LEN(D16)-LEN(SUBSTITUTE(D16,",",""))&gt;0), "T", "")</f>
        <v/>
      </c>
      <c r="F16" t="s">
        <v>135</v>
      </c>
      <c r="G16" t="s">
        <v>10838</v>
      </c>
      <c r="H16" t="s">
        <v>116</v>
      </c>
      <c r="J16" t="str">
        <f>SUBSTITUTE(SUBSTITUTE(SUBSTITUTE(G16,"c. ","")," BC","")," AD","")</f>
        <v>4004</v>
      </c>
      <c r="K16">
        <f>IF(M16="BC", 0-IF(ISERROR(FIND("-",J16)),J16,LEFT(J16,FIND("-",J16)-1)), IF(ISERROR(FIND("-",J16)),J16,LEFT(J16,FIND("-",J16)-1)))</f>
        <v>-4004</v>
      </c>
      <c r="L16">
        <f>IF(M16="BC", 0-IF(ISERROR(FIND("-",J16)),J16,RIGHT(J16,FIND("-",J16)-1)), IF(ISERROR(FIND("-",J16)),J16,RIGHT(J16,FIND("-",J16)-1)))</f>
        <v>-4004</v>
      </c>
      <c r="M16" t="str">
        <f>RIGHT(G16, 2)</f>
        <v>BC</v>
      </c>
      <c r="N16">
        <f>ABS($K$2)-ABS(K16)</f>
        <v>0</v>
      </c>
      <c r="P16" t="s">
        <v>11116</v>
      </c>
      <c r="Q16">
        <v>1</v>
      </c>
    </row>
    <row r="17" spans="1:17" x14ac:dyDescent="0.3">
      <c r="A17">
        <v>16</v>
      </c>
      <c r="B17" t="s">
        <v>147</v>
      </c>
      <c r="C17" t="s">
        <v>11175</v>
      </c>
      <c r="D17" t="s">
        <v>148</v>
      </c>
      <c r="E17" s="34" t="str">
        <f>IF(OR(LEN(D17)-LEN(SUBSTITUTE(D17,":",""))&gt;1, LEN(D17)-LEN(SUBSTITUTE(D17,",",""))&gt;0), "T", "")</f>
        <v/>
      </c>
      <c r="F17" t="s">
        <v>135</v>
      </c>
      <c r="G17" t="s">
        <v>10838</v>
      </c>
      <c r="H17" t="s">
        <v>116</v>
      </c>
      <c r="J17" t="str">
        <f>SUBSTITUTE(SUBSTITUTE(SUBSTITUTE(G17,"c. ","")," BC","")," AD","")</f>
        <v>4004</v>
      </c>
      <c r="K17">
        <f>IF(M17="BC", 0-IF(ISERROR(FIND("-",J17)),J17,LEFT(J17,FIND("-",J17)-1)), IF(ISERROR(FIND("-",J17)),J17,LEFT(J17,FIND("-",J17)-1)))</f>
        <v>-4004</v>
      </c>
      <c r="L17">
        <f>IF(M17="BC", 0-IF(ISERROR(FIND("-",J17)),J17,RIGHT(J17,FIND("-",J17)-1)), IF(ISERROR(FIND("-",J17)),J17,RIGHT(J17,FIND("-",J17)-1)))</f>
        <v>-4004</v>
      </c>
      <c r="M17" t="str">
        <f>RIGHT(G17, 2)</f>
        <v>BC</v>
      </c>
      <c r="N17">
        <f>ABS($K$2)-ABS(K17)</f>
        <v>0</v>
      </c>
      <c r="O17">
        <v>1</v>
      </c>
      <c r="P17" t="s">
        <v>11116</v>
      </c>
      <c r="Q17">
        <v>1</v>
      </c>
    </row>
    <row r="18" spans="1:17" x14ac:dyDescent="0.3">
      <c r="A18">
        <v>17</v>
      </c>
      <c r="B18" t="s">
        <v>149</v>
      </c>
      <c r="C18" t="s">
        <v>11176</v>
      </c>
      <c r="D18" t="s">
        <v>150</v>
      </c>
      <c r="E18" s="34" t="str">
        <f>IF(OR(LEN(D18)-LEN(SUBSTITUTE(D18,":",""))&gt;1, LEN(D18)-LEN(SUBSTITUTE(D18,",",""))&gt;0), "T", "")</f>
        <v/>
      </c>
      <c r="F18" t="s">
        <v>135</v>
      </c>
      <c r="G18" t="s">
        <v>10838</v>
      </c>
      <c r="H18" t="s">
        <v>116</v>
      </c>
      <c r="J18" t="str">
        <f>SUBSTITUTE(SUBSTITUTE(SUBSTITUTE(G18,"c. ","")," BC","")," AD","")</f>
        <v>4004</v>
      </c>
      <c r="K18">
        <f>IF(M18="BC", 0-IF(ISERROR(FIND("-",J18)),J18,LEFT(J18,FIND("-",J18)-1)), IF(ISERROR(FIND("-",J18)),J18,LEFT(J18,FIND("-",J18)-1)))</f>
        <v>-4004</v>
      </c>
      <c r="L18">
        <f>IF(M18="BC", 0-IF(ISERROR(FIND("-",J18)),J18,RIGHT(J18,FIND("-",J18)-1)), IF(ISERROR(FIND("-",J18)),J18,RIGHT(J18,FIND("-",J18)-1)))</f>
        <v>-4004</v>
      </c>
      <c r="M18" t="str">
        <f>RIGHT(G18, 2)</f>
        <v>BC</v>
      </c>
      <c r="N18">
        <f>ABS($K$2)-ABS(K18)</f>
        <v>0</v>
      </c>
      <c r="P18" t="s">
        <v>11116</v>
      </c>
      <c r="Q18">
        <v>1</v>
      </c>
    </row>
    <row r="19" spans="1:17" x14ac:dyDescent="0.3">
      <c r="A19">
        <v>18</v>
      </c>
      <c r="B19" t="s">
        <v>151</v>
      </c>
      <c r="C19" t="s">
        <v>11176</v>
      </c>
      <c r="D19" t="s">
        <v>152</v>
      </c>
      <c r="E19" s="34" t="str">
        <f>IF(OR(LEN(D19)-LEN(SUBSTITUTE(D19,":",""))&gt;1, LEN(D19)-LEN(SUBSTITUTE(D19,",",""))&gt;0), "T", "")</f>
        <v/>
      </c>
      <c r="F19" t="s">
        <v>135</v>
      </c>
      <c r="G19" t="s">
        <v>10838</v>
      </c>
      <c r="H19" t="s">
        <v>116</v>
      </c>
      <c r="J19" t="str">
        <f>SUBSTITUTE(SUBSTITUTE(SUBSTITUTE(G19,"c. ","")," BC","")," AD","")</f>
        <v>4004</v>
      </c>
      <c r="K19">
        <f>IF(M19="BC", 0-IF(ISERROR(FIND("-",J19)),J19,LEFT(J19,FIND("-",J19)-1)), IF(ISERROR(FIND("-",J19)),J19,LEFT(J19,FIND("-",J19)-1)))</f>
        <v>-4004</v>
      </c>
      <c r="L19">
        <f>IF(M19="BC", 0-IF(ISERROR(FIND("-",J19)),J19,RIGHT(J19,FIND("-",J19)-1)), IF(ISERROR(FIND("-",J19)),J19,RIGHT(J19,FIND("-",J19)-1)))</f>
        <v>-4004</v>
      </c>
      <c r="M19" t="str">
        <f>RIGHT(G19, 2)</f>
        <v>BC</v>
      </c>
      <c r="N19">
        <f>ABS($K$2)-ABS(K19)</f>
        <v>0</v>
      </c>
      <c r="P19" t="s">
        <v>11116</v>
      </c>
      <c r="Q19">
        <v>1</v>
      </c>
    </row>
    <row r="20" spans="1:17" x14ac:dyDescent="0.3">
      <c r="A20">
        <v>19</v>
      </c>
      <c r="B20" t="s">
        <v>153</v>
      </c>
      <c r="C20" t="s">
        <v>10078</v>
      </c>
      <c r="D20" t="s">
        <v>154</v>
      </c>
      <c r="E20" s="34" t="str">
        <f>IF(OR(LEN(D20)-LEN(SUBSTITUTE(D20,":",""))&gt;1, LEN(D20)-LEN(SUBSTITUTE(D20,",",""))&gt;0), "T", "")</f>
        <v/>
      </c>
      <c r="F20" t="s">
        <v>135</v>
      </c>
      <c r="G20" t="s">
        <v>10838</v>
      </c>
      <c r="H20" t="s">
        <v>116</v>
      </c>
      <c r="J20" t="str">
        <f>SUBSTITUTE(SUBSTITUTE(SUBSTITUTE(G20,"c. ","")," BC","")," AD","")</f>
        <v>4004</v>
      </c>
      <c r="K20">
        <f>IF(M20="BC", 0-IF(ISERROR(FIND("-",J20)),J20,LEFT(J20,FIND("-",J20)-1)), IF(ISERROR(FIND("-",J20)),J20,LEFT(J20,FIND("-",J20)-1)))</f>
        <v>-4004</v>
      </c>
      <c r="L20">
        <f>IF(M20="BC", 0-IF(ISERROR(FIND("-",J20)),J20,RIGHT(J20,FIND("-",J20)-1)), IF(ISERROR(FIND("-",J20)),J20,RIGHT(J20,FIND("-",J20)-1)))</f>
        <v>-4004</v>
      </c>
      <c r="M20" t="str">
        <f>RIGHT(G20, 2)</f>
        <v>BC</v>
      </c>
      <c r="N20">
        <f>ABS($K$2)-ABS(K20)</f>
        <v>0</v>
      </c>
      <c r="P20" t="s">
        <v>11116</v>
      </c>
      <c r="Q20">
        <v>1</v>
      </c>
    </row>
    <row r="21" spans="1:17" x14ac:dyDescent="0.3">
      <c r="A21">
        <v>20</v>
      </c>
      <c r="B21" t="s">
        <v>155</v>
      </c>
      <c r="C21" t="s">
        <v>11176</v>
      </c>
      <c r="D21" t="s">
        <v>156</v>
      </c>
      <c r="E21" s="34" t="str">
        <f>IF(OR(LEN(D21)-LEN(SUBSTITUTE(D21,":",""))&gt;1, LEN(D21)-LEN(SUBSTITUTE(D21,",",""))&gt;0), "T", "")</f>
        <v/>
      </c>
      <c r="F21" t="s">
        <v>135</v>
      </c>
      <c r="G21" t="s">
        <v>10838</v>
      </c>
      <c r="H21" t="s">
        <v>116</v>
      </c>
      <c r="J21" t="str">
        <f>SUBSTITUTE(SUBSTITUTE(SUBSTITUTE(G21,"c. ","")," BC","")," AD","")</f>
        <v>4004</v>
      </c>
      <c r="K21">
        <f>IF(M21="BC", 0-IF(ISERROR(FIND("-",J21)),J21,LEFT(J21,FIND("-",J21)-1)), IF(ISERROR(FIND("-",J21)),J21,LEFT(J21,FIND("-",J21)-1)))</f>
        <v>-4004</v>
      </c>
      <c r="L21">
        <f>IF(M21="BC", 0-IF(ISERROR(FIND("-",J21)),J21,RIGHT(J21,FIND("-",J21)-1)), IF(ISERROR(FIND("-",J21)),J21,RIGHT(J21,FIND("-",J21)-1)))</f>
        <v>-4004</v>
      </c>
      <c r="M21" t="str">
        <f>RIGHT(G21, 2)</f>
        <v>BC</v>
      </c>
      <c r="N21">
        <f>ABS($K$2)-ABS(K21)</f>
        <v>0</v>
      </c>
      <c r="P21" t="s">
        <v>11116</v>
      </c>
      <c r="Q21">
        <v>1</v>
      </c>
    </row>
    <row r="22" spans="1:17" x14ac:dyDescent="0.3">
      <c r="A22">
        <v>21</v>
      </c>
      <c r="B22" t="s">
        <v>10833</v>
      </c>
      <c r="C22" t="s">
        <v>10599</v>
      </c>
      <c r="D22" t="s">
        <v>10834</v>
      </c>
      <c r="E22" s="34" t="str">
        <f>IF(OR(LEN(D22)-LEN(SUBSTITUTE(D22,":",""))&gt;1, LEN(D22)-LEN(SUBSTITUTE(D22,",",""))&gt;0), "T", "")</f>
        <v/>
      </c>
      <c r="F22" t="s">
        <v>135</v>
      </c>
      <c r="G22" t="s">
        <v>10838</v>
      </c>
      <c r="H22" t="s">
        <v>116</v>
      </c>
      <c r="J22" t="str">
        <f>SUBSTITUTE(SUBSTITUTE(SUBSTITUTE(G22,"c. ","")," BC","")," AD","")</f>
        <v>4004</v>
      </c>
      <c r="K22">
        <f>IF(M22="BC", 0-IF(ISERROR(FIND("-",J22)),J22,LEFT(J22,FIND("-",J22)-1)), IF(ISERROR(FIND("-",J22)),J22,LEFT(J22,FIND("-",J22)-1)))</f>
        <v>-4004</v>
      </c>
      <c r="L22">
        <f>IF(M22="BC", 0-IF(ISERROR(FIND("-",J22)),J22,RIGHT(J22,FIND("-",J22)-1)), IF(ISERROR(FIND("-",J22)),J22,RIGHT(J22,FIND("-",J22)-1)))</f>
        <v>-4004</v>
      </c>
      <c r="M22" t="str">
        <f>RIGHT(G22, 2)</f>
        <v>BC</v>
      </c>
      <c r="N22">
        <f>ABS($K$2)-ABS(K22)</f>
        <v>0</v>
      </c>
      <c r="P22" t="s">
        <v>11116</v>
      </c>
      <c r="Q22">
        <v>1</v>
      </c>
    </row>
    <row r="23" spans="1:17" x14ac:dyDescent="0.3">
      <c r="A23">
        <v>22</v>
      </c>
      <c r="B23" t="s">
        <v>10835</v>
      </c>
      <c r="C23" t="s">
        <v>11177</v>
      </c>
      <c r="D23" t="s">
        <v>157</v>
      </c>
      <c r="E23" s="34" t="str">
        <f>IF(OR(LEN(D23)-LEN(SUBSTITUTE(D23,":",""))&gt;1, LEN(D23)-LEN(SUBSTITUTE(D23,",",""))&gt;0), "T", "")</f>
        <v/>
      </c>
      <c r="F23" t="s">
        <v>158</v>
      </c>
      <c r="G23" t="s">
        <v>10838</v>
      </c>
      <c r="H23" t="s">
        <v>116</v>
      </c>
      <c r="J23" t="str">
        <f>SUBSTITUTE(SUBSTITUTE(SUBSTITUTE(G23,"c. ","")," BC","")," AD","")</f>
        <v>4004</v>
      </c>
      <c r="K23">
        <f>IF(M23="BC", 0-IF(ISERROR(FIND("-",J23)),J23,LEFT(J23,FIND("-",J23)-1)), IF(ISERROR(FIND("-",J23)),J23,LEFT(J23,FIND("-",J23)-1)))</f>
        <v>-4004</v>
      </c>
      <c r="L23">
        <f>IF(M23="BC", 0-IF(ISERROR(FIND("-",J23)),J23,RIGHT(J23,FIND("-",J23)-1)), IF(ISERROR(FIND("-",J23)),J23,RIGHT(J23,FIND("-",J23)-1)))</f>
        <v>-4004</v>
      </c>
      <c r="M23" t="str">
        <f>RIGHT(G23, 2)</f>
        <v>BC</v>
      </c>
      <c r="N23">
        <f>ABS($K$2)-ABS(K23)</f>
        <v>0</v>
      </c>
      <c r="P23" t="s">
        <v>11116</v>
      </c>
      <c r="Q23">
        <v>1</v>
      </c>
    </row>
    <row r="24" spans="1:17" x14ac:dyDescent="0.3">
      <c r="A24">
        <v>23</v>
      </c>
      <c r="B24" t="s">
        <v>159</v>
      </c>
      <c r="C24" t="s">
        <v>11178</v>
      </c>
      <c r="D24" t="s">
        <v>160</v>
      </c>
      <c r="E24" s="34" t="str">
        <f>IF(OR(LEN(D24)-LEN(SUBSTITUTE(D24,":",""))&gt;1, LEN(D24)-LEN(SUBSTITUTE(D24,",",""))&gt;0), "T", "")</f>
        <v/>
      </c>
      <c r="F24" t="s">
        <v>158</v>
      </c>
      <c r="G24" t="s">
        <v>136</v>
      </c>
      <c r="H24" t="s">
        <v>116</v>
      </c>
      <c r="J24" t="str">
        <f>SUBSTITUTE(SUBSTITUTE(SUBSTITUTE(G24,"c. ","")," BC","")," AD","")</f>
        <v>4000</v>
      </c>
      <c r="K24">
        <f>IF(M24="BC", 0-IF(ISERROR(FIND("-",J24)),J24,LEFT(J24,FIND("-",J24)-1)), IF(ISERROR(FIND("-",J24)),J24,LEFT(J24,FIND("-",J24)-1)))</f>
        <v>-4000</v>
      </c>
      <c r="L24">
        <f>IF(M24="BC", 0-IF(ISERROR(FIND("-",J24)),J24,RIGHT(J24,FIND("-",J24)-1)), IF(ISERROR(FIND("-",J24)),J24,RIGHT(J24,FIND("-",J24)-1)))</f>
        <v>-4000</v>
      </c>
      <c r="M24" t="str">
        <f>RIGHT(G24, 2)</f>
        <v>BC</v>
      </c>
      <c r="N24">
        <f>ABS($K$2)-ABS(K24)</f>
        <v>4</v>
      </c>
      <c r="P24" t="s">
        <v>11116</v>
      </c>
      <c r="Q24">
        <v>1</v>
      </c>
    </row>
    <row r="25" spans="1:17" x14ac:dyDescent="0.3">
      <c r="A25">
        <v>24</v>
      </c>
      <c r="B25" t="s">
        <v>161</v>
      </c>
      <c r="C25" t="s">
        <v>11174</v>
      </c>
      <c r="D25" t="s">
        <v>10836</v>
      </c>
      <c r="E25" s="34" t="str">
        <f>IF(OR(LEN(D25)-LEN(SUBSTITUTE(D25,":",""))&gt;1, LEN(D25)-LEN(SUBSTITUTE(D25,",",""))&gt;0), "T", "")</f>
        <v/>
      </c>
      <c r="F25" t="s">
        <v>158</v>
      </c>
      <c r="G25" t="s">
        <v>136</v>
      </c>
      <c r="H25" t="s">
        <v>116</v>
      </c>
      <c r="J25" t="str">
        <f>SUBSTITUTE(SUBSTITUTE(SUBSTITUTE(G25,"c. ","")," BC","")," AD","")</f>
        <v>4000</v>
      </c>
      <c r="K25">
        <f>IF(M25="BC", 0-IF(ISERROR(FIND("-",J25)),J25,LEFT(J25,FIND("-",J25)-1)), IF(ISERROR(FIND("-",J25)),J25,LEFT(J25,FIND("-",J25)-1)))</f>
        <v>-4000</v>
      </c>
      <c r="L25">
        <f>IF(M25="BC", 0-IF(ISERROR(FIND("-",J25)),J25,RIGHT(J25,FIND("-",J25)-1)), IF(ISERROR(FIND("-",J25)),J25,RIGHT(J25,FIND("-",J25)-1)))</f>
        <v>-4000</v>
      </c>
      <c r="M25" t="str">
        <f>RIGHT(G25, 2)</f>
        <v>BC</v>
      </c>
      <c r="N25">
        <f>ABS($K$2)-ABS(K25)</f>
        <v>4</v>
      </c>
      <c r="P25" t="s">
        <v>11116</v>
      </c>
      <c r="Q25">
        <v>1</v>
      </c>
    </row>
    <row r="26" spans="1:17" x14ac:dyDescent="0.3">
      <c r="A26">
        <v>25</v>
      </c>
      <c r="B26" t="s">
        <v>10837</v>
      </c>
      <c r="C26" t="s">
        <v>11179</v>
      </c>
      <c r="D26" t="s">
        <v>162</v>
      </c>
      <c r="E26" s="34" t="str">
        <f>IF(OR(LEN(D26)-LEN(SUBSTITUTE(D26,":",""))&gt;1, LEN(D26)-LEN(SUBSTITUTE(D26,",",""))&gt;0), "T", "")</f>
        <v/>
      </c>
      <c r="F26" t="s">
        <v>158</v>
      </c>
      <c r="G26" t="s">
        <v>136</v>
      </c>
      <c r="H26" t="s">
        <v>116</v>
      </c>
      <c r="J26" t="str">
        <f>SUBSTITUTE(SUBSTITUTE(SUBSTITUTE(G26,"c. ","")," BC","")," AD","")</f>
        <v>4000</v>
      </c>
      <c r="K26">
        <f>IF(M26="BC", 0-IF(ISERROR(FIND("-",J26)),J26,LEFT(J26,FIND("-",J26)-1)), IF(ISERROR(FIND("-",J26)),J26,LEFT(J26,FIND("-",J26)-1)))</f>
        <v>-4000</v>
      </c>
      <c r="L26">
        <f>IF(M26="BC", 0-IF(ISERROR(FIND("-",J26)),J26,RIGHT(J26,FIND("-",J26)-1)), IF(ISERROR(FIND("-",J26)),J26,RIGHT(J26,FIND("-",J26)-1)))</f>
        <v>-4000</v>
      </c>
      <c r="M26" t="str">
        <f>RIGHT(G26, 2)</f>
        <v>BC</v>
      </c>
      <c r="N26">
        <f>ABS($K$2)-ABS(K26)</f>
        <v>4</v>
      </c>
      <c r="P26" t="s">
        <v>11116</v>
      </c>
      <c r="Q26">
        <v>1</v>
      </c>
    </row>
    <row r="27" spans="1:17" x14ac:dyDescent="0.3">
      <c r="A27">
        <v>26</v>
      </c>
      <c r="B27" t="s">
        <v>163</v>
      </c>
      <c r="C27" t="s">
        <v>11180</v>
      </c>
      <c r="D27" t="s">
        <v>164</v>
      </c>
      <c r="E27" s="34" t="str">
        <f>IF(OR(LEN(D27)-LEN(SUBSTITUTE(D27,":",""))&gt;1, LEN(D27)-LEN(SUBSTITUTE(D27,",",""))&gt;0), "T", "")</f>
        <v/>
      </c>
      <c r="F27" t="s">
        <v>158</v>
      </c>
      <c r="G27" t="s">
        <v>136</v>
      </c>
      <c r="H27" t="s">
        <v>116</v>
      </c>
      <c r="J27" t="str">
        <f>SUBSTITUTE(SUBSTITUTE(SUBSTITUTE(G27,"c. ","")," BC","")," AD","")</f>
        <v>4000</v>
      </c>
      <c r="K27">
        <f>IF(M27="BC", 0-IF(ISERROR(FIND("-",J27)),J27,LEFT(J27,FIND("-",J27)-1)), IF(ISERROR(FIND("-",J27)),J27,LEFT(J27,FIND("-",J27)-1)))</f>
        <v>-4000</v>
      </c>
      <c r="L27">
        <f>IF(M27="BC", 0-IF(ISERROR(FIND("-",J27)),J27,RIGHT(J27,FIND("-",J27)-1)), IF(ISERROR(FIND("-",J27)),J27,RIGHT(J27,FIND("-",J27)-1)))</f>
        <v>-4000</v>
      </c>
      <c r="M27" t="str">
        <f>RIGHT(G27, 2)</f>
        <v>BC</v>
      </c>
      <c r="N27">
        <f>ABS($K$2)-ABS(K27)</f>
        <v>4</v>
      </c>
      <c r="P27" t="s">
        <v>11116</v>
      </c>
      <c r="Q27">
        <v>1</v>
      </c>
    </row>
    <row r="28" spans="1:17" x14ac:dyDescent="0.3">
      <c r="A28">
        <v>27</v>
      </c>
      <c r="B28" t="s">
        <v>165</v>
      </c>
      <c r="C28" t="s">
        <v>10079</v>
      </c>
      <c r="D28" t="s">
        <v>36</v>
      </c>
      <c r="E28" s="34" t="str">
        <f>IF(OR(LEN(D28)-LEN(SUBSTITUTE(D28,":",""))&gt;1, LEN(D28)-LEN(SUBSTITUTE(D28,",",""))&gt;0), "T", "")</f>
        <v/>
      </c>
      <c r="F28" t="s">
        <v>119</v>
      </c>
      <c r="G28" t="s">
        <v>12658</v>
      </c>
      <c r="H28" t="s">
        <v>116</v>
      </c>
      <c r="J28" t="str">
        <f>SUBSTITUTE(SUBSTITUTE(SUBSTITUTE(G28,"c. ","")," BC","")," AD","")</f>
        <v>3382</v>
      </c>
      <c r="K28">
        <f>IF(M28="BC", 0-IF(ISERROR(FIND("-",J28)),J28,LEFT(J28,FIND("-",J28)-1)), IF(ISERROR(FIND("-",J28)),J28,LEFT(J28,FIND("-",J28)-1)))</f>
        <v>-3382</v>
      </c>
      <c r="L28">
        <f>IF(M28="BC", 0-IF(ISERROR(FIND("-",J28)),J28,RIGHT(J28,FIND("-",J28)-1)), IF(ISERROR(FIND("-",J28)),J28,RIGHT(J28,FIND("-",J28)-1)))</f>
        <v>-3382</v>
      </c>
      <c r="M28" t="str">
        <f>RIGHT(G28, 2)</f>
        <v>BC</v>
      </c>
      <c r="N28">
        <f>ABS($K$2)-ABS(K28)</f>
        <v>622</v>
      </c>
      <c r="P28" t="s">
        <v>11116</v>
      </c>
      <c r="Q28">
        <v>1</v>
      </c>
    </row>
    <row r="29" spans="1:17" x14ac:dyDescent="0.3">
      <c r="A29">
        <v>28</v>
      </c>
      <c r="B29" t="s">
        <v>10842</v>
      </c>
      <c r="C29" t="s">
        <v>10553</v>
      </c>
      <c r="D29" t="s">
        <v>166</v>
      </c>
      <c r="E29" s="34" t="str">
        <f>IF(OR(LEN(D29)-LEN(SUBSTITUTE(D29,":",""))&gt;1, LEN(D29)-LEN(SUBSTITUTE(D29,",",""))&gt;0), "T", "")</f>
        <v/>
      </c>
      <c r="F29" t="s">
        <v>119</v>
      </c>
      <c r="G29" t="s">
        <v>10839</v>
      </c>
      <c r="H29" t="s">
        <v>116</v>
      </c>
      <c r="J29" t="str">
        <f>SUBSTITUTE(SUBSTITUTE(SUBSTITUTE(G29,"c. ","")," BC","")," AD","")</f>
        <v>2468</v>
      </c>
      <c r="K29">
        <f>IF(M29="BC", 0-IF(ISERROR(FIND("-",J29)),J29,LEFT(J29,FIND("-",J29)-1)), IF(ISERROR(FIND("-",J29)),J29,LEFT(J29,FIND("-",J29)-1)))</f>
        <v>-2468</v>
      </c>
      <c r="L29">
        <f>IF(M29="BC", 0-IF(ISERROR(FIND("-",J29)),J29,RIGHT(J29,FIND("-",J29)-1)), IF(ISERROR(FIND("-",J29)),J29,RIGHT(J29,FIND("-",J29)-1)))</f>
        <v>-2468</v>
      </c>
      <c r="M29" t="str">
        <f>RIGHT(G29, 2)</f>
        <v>BC</v>
      </c>
      <c r="N29">
        <f>ABS($K$2)-ABS(K29)</f>
        <v>1536</v>
      </c>
      <c r="P29" t="s">
        <v>11116</v>
      </c>
      <c r="Q29">
        <v>1</v>
      </c>
    </row>
    <row r="30" spans="1:17" x14ac:dyDescent="0.3">
      <c r="A30">
        <v>29</v>
      </c>
      <c r="B30" t="s">
        <v>167</v>
      </c>
      <c r="C30" t="s">
        <v>11173</v>
      </c>
      <c r="D30" t="s">
        <v>168</v>
      </c>
      <c r="E30" s="34" t="str">
        <f>IF(OR(LEN(D30)-LEN(SUBSTITUTE(D30,":",""))&gt;1, LEN(D30)-LEN(SUBSTITUTE(D30,",",""))&gt;0), "T", "")</f>
        <v/>
      </c>
      <c r="F30" t="s">
        <v>119</v>
      </c>
      <c r="G30" t="s">
        <v>169</v>
      </c>
      <c r="H30" t="s">
        <v>116</v>
      </c>
      <c r="J30" t="str">
        <f>SUBSTITUTE(SUBSTITUTE(SUBSTITUTE(G30,"c. ","")," BC","")," AD","")</f>
        <v>2348</v>
      </c>
      <c r="K30">
        <f>IF(M30="BC", 0-IF(ISERROR(FIND("-",J30)),J30,LEFT(J30,FIND("-",J30)-1)), IF(ISERROR(FIND("-",J30)),J30,LEFT(J30,FIND("-",J30)-1)))</f>
        <v>-2348</v>
      </c>
      <c r="L30">
        <f>IF(M30="BC", 0-IF(ISERROR(FIND("-",J30)),J30,RIGHT(J30,FIND("-",J30)-1)), IF(ISERROR(FIND("-",J30)),J30,RIGHT(J30,FIND("-",J30)-1)))</f>
        <v>-2348</v>
      </c>
      <c r="M30" t="str">
        <f>RIGHT(G30, 2)</f>
        <v>BC</v>
      </c>
      <c r="N30">
        <f>ABS($K$2)-ABS(K30)</f>
        <v>1656</v>
      </c>
      <c r="O30">
        <v>1656</v>
      </c>
      <c r="P30" t="s">
        <v>11116</v>
      </c>
      <c r="Q30">
        <v>1</v>
      </c>
    </row>
    <row r="31" spans="1:17" x14ac:dyDescent="0.3">
      <c r="A31">
        <v>30</v>
      </c>
      <c r="B31" t="s">
        <v>170</v>
      </c>
      <c r="C31" t="s">
        <v>10080</v>
      </c>
      <c r="D31" t="s">
        <v>171</v>
      </c>
      <c r="E31" s="34" t="str">
        <f>IF(OR(LEN(D31)-LEN(SUBSTITUTE(D31,":",""))&gt;1, LEN(D31)-LEN(SUBSTITUTE(D31,",",""))&gt;0), "T", "")</f>
        <v/>
      </c>
      <c r="F31" t="s">
        <v>119</v>
      </c>
      <c r="G31" t="s">
        <v>169</v>
      </c>
      <c r="H31" t="s">
        <v>116</v>
      </c>
      <c r="J31" t="str">
        <f>SUBSTITUTE(SUBSTITUTE(SUBSTITUTE(G31,"c. ","")," BC","")," AD","")</f>
        <v>2348</v>
      </c>
      <c r="K31">
        <f>IF(M31="BC", 0-IF(ISERROR(FIND("-",J31)),J31,LEFT(J31,FIND("-",J31)-1)), IF(ISERROR(FIND("-",J31)),J31,LEFT(J31,FIND("-",J31)-1)))</f>
        <v>-2348</v>
      </c>
      <c r="L31">
        <f>IF(M31="BC", 0-IF(ISERROR(FIND("-",J31)),J31,RIGHT(J31,FIND("-",J31)-1)), IF(ISERROR(FIND("-",J31)),J31,RIGHT(J31,FIND("-",J31)-1)))</f>
        <v>-2348</v>
      </c>
      <c r="M31" t="str">
        <f>RIGHT(G31, 2)</f>
        <v>BC</v>
      </c>
      <c r="N31">
        <f>ABS($K$2)-ABS(K31)</f>
        <v>1656</v>
      </c>
      <c r="O31">
        <v>1656</v>
      </c>
      <c r="P31" t="s">
        <v>11116</v>
      </c>
      <c r="Q31">
        <v>1</v>
      </c>
    </row>
    <row r="32" spans="1:17" x14ac:dyDescent="0.3">
      <c r="A32">
        <v>31</v>
      </c>
      <c r="B32" t="s">
        <v>172</v>
      </c>
      <c r="C32" t="s">
        <v>10560</v>
      </c>
      <c r="D32" t="s">
        <v>173</v>
      </c>
      <c r="E32" s="34" t="str">
        <f>IF(OR(LEN(D32)-LEN(SUBSTITUTE(D32,":",""))&gt;1, LEN(D32)-LEN(SUBSTITUTE(D32,",",""))&gt;0), "T", "")</f>
        <v>T</v>
      </c>
      <c r="F32" t="s">
        <v>119</v>
      </c>
      <c r="G32" t="s">
        <v>169</v>
      </c>
      <c r="H32" t="s">
        <v>116</v>
      </c>
      <c r="I32" t="s">
        <v>10918</v>
      </c>
      <c r="J32" t="str">
        <f>SUBSTITUTE(SUBSTITUTE(SUBSTITUTE(G32,"c. ","")," BC","")," AD","")</f>
        <v>2348</v>
      </c>
      <c r="K32">
        <f>IF(M32="BC", 0-IF(ISERROR(FIND("-",J32)),J32,LEFT(J32,FIND("-",J32)-1)), IF(ISERROR(FIND("-",J32)),J32,LEFT(J32,FIND("-",J32)-1)))</f>
        <v>-2348</v>
      </c>
      <c r="L32">
        <f>IF(M32="BC", 0-IF(ISERROR(FIND("-",J32)),J32,RIGHT(J32,FIND("-",J32)-1)), IF(ISERROR(FIND("-",J32)),J32,RIGHT(J32,FIND("-",J32)-1)))</f>
        <v>-2348</v>
      </c>
      <c r="M32" t="str">
        <f>RIGHT(G32, 2)</f>
        <v>BC</v>
      </c>
      <c r="N32">
        <f>ABS($K$2)-ABS(K32)</f>
        <v>1656</v>
      </c>
      <c r="O32">
        <v>1656</v>
      </c>
      <c r="P32" t="s">
        <v>11116</v>
      </c>
      <c r="Q32">
        <v>1</v>
      </c>
    </row>
    <row r="33" spans="1:17" x14ac:dyDescent="0.3">
      <c r="A33">
        <v>32</v>
      </c>
      <c r="B33" t="s">
        <v>175</v>
      </c>
      <c r="C33" t="s">
        <v>11181</v>
      </c>
      <c r="D33" t="s">
        <v>176</v>
      </c>
      <c r="E33" s="34" t="str">
        <f>IF(OR(LEN(D33)-LEN(SUBSTITUTE(D33,":",""))&gt;1, LEN(D33)-LEN(SUBSTITUTE(D33,",",""))&gt;0), "T", "")</f>
        <v/>
      </c>
      <c r="F33" t="s">
        <v>119</v>
      </c>
      <c r="G33" t="s">
        <v>169</v>
      </c>
      <c r="H33" t="s">
        <v>116</v>
      </c>
      <c r="J33" t="str">
        <f>SUBSTITUTE(SUBSTITUTE(SUBSTITUTE(G33,"c. ","")," BC","")," AD","")</f>
        <v>2348</v>
      </c>
      <c r="K33">
        <f>IF(M33="BC", 0-IF(ISERROR(FIND("-",J33)),J33,LEFT(J33,FIND("-",J33)-1)), IF(ISERROR(FIND("-",J33)),J33,LEFT(J33,FIND("-",J33)-1)))</f>
        <v>-2348</v>
      </c>
      <c r="L33">
        <f>IF(M33="BC", 0-IF(ISERROR(FIND("-",J33)),J33,RIGHT(J33,FIND("-",J33)-1)), IF(ISERROR(FIND("-",J33)),J33,RIGHT(J33,FIND("-",J33)-1)))</f>
        <v>-2348</v>
      </c>
      <c r="M33" t="str">
        <f>RIGHT(G33, 2)</f>
        <v>BC</v>
      </c>
      <c r="N33">
        <f>ABS($K$2)-ABS(K33)</f>
        <v>1656</v>
      </c>
      <c r="O33">
        <v>1656</v>
      </c>
      <c r="P33" t="s">
        <v>11116</v>
      </c>
      <c r="Q33">
        <v>1</v>
      </c>
    </row>
    <row r="34" spans="1:17" x14ac:dyDescent="0.3">
      <c r="A34">
        <v>33</v>
      </c>
      <c r="B34" t="s">
        <v>178</v>
      </c>
      <c r="C34" t="s">
        <v>11178</v>
      </c>
      <c r="D34" t="s">
        <v>179</v>
      </c>
      <c r="E34" s="34" t="str">
        <f>IF(OR(LEN(D34)-LEN(SUBSTITUTE(D34,":",""))&gt;1, LEN(D34)-LEN(SUBSTITUTE(D34,",",""))&gt;0), "T", "")</f>
        <v/>
      </c>
      <c r="F34" t="s">
        <v>10840</v>
      </c>
      <c r="G34" t="s">
        <v>177</v>
      </c>
      <c r="H34" t="s">
        <v>116</v>
      </c>
      <c r="J34" t="str">
        <f>SUBSTITUTE(SUBSTITUTE(SUBSTITUTE(G34,"c. ","")," BC","")," AD","")</f>
        <v>2347</v>
      </c>
      <c r="K34">
        <f>IF(M34="BC", 0-IF(ISERROR(FIND("-",J34)),J34,LEFT(J34,FIND("-",J34)-1)), IF(ISERROR(FIND("-",J34)),J34,LEFT(J34,FIND("-",J34)-1)))</f>
        <v>-2347</v>
      </c>
      <c r="L34">
        <f>IF(M34="BC", 0-IF(ISERROR(FIND("-",J34)),J34,RIGHT(J34,FIND("-",J34)-1)), IF(ISERROR(FIND("-",J34)),J34,RIGHT(J34,FIND("-",J34)-1)))</f>
        <v>-2347</v>
      </c>
      <c r="M34" t="str">
        <f>RIGHT(G34, 2)</f>
        <v>BC</v>
      </c>
      <c r="N34">
        <f>ABS($K$2)-ABS(K34)</f>
        <v>1657</v>
      </c>
      <c r="P34" t="s">
        <v>11116</v>
      </c>
      <c r="Q34">
        <v>1</v>
      </c>
    </row>
    <row r="35" spans="1:17" x14ac:dyDescent="0.3">
      <c r="A35">
        <v>34</v>
      </c>
      <c r="B35" t="s">
        <v>180</v>
      </c>
      <c r="C35" t="s">
        <v>11172</v>
      </c>
      <c r="D35" t="s">
        <v>181</v>
      </c>
      <c r="E35" s="34" t="str">
        <f>IF(OR(LEN(D35)-LEN(SUBSTITUTE(D35,":",""))&gt;1, LEN(D35)-LEN(SUBSTITUTE(D35,",",""))&gt;0), "T", "")</f>
        <v/>
      </c>
      <c r="F35" t="s">
        <v>10840</v>
      </c>
      <c r="G35" t="s">
        <v>177</v>
      </c>
      <c r="H35" t="s">
        <v>116</v>
      </c>
      <c r="J35" t="str">
        <f>SUBSTITUTE(SUBSTITUTE(SUBSTITUTE(G35,"c. ","")," BC","")," AD","")</f>
        <v>2347</v>
      </c>
      <c r="K35">
        <f>IF(M35="BC", 0-IF(ISERROR(FIND("-",J35)),J35,LEFT(J35,FIND("-",J35)-1)), IF(ISERROR(FIND("-",J35)),J35,LEFT(J35,FIND("-",J35)-1)))</f>
        <v>-2347</v>
      </c>
      <c r="L35">
        <f>IF(M35="BC", 0-IF(ISERROR(FIND("-",J35)),J35,RIGHT(J35,FIND("-",J35)-1)), IF(ISERROR(FIND("-",J35)),J35,RIGHT(J35,FIND("-",J35)-1)))</f>
        <v>-2347</v>
      </c>
      <c r="M35" t="str">
        <f>RIGHT(G35, 2)</f>
        <v>BC</v>
      </c>
      <c r="N35">
        <f>ABS($K$2)-ABS(K35)</f>
        <v>1657</v>
      </c>
      <c r="P35" t="s">
        <v>11116</v>
      </c>
      <c r="Q35">
        <v>1</v>
      </c>
    </row>
    <row r="36" spans="1:17" x14ac:dyDescent="0.3">
      <c r="A36">
        <v>35</v>
      </c>
      <c r="B36" t="s">
        <v>10841</v>
      </c>
      <c r="C36" t="s">
        <v>11182</v>
      </c>
      <c r="D36" t="s">
        <v>182</v>
      </c>
      <c r="E36" s="34" t="str">
        <f>IF(OR(LEN(D36)-LEN(SUBSTITUTE(D36,":",""))&gt;1, LEN(D36)-LEN(SUBSTITUTE(D36,",",""))&gt;0), "T", "")</f>
        <v/>
      </c>
      <c r="F36" t="s">
        <v>10840</v>
      </c>
      <c r="G36" t="s">
        <v>177</v>
      </c>
      <c r="H36" t="s">
        <v>116</v>
      </c>
      <c r="J36" t="str">
        <f>SUBSTITUTE(SUBSTITUTE(SUBSTITUTE(G36,"c. ","")," BC","")," AD","")</f>
        <v>2347</v>
      </c>
      <c r="K36">
        <f>IF(M36="BC", 0-IF(ISERROR(FIND("-",J36)),J36,LEFT(J36,FIND("-",J36)-1)), IF(ISERROR(FIND("-",J36)),J36,LEFT(J36,FIND("-",J36)-1)))</f>
        <v>-2347</v>
      </c>
      <c r="L36">
        <f>IF(M36="BC", 0-IF(ISERROR(FIND("-",J36)),J36,RIGHT(J36,FIND("-",J36)-1)), IF(ISERROR(FIND("-",J36)),J36,RIGHT(J36,FIND("-",J36)-1)))</f>
        <v>-2347</v>
      </c>
      <c r="M36" t="str">
        <f>RIGHT(G36, 2)</f>
        <v>BC</v>
      </c>
      <c r="N36">
        <f>ABS($K$2)-ABS(K36)</f>
        <v>1657</v>
      </c>
      <c r="P36" t="s">
        <v>11116</v>
      </c>
      <c r="Q36">
        <v>1</v>
      </c>
    </row>
    <row r="37" spans="1:17" x14ac:dyDescent="0.3">
      <c r="A37">
        <v>36</v>
      </c>
      <c r="B37" t="s">
        <v>19</v>
      </c>
      <c r="C37" t="s">
        <v>11183</v>
      </c>
      <c r="D37" t="s">
        <v>20</v>
      </c>
      <c r="E37" s="34" t="str">
        <f>IF(OR(LEN(D37)-LEN(SUBSTITUTE(D37,":",""))&gt;1, LEN(D37)-LEN(SUBSTITUTE(D37,",",""))&gt;0), "T", "")</f>
        <v/>
      </c>
      <c r="F37" t="s">
        <v>10844</v>
      </c>
      <c r="G37" t="s">
        <v>10843</v>
      </c>
      <c r="H37" t="s">
        <v>116</v>
      </c>
      <c r="J37" t="str">
        <f>SUBSTITUTE(SUBSTITUTE(SUBSTITUTE(G37,"c. ","")," BC","")," AD","")</f>
        <v>2280-1817</v>
      </c>
      <c r="K37">
        <f>IF(M37="BC", 0-IF(ISERROR(FIND("-",J37)),J37,LEFT(J37,FIND("-",J37)-1)), IF(ISERROR(FIND("-",J37)),J37,LEFT(J37,FIND("-",J37)-1)))</f>
        <v>-2280</v>
      </c>
      <c r="L37">
        <f>IF(M37="BC", 0-IF(ISERROR(FIND("-",J37)),J37,RIGHT(J37,FIND("-",J37)-1)), IF(ISERROR(FIND("-",J37)),J37,RIGHT(J37,FIND("-",J37)-1)))</f>
        <v>-1817</v>
      </c>
      <c r="M37" t="str">
        <f>RIGHT(G37, 2)</f>
        <v>BC</v>
      </c>
      <c r="N37">
        <f>ABS($K$2)-ABS(K37)</f>
        <v>1724</v>
      </c>
      <c r="O37">
        <v>1993</v>
      </c>
      <c r="P37" t="s">
        <v>11116</v>
      </c>
      <c r="Q37">
        <v>1</v>
      </c>
    </row>
    <row r="38" spans="1:17" x14ac:dyDescent="0.3">
      <c r="A38">
        <v>37</v>
      </c>
      <c r="B38" t="s">
        <v>183</v>
      </c>
      <c r="C38" t="s">
        <v>11184</v>
      </c>
      <c r="D38" t="s">
        <v>184</v>
      </c>
      <c r="E38" s="34" t="str">
        <f>IF(OR(LEN(D38)-LEN(SUBSTITUTE(D38,":",""))&gt;1, LEN(D38)-LEN(SUBSTITUTE(D38,",",""))&gt;0), "T", "")</f>
        <v/>
      </c>
      <c r="F38" t="s">
        <v>10845</v>
      </c>
      <c r="G38" t="s">
        <v>10846</v>
      </c>
      <c r="H38" t="s">
        <v>116</v>
      </c>
      <c r="J38" t="str">
        <f>SUBSTITUTE(SUBSTITUTE(SUBSTITUTE(G38,"c. ","")," BC","")," AD","")</f>
        <v>1921</v>
      </c>
      <c r="K38">
        <f>IF(M38="BC", 0-IF(ISERROR(FIND("-",J38)),J38,LEFT(J38,FIND("-",J38)-1)), IF(ISERROR(FIND("-",J38)),J38,LEFT(J38,FIND("-",J38)-1)))</f>
        <v>-1921</v>
      </c>
      <c r="L38">
        <f>IF(M38="BC", 0-IF(ISERROR(FIND("-",J38)),J38,RIGHT(J38,FIND("-",J38)-1)), IF(ISERROR(FIND("-",J38)),J38,RIGHT(J38,FIND("-",J38)-1)))</f>
        <v>-1921</v>
      </c>
      <c r="M38" t="str">
        <f>RIGHT(G38, 2)</f>
        <v>BC</v>
      </c>
      <c r="N38">
        <f>ABS($K$2)-ABS(K38)</f>
        <v>2083</v>
      </c>
      <c r="P38" t="s">
        <v>11116</v>
      </c>
      <c r="Q38">
        <v>1</v>
      </c>
    </row>
    <row r="39" spans="1:17" x14ac:dyDescent="0.3">
      <c r="A39">
        <v>38</v>
      </c>
      <c r="B39" t="s">
        <v>185</v>
      </c>
      <c r="C39" t="s">
        <v>11185</v>
      </c>
      <c r="D39" t="s">
        <v>186</v>
      </c>
      <c r="E39" s="34" t="str">
        <f>IF(OR(LEN(D39)-LEN(SUBSTITUTE(D39,":",""))&gt;1, LEN(D39)-LEN(SUBSTITUTE(D39,",",""))&gt;0), "T", "")</f>
        <v/>
      </c>
      <c r="F39" t="s">
        <v>10847</v>
      </c>
      <c r="G39" t="s">
        <v>10854</v>
      </c>
      <c r="H39" t="s">
        <v>116</v>
      </c>
      <c r="J39" t="str">
        <f>SUBSTITUTE(SUBSTITUTE(SUBSTITUTE(G39,"c. ","")," BC","")," AD","")</f>
        <v>1921-1911</v>
      </c>
      <c r="K39">
        <f>IF(M39="BC", 0-IF(ISERROR(FIND("-",J39)),J39,LEFT(J39,FIND("-",J39)-1)), IF(ISERROR(FIND("-",J39)),J39,LEFT(J39,FIND("-",J39)-1)))</f>
        <v>-1921</v>
      </c>
      <c r="L39">
        <f>IF(M39="BC", 0-IF(ISERROR(FIND("-",J39)),J39,RIGHT(J39,FIND("-",J39)-1)), IF(ISERROR(FIND("-",J39)),J39,RIGHT(J39,FIND("-",J39)-1)))</f>
        <v>-1911</v>
      </c>
      <c r="M39" t="str">
        <f>RIGHT(G39, 2)</f>
        <v>BC</v>
      </c>
      <c r="N39">
        <f>ABS($K$2)-ABS(K39)</f>
        <v>2083</v>
      </c>
      <c r="P39" t="s">
        <v>11116</v>
      </c>
      <c r="Q39">
        <v>1</v>
      </c>
    </row>
    <row r="40" spans="1:17" x14ac:dyDescent="0.3">
      <c r="A40">
        <v>39</v>
      </c>
      <c r="B40" t="s">
        <v>188</v>
      </c>
      <c r="C40" t="s">
        <v>11177</v>
      </c>
      <c r="D40" t="s">
        <v>189</v>
      </c>
      <c r="E40" s="34" t="str">
        <f>IF(OR(LEN(D40)-LEN(SUBSTITUTE(D40,":",""))&gt;1, LEN(D40)-LEN(SUBSTITUTE(D40,",",""))&gt;0), "T", "")</f>
        <v/>
      </c>
      <c r="F40" t="s">
        <v>190</v>
      </c>
      <c r="G40" t="s">
        <v>10854</v>
      </c>
      <c r="H40" t="s">
        <v>116</v>
      </c>
      <c r="J40" t="str">
        <f>SUBSTITUTE(SUBSTITUTE(SUBSTITUTE(G40,"c. ","")," BC","")," AD","")</f>
        <v>1921-1911</v>
      </c>
      <c r="K40">
        <f>IF(M40="BC", 0-IF(ISERROR(FIND("-",J40)),J40,LEFT(J40,FIND("-",J40)-1)), IF(ISERROR(FIND("-",J40)),J40,LEFT(J40,FIND("-",J40)-1)))</f>
        <v>-1921</v>
      </c>
      <c r="L40">
        <f>IF(M40="BC", 0-IF(ISERROR(FIND("-",J40)),J40,RIGHT(J40,FIND("-",J40)-1)), IF(ISERROR(FIND("-",J40)),J40,RIGHT(J40,FIND("-",J40)-1)))</f>
        <v>-1911</v>
      </c>
      <c r="M40" t="str">
        <f>RIGHT(G40, 2)</f>
        <v>BC</v>
      </c>
      <c r="N40">
        <f>ABS($K$2)-ABS(K40)</f>
        <v>2083</v>
      </c>
      <c r="P40" t="s">
        <v>11116</v>
      </c>
      <c r="Q40">
        <v>1</v>
      </c>
    </row>
    <row r="41" spans="1:17" x14ac:dyDescent="0.3">
      <c r="A41">
        <v>40</v>
      </c>
      <c r="B41" t="s">
        <v>10849</v>
      </c>
      <c r="C41" t="s">
        <v>11186</v>
      </c>
      <c r="D41" t="s">
        <v>10850</v>
      </c>
      <c r="E41" s="34" t="str">
        <f>IF(OR(LEN(D41)-LEN(SUBSTITUTE(D41,":",""))&gt;1, LEN(D41)-LEN(SUBSTITUTE(D41,",",""))&gt;0), "T", "")</f>
        <v/>
      </c>
      <c r="F41" t="s">
        <v>259</v>
      </c>
      <c r="G41" t="s">
        <v>10854</v>
      </c>
      <c r="H41" t="s">
        <v>116</v>
      </c>
      <c r="J41" t="str">
        <f>SUBSTITUTE(SUBSTITUTE(SUBSTITUTE(G41,"c. ","")," BC","")," AD","")</f>
        <v>1921-1911</v>
      </c>
      <c r="K41">
        <f>IF(M41="BC", 0-IF(ISERROR(FIND("-",J41)),J41,LEFT(J41,FIND("-",J41)-1)), IF(ISERROR(FIND("-",J41)),J41,LEFT(J41,FIND("-",J41)-1)))</f>
        <v>-1921</v>
      </c>
      <c r="L41">
        <f>IF(M41="BC", 0-IF(ISERROR(FIND("-",J41)),J41,RIGHT(J41,FIND("-",J41)-1)), IF(ISERROR(FIND("-",J41)),J41,RIGHT(J41,FIND("-",J41)-1)))</f>
        <v>-1911</v>
      </c>
      <c r="M41" t="str">
        <f>RIGHT(G41, 2)</f>
        <v>BC</v>
      </c>
      <c r="N41">
        <f>ABS($K$2)-ABS(K41)</f>
        <v>2083</v>
      </c>
      <c r="P41" t="s">
        <v>11116</v>
      </c>
      <c r="Q41">
        <v>1</v>
      </c>
    </row>
    <row r="42" spans="1:17" x14ac:dyDescent="0.3">
      <c r="A42">
        <v>41</v>
      </c>
      <c r="B42" t="s">
        <v>192</v>
      </c>
      <c r="C42" t="s">
        <v>11186</v>
      </c>
      <c r="D42" t="s">
        <v>10852</v>
      </c>
      <c r="E42" s="34" t="str">
        <f>IF(OR(LEN(D42)-LEN(SUBSTITUTE(D42,":",""))&gt;1, LEN(D42)-LEN(SUBSTITUTE(D42,",",""))&gt;0), "T", "")</f>
        <v/>
      </c>
      <c r="F42" t="s">
        <v>10851</v>
      </c>
      <c r="G42" t="s">
        <v>10854</v>
      </c>
      <c r="H42" t="s">
        <v>116</v>
      </c>
      <c r="J42" t="str">
        <f>SUBSTITUTE(SUBSTITUTE(SUBSTITUTE(G42,"c. ","")," BC","")," AD","")</f>
        <v>1921-1911</v>
      </c>
      <c r="K42">
        <f>IF(M42="BC", 0-IF(ISERROR(FIND("-",J42)),J42,LEFT(J42,FIND("-",J42)-1)), IF(ISERROR(FIND("-",J42)),J42,LEFT(J42,FIND("-",J42)-1)))</f>
        <v>-1921</v>
      </c>
      <c r="L42">
        <f>IF(M42="BC", 0-IF(ISERROR(FIND("-",J42)),J42,RIGHT(J42,FIND("-",J42)-1)), IF(ISERROR(FIND("-",J42)),J42,RIGHT(J42,FIND("-",J42)-1)))</f>
        <v>-1911</v>
      </c>
      <c r="M42" t="str">
        <f>RIGHT(G42, 2)</f>
        <v>BC</v>
      </c>
      <c r="N42">
        <f>ABS($K$2)-ABS(K42)</f>
        <v>2083</v>
      </c>
      <c r="P42" t="s">
        <v>11116</v>
      </c>
      <c r="Q42">
        <v>1</v>
      </c>
    </row>
    <row r="43" spans="1:17" x14ac:dyDescent="0.3">
      <c r="A43">
        <v>42</v>
      </c>
      <c r="B43" t="s">
        <v>193</v>
      </c>
      <c r="C43" t="s">
        <v>11187</v>
      </c>
      <c r="D43" t="s">
        <v>194</v>
      </c>
      <c r="E43" s="34" t="str">
        <f>IF(OR(LEN(D43)-LEN(SUBSTITUTE(D43,":",""))&gt;1, LEN(D43)-LEN(SUBSTITUTE(D43,",",""))&gt;0), "T", "")</f>
        <v/>
      </c>
      <c r="F43" t="s">
        <v>10851</v>
      </c>
      <c r="G43" t="s">
        <v>10854</v>
      </c>
      <c r="H43" t="s">
        <v>116</v>
      </c>
      <c r="J43" t="str">
        <f>SUBSTITUTE(SUBSTITUTE(SUBSTITUTE(G43,"c. ","")," BC","")," AD","")</f>
        <v>1921-1911</v>
      </c>
      <c r="K43">
        <f>IF(M43="BC", 0-IF(ISERROR(FIND("-",J43)),J43,LEFT(J43,FIND("-",J43)-1)), IF(ISERROR(FIND("-",J43)),J43,LEFT(J43,FIND("-",J43)-1)))</f>
        <v>-1921</v>
      </c>
      <c r="L43">
        <f>IF(M43="BC", 0-IF(ISERROR(FIND("-",J43)),J43,RIGHT(J43,FIND("-",J43)-1)), IF(ISERROR(FIND("-",J43)),J43,RIGHT(J43,FIND("-",J43)-1)))</f>
        <v>-1911</v>
      </c>
      <c r="M43" t="str">
        <f>RIGHT(G43, 2)</f>
        <v>BC</v>
      </c>
      <c r="N43">
        <f>ABS($K$2)-ABS(K43)</f>
        <v>2083</v>
      </c>
      <c r="P43" t="s">
        <v>11116</v>
      </c>
      <c r="Q43">
        <v>1</v>
      </c>
    </row>
    <row r="44" spans="1:17" x14ac:dyDescent="0.3">
      <c r="A44">
        <v>43</v>
      </c>
      <c r="B44" t="s">
        <v>195</v>
      </c>
      <c r="C44" t="s">
        <v>10566</v>
      </c>
      <c r="D44" t="s">
        <v>196</v>
      </c>
      <c r="E44" s="34" t="str">
        <f>IF(OR(LEN(D44)-LEN(SUBSTITUTE(D44,":",""))&gt;1, LEN(D44)-LEN(SUBSTITUTE(D44,",",""))&gt;0), "T", "")</f>
        <v/>
      </c>
      <c r="F44" t="s">
        <v>10853</v>
      </c>
      <c r="G44" t="s">
        <v>10854</v>
      </c>
      <c r="H44" t="s">
        <v>64</v>
      </c>
      <c r="J44" t="str">
        <f>SUBSTITUTE(SUBSTITUTE(SUBSTITUTE(G44,"c. ","")," BC","")," AD","")</f>
        <v>1921-1911</v>
      </c>
      <c r="K44">
        <f>IF(M44="BC", 0-IF(ISERROR(FIND("-",J44)),J44,LEFT(J44,FIND("-",J44)-1)), IF(ISERROR(FIND("-",J44)),J44,LEFT(J44,FIND("-",J44)-1)))</f>
        <v>-1921</v>
      </c>
      <c r="L44">
        <f>IF(M44="BC", 0-IF(ISERROR(FIND("-",J44)),J44,RIGHT(J44,FIND("-",J44)-1)), IF(ISERROR(FIND("-",J44)),J44,RIGHT(J44,FIND("-",J44)-1)))</f>
        <v>-1911</v>
      </c>
      <c r="M44" t="str">
        <f>RIGHT(G44, 2)</f>
        <v>BC</v>
      </c>
      <c r="N44">
        <f>ABS($K$2)-ABS(K44)</f>
        <v>2083</v>
      </c>
      <c r="P44" t="s">
        <v>11116</v>
      </c>
      <c r="Q44">
        <v>1</v>
      </c>
    </row>
    <row r="45" spans="1:17" x14ac:dyDescent="0.3">
      <c r="A45">
        <v>44</v>
      </c>
      <c r="B45" t="s">
        <v>197</v>
      </c>
      <c r="C45" t="s">
        <v>10566</v>
      </c>
      <c r="D45" t="s">
        <v>198</v>
      </c>
      <c r="E45" s="34" t="str">
        <f>IF(OR(LEN(D45)-LEN(SUBSTITUTE(D45,":",""))&gt;1, LEN(D45)-LEN(SUBSTITUTE(D45,",",""))&gt;0), "T", "")</f>
        <v/>
      </c>
      <c r="F45" t="s">
        <v>191</v>
      </c>
      <c r="G45" t="s">
        <v>10848</v>
      </c>
      <c r="H45" t="s">
        <v>116</v>
      </c>
      <c r="I45" t="s">
        <v>12256</v>
      </c>
      <c r="J45" t="str">
        <f>SUBSTITUTE(SUBSTITUTE(SUBSTITUTE(G45,"c. ","")," BC","")," AD","")</f>
        <v>1897</v>
      </c>
      <c r="K45">
        <f>IF(M45="BC", 0-IF(ISERROR(FIND("-",J45)),J45,LEFT(J45,FIND("-",J45)-1)), IF(ISERROR(FIND("-",J45)),J45,LEFT(J45,FIND("-",J45)-1)))</f>
        <v>-1897</v>
      </c>
      <c r="L45">
        <f>IF(M45="BC", 0-IF(ISERROR(FIND("-",J45)),J45,RIGHT(J45,FIND("-",J45)-1)), IF(ISERROR(FIND("-",J45)),J45,RIGHT(J45,FIND("-",J45)-1)))</f>
        <v>-1897</v>
      </c>
      <c r="M45" t="str">
        <f>RIGHT(G45, 2)</f>
        <v>BC</v>
      </c>
      <c r="N45">
        <f>ABS($K$2)-ABS(K45)</f>
        <v>2107</v>
      </c>
      <c r="P45" t="s">
        <v>11116</v>
      </c>
      <c r="Q45">
        <v>1</v>
      </c>
    </row>
    <row r="46" spans="1:17" x14ac:dyDescent="0.3">
      <c r="A46">
        <v>45</v>
      </c>
      <c r="B46" t="s">
        <v>10859</v>
      </c>
      <c r="C46" t="s">
        <v>11188</v>
      </c>
      <c r="D46" t="s">
        <v>10860</v>
      </c>
      <c r="E46" s="34" t="str">
        <f>IF(OR(LEN(D46)-LEN(SUBSTITUTE(D46,":",""))&gt;1, LEN(D46)-LEN(SUBSTITUTE(D46,",",""))&gt;0), "T", "")</f>
        <v/>
      </c>
      <c r="F46" t="s">
        <v>191</v>
      </c>
      <c r="G46" t="s">
        <v>10848</v>
      </c>
      <c r="H46" t="s">
        <v>116</v>
      </c>
      <c r="J46" t="str">
        <f>SUBSTITUTE(SUBSTITUTE(SUBSTITUTE(G46,"c. ","")," BC","")," AD","")</f>
        <v>1897</v>
      </c>
      <c r="K46">
        <f>IF(M46="BC", 0-IF(ISERROR(FIND("-",J46)),J46,LEFT(J46,FIND("-",J46)-1)), IF(ISERROR(FIND("-",J46)),J46,LEFT(J46,FIND("-",J46)-1)))</f>
        <v>-1897</v>
      </c>
      <c r="L46">
        <f>IF(M46="BC", 0-IF(ISERROR(FIND("-",J46)),J46,RIGHT(J46,FIND("-",J46)-1)), IF(ISERROR(FIND("-",J46)),J46,RIGHT(J46,FIND("-",J46)-1)))</f>
        <v>-1897</v>
      </c>
      <c r="M46" t="str">
        <f>RIGHT(G46, 2)</f>
        <v>BC</v>
      </c>
      <c r="N46">
        <f>ABS($K$2)-ABS(K46)</f>
        <v>2107</v>
      </c>
      <c r="O46">
        <v>2018</v>
      </c>
      <c r="P46" t="s">
        <v>11116</v>
      </c>
      <c r="Q46">
        <v>1</v>
      </c>
    </row>
    <row r="47" spans="1:17" x14ac:dyDescent="0.3">
      <c r="A47">
        <v>46</v>
      </c>
      <c r="B47" t="s">
        <v>199</v>
      </c>
      <c r="C47" t="s">
        <v>11189</v>
      </c>
      <c r="D47" t="s">
        <v>200</v>
      </c>
      <c r="E47" s="34" t="str">
        <f>IF(OR(LEN(D47)-LEN(SUBSTITUTE(D47,":",""))&gt;1, LEN(D47)-LEN(SUBSTITUTE(D47,",",""))&gt;0), "T", "")</f>
        <v/>
      </c>
      <c r="F47" t="s">
        <v>191</v>
      </c>
      <c r="G47" t="s">
        <v>10848</v>
      </c>
      <c r="H47" t="s">
        <v>116</v>
      </c>
      <c r="J47" t="str">
        <f>SUBSTITUTE(SUBSTITUTE(SUBSTITUTE(G47,"c. ","")," BC","")," AD","")</f>
        <v>1897</v>
      </c>
      <c r="K47">
        <f>IF(M47="BC", 0-IF(ISERROR(FIND("-",J47)),J47,LEFT(J47,FIND("-",J47)-1)), IF(ISERROR(FIND("-",J47)),J47,LEFT(J47,FIND("-",J47)-1)))</f>
        <v>-1897</v>
      </c>
      <c r="L47">
        <f>IF(M47="BC", 0-IF(ISERROR(FIND("-",J47)),J47,RIGHT(J47,FIND("-",J47)-1)), IF(ISERROR(FIND("-",J47)),J47,RIGHT(J47,FIND("-",J47)-1)))</f>
        <v>-1897</v>
      </c>
      <c r="M47" t="str">
        <f>RIGHT(G47, 2)</f>
        <v>BC</v>
      </c>
      <c r="N47">
        <f>ABS($K$2)-ABS(K47)</f>
        <v>2107</v>
      </c>
      <c r="P47" t="s">
        <v>11116</v>
      </c>
      <c r="Q47">
        <v>1</v>
      </c>
    </row>
    <row r="48" spans="1:17" x14ac:dyDescent="0.3">
      <c r="A48">
        <v>47</v>
      </c>
      <c r="B48" t="s">
        <v>10861</v>
      </c>
      <c r="C48" t="s">
        <v>11189</v>
      </c>
      <c r="D48" t="s">
        <v>10862</v>
      </c>
      <c r="E48" s="34" t="str">
        <f>IF(OR(LEN(D48)-LEN(SUBSTITUTE(D48,":",""))&gt;1, LEN(D48)-LEN(SUBSTITUTE(D48,",",""))&gt;0), "T", "")</f>
        <v/>
      </c>
      <c r="F48" t="s">
        <v>191</v>
      </c>
      <c r="G48" t="s">
        <v>10848</v>
      </c>
      <c r="H48" t="s">
        <v>116</v>
      </c>
      <c r="J48" t="str">
        <f>SUBSTITUTE(SUBSTITUTE(SUBSTITUTE(G48,"c. ","")," BC","")," AD","")</f>
        <v>1897</v>
      </c>
      <c r="K48">
        <f>IF(M48="BC", 0-IF(ISERROR(FIND("-",J48)),J48,LEFT(J48,FIND("-",J48)-1)), IF(ISERROR(FIND("-",J48)),J48,LEFT(J48,FIND("-",J48)-1)))</f>
        <v>-1897</v>
      </c>
      <c r="L48">
        <f>IF(M48="BC", 0-IF(ISERROR(FIND("-",J48)),J48,RIGHT(J48,FIND("-",J48)-1)), IF(ISERROR(FIND("-",J48)),J48,RIGHT(J48,FIND("-",J48)-1)))</f>
        <v>-1897</v>
      </c>
      <c r="M48" t="str">
        <f>RIGHT(G48, 2)</f>
        <v>BC</v>
      </c>
      <c r="N48">
        <f>ABS($K$2)-ABS(K48)</f>
        <v>2107</v>
      </c>
      <c r="P48" t="s">
        <v>11116</v>
      </c>
      <c r="Q48">
        <v>1</v>
      </c>
    </row>
    <row r="49" spans="1:17" x14ac:dyDescent="0.3">
      <c r="A49">
        <v>48</v>
      </c>
      <c r="B49" t="s">
        <v>10881</v>
      </c>
      <c r="C49" t="s">
        <v>11186</v>
      </c>
      <c r="D49" t="s">
        <v>201</v>
      </c>
      <c r="E49" s="34" t="str">
        <f>IF(OR(LEN(D49)-LEN(SUBSTITUTE(D49,":",""))&gt;1, LEN(D49)-LEN(SUBSTITUTE(D49,",",""))&gt;0), "T", "")</f>
        <v/>
      </c>
      <c r="F49" t="s">
        <v>191</v>
      </c>
      <c r="G49" t="s">
        <v>10848</v>
      </c>
      <c r="H49" t="s">
        <v>116</v>
      </c>
      <c r="I49" t="s">
        <v>12257</v>
      </c>
      <c r="J49" t="str">
        <f>SUBSTITUTE(SUBSTITUTE(SUBSTITUTE(G49,"c. ","")," BC","")," AD","")</f>
        <v>1897</v>
      </c>
      <c r="K49">
        <f>IF(M49="BC", 0-IF(ISERROR(FIND("-",J49)),J49,LEFT(J49,FIND("-",J49)-1)), IF(ISERROR(FIND("-",J49)),J49,LEFT(J49,FIND("-",J49)-1)))</f>
        <v>-1897</v>
      </c>
      <c r="L49">
        <f>IF(M49="BC", 0-IF(ISERROR(FIND("-",J49)),J49,RIGHT(J49,FIND("-",J49)-1)), IF(ISERROR(FIND("-",J49)),J49,RIGHT(J49,FIND("-",J49)-1)))</f>
        <v>-1897</v>
      </c>
      <c r="M49" t="str">
        <f>RIGHT(G49, 2)</f>
        <v>BC</v>
      </c>
      <c r="N49">
        <f>ABS($K$2)-ABS(K49)</f>
        <v>2107</v>
      </c>
      <c r="P49" t="s">
        <v>11116</v>
      </c>
      <c r="Q49">
        <v>1</v>
      </c>
    </row>
    <row r="50" spans="1:17" x14ac:dyDescent="0.3">
      <c r="A50">
        <v>49</v>
      </c>
      <c r="B50" t="s">
        <v>10863</v>
      </c>
      <c r="C50" t="s">
        <v>11190</v>
      </c>
      <c r="D50" t="s">
        <v>10864</v>
      </c>
      <c r="E50" s="34" t="str">
        <f>IF(OR(LEN(D50)-LEN(SUBSTITUTE(D50,":",""))&gt;1, LEN(D50)-LEN(SUBSTITUTE(D50,",",""))&gt;0), "T", "")</f>
        <v/>
      </c>
      <c r="F50" t="s">
        <v>191</v>
      </c>
      <c r="G50" t="s">
        <v>10848</v>
      </c>
      <c r="H50" t="s">
        <v>116</v>
      </c>
      <c r="J50" t="str">
        <f>SUBSTITUTE(SUBSTITUTE(SUBSTITUTE(G50,"c. ","")," BC","")," AD","")</f>
        <v>1897</v>
      </c>
      <c r="K50">
        <f>IF(M50="BC", 0-IF(ISERROR(FIND("-",J50)),J50,LEFT(J50,FIND("-",J50)-1)), IF(ISERROR(FIND("-",J50)),J50,LEFT(J50,FIND("-",J50)-1)))</f>
        <v>-1897</v>
      </c>
      <c r="L50">
        <f>IF(M50="BC", 0-IF(ISERROR(FIND("-",J50)),J50,RIGHT(J50,FIND("-",J50)-1)), IF(ISERROR(FIND("-",J50)),J50,RIGHT(J50,FIND("-",J50)-1)))</f>
        <v>-1897</v>
      </c>
      <c r="M50" t="str">
        <f>RIGHT(G50, 2)</f>
        <v>BC</v>
      </c>
      <c r="N50">
        <f>ABS($K$2)-ABS(K50)</f>
        <v>2107</v>
      </c>
      <c r="P50" t="s">
        <v>11116</v>
      </c>
      <c r="Q50">
        <v>1</v>
      </c>
    </row>
    <row r="51" spans="1:17" x14ac:dyDescent="0.3">
      <c r="A51">
        <v>50</v>
      </c>
      <c r="B51" t="s">
        <v>202</v>
      </c>
      <c r="C51" t="s">
        <v>11190</v>
      </c>
      <c r="D51" t="s">
        <v>203</v>
      </c>
      <c r="E51" s="34" t="str">
        <f>IF(OR(LEN(D51)-LEN(SUBSTITUTE(D51,":",""))&gt;1, LEN(D51)-LEN(SUBSTITUTE(D51,",",""))&gt;0), "T", "")</f>
        <v/>
      </c>
      <c r="F51" t="s">
        <v>191</v>
      </c>
      <c r="G51" t="s">
        <v>10848</v>
      </c>
      <c r="H51" t="s">
        <v>116</v>
      </c>
      <c r="J51" t="str">
        <f>SUBSTITUTE(SUBSTITUTE(SUBSTITUTE(G51,"c. ","")," BC","")," AD","")</f>
        <v>1897</v>
      </c>
      <c r="K51">
        <f>IF(M51="BC", 0-IF(ISERROR(FIND("-",J51)),J51,LEFT(J51,FIND("-",J51)-1)), IF(ISERROR(FIND("-",J51)),J51,LEFT(J51,FIND("-",J51)-1)))</f>
        <v>-1897</v>
      </c>
      <c r="L51">
        <f>IF(M51="BC", 0-IF(ISERROR(FIND("-",J51)),J51,RIGHT(J51,FIND("-",J51)-1)), IF(ISERROR(FIND("-",J51)),J51,RIGHT(J51,FIND("-",J51)-1)))</f>
        <v>-1897</v>
      </c>
      <c r="M51" t="str">
        <f>RIGHT(G51, 2)</f>
        <v>BC</v>
      </c>
      <c r="N51">
        <f>ABS($K$2)-ABS(K51)</f>
        <v>2107</v>
      </c>
      <c r="P51" t="s">
        <v>11116</v>
      </c>
      <c r="Q51">
        <v>1</v>
      </c>
    </row>
    <row r="52" spans="1:17" x14ac:dyDescent="0.3">
      <c r="A52">
        <v>51</v>
      </c>
      <c r="B52" t="s">
        <v>10865</v>
      </c>
      <c r="C52" t="s">
        <v>11190</v>
      </c>
      <c r="D52" t="s">
        <v>10866</v>
      </c>
      <c r="E52" s="34" t="str">
        <f>IF(OR(LEN(D52)-LEN(SUBSTITUTE(D52,":",""))&gt;1, LEN(D52)-LEN(SUBSTITUTE(D52,",",""))&gt;0), "T", "")</f>
        <v/>
      </c>
      <c r="F52" t="s">
        <v>191</v>
      </c>
      <c r="G52" t="s">
        <v>10848</v>
      </c>
      <c r="H52" t="s">
        <v>116</v>
      </c>
      <c r="J52" t="str">
        <f>SUBSTITUTE(SUBSTITUTE(SUBSTITUTE(G52,"c. ","")," BC","")," AD","")</f>
        <v>1897</v>
      </c>
      <c r="K52">
        <f>IF(M52="BC", 0-IF(ISERROR(FIND("-",J52)),J52,LEFT(J52,FIND("-",J52)-1)), IF(ISERROR(FIND("-",J52)),J52,LEFT(J52,FIND("-",J52)-1)))</f>
        <v>-1897</v>
      </c>
      <c r="L52">
        <f>IF(M52="BC", 0-IF(ISERROR(FIND("-",J52)),J52,RIGHT(J52,FIND("-",J52)-1)), IF(ISERROR(FIND("-",J52)),J52,RIGHT(J52,FIND("-",J52)-1)))</f>
        <v>-1897</v>
      </c>
      <c r="M52" t="str">
        <f>RIGHT(G52, 2)</f>
        <v>BC</v>
      </c>
      <c r="N52">
        <f>ABS($K$2)-ABS(K52)</f>
        <v>2107</v>
      </c>
      <c r="P52" t="s">
        <v>11116</v>
      </c>
      <c r="Q52">
        <v>1</v>
      </c>
    </row>
    <row r="53" spans="1:17" x14ac:dyDescent="0.3">
      <c r="A53">
        <v>52</v>
      </c>
      <c r="B53" t="s">
        <v>204</v>
      </c>
      <c r="C53" t="s">
        <v>10566</v>
      </c>
      <c r="D53" t="s">
        <v>205</v>
      </c>
      <c r="E53" s="34" t="str">
        <f>IF(OR(LEN(D53)-LEN(SUBSTITUTE(D53,":",""))&gt;1, LEN(D53)-LEN(SUBSTITUTE(D53,",",""))&gt;0), "T", "")</f>
        <v/>
      </c>
      <c r="F53" t="s">
        <v>206</v>
      </c>
      <c r="G53" t="s">
        <v>10848</v>
      </c>
      <c r="H53" t="s">
        <v>12652</v>
      </c>
      <c r="J53" t="str">
        <f>SUBSTITUTE(SUBSTITUTE(SUBSTITUTE(G53,"c. ","")," BC","")," AD","")</f>
        <v>1897</v>
      </c>
      <c r="K53">
        <f>IF(M53="BC", 0-IF(ISERROR(FIND("-",J53)),J53,LEFT(J53,FIND("-",J53)-1)), IF(ISERROR(FIND("-",J53)),J53,LEFT(J53,FIND("-",J53)-1)))</f>
        <v>-1897</v>
      </c>
      <c r="L53">
        <f>IF(M53="BC", 0-IF(ISERROR(FIND("-",J53)),J53,RIGHT(J53,FIND("-",J53)-1)), IF(ISERROR(FIND("-",J53)),J53,RIGHT(J53,FIND("-",J53)-1)))</f>
        <v>-1897</v>
      </c>
      <c r="M53" t="str">
        <f>RIGHT(G53, 2)</f>
        <v>BC</v>
      </c>
      <c r="N53">
        <f>ABS($K$2)-ABS(K53)</f>
        <v>2107</v>
      </c>
      <c r="P53" t="s">
        <v>11116</v>
      </c>
      <c r="Q53">
        <v>1</v>
      </c>
    </row>
    <row r="54" spans="1:17" x14ac:dyDescent="0.3">
      <c r="A54">
        <v>53</v>
      </c>
      <c r="B54" t="s">
        <v>207</v>
      </c>
      <c r="C54" t="s">
        <v>11190</v>
      </c>
      <c r="D54" t="s">
        <v>208</v>
      </c>
      <c r="E54" s="34" t="str">
        <f>IF(OR(LEN(D54)-LEN(SUBSTITUTE(D54,":",""))&gt;1, LEN(D54)-LEN(SUBSTITUTE(D54,",",""))&gt;0), "T", "")</f>
        <v/>
      </c>
      <c r="F54" t="s">
        <v>206</v>
      </c>
      <c r="G54" t="s">
        <v>10848</v>
      </c>
      <c r="H54" t="s">
        <v>116</v>
      </c>
      <c r="J54" t="str">
        <f>SUBSTITUTE(SUBSTITUTE(SUBSTITUTE(G54,"c. ","")," BC","")," AD","")</f>
        <v>1897</v>
      </c>
      <c r="K54">
        <f>IF(M54="BC", 0-IF(ISERROR(FIND("-",J54)),J54,LEFT(J54,FIND("-",J54)-1)), IF(ISERROR(FIND("-",J54)),J54,LEFT(J54,FIND("-",J54)-1)))</f>
        <v>-1897</v>
      </c>
      <c r="L54">
        <f>IF(M54="BC", 0-IF(ISERROR(FIND("-",J54)),J54,RIGHT(J54,FIND("-",J54)-1)), IF(ISERROR(FIND("-",J54)),J54,RIGHT(J54,FIND("-",J54)-1)))</f>
        <v>-1897</v>
      </c>
      <c r="M54" t="str">
        <f>RIGHT(G54, 2)</f>
        <v>BC</v>
      </c>
      <c r="N54">
        <f>ABS($K$2)-ABS(K54)</f>
        <v>2107</v>
      </c>
      <c r="P54" t="s">
        <v>11116</v>
      </c>
      <c r="Q54">
        <v>1</v>
      </c>
    </row>
    <row r="55" spans="1:17" x14ac:dyDescent="0.3">
      <c r="A55">
        <v>54</v>
      </c>
      <c r="B55" t="s">
        <v>209</v>
      </c>
      <c r="C55" t="s">
        <v>11191</v>
      </c>
      <c r="D55" t="s">
        <v>210</v>
      </c>
      <c r="E55" s="34" t="str">
        <f>IF(OR(LEN(D55)-LEN(SUBSTITUTE(D55,":",""))&gt;1, LEN(D55)-LEN(SUBSTITUTE(D55,",",""))&gt;0), "T", "")</f>
        <v/>
      </c>
      <c r="F55" t="s">
        <v>206</v>
      </c>
      <c r="G55" t="s">
        <v>10848</v>
      </c>
      <c r="H55" t="s">
        <v>116</v>
      </c>
      <c r="J55" t="str">
        <f>SUBSTITUTE(SUBSTITUTE(SUBSTITUTE(G55,"c. ","")," BC","")," AD","")</f>
        <v>1897</v>
      </c>
      <c r="K55">
        <f>IF(M55="BC", 0-IF(ISERROR(FIND("-",J55)),J55,LEFT(J55,FIND("-",J55)-1)), IF(ISERROR(FIND("-",J55)),J55,LEFT(J55,FIND("-",J55)-1)))</f>
        <v>-1897</v>
      </c>
      <c r="L55">
        <f>IF(M55="BC", 0-IF(ISERROR(FIND("-",J55)),J55,RIGHT(J55,FIND("-",J55)-1)), IF(ISERROR(FIND("-",J55)),J55,RIGHT(J55,FIND("-",J55)-1)))</f>
        <v>-1897</v>
      </c>
      <c r="M55" t="str">
        <f>RIGHT(G55, 2)</f>
        <v>BC</v>
      </c>
      <c r="N55">
        <f>ABS($K$2)-ABS(K55)</f>
        <v>2107</v>
      </c>
      <c r="P55" t="s">
        <v>11116</v>
      </c>
      <c r="Q55">
        <v>1</v>
      </c>
    </row>
    <row r="56" spans="1:17" x14ac:dyDescent="0.3">
      <c r="A56">
        <v>55</v>
      </c>
      <c r="B56" t="s">
        <v>10869</v>
      </c>
      <c r="C56" t="s">
        <v>10082</v>
      </c>
      <c r="D56" t="s">
        <v>10868</v>
      </c>
      <c r="E56" s="34" t="str">
        <f>IF(OR(LEN(D56)-LEN(SUBSTITUTE(D56,":",""))&gt;1, LEN(D56)-LEN(SUBSTITUTE(D56,",",""))&gt;0), "T", "")</f>
        <v/>
      </c>
      <c r="F56" t="s">
        <v>213</v>
      </c>
      <c r="G56" t="s">
        <v>10848</v>
      </c>
      <c r="H56" t="s">
        <v>12652</v>
      </c>
      <c r="J56" t="str">
        <f>SUBSTITUTE(SUBSTITUTE(SUBSTITUTE(G56,"c. ","")," BC","")," AD","")</f>
        <v>1897</v>
      </c>
      <c r="K56">
        <f>IF(M56="BC", 0-IF(ISERROR(FIND("-",J56)),J56,LEFT(J56,FIND("-",J56)-1)), IF(ISERROR(FIND("-",J56)),J56,LEFT(J56,FIND("-",J56)-1)))</f>
        <v>-1897</v>
      </c>
      <c r="L56">
        <f>IF(M56="BC", 0-IF(ISERROR(FIND("-",J56)),J56,RIGHT(J56,FIND("-",J56)-1)), IF(ISERROR(FIND("-",J56)),J56,RIGHT(J56,FIND("-",J56)-1)))</f>
        <v>-1897</v>
      </c>
      <c r="M56" t="str">
        <f>RIGHT(G56, 2)</f>
        <v>BC</v>
      </c>
      <c r="N56">
        <f>ABS($K$2)-ABS(K56)</f>
        <v>2107</v>
      </c>
      <c r="P56" t="s">
        <v>11116</v>
      </c>
      <c r="Q56">
        <v>1</v>
      </c>
    </row>
    <row r="57" spans="1:17" x14ac:dyDescent="0.3">
      <c r="A57">
        <v>56</v>
      </c>
      <c r="B57" t="s">
        <v>212</v>
      </c>
      <c r="C57" t="s">
        <v>10599</v>
      </c>
      <c r="D57" t="s">
        <v>21</v>
      </c>
      <c r="E57" s="34" t="str">
        <f>IF(OR(LEN(D57)-LEN(SUBSTITUTE(D57,":",""))&gt;1, LEN(D57)-LEN(SUBSTITUTE(D57,",",""))&gt;0), "T", "")</f>
        <v/>
      </c>
      <c r="F57" t="s">
        <v>213</v>
      </c>
      <c r="G57" t="s">
        <v>10848</v>
      </c>
      <c r="H57" t="s">
        <v>12652</v>
      </c>
      <c r="J57" t="str">
        <f>SUBSTITUTE(SUBSTITUTE(SUBSTITUTE(G57,"c. ","")," BC","")," AD","")</f>
        <v>1897</v>
      </c>
      <c r="K57">
        <f>IF(M57="BC", 0-IF(ISERROR(FIND("-",J57)),J57,LEFT(J57,FIND("-",J57)-1)), IF(ISERROR(FIND("-",J57)),J57,LEFT(J57,FIND("-",J57)-1)))</f>
        <v>-1897</v>
      </c>
      <c r="L57">
        <f>IF(M57="BC", 0-IF(ISERROR(FIND("-",J57)),J57,RIGHT(J57,FIND("-",J57)-1)), IF(ISERROR(FIND("-",J57)),J57,RIGHT(J57,FIND("-",J57)-1)))</f>
        <v>-1897</v>
      </c>
      <c r="M57" t="str">
        <f>RIGHT(G57, 2)</f>
        <v>BC</v>
      </c>
      <c r="N57">
        <f>ABS($K$2)-ABS(K57)</f>
        <v>2107</v>
      </c>
      <c r="P57" t="s">
        <v>11116</v>
      </c>
      <c r="Q57">
        <v>1</v>
      </c>
    </row>
    <row r="58" spans="1:17" x14ac:dyDescent="0.3">
      <c r="A58">
        <v>57</v>
      </c>
      <c r="B58" t="s">
        <v>10870</v>
      </c>
      <c r="C58" t="s">
        <v>10082</v>
      </c>
      <c r="D58" t="s">
        <v>10871</v>
      </c>
      <c r="E58" s="34" t="str">
        <f>IF(OR(LEN(D58)-LEN(SUBSTITUTE(D58,":",""))&gt;1, LEN(D58)-LEN(SUBSTITUTE(D58,",",""))&gt;0), "T", "")</f>
        <v/>
      </c>
      <c r="F58" t="s">
        <v>213</v>
      </c>
      <c r="G58" t="s">
        <v>10848</v>
      </c>
      <c r="H58" t="s">
        <v>12652</v>
      </c>
      <c r="J58" t="str">
        <f>SUBSTITUTE(SUBSTITUTE(SUBSTITUTE(G58,"c. ","")," BC","")," AD","")</f>
        <v>1897</v>
      </c>
      <c r="K58">
        <f>IF(M58="BC", 0-IF(ISERROR(FIND("-",J58)),J58,LEFT(J58,FIND("-",J58)-1)), IF(ISERROR(FIND("-",J58)),J58,LEFT(J58,FIND("-",J58)-1)))</f>
        <v>-1897</v>
      </c>
      <c r="L58">
        <f>IF(M58="BC", 0-IF(ISERROR(FIND("-",J58)),J58,RIGHT(J58,FIND("-",J58)-1)), IF(ISERROR(FIND("-",J58)),J58,RIGHT(J58,FIND("-",J58)-1)))</f>
        <v>-1897</v>
      </c>
      <c r="M58" t="str">
        <f>RIGHT(G58, 2)</f>
        <v>BC</v>
      </c>
      <c r="N58">
        <f>ABS($K$2)-ABS(K58)</f>
        <v>2107</v>
      </c>
      <c r="P58" t="s">
        <v>11116</v>
      </c>
      <c r="Q58">
        <v>1</v>
      </c>
    </row>
    <row r="59" spans="1:17" x14ac:dyDescent="0.3">
      <c r="A59">
        <v>58</v>
      </c>
      <c r="B59" t="s">
        <v>214</v>
      </c>
      <c r="C59" t="s">
        <v>11192</v>
      </c>
      <c r="D59" t="s">
        <v>22</v>
      </c>
      <c r="E59" s="34" t="str">
        <f>IF(OR(LEN(D59)-LEN(SUBSTITUTE(D59,":",""))&gt;1, LEN(D59)-LEN(SUBSTITUTE(D59,",",""))&gt;0), "T", "")</f>
        <v/>
      </c>
      <c r="F59" t="s">
        <v>215</v>
      </c>
      <c r="G59" t="s">
        <v>10848</v>
      </c>
      <c r="H59" t="s">
        <v>116</v>
      </c>
      <c r="J59" t="str">
        <f>SUBSTITUTE(SUBSTITUTE(SUBSTITUTE(G59,"c. ","")," BC","")," AD","")</f>
        <v>1897</v>
      </c>
      <c r="K59">
        <f>IF(M59="BC", 0-IF(ISERROR(FIND("-",J59)),J59,LEFT(J59,FIND("-",J59)-1)), IF(ISERROR(FIND("-",J59)),J59,LEFT(J59,FIND("-",J59)-1)))</f>
        <v>-1897</v>
      </c>
      <c r="L59">
        <f>IF(M59="BC", 0-IF(ISERROR(FIND("-",J59)),J59,RIGHT(J59,FIND("-",J59)-1)), IF(ISERROR(FIND("-",J59)),J59,RIGHT(J59,FIND("-",J59)-1)))</f>
        <v>-1897</v>
      </c>
      <c r="M59" t="str">
        <f>RIGHT(G59, 2)</f>
        <v>BC</v>
      </c>
      <c r="N59">
        <f>ABS($K$2)-ABS(K59)</f>
        <v>2107</v>
      </c>
      <c r="P59" t="s">
        <v>11116</v>
      </c>
      <c r="Q59">
        <v>1</v>
      </c>
    </row>
    <row r="60" spans="1:17" x14ac:dyDescent="0.3">
      <c r="A60">
        <v>59</v>
      </c>
      <c r="B60" t="s">
        <v>216</v>
      </c>
      <c r="C60" t="s">
        <v>10083</v>
      </c>
      <c r="D60" t="s">
        <v>23</v>
      </c>
      <c r="E60" s="34" t="str">
        <f>IF(OR(LEN(D60)-LEN(SUBSTITUTE(D60,":",""))&gt;1, LEN(D60)-LEN(SUBSTITUTE(D60,",",""))&gt;0), "T", "")</f>
        <v/>
      </c>
      <c r="F60" t="s">
        <v>10872</v>
      </c>
      <c r="G60" t="s">
        <v>10848</v>
      </c>
      <c r="H60" t="s">
        <v>116</v>
      </c>
      <c r="J60" t="str">
        <f>SUBSTITUTE(SUBSTITUTE(SUBSTITUTE(G60,"c. ","")," BC","")," AD","")</f>
        <v>1897</v>
      </c>
      <c r="K60">
        <f>IF(M60="BC", 0-IF(ISERROR(FIND("-",J60)),J60,LEFT(J60,FIND("-",J60)-1)), IF(ISERROR(FIND("-",J60)),J60,LEFT(J60,FIND("-",J60)-1)))</f>
        <v>-1897</v>
      </c>
      <c r="L60">
        <f>IF(M60="BC", 0-IF(ISERROR(FIND("-",J60)),J60,RIGHT(J60,FIND("-",J60)-1)), IF(ISERROR(FIND("-",J60)),J60,RIGHT(J60,FIND("-",J60)-1)))</f>
        <v>-1897</v>
      </c>
      <c r="M60" t="str">
        <f>RIGHT(G60, 2)</f>
        <v>BC</v>
      </c>
      <c r="N60">
        <f>ABS($K$2)-ABS(K60)</f>
        <v>2107</v>
      </c>
      <c r="P60" t="s">
        <v>11116</v>
      </c>
      <c r="Q60">
        <v>1</v>
      </c>
    </row>
    <row r="61" spans="1:17" x14ac:dyDescent="0.3">
      <c r="A61">
        <v>60</v>
      </c>
      <c r="B61" t="s">
        <v>10873</v>
      </c>
      <c r="C61" t="s">
        <v>11193</v>
      </c>
      <c r="D61" t="s">
        <v>217</v>
      </c>
      <c r="E61" s="34" t="str">
        <f>IF(OR(LEN(D61)-LEN(SUBSTITUTE(D61,":",""))&gt;1, LEN(D61)-LEN(SUBSTITUTE(D61,",",""))&gt;0), "T", "")</f>
        <v/>
      </c>
      <c r="F61" t="s">
        <v>218</v>
      </c>
      <c r="G61" t="s">
        <v>10848</v>
      </c>
      <c r="H61" t="s">
        <v>10874</v>
      </c>
      <c r="J61" t="str">
        <f>SUBSTITUTE(SUBSTITUTE(SUBSTITUTE(G61,"c. ","")," BC","")," AD","")</f>
        <v>1897</v>
      </c>
      <c r="K61">
        <f>IF(M61="BC", 0-IF(ISERROR(FIND("-",J61)),J61,LEFT(J61,FIND("-",J61)-1)), IF(ISERROR(FIND("-",J61)),J61,LEFT(J61,FIND("-",J61)-1)))</f>
        <v>-1897</v>
      </c>
      <c r="L61">
        <f>IF(M61="BC", 0-IF(ISERROR(FIND("-",J61)),J61,RIGHT(J61,FIND("-",J61)-1)), IF(ISERROR(FIND("-",J61)),J61,RIGHT(J61,FIND("-",J61)-1)))</f>
        <v>-1897</v>
      </c>
      <c r="M61" t="str">
        <f>RIGHT(G61, 2)</f>
        <v>BC</v>
      </c>
      <c r="N61">
        <f>ABS($K$2)-ABS(K61)</f>
        <v>2107</v>
      </c>
      <c r="P61" t="s">
        <v>11116</v>
      </c>
      <c r="Q61">
        <v>1</v>
      </c>
    </row>
    <row r="62" spans="1:17" x14ac:dyDescent="0.3">
      <c r="A62">
        <v>61</v>
      </c>
      <c r="B62" t="s">
        <v>219</v>
      </c>
      <c r="C62" t="s">
        <v>11194</v>
      </c>
      <c r="D62" t="s">
        <v>65</v>
      </c>
      <c r="E62" s="34" t="str">
        <f>IF(OR(LEN(D62)-LEN(SUBSTITUTE(D62,":",""))&gt;1, LEN(D62)-LEN(SUBSTITUTE(D62,",",""))&gt;0), "T", "")</f>
        <v/>
      </c>
      <c r="F62" t="s">
        <v>218</v>
      </c>
      <c r="G62" t="s">
        <v>10848</v>
      </c>
      <c r="H62" t="s">
        <v>116</v>
      </c>
      <c r="J62" t="str">
        <f>SUBSTITUTE(SUBSTITUTE(SUBSTITUTE(G62,"c. ","")," BC","")," AD","")</f>
        <v>1897</v>
      </c>
      <c r="K62">
        <f>IF(M62="BC", 0-IF(ISERROR(FIND("-",J62)),J62,LEFT(J62,FIND("-",J62)-1)), IF(ISERROR(FIND("-",J62)),J62,LEFT(J62,FIND("-",J62)-1)))</f>
        <v>-1897</v>
      </c>
      <c r="L62">
        <f>IF(M62="BC", 0-IF(ISERROR(FIND("-",J62)),J62,RIGHT(J62,FIND("-",J62)-1)), IF(ISERROR(FIND("-",J62)),J62,RIGHT(J62,FIND("-",J62)-1)))</f>
        <v>-1897</v>
      </c>
      <c r="M62" t="str">
        <f>RIGHT(G62, 2)</f>
        <v>BC</v>
      </c>
      <c r="N62">
        <f>ABS($K$2)-ABS(K62)</f>
        <v>2107</v>
      </c>
      <c r="P62" t="s">
        <v>11116</v>
      </c>
      <c r="Q62">
        <v>1</v>
      </c>
    </row>
    <row r="63" spans="1:17" x14ac:dyDescent="0.3">
      <c r="A63">
        <v>62</v>
      </c>
      <c r="B63" t="s">
        <v>220</v>
      </c>
      <c r="C63" t="s">
        <v>11195</v>
      </c>
      <c r="D63" t="s">
        <v>221</v>
      </c>
      <c r="E63" s="34" t="str">
        <f>IF(OR(LEN(D63)-LEN(SUBSTITUTE(D63,":",""))&gt;1, LEN(D63)-LEN(SUBSTITUTE(D63,",",""))&gt;0), "T", "")</f>
        <v/>
      </c>
      <c r="F63" t="s">
        <v>218</v>
      </c>
      <c r="G63" t="s">
        <v>10848</v>
      </c>
      <c r="H63" t="s">
        <v>116</v>
      </c>
      <c r="J63" t="str">
        <f>SUBSTITUTE(SUBSTITUTE(SUBSTITUTE(G63,"c. ","")," BC","")," AD","")</f>
        <v>1897</v>
      </c>
      <c r="K63">
        <f>IF(M63="BC", 0-IF(ISERROR(FIND("-",J63)),J63,LEFT(J63,FIND("-",J63)-1)), IF(ISERROR(FIND("-",J63)),J63,LEFT(J63,FIND("-",J63)-1)))</f>
        <v>-1897</v>
      </c>
      <c r="L63">
        <f>IF(M63="BC", 0-IF(ISERROR(FIND("-",J63)),J63,RIGHT(J63,FIND("-",J63)-1)), IF(ISERROR(FIND("-",J63)),J63,RIGHT(J63,FIND("-",J63)-1)))</f>
        <v>-1897</v>
      </c>
      <c r="M63" t="str">
        <f>RIGHT(G63, 2)</f>
        <v>BC</v>
      </c>
      <c r="N63">
        <f>ABS($K$2)-ABS(K63)</f>
        <v>2107</v>
      </c>
      <c r="P63" t="s">
        <v>11116</v>
      </c>
      <c r="Q63">
        <v>1</v>
      </c>
    </row>
    <row r="64" spans="1:17" x14ac:dyDescent="0.3">
      <c r="A64">
        <v>63</v>
      </c>
      <c r="B64" t="s">
        <v>222</v>
      </c>
      <c r="C64" t="s">
        <v>10777</v>
      </c>
      <c r="D64" t="s">
        <v>223</v>
      </c>
      <c r="E64" s="34" t="str">
        <f>IF(OR(LEN(D64)-LEN(SUBSTITUTE(D64,":",""))&gt;1, LEN(D64)-LEN(SUBSTITUTE(D64,",",""))&gt;0), "T", "")</f>
        <v/>
      </c>
      <c r="F64" t="s">
        <v>225</v>
      </c>
      <c r="G64" t="s">
        <v>10867</v>
      </c>
      <c r="H64" t="s">
        <v>116</v>
      </c>
      <c r="I64" t="s">
        <v>12257</v>
      </c>
      <c r="J64" t="str">
        <f>SUBSTITUTE(SUBSTITUTE(SUBSTITUTE(G64,"c. ","")," BC","")," AD","")</f>
        <v>1896</v>
      </c>
      <c r="K64">
        <f>IF(M64="BC", 0-IF(ISERROR(FIND("-",J64)),J64,LEFT(J64,FIND("-",J64)-1)), IF(ISERROR(FIND("-",J64)),J64,LEFT(J64,FIND("-",J64)-1)))</f>
        <v>-1896</v>
      </c>
      <c r="L64">
        <f>IF(M64="BC", 0-IF(ISERROR(FIND("-",J64)),J64,RIGHT(J64,FIND("-",J64)-1)), IF(ISERROR(FIND("-",J64)),J64,RIGHT(J64,FIND("-",J64)-1)))</f>
        <v>-1896</v>
      </c>
      <c r="M64" t="str">
        <f>RIGHT(G64, 2)</f>
        <v>BC</v>
      </c>
      <c r="N64">
        <f>ABS($K$2)-ABS(K64)</f>
        <v>2108</v>
      </c>
      <c r="O64">
        <v>2048</v>
      </c>
      <c r="P64" t="s">
        <v>11116</v>
      </c>
      <c r="Q64">
        <v>1</v>
      </c>
    </row>
    <row r="65" spans="1:17" x14ac:dyDescent="0.3">
      <c r="A65">
        <v>64</v>
      </c>
      <c r="B65" t="s">
        <v>10876</v>
      </c>
      <c r="C65" t="s">
        <v>11178</v>
      </c>
      <c r="D65" t="s">
        <v>10875</v>
      </c>
      <c r="E65" s="34" t="str">
        <f>IF(OR(LEN(D65)-LEN(SUBSTITUTE(D65,":",""))&gt;1, LEN(D65)-LEN(SUBSTITUTE(D65,",",""))&gt;0), "T", "")</f>
        <v/>
      </c>
      <c r="F65" t="s">
        <v>225</v>
      </c>
      <c r="G65" t="s">
        <v>10877</v>
      </c>
      <c r="H65" t="s">
        <v>116</v>
      </c>
      <c r="J65" t="str">
        <f>SUBSTITUTE(SUBSTITUTE(SUBSTITUTE(G65,"c. ","")," BC","")," AD","")</f>
        <v>1894-1892</v>
      </c>
      <c r="K65">
        <f>IF(M65="BC", 0-IF(ISERROR(FIND("-",J65)),J65,LEFT(J65,FIND("-",J65)-1)), IF(ISERROR(FIND("-",J65)),J65,LEFT(J65,FIND("-",J65)-1)))</f>
        <v>-1894</v>
      </c>
      <c r="L65">
        <f>IF(M65="BC", 0-IF(ISERROR(FIND("-",J65)),J65,RIGHT(J65,FIND("-",J65)-1)), IF(ISERROR(FIND("-",J65)),J65,RIGHT(J65,FIND("-",J65)-1)))</f>
        <v>-1892</v>
      </c>
      <c r="M65" t="str">
        <f>RIGHT(G65, 2)</f>
        <v>BC</v>
      </c>
      <c r="N65">
        <f>ABS($K$2)-ABS(K65)</f>
        <v>2110</v>
      </c>
      <c r="P65" t="s">
        <v>11116</v>
      </c>
      <c r="Q65">
        <v>1</v>
      </c>
    </row>
    <row r="66" spans="1:17" x14ac:dyDescent="0.3">
      <c r="A66">
        <v>65</v>
      </c>
      <c r="B66" t="s">
        <v>224</v>
      </c>
      <c r="C66" t="s">
        <v>11196</v>
      </c>
      <c r="D66" t="s">
        <v>10878</v>
      </c>
      <c r="E66" s="34" t="str">
        <f>IF(OR(LEN(D66)-LEN(SUBSTITUTE(D66,":",""))&gt;1, LEN(D66)-LEN(SUBSTITUTE(D66,",",""))&gt;0), "T", "")</f>
        <v/>
      </c>
      <c r="F66" t="s">
        <v>225</v>
      </c>
      <c r="G66" t="s">
        <v>10877</v>
      </c>
      <c r="H66" t="s">
        <v>64</v>
      </c>
      <c r="J66" t="str">
        <f>SUBSTITUTE(SUBSTITUTE(SUBSTITUTE(G66,"c. ","")," BC","")," AD","")</f>
        <v>1894-1892</v>
      </c>
      <c r="K66">
        <f>IF(M66="BC", 0-IF(ISERROR(FIND("-",J66)),J66,LEFT(J66,FIND("-",J66)-1)), IF(ISERROR(FIND("-",J66)),J66,LEFT(J66,FIND("-",J66)-1)))</f>
        <v>-1894</v>
      </c>
      <c r="L66">
        <f>IF(M66="BC", 0-IF(ISERROR(FIND("-",J66)),J66,RIGHT(J66,FIND("-",J66)-1)), IF(ISERROR(FIND("-",J66)),J66,RIGHT(J66,FIND("-",J66)-1)))</f>
        <v>-1892</v>
      </c>
      <c r="M66" t="str">
        <f>RIGHT(G66, 2)</f>
        <v>BC</v>
      </c>
      <c r="N66">
        <f>ABS($K$2)-ABS(K66)</f>
        <v>2110</v>
      </c>
      <c r="P66" t="s">
        <v>11116</v>
      </c>
      <c r="Q66">
        <v>1</v>
      </c>
    </row>
    <row r="67" spans="1:17" x14ac:dyDescent="0.3">
      <c r="A67">
        <v>66</v>
      </c>
      <c r="B67" t="s">
        <v>10879</v>
      </c>
      <c r="C67" t="s">
        <v>10078</v>
      </c>
      <c r="D67" t="s">
        <v>227</v>
      </c>
      <c r="E67" s="34" t="str">
        <f>IF(OR(LEN(D67)-LEN(SUBSTITUTE(D67,":",""))&gt;1, LEN(D67)-LEN(SUBSTITUTE(D67,",",""))&gt;0), "T", "")</f>
        <v/>
      </c>
      <c r="F67" t="s">
        <v>225</v>
      </c>
      <c r="G67" t="s">
        <v>10877</v>
      </c>
      <c r="H67" t="s">
        <v>116</v>
      </c>
      <c r="J67" t="str">
        <f>SUBSTITUTE(SUBSTITUTE(SUBSTITUTE(G67,"c. ","")," BC","")," AD","")</f>
        <v>1894-1892</v>
      </c>
      <c r="K67">
        <f>IF(M67="BC", 0-IF(ISERROR(FIND("-",J67)),J67,LEFT(J67,FIND("-",J67)-1)), IF(ISERROR(FIND("-",J67)),J67,LEFT(J67,FIND("-",J67)-1)))</f>
        <v>-1894</v>
      </c>
      <c r="L67">
        <f>IF(M67="BC", 0-IF(ISERROR(FIND("-",J67)),J67,RIGHT(J67,FIND("-",J67)-1)), IF(ISERROR(FIND("-",J67)),J67,RIGHT(J67,FIND("-",J67)-1)))</f>
        <v>-1892</v>
      </c>
      <c r="M67" t="str">
        <f>RIGHT(G67, 2)</f>
        <v>BC</v>
      </c>
      <c r="N67">
        <f>ABS($K$2)-ABS(K67)</f>
        <v>2110</v>
      </c>
      <c r="P67" t="s">
        <v>11116</v>
      </c>
      <c r="Q67">
        <v>1</v>
      </c>
    </row>
    <row r="68" spans="1:17" x14ac:dyDescent="0.3">
      <c r="A68">
        <v>67</v>
      </c>
      <c r="B68" t="s">
        <v>10880</v>
      </c>
      <c r="C68" t="s">
        <v>11197</v>
      </c>
      <c r="D68" t="s">
        <v>66</v>
      </c>
      <c r="E68" s="34" t="str">
        <f>IF(OR(LEN(D68)-LEN(SUBSTITUTE(D68,":",""))&gt;1, LEN(D68)-LEN(SUBSTITUTE(D68,",",""))&gt;0), "T", "")</f>
        <v/>
      </c>
      <c r="F68" t="s">
        <v>237</v>
      </c>
      <c r="G68" t="s">
        <v>10882</v>
      </c>
      <c r="H68" t="s">
        <v>116</v>
      </c>
      <c r="J68" t="str">
        <f>SUBSTITUTE(SUBSTITUTE(SUBSTITUTE(G68,"c. ","")," BC","")," AD","")</f>
        <v>1882-1859</v>
      </c>
      <c r="K68">
        <f>IF(M68="BC", 0-IF(ISERROR(FIND("-",J68)),J68,LEFT(J68,FIND("-",J68)-1)), IF(ISERROR(FIND("-",J68)),J68,LEFT(J68,FIND("-",J68)-1)))</f>
        <v>-1882</v>
      </c>
      <c r="L68">
        <f>IF(M68="BC", 0-IF(ISERROR(FIND("-",J68)),J68,RIGHT(J68,FIND("-",J68)-1)), IF(ISERROR(FIND("-",J68)),J68,RIGHT(J68,FIND("-",J68)-1)))</f>
        <v>-1859</v>
      </c>
      <c r="M68" t="str">
        <f>RIGHT(G68, 2)</f>
        <v>BC</v>
      </c>
      <c r="N68">
        <f>ABS($K$2)-ABS(K68)</f>
        <v>2122</v>
      </c>
      <c r="P68" t="s">
        <v>11116</v>
      </c>
      <c r="Q68">
        <v>1</v>
      </c>
    </row>
    <row r="69" spans="1:17" x14ac:dyDescent="0.3">
      <c r="A69">
        <v>68</v>
      </c>
      <c r="B69" t="s">
        <v>228</v>
      </c>
      <c r="C69" t="s">
        <v>11198</v>
      </c>
      <c r="D69" t="s">
        <v>229</v>
      </c>
      <c r="E69" s="34" t="str">
        <f>IF(OR(LEN(D69)-LEN(SUBSTITUTE(D69,":",""))&gt;1, LEN(D69)-LEN(SUBSTITUTE(D69,",",""))&gt;0), "T", "")</f>
        <v/>
      </c>
      <c r="F69" t="s">
        <v>230</v>
      </c>
      <c r="G69" t="s">
        <v>10882</v>
      </c>
      <c r="H69" t="s">
        <v>64</v>
      </c>
      <c r="J69" t="str">
        <f>SUBSTITUTE(SUBSTITUTE(SUBSTITUTE(G69,"c. ","")," BC","")," AD","")</f>
        <v>1882-1859</v>
      </c>
      <c r="K69">
        <f>IF(M69="BC", 0-IF(ISERROR(FIND("-",J69)),J69,LEFT(J69,FIND("-",J69)-1)), IF(ISERROR(FIND("-",J69)),J69,LEFT(J69,FIND("-",J69)-1)))</f>
        <v>-1882</v>
      </c>
      <c r="L69">
        <f>IF(M69="BC", 0-IF(ISERROR(FIND("-",J69)),J69,RIGHT(J69,FIND("-",J69)-1)), IF(ISERROR(FIND("-",J69)),J69,RIGHT(J69,FIND("-",J69)-1)))</f>
        <v>-1859</v>
      </c>
      <c r="M69" t="str">
        <f>RIGHT(G69, 2)</f>
        <v>BC</v>
      </c>
      <c r="N69">
        <f>ABS($K$2)-ABS(K69)</f>
        <v>2122</v>
      </c>
      <c r="P69" t="s">
        <v>11116</v>
      </c>
      <c r="Q69">
        <v>1</v>
      </c>
    </row>
    <row r="70" spans="1:17" x14ac:dyDescent="0.3">
      <c r="A70">
        <v>69</v>
      </c>
      <c r="B70" t="s">
        <v>231</v>
      </c>
      <c r="C70" t="s">
        <v>10078</v>
      </c>
      <c r="D70" t="s">
        <v>67</v>
      </c>
      <c r="E70" s="34" t="str">
        <f>IF(OR(LEN(D70)-LEN(SUBSTITUTE(D70,":",""))&gt;1, LEN(D70)-LEN(SUBSTITUTE(D70,",",""))&gt;0), "T", "")</f>
        <v/>
      </c>
      <c r="F70" t="s">
        <v>230</v>
      </c>
      <c r="G70" t="s">
        <v>10882</v>
      </c>
      <c r="H70" t="s">
        <v>116</v>
      </c>
      <c r="J70" t="str">
        <f>SUBSTITUTE(SUBSTITUTE(SUBSTITUTE(G70,"c. ","")," BC","")," AD","")</f>
        <v>1882-1859</v>
      </c>
      <c r="K70">
        <f>IF(M70="BC", 0-IF(ISERROR(FIND("-",J70)),J70,LEFT(J70,FIND("-",J70)-1)), IF(ISERROR(FIND("-",J70)),J70,LEFT(J70,FIND("-",J70)-1)))</f>
        <v>-1882</v>
      </c>
      <c r="L70">
        <f>IF(M70="BC", 0-IF(ISERROR(FIND("-",J70)),J70,RIGHT(J70,FIND("-",J70)-1)), IF(ISERROR(FIND("-",J70)),J70,RIGHT(J70,FIND("-",J70)-1)))</f>
        <v>-1859</v>
      </c>
      <c r="M70" t="str">
        <f>RIGHT(G70, 2)</f>
        <v>BC</v>
      </c>
      <c r="N70">
        <f>ABS($K$2)-ABS(K70)</f>
        <v>2122</v>
      </c>
      <c r="P70" t="s">
        <v>11116</v>
      </c>
      <c r="Q70">
        <v>1</v>
      </c>
    </row>
    <row r="71" spans="1:17" x14ac:dyDescent="0.3">
      <c r="A71">
        <v>70</v>
      </c>
      <c r="B71" t="s">
        <v>232</v>
      </c>
      <c r="C71" t="s">
        <v>11188</v>
      </c>
      <c r="D71" t="s">
        <v>233</v>
      </c>
      <c r="E71" s="34" t="str">
        <f>IF(OR(LEN(D71)-LEN(SUBSTITUTE(D71,":",""))&gt;1, LEN(D71)-LEN(SUBSTITUTE(D71,",",""))&gt;0), "T", "")</f>
        <v/>
      </c>
      <c r="F71" t="s">
        <v>230</v>
      </c>
      <c r="G71" t="s">
        <v>10882</v>
      </c>
      <c r="H71" t="s">
        <v>64</v>
      </c>
      <c r="I71" t="s">
        <v>12258</v>
      </c>
      <c r="J71" t="str">
        <f>SUBSTITUTE(SUBSTITUTE(SUBSTITUTE(G71,"c. ","")," BC","")," AD","")</f>
        <v>1882-1859</v>
      </c>
      <c r="K71">
        <f>IF(M71="BC", 0-IF(ISERROR(FIND("-",J71)),J71,LEFT(J71,FIND("-",J71)-1)), IF(ISERROR(FIND("-",J71)),J71,LEFT(J71,FIND("-",J71)-1)))</f>
        <v>-1882</v>
      </c>
      <c r="L71">
        <f>IF(M71="BC", 0-IF(ISERROR(FIND("-",J71)),J71,RIGHT(J71,FIND("-",J71)-1)), IF(ISERROR(FIND("-",J71)),J71,RIGHT(J71,FIND("-",J71)-1)))</f>
        <v>-1859</v>
      </c>
      <c r="M71" t="str">
        <f>RIGHT(G71, 2)</f>
        <v>BC</v>
      </c>
      <c r="N71">
        <f>ABS($K$2)-ABS(K71)</f>
        <v>2122</v>
      </c>
      <c r="P71" t="s">
        <v>11116</v>
      </c>
      <c r="Q71">
        <v>1</v>
      </c>
    </row>
    <row r="72" spans="1:17" x14ac:dyDescent="0.3">
      <c r="A72">
        <v>71</v>
      </c>
      <c r="B72" t="s">
        <v>235</v>
      </c>
      <c r="C72" t="s">
        <v>11199</v>
      </c>
      <c r="D72" t="s">
        <v>236</v>
      </c>
      <c r="E72" s="34" t="str">
        <f>IF(OR(LEN(D72)-LEN(SUBSTITUTE(D72,":",""))&gt;1, LEN(D72)-LEN(SUBSTITUTE(D72,",",""))&gt;0), "T", "")</f>
        <v/>
      </c>
      <c r="F72" t="s">
        <v>234</v>
      </c>
      <c r="G72" t="s">
        <v>10883</v>
      </c>
      <c r="H72" t="s">
        <v>116</v>
      </c>
      <c r="J72" t="str">
        <f>SUBSTITUTE(SUBSTITUTE(SUBSTITUTE(G72,"c. ","")," BC","")," AD","")</f>
        <v>1856</v>
      </c>
      <c r="K72">
        <f>IF(M72="BC", 0-IF(ISERROR(FIND("-",J72)),J72,LEFT(J72,FIND("-",J72)-1)), IF(ISERROR(FIND("-",J72)),J72,LEFT(J72,FIND("-",J72)-1)))</f>
        <v>-1856</v>
      </c>
      <c r="L72">
        <f>IF(M72="BC", 0-IF(ISERROR(FIND("-",J72)),J72,RIGHT(J72,FIND("-",J72)-1)), IF(ISERROR(FIND("-",J72)),J72,RIGHT(J72,FIND("-",J72)-1)))</f>
        <v>-1856</v>
      </c>
      <c r="M72" t="str">
        <f>RIGHT(G72, 2)</f>
        <v>BC</v>
      </c>
      <c r="N72">
        <f>ABS($K$2)-ABS(K72)</f>
        <v>2148</v>
      </c>
      <c r="P72" t="s">
        <v>11116</v>
      </c>
      <c r="Q72">
        <v>1</v>
      </c>
    </row>
    <row r="73" spans="1:17" x14ac:dyDescent="0.3">
      <c r="A73">
        <v>72</v>
      </c>
      <c r="B73" t="s">
        <v>10915</v>
      </c>
      <c r="C73" t="s">
        <v>11200</v>
      </c>
      <c r="D73" t="s">
        <v>68</v>
      </c>
      <c r="E73" s="34" t="str">
        <f>IF(OR(LEN(D73)-LEN(SUBSTITUTE(D73,":",""))&gt;1, LEN(D73)-LEN(SUBSTITUTE(D73,",",""))&gt;0), "T", "")</f>
        <v/>
      </c>
      <c r="F73" t="s">
        <v>10885</v>
      </c>
      <c r="G73" t="s">
        <v>10884</v>
      </c>
      <c r="H73" t="s">
        <v>116</v>
      </c>
      <c r="I73" t="s">
        <v>12259</v>
      </c>
      <c r="J73" t="str">
        <f>SUBSTITUTE(SUBSTITUTE(SUBSTITUTE(G73,"c. ","")," BC","")," AD","")</f>
        <v>1836</v>
      </c>
      <c r="K73">
        <f>IF(M73="BC", 0-IF(ISERROR(FIND("-",J73)),J73,LEFT(J73,FIND("-",J73)-1)), IF(ISERROR(FIND("-",J73)),J73,LEFT(J73,FIND("-",J73)-1)))</f>
        <v>-1836</v>
      </c>
      <c r="L73">
        <f>IF(M73="BC", 0-IF(ISERROR(FIND("-",J73)),J73,RIGHT(J73,FIND("-",J73)-1)), IF(ISERROR(FIND("-",J73)),J73,RIGHT(J73,FIND("-",J73)-1)))</f>
        <v>-1836</v>
      </c>
      <c r="M73" t="str">
        <f>RIGHT(G73, 2)</f>
        <v>BC</v>
      </c>
      <c r="N73">
        <f>ABS($K$2)-ABS(K73)</f>
        <v>2168</v>
      </c>
      <c r="P73" t="s">
        <v>11116</v>
      </c>
      <c r="Q73">
        <v>1</v>
      </c>
    </row>
    <row r="74" spans="1:17" x14ac:dyDescent="0.3">
      <c r="A74">
        <v>73</v>
      </c>
      <c r="B74" t="s">
        <v>10887</v>
      </c>
      <c r="C74" t="s">
        <v>11190</v>
      </c>
      <c r="D74" t="s">
        <v>10886</v>
      </c>
      <c r="E74" s="34" t="str">
        <f>IF(OR(LEN(D74)-LEN(SUBSTITUTE(D74,":",""))&gt;1, LEN(D74)-LEN(SUBSTITUTE(D74,",",""))&gt;0), "T", "")</f>
        <v/>
      </c>
      <c r="F74" t="s">
        <v>10885</v>
      </c>
      <c r="G74" t="s">
        <v>10884</v>
      </c>
      <c r="H74" t="s">
        <v>116</v>
      </c>
      <c r="J74" t="str">
        <f>SUBSTITUTE(SUBSTITUTE(SUBSTITUTE(G74,"c. ","")," BC","")," AD","")</f>
        <v>1836</v>
      </c>
      <c r="K74">
        <f>IF(M74="BC", 0-IF(ISERROR(FIND("-",J74)),J74,LEFT(J74,FIND("-",J74)-1)), IF(ISERROR(FIND("-",J74)),J74,LEFT(J74,FIND("-",J74)-1)))</f>
        <v>-1836</v>
      </c>
      <c r="L74">
        <f>IF(M74="BC", 0-IF(ISERROR(FIND("-",J74)),J74,RIGHT(J74,FIND("-",J74)-1)), IF(ISERROR(FIND("-",J74)),J74,RIGHT(J74,FIND("-",J74)-1)))</f>
        <v>-1836</v>
      </c>
      <c r="M74" t="str">
        <f>RIGHT(G74, 2)</f>
        <v>BC</v>
      </c>
      <c r="N74">
        <f>ABS($K$2)-ABS(K74)</f>
        <v>2168</v>
      </c>
      <c r="O74">
        <v>2108</v>
      </c>
      <c r="P74" t="s">
        <v>11116</v>
      </c>
      <c r="Q74">
        <v>1</v>
      </c>
    </row>
    <row r="75" spans="1:17" x14ac:dyDescent="0.3">
      <c r="A75">
        <v>74</v>
      </c>
      <c r="B75" t="s">
        <v>10889</v>
      </c>
      <c r="C75" t="s">
        <v>10566</v>
      </c>
      <c r="D75" t="s">
        <v>10888</v>
      </c>
      <c r="E75" s="34" t="str">
        <f>IF(OR(LEN(D75)-LEN(SUBSTITUTE(D75,":",""))&gt;1, LEN(D75)-LEN(SUBSTITUTE(D75,",",""))&gt;0), "T", "")</f>
        <v/>
      </c>
      <c r="F75" t="s">
        <v>218</v>
      </c>
      <c r="G75" t="s">
        <v>10940</v>
      </c>
      <c r="H75" t="s">
        <v>116</v>
      </c>
      <c r="I75" t="s">
        <v>12260</v>
      </c>
      <c r="J75" t="str">
        <f>SUBSTITUTE(SUBSTITUTE(SUBSTITUTE(G75,"c. ","")," BC","")," AD","")</f>
        <v>1816-1796</v>
      </c>
      <c r="K75">
        <f>IF(M75="BC", 0-IF(ISERROR(FIND("-",J75)),J75,LEFT(J75,FIND("-",J75)-1)), IF(ISERROR(FIND("-",J75)),J75,LEFT(J75,FIND("-",J75)-1)))</f>
        <v>-1816</v>
      </c>
      <c r="L75">
        <f>IF(M75="BC", 0-IF(ISERROR(FIND("-",J75)),J75,RIGHT(J75,FIND("-",J75)-1)), IF(ISERROR(FIND("-",J75)),J75,RIGHT(J75,FIND("-",J75)-1)))</f>
        <v>-1796</v>
      </c>
      <c r="M75" t="str">
        <f>RIGHT(G75, 2)</f>
        <v>BC</v>
      </c>
      <c r="N75">
        <f>ABS($K$2)-ABS(K75)</f>
        <v>2188</v>
      </c>
      <c r="P75" t="s">
        <v>11116</v>
      </c>
      <c r="Q75">
        <v>1</v>
      </c>
    </row>
    <row r="76" spans="1:17" x14ac:dyDescent="0.3">
      <c r="A76">
        <v>75</v>
      </c>
      <c r="B76" t="s">
        <v>10890</v>
      </c>
      <c r="C76" t="s">
        <v>11201</v>
      </c>
      <c r="D76" t="s">
        <v>238</v>
      </c>
      <c r="E76" s="34" t="str">
        <f>IF(OR(LEN(D76)-LEN(SUBSTITUTE(D76,":",""))&gt;1, LEN(D76)-LEN(SUBSTITUTE(D76,",",""))&gt;0), "T", "")</f>
        <v/>
      </c>
      <c r="F76" t="s">
        <v>237</v>
      </c>
      <c r="G76" t="s">
        <v>10940</v>
      </c>
      <c r="H76" t="s">
        <v>116</v>
      </c>
      <c r="I76" t="s">
        <v>12261</v>
      </c>
      <c r="J76" t="str">
        <f>SUBSTITUTE(SUBSTITUTE(SUBSTITUTE(G76,"c. ","")," BC","")," AD","")</f>
        <v>1816-1796</v>
      </c>
      <c r="K76">
        <f>IF(M76="BC", 0-IF(ISERROR(FIND("-",J76)),J76,LEFT(J76,FIND("-",J76)-1)), IF(ISERROR(FIND("-",J76)),J76,LEFT(J76,FIND("-",J76)-1)))</f>
        <v>-1816</v>
      </c>
      <c r="L76">
        <f>IF(M76="BC", 0-IF(ISERROR(FIND("-",J76)),J76,RIGHT(J76,FIND("-",J76)-1)), IF(ISERROR(FIND("-",J76)),J76,RIGHT(J76,FIND("-",J76)-1)))</f>
        <v>-1796</v>
      </c>
      <c r="M76" t="str">
        <f>RIGHT(G76, 2)</f>
        <v>BC</v>
      </c>
      <c r="N76">
        <f>ABS($K$2)-ABS(K76)</f>
        <v>2188</v>
      </c>
      <c r="P76" t="s">
        <v>11116</v>
      </c>
      <c r="Q76">
        <v>1</v>
      </c>
    </row>
    <row r="77" spans="1:17" x14ac:dyDescent="0.3">
      <c r="A77">
        <v>76</v>
      </c>
      <c r="B77" t="s">
        <v>239</v>
      </c>
      <c r="C77" t="s">
        <v>10773</v>
      </c>
      <c r="D77" t="s">
        <v>240</v>
      </c>
      <c r="E77" s="34" t="str">
        <f>IF(OR(LEN(D77)-LEN(SUBSTITUTE(D77,":",""))&gt;1, LEN(D77)-LEN(SUBSTITUTE(D77,",",""))&gt;0), "T", "")</f>
        <v/>
      </c>
      <c r="F77" t="s">
        <v>10891</v>
      </c>
      <c r="G77" t="s">
        <v>10939</v>
      </c>
      <c r="H77" t="s">
        <v>116</v>
      </c>
      <c r="J77" t="str">
        <f>SUBSTITUTE(SUBSTITUTE(SUBSTITUTE(G77,"c. ","")," BC","")," AD","")</f>
        <v>1796-1733</v>
      </c>
      <c r="K77">
        <f>IF(M77="BC", 0-IF(ISERROR(FIND("-",J77)),J77,LEFT(J77,FIND("-",J77)-1)), IF(ISERROR(FIND("-",J77)),J77,LEFT(J77,FIND("-",J77)-1)))</f>
        <v>-1796</v>
      </c>
      <c r="L77">
        <f>IF(M77="BC", 0-IF(ISERROR(FIND("-",J77)),J77,RIGHT(J77,FIND("-",J77)-1)), IF(ISERROR(FIND("-",J77)),J77,RIGHT(J77,FIND("-",J77)-1)))</f>
        <v>-1733</v>
      </c>
      <c r="M77" t="str">
        <f>RIGHT(G77, 2)</f>
        <v>BC</v>
      </c>
      <c r="N77">
        <f>ABS($K$2)-ABS(K77)</f>
        <v>2208</v>
      </c>
      <c r="P77" t="s">
        <v>11116</v>
      </c>
      <c r="Q77">
        <v>1</v>
      </c>
    </row>
    <row r="78" spans="1:17" x14ac:dyDescent="0.3">
      <c r="A78">
        <v>77</v>
      </c>
      <c r="B78" t="s">
        <v>242</v>
      </c>
      <c r="C78" t="s">
        <v>10777</v>
      </c>
      <c r="D78" t="s">
        <v>243</v>
      </c>
      <c r="E78" s="34" t="str">
        <f>IF(OR(LEN(D78)-LEN(SUBSTITUTE(D78,":",""))&gt;1, LEN(D78)-LEN(SUBSTITUTE(D78,",",""))&gt;0), "T", "")</f>
        <v/>
      </c>
      <c r="F78" t="s">
        <v>10893</v>
      </c>
      <c r="G78" t="s">
        <v>10939</v>
      </c>
      <c r="H78" t="s">
        <v>116</v>
      </c>
      <c r="J78" t="str">
        <f>SUBSTITUTE(SUBSTITUTE(SUBSTITUTE(G78,"c. ","")," BC","")," AD","")</f>
        <v>1796-1733</v>
      </c>
      <c r="K78">
        <f>IF(M78="BC", 0-IF(ISERROR(FIND("-",J78)),J78,LEFT(J78,FIND("-",J78)-1)), IF(ISERROR(FIND("-",J78)),J78,LEFT(J78,FIND("-",J78)-1)))</f>
        <v>-1796</v>
      </c>
      <c r="L78">
        <f>IF(M78="BC", 0-IF(ISERROR(FIND("-",J78)),J78,RIGHT(J78,FIND("-",J78)-1)), IF(ISERROR(FIND("-",J78)),J78,RIGHT(J78,FIND("-",J78)-1)))</f>
        <v>-1733</v>
      </c>
      <c r="M78" t="str">
        <f>RIGHT(G78, 2)</f>
        <v>BC</v>
      </c>
      <c r="N78">
        <f>ABS($K$2)-ABS(K78)</f>
        <v>2208</v>
      </c>
      <c r="P78" t="s">
        <v>11116</v>
      </c>
      <c r="Q78">
        <v>1</v>
      </c>
    </row>
    <row r="79" spans="1:17" x14ac:dyDescent="0.3">
      <c r="A79">
        <v>78</v>
      </c>
      <c r="B79" t="s">
        <v>244</v>
      </c>
      <c r="C79" t="s">
        <v>10777</v>
      </c>
      <c r="D79" t="s">
        <v>245</v>
      </c>
      <c r="E79" s="34" t="str">
        <f>IF(OR(LEN(D79)-LEN(SUBSTITUTE(D79,":",""))&gt;1, LEN(D79)-LEN(SUBSTITUTE(D79,",",""))&gt;0), "T", "")</f>
        <v/>
      </c>
      <c r="F79" t="s">
        <v>10893</v>
      </c>
      <c r="G79" t="s">
        <v>10939</v>
      </c>
      <c r="H79" t="s">
        <v>116</v>
      </c>
      <c r="J79" t="str">
        <f>SUBSTITUTE(SUBSTITUTE(SUBSTITUTE(G79,"c. ","")," BC","")," AD","")</f>
        <v>1796-1733</v>
      </c>
      <c r="K79">
        <f>IF(M79="BC", 0-IF(ISERROR(FIND("-",J79)),J79,LEFT(J79,FIND("-",J79)-1)), IF(ISERROR(FIND("-",J79)),J79,LEFT(J79,FIND("-",J79)-1)))</f>
        <v>-1796</v>
      </c>
      <c r="L79">
        <f>IF(M79="BC", 0-IF(ISERROR(FIND("-",J79)),J79,RIGHT(J79,FIND("-",J79)-1)), IF(ISERROR(FIND("-",J79)),J79,RIGHT(J79,FIND("-",J79)-1)))</f>
        <v>-1733</v>
      </c>
      <c r="M79" t="str">
        <f>RIGHT(G79, 2)</f>
        <v>BC</v>
      </c>
      <c r="N79">
        <f>ABS($K$2)-ABS(K79)</f>
        <v>2208</v>
      </c>
      <c r="P79" t="s">
        <v>11116</v>
      </c>
      <c r="Q79">
        <v>1</v>
      </c>
    </row>
    <row r="80" spans="1:17" x14ac:dyDescent="0.3">
      <c r="A80">
        <v>79</v>
      </c>
      <c r="B80" t="s">
        <v>246</v>
      </c>
      <c r="C80" t="s">
        <v>10777</v>
      </c>
      <c r="D80" t="s">
        <v>247</v>
      </c>
      <c r="E80" s="34" t="str">
        <f>IF(OR(LEN(D80)-LEN(SUBSTITUTE(D80,":",""))&gt;1, LEN(D80)-LEN(SUBSTITUTE(D80,",",""))&gt;0), "T", "")</f>
        <v/>
      </c>
      <c r="F80" t="s">
        <v>10893</v>
      </c>
      <c r="G80" t="s">
        <v>10939</v>
      </c>
      <c r="H80" t="s">
        <v>116</v>
      </c>
      <c r="J80" t="str">
        <f>SUBSTITUTE(SUBSTITUTE(SUBSTITUTE(G80,"c. ","")," BC","")," AD","")</f>
        <v>1796-1733</v>
      </c>
      <c r="K80">
        <f>IF(M80="BC", 0-IF(ISERROR(FIND("-",J80)),J80,LEFT(J80,FIND("-",J80)-1)), IF(ISERROR(FIND("-",J80)),J80,LEFT(J80,FIND("-",J80)-1)))</f>
        <v>-1796</v>
      </c>
      <c r="L80">
        <f>IF(M80="BC", 0-IF(ISERROR(FIND("-",J80)),J80,RIGHT(J80,FIND("-",J80)-1)), IF(ISERROR(FIND("-",J80)),J80,RIGHT(J80,FIND("-",J80)-1)))</f>
        <v>-1733</v>
      </c>
      <c r="M80" t="str">
        <f>RIGHT(G80, 2)</f>
        <v>BC</v>
      </c>
      <c r="N80">
        <f>ABS($K$2)-ABS(K80)</f>
        <v>2208</v>
      </c>
      <c r="P80" t="s">
        <v>11116</v>
      </c>
      <c r="Q80">
        <v>1</v>
      </c>
    </row>
    <row r="81" spans="1:17" x14ac:dyDescent="0.3">
      <c r="A81">
        <v>80</v>
      </c>
      <c r="B81" t="s">
        <v>248</v>
      </c>
      <c r="C81" t="s">
        <v>10777</v>
      </c>
      <c r="D81" t="s">
        <v>69</v>
      </c>
      <c r="E81" s="34" t="str">
        <f>IF(OR(LEN(D81)-LEN(SUBSTITUTE(D81,":",""))&gt;1, LEN(D81)-LEN(SUBSTITUTE(D81,",",""))&gt;0), "T", "")</f>
        <v/>
      </c>
      <c r="F81" t="s">
        <v>10893</v>
      </c>
      <c r="G81" t="s">
        <v>10939</v>
      </c>
      <c r="H81" t="s">
        <v>116</v>
      </c>
      <c r="J81" t="str">
        <f>SUBSTITUTE(SUBSTITUTE(SUBSTITUTE(G81,"c. ","")," BC","")," AD","")</f>
        <v>1796-1733</v>
      </c>
      <c r="K81">
        <f>IF(M81="BC", 0-IF(ISERROR(FIND("-",J81)),J81,LEFT(J81,FIND("-",J81)-1)), IF(ISERROR(FIND("-",J81)),J81,LEFT(J81,FIND("-",J81)-1)))</f>
        <v>-1796</v>
      </c>
      <c r="L81">
        <f>IF(M81="BC", 0-IF(ISERROR(FIND("-",J81)),J81,RIGHT(J81,FIND("-",J81)-1)), IF(ISERROR(FIND("-",J81)),J81,RIGHT(J81,FIND("-",J81)-1)))</f>
        <v>-1733</v>
      </c>
      <c r="M81" t="str">
        <f>RIGHT(G81, 2)</f>
        <v>BC</v>
      </c>
      <c r="N81">
        <f>ABS($K$2)-ABS(K81)</f>
        <v>2208</v>
      </c>
      <c r="P81" t="s">
        <v>11116</v>
      </c>
      <c r="Q81">
        <v>1</v>
      </c>
    </row>
    <row r="82" spans="1:17" x14ac:dyDescent="0.3">
      <c r="A82">
        <v>81</v>
      </c>
      <c r="B82" t="s">
        <v>10892</v>
      </c>
      <c r="C82" t="s">
        <v>10777</v>
      </c>
      <c r="D82" t="s">
        <v>69</v>
      </c>
      <c r="E82" s="34" t="str">
        <f>IF(OR(LEN(D82)-LEN(SUBSTITUTE(D82,":",""))&gt;1, LEN(D82)-LEN(SUBSTITUTE(D82,",",""))&gt;0), "T", "")</f>
        <v/>
      </c>
      <c r="F82" t="s">
        <v>10893</v>
      </c>
      <c r="G82" t="s">
        <v>10939</v>
      </c>
      <c r="H82" t="s">
        <v>116</v>
      </c>
      <c r="J82" t="str">
        <f>SUBSTITUTE(SUBSTITUTE(SUBSTITUTE(G82,"c. ","")," BC","")," AD","")</f>
        <v>1796-1733</v>
      </c>
      <c r="K82">
        <f>IF(M82="BC", 0-IF(ISERROR(FIND("-",J82)),J82,LEFT(J82,FIND("-",J82)-1)), IF(ISERROR(FIND("-",J82)),J82,LEFT(J82,FIND("-",J82)-1)))</f>
        <v>-1796</v>
      </c>
      <c r="L82">
        <f>IF(M82="BC", 0-IF(ISERROR(FIND("-",J82)),J82,RIGHT(J82,FIND("-",J82)-1)), IF(ISERROR(FIND("-",J82)),J82,RIGHT(J82,FIND("-",J82)-1)))</f>
        <v>-1733</v>
      </c>
      <c r="M82" t="str">
        <f>RIGHT(G82, 2)</f>
        <v>BC</v>
      </c>
      <c r="N82">
        <f>ABS($K$2)-ABS(K82)</f>
        <v>2208</v>
      </c>
      <c r="P82" t="s">
        <v>11116</v>
      </c>
      <c r="Q82">
        <v>1</v>
      </c>
    </row>
    <row r="83" spans="1:17" x14ac:dyDescent="0.3">
      <c r="A83">
        <v>82</v>
      </c>
      <c r="B83" t="s">
        <v>10894</v>
      </c>
      <c r="C83" t="s">
        <v>10777</v>
      </c>
      <c r="D83" t="s">
        <v>249</v>
      </c>
      <c r="E83" s="34" t="str">
        <f>IF(OR(LEN(D83)-LEN(SUBSTITUTE(D83,":",""))&gt;1, LEN(D83)-LEN(SUBSTITUTE(D83,",",""))&gt;0), "T", "")</f>
        <v/>
      </c>
      <c r="F83" t="s">
        <v>10893</v>
      </c>
      <c r="G83" t="s">
        <v>10939</v>
      </c>
      <c r="H83" t="s">
        <v>116</v>
      </c>
      <c r="J83" t="str">
        <f>SUBSTITUTE(SUBSTITUTE(SUBSTITUTE(G83,"c. ","")," BC","")," AD","")</f>
        <v>1796-1733</v>
      </c>
      <c r="K83">
        <f>IF(M83="BC", 0-IF(ISERROR(FIND("-",J83)),J83,LEFT(J83,FIND("-",J83)-1)), IF(ISERROR(FIND("-",J83)),J83,LEFT(J83,FIND("-",J83)-1)))</f>
        <v>-1796</v>
      </c>
      <c r="L83">
        <f>IF(M83="BC", 0-IF(ISERROR(FIND("-",J83)),J83,RIGHT(J83,FIND("-",J83)-1)), IF(ISERROR(FIND("-",J83)),J83,RIGHT(J83,FIND("-",J83)-1)))</f>
        <v>-1733</v>
      </c>
      <c r="M83" t="str">
        <f>RIGHT(G83, 2)</f>
        <v>BC</v>
      </c>
      <c r="N83">
        <f>ABS($K$2)-ABS(K83)</f>
        <v>2208</v>
      </c>
      <c r="P83" t="s">
        <v>11116</v>
      </c>
      <c r="Q83">
        <v>1</v>
      </c>
    </row>
    <row r="84" spans="1:17" x14ac:dyDescent="0.3">
      <c r="A84">
        <v>83</v>
      </c>
      <c r="B84" t="s">
        <v>250</v>
      </c>
      <c r="C84" t="s">
        <v>10777</v>
      </c>
      <c r="D84" t="s">
        <v>251</v>
      </c>
      <c r="E84" s="34" t="str">
        <f>IF(OR(LEN(D84)-LEN(SUBSTITUTE(D84,":",""))&gt;1, LEN(D84)-LEN(SUBSTITUTE(D84,",",""))&gt;0), "T", "")</f>
        <v/>
      </c>
      <c r="F84" t="s">
        <v>10893</v>
      </c>
      <c r="G84" t="s">
        <v>10939</v>
      </c>
      <c r="H84" t="s">
        <v>116</v>
      </c>
      <c r="J84" t="str">
        <f>SUBSTITUTE(SUBSTITUTE(SUBSTITUTE(G84,"c. ","")," BC","")," AD","")</f>
        <v>1796-1733</v>
      </c>
      <c r="K84">
        <f>IF(M84="BC", 0-IF(ISERROR(FIND("-",J84)),J84,LEFT(J84,FIND("-",J84)-1)), IF(ISERROR(FIND("-",J84)),J84,LEFT(J84,FIND("-",J84)-1)))</f>
        <v>-1796</v>
      </c>
      <c r="L84">
        <f>IF(M84="BC", 0-IF(ISERROR(FIND("-",J84)),J84,RIGHT(J84,FIND("-",J84)-1)), IF(ISERROR(FIND("-",J84)),J84,RIGHT(J84,FIND("-",J84)-1)))</f>
        <v>-1733</v>
      </c>
      <c r="M84" t="str">
        <f>RIGHT(G84, 2)</f>
        <v>BC</v>
      </c>
      <c r="N84">
        <f>ABS($K$2)-ABS(K84)</f>
        <v>2208</v>
      </c>
      <c r="P84" t="s">
        <v>11116</v>
      </c>
      <c r="Q84">
        <v>1</v>
      </c>
    </row>
    <row r="85" spans="1:17" x14ac:dyDescent="0.3">
      <c r="A85">
        <v>84</v>
      </c>
      <c r="B85" t="s">
        <v>10895</v>
      </c>
      <c r="C85" t="s">
        <v>10777</v>
      </c>
      <c r="D85" t="s">
        <v>10896</v>
      </c>
      <c r="E85" s="34" t="str">
        <f>IF(OR(LEN(D85)-LEN(SUBSTITUTE(D85,":",""))&gt;1, LEN(D85)-LEN(SUBSTITUTE(D85,",",""))&gt;0), "T", "")</f>
        <v/>
      </c>
      <c r="F85" t="s">
        <v>10893</v>
      </c>
      <c r="G85" t="s">
        <v>10939</v>
      </c>
      <c r="H85" t="s">
        <v>116</v>
      </c>
      <c r="J85" t="str">
        <f>SUBSTITUTE(SUBSTITUTE(SUBSTITUTE(G85,"c. ","")," BC","")," AD","")</f>
        <v>1796-1733</v>
      </c>
      <c r="K85">
        <f>IF(M85="BC", 0-IF(ISERROR(FIND("-",J85)),J85,LEFT(J85,FIND("-",J85)-1)), IF(ISERROR(FIND("-",J85)),J85,LEFT(J85,FIND("-",J85)-1)))</f>
        <v>-1796</v>
      </c>
      <c r="L85">
        <f>IF(M85="BC", 0-IF(ISERROR(FIND("-",J85)),J85,RIGHT(J85,FIND("-",J85)-1)), IF(ISERROR(FIND("-",J85)),J85,RIGHT(J85,FIND("-",J85)-1)))</f>
        <v>-1733</v>
      </c>
      <c r="M85" t="str">
        <f>RIGHT(G85, 2)</f>
        <v>BC</v>
      </c>
      <c r="N85">
        <f>ABS($K$2)-ABS(K85)</f>
        <v>2208</v>
      </c>
      <c r="P85" t="s">
        <v>11116</v>
      </c>
      <c r="Q85">
        <v>1</v>
      </c>
    </row>
    <row r="86" spans="1:17" x14ac:dyDescent="0.3">
      <c r="A86">
        <v>85</v>
      </c>
      <c r="B86" t="s">
        <v>252</v>
      </c>
      <c r="C86" t="s">
        <v>11202</v>
      </c>
      <c r="D86" t="s">
        <v>10897</v>
      </c>
      <c r="E86" s="34" t="str">
        <f>IF(OR(LEN(D86)-LEN(SUBSTITUTE(D86,":",""))&gt;1, LEN(D86)-LEN(SUBSTITUTE(D86,",",""))&gt;0), "T", "")</f>
        <v/>
      </c>
      <c r="F86" t="s">
        <v>10893</v>
      </c>
      <c r="G86" t="s">
        <v>10939</v>
      </c>
      <c r="H86" t="s">
        <v>64</v>
      </c>
      <c r="J86" t="str">
        <f>SUBSTITUTE(SUBSTITUTE(SUBSTITUTE(G86,"c. ","")," BC","")," AD","")</f>
        <v>1796-1733</v>
      </c>
      <c r="K86">
        <f>IF(M86="BC", 0-IF(ISERROR(FIND("-",J86)),J86,LEFT(J86,FIND("-",J86)-1)), IF(ISERROR(FIND("-",J86)),J86,LEFT(J86,FIND("-",J86)-1)))</f>
        <v>-1796</v>
      </c>
      <c r="L86">
        <f>IF(M86="BC", 0-IF(ISERROR(FIND("-",J86)),J86,RIGHT(J86,FIND("-",J86)-1)), IF(ISERROR(FIND("-",J86)),J86,RIGHT(J86,FIND("-",J86)-1)))</f>
        <v>-1733</v>
      </c>
      <c r="M86" t="str">
        <f>RIGHT(G86, 2)</f>
        <v>BC</v>
      </c>
      <c r="N86">
        <f>ABS($K$2)-ABS(K86)</f>
        <v>2208</v>
      </c>
      <c r="P86" t="s">
        <v>11116</v>
      </c>
      <c r="Q86">
        <v>1</v>
      </c>
    </row>
    <row r="87" spans="1:17" x14ac:dyDescent="0.3">
      <c r="A87">
        <v>86</v>
      </c>
      <c r="B87" t="s">
        <v>253</v>
      </c>
      <c r="C87" t="s">
        <v>11173</v>
      </c>
      <c r="D87" t="s">
        <v>10898</v>
      </c>
      <c r="E87" s="34" t="str">
        <f>IF(OR(LEN(D87)-LEN(SUBSTITUTE(D87,":",""))&gt;1, LEN(D87)-LEN(SUBSTITUTE(D87,",",""))&gt;0), "T", "")</f>
        <v/>
      </c>
      <c r="F87" t="s">
        <v>10893</v>
      </c>
      <c r="G87" t="s">
        <v>10939</v>
      </c>
      <c r="H87" t="s">
        <v>116</v>
      </c>
      <c r="J87" t="str">
        <f>SUBSTITUTE(SUBSTITUTE(SUBSTITUTE(G87,"c. ","")," BC","")," AD","")</f>
        <v>1796-1733</v>
      </c>
      <c r="K87">
        <f>IF(M87="BC", 0-IF(ISERROR(FIND("-",J87)),J87,LEFT(J87,FIND("-",J87)-1)), IF(ISERROR(FIND("-",J87)),J87,LEFT(J87,FIND("-",J87)-1)))</f>
        <v>-1796</v>
      </c>
      <c r="L87">
        <f>IF(M87="BC", 0-IF(ISERROR(FIND("-",J87)),J87,RIGHT(J87,FIND("-",J87)-1)), IF(ISERROR(FIND("-",J87)),J87,RIGHT(J87,FIND("-",J87)-1)))</f>
        <v>-1733</v>
      </c>
      <c r="M87" t="str">
        <f>RIGHT(G87, 2)</f>
        <v>BC</v>
      </c>
      <c r="N87">
        <f>ABS($K$2)-ABS(K87)</f>
        <v>2208</v>
      </c>
      <c r="P87" t="s">
        <v>11116</v>
      </c>
      <c r="Q87">
        <v>1</v>
      </c>
    </row>
    <row r="88" spans="1:17" x14ac:dyDescent="0.3">
      <c r="A88">
        <v>87</v>
      </c>
      <c r="B88" t="s">
        <v>10899</v>
      </c>
      <c r="C88" t="s">
        <v>11203</v>
      </c>
      <c r="D88" t="s">
        <v>70</v>
      </c>
      <c r="E88" s="34" t="str">
        <f>IF(OR(LEN(D88)-LEN(SUBSTITUTE(D88,":",""))&gt;1, LEN(D88)-LEN(SUBSTITUTE(D88,",",""))&gt;0), "T", "")</f>
        <v/>
      </c>
      <c r="F88" t="s">
        <v>10893</v>
      </c>
      <c r="G88" t="s">
        <v>10939</v>
      </c>
      <c r="H88" t="s">
        <v>116</v>
      </c>
      <c r="J88" t="str">
        <f>SUBSTITUTE(SUBSTITUTE(SUBSTITUTE(G88,"c. ","")," BC","")," AD","")</f>
        <v>1796-1733</v>
      </c>
      <c r="K88">
        <f>IF(M88="BC", 0-IF(ISERROR(FIND("-",J88)),J88,LEFT(J88,FIND("-",J88)-1)), IF(ISERROR(FIND("-",J88)),J88,LEFT(J88,FIND("-",J88)-1)))</f>
        <v>-1796</v>
      </c>
      <c r="L88">
        <f>IF(M88="BC", 0-IF(ISERROR(FIND("-",J88)),J88,RIGHT(J88,FIND("-",J88)-1)), IF(ISERROR(FIND("-",J88)),J88,RIGHT(J88,FIND("-",J88)-1)))</f>
        <v>-1733</v>
      </c>
      <c r="M88" t="str">
        <f>RIGHT(G88, 2)</f>
        <v>BC</v>
      </c>
      <c r="N88">
        <f>ABS($K$2)-ABS(K88)</f>
        <v>2208</v>
      </c>
      <c r="P88" t="s">
        <v>11116</v>
      </c>
      <c r="Q88">
        <v>1</v>
      </c>
    </row>
    <row r="89" spans="1:17" x14ac:dyDescent="0.3">
      <c r="A89">
        <v>88</v>
      </c>
      <c r="B89" t="s">
        <v>254</v>
      </c>
      <c r="C89" t="s">
        <v>10806</v>
      </c>
      <c r="D89" t="s">
        <v>71</v>
      </c>
      <c r="E89" s="34" t="str">
        <f>IF(OR(LEN(D89)-LEN(SUBSTITUTE(D89,":",""))&gt;1, LEN(D89)-LEN(SUBSTITUTE(D89,",",""))&gt;0), "T", "")</f>
        <v/>
      </c>
      <c r="F89" t="s">
        <v>255</v>
      </c>
      <c r="G89" t="s">
        <v>10939</v>
      </c>
      <c r="H89" t="s">
        <v>12652</v>
      </c>
      <c r="J89" t="str">
        <f>SUBSTITUTE(SUBSTITUTE(SUBSTITUTE(G89,"c. ","")," BC","")," AD","")</f>
        <v>1796-1733</v>
      </c>
      <c r="K89">
        <f>IF(M89="BC", 0-IF(ISERROR(FIND("-",J89)),J89,LEFT(J89,FIND("-",J89)-1)), IF(ISERROR(FIND("-",J89)),J89,LEFT(J89,FIND("-",J89)-1)))</f>
        <v>-1796</v>
      </c>
      <c r="L89">
        <f>IF(M89="BC", 0-IF(ISERROR(FIND("-",J89)),J89,RIGHT(J89,FIND("-",J89)-1)), IF(ISERROR(FIND("-",J89)),J89,RIGHT(J89,FIND("-",J89)-1)))</f>
        <v>-1733</v>
      </c>
      <c r="M89" t="str">
        <f>RIGHT(G89, 2)</f>
        <v>BC</v>
      </c>
      <c r="N89">
        <f>ABS($K$2)-ABS(K89)</f>
        <v>2208</v>
      </c>
      <c r="P89" t="s">
        <v>11116</v>
      </c>
      <c r="Q89">
        <v>1</v>
      </c>
    </row>
    <row r="90" spans="1:17" x14ac:dyDescent="0.3">
      <c r="A90">
        <v>89</v>
      </c>
      <c r="B90" t="s">
        <v>10900</v>
      </c>
      <c r="C90" t="s">
        <v>11169</v>
      </c>
      <c r="D90" t="s">
        <v>72</v>
      </c>
      <c r="E90" s="34" t="str">
        <f>IF(OR(LEN(D90)-LEN(SUBSTITUTE(D90,":",""))&gt;1, LEN(D90)-LEN(SUBSTITUTE(D90,",",""))&gt;0), "T", "")</f>
        <v/>
      </c>
      <c r="F90" t="s">
        <v>256</v>
      </c>
      <c r="G90" t="s">
        <v>10939</v>
      </c>
      <c r="H90" t="s">
        <v>64</v>
      </c>
      <c r="J90" t="str">
        <f>SUBSTITUTE(SUBSTITUTE(SUBSTITUTE(G90,"c. ","")," BC","")," AD","")</f>
        <v>1796-1733</v>
      </c>
      <c r="K90">
        <f>IF(M90="BC", 0-IF(ISERROR(FIND("-",J90)),J90,LEFT(J90,FIND("-",J90)-1)), IF(ISERROR(FIND("-",J90)),J90,LEFT(J90,FIND("-",J90)-1)))</f>
        <v>-1796</v>
      </c>
      <c r="L90">
        <f>IF(M90="BC", 0-IF(ISERROR(FIND("-",J90)),J90,RIGHT(J90,FIND("-",J90)-1)), IF(ISERROR(FIND("-",J90)),J90,RIGHT(J90,FIND("-",J90)-1)))</f>
        <v>-1733</v>
      </c>
      <c r="M90" t="str">
        <f>RIGHT(G90, 2)</f>
        <v>BC</v>
      </c>
      <c r="N90">
        <f>ABS($K$2)-ABS(K90)</f>
        <v>2208</v>
      </c>
      <c r="P90" t="s">
        <v>11116</v>
      </c>
      <c r="Q90">
        <v>1</v>
      </c>
    </row>
    <row r="91" spans="1:17" x14ac:dyDescent="0.3">
      <c r="A91">
        <v>90</v>
      </c>
      <c r="B91" t="s">
        <v>257</v>
      </c>
      <c r="C91" t="s">
        <v>11189</v>
      </c>
      <c r="D91" t="s">
        <v>10903</v>
      </c>
      <c r="E91" s="34" t="str">
        <f>IF(OR(LEN(D91)-LEN(SUBSTITUTE(D91,":",""))&gt;1, LEN(D91)-LEN(SUBSTITUTE(D91,",",""))&gt;0), "T", "")</f>
        <v>T</v>
      </c>
      <c r="F91" t="s">
        <v>256</v>
      </c>
      <c r="G91" t="s">
        <v>10939</v>
      </c>
      <c r="H91" t="s">
        <v>64</v>
      </c>
      <c r="J91" t="str">
        <f>SUBSTITUTE(SUBSTITUTE(SUBSTITUTE(G91,"c. ","")," BC","")," AD","")</f>
        <v>1796-1733</v>
      </c>
      <c r="K91">
        <f>IF(M91="BC", 0-IF(ISERROR(FIND("-",J91)),J91,LEFT(J91,FIND("-",J91)-1)), IF(ISERROR(FIND("-",J91)),J91,LEFT(J91,FIND("-",J91)-1)))</f>
        <v>-1796</v>
      </c>
      <c r="L91">
        <f>IF(M91="BC", 0-IF(ISERROR(FIND("-",J91)),J91,RIGHT(J91,FIND("-",J91)-1)), IF(ISERROR(FIND("-",J91)),J91,RIGHT(J91,FIND("-",J91)-1)))</f>
        <v>-1733</v>
      </c>
      <c r="M91" t="str">
        <f>RIGHT(G91, 2)</f>
        <v>BC</v>
      </c>
      <c r="N91">
        <f>ABS($K$2)-ABS(K91)</f>
        <v>2208</v>
      </c>
      <c r="P91" t="s">
        <v>11116</v>
      </c>
      <c r="Q91">
        <v>1</v>
      </c>
    </row>
    <row r="92" spans="1:17" x14ac:dyDescent="0.3">
      <c r="A92">
        <v>91</v>
      </c>
      <c r="B92" t="s">
        <v>10902</v>
      </c>
      <c r="C92" t="s">
        <v>11178</v>
      </c>
      <c r="D92" t="s">
        <v>10901</v>
      </c>
      <c r="E92" s="34" t="str">
        <f>IF(OR(LEN(D92)-LEN(SUBSTITUTE(D92,":",""))&gt;1, LEN(D92)-LEN(SUBSTITUTE(D92,",",""))&gt;0), "T", "")</f>
        <v/>
      </c>
      <c r="F92" t="s">
        <v>187</v>
      </c>
      <c r="G92" t="s">
        <v>10939</v>
      </c>
      <c r="H92" t="s">
        <v>116</v>
      </c>
      <c r="J92" t="str">
        <f>SUBSTITUTE(SUBSTITUTE(SUBSTITUTE(G92,"c. ","")," BC","")," AD","")</f>
        <v>1796-1733</v>
      </c>
      <c r="K92">
        <f>IF(M92="BC", 0-IF(ISERROR(FIND("-",J92)),J92,LEFT(J92,FIND("-",J92)-1)), IF(ISERROR(FIND("-",J92)),J92,LEFT(J92,FIND("-",J92)-1)))</f>
        <v>-1796</v>
      </c>
      <c r="L92">
        <f>IF(M92="BC", 0-IF(ISERROR(FIND("-",J92)),J92,RIGHT(J92,FIND("-",J92)-1)), IF(ISERROR(FIND("-",J92)),J92,RIGHT(J92,FIND("-",J92)-1)))</f>
        <v>-1733</v>
      </c>
      <c r="M92" t="str">
        <f>RIGHT(G92, 2)</f>
        <v>BC</v>
      </c>
      <c r="N92">
        <f>ABS($K$2)-ABS(K92)</f>
        <v>2208</v>
      </c>
      <c r="P92" t="s">
        <v>11116</v>
      </c>
      <c r="Q92">
        <v>1</v>
      </c>
    </row>
    <row r="93" spans="1:17" x14ac:dyDescent="0.3">
      <c r="A93">
        <v>92</v>
      </c>
      <c r="B93" t="s">
        <v>10904</v>
      </c>
      <c r="C93" t="s">
        <v>11204</v>
      </c>
      <c r="D93" t="s">
        <v>10905</v>
      </c>
      <c r="E93" s="34" t="str">
        <f>IF(OR(LEN(D93)-LEN(SUBSTITUTE(D93,":",""))&gt;1, LEN(D93)-LEN(SUBSTITUTE(D93,",",""))&gt;0), "T", "")</f>
        <v/>
      </c>
      <c r="F93" t="s">
        <v>241</v>
      </c>
      <c r="G93" t="s">
        <v>10939</v>
      </c>
      <c r="H93" t="s">
        <v>116</v>
      </c>
      <c r="J93" t="str">
        <f>SUBSTITUTE(SUBSTITUTE(SUBSTITUTE(G93,"c. ","")," BC","")," AD","")</f>
        <v>1796-1733</v>
      </c>
      <c r="K93">
        <f>IF(M93="BC", 0-IF(ISERROR(FIND("-",J93)),J93,LEFT(J93,FIND("-",J93)-1)), IF(ISERROR(FIND("-",J93)),J93,LEFT(J93,FIND("-",J93)-1)))</f>
        <v>-1796</v>
      </c>
      <c r="L93">
        <f>IF(M93="BC", 0-IF(ISERROR(FIND("-",J93)),J93,RIGHT(J93,FIND("-",J93)-1)), IF(ISERROR(FIND("-",J93)),J93,RIGHT(J93,FIND("-",J93)-1)))</f>
        <v>-1733</v>
      </c>
      <c r="M93" t="str">
        <f>RIGHT(G93, 2)</f>
        <v>BC</v>
      </c>
      <c r="N93">
        <f>ABS($K$2)-ABS(K93)</f>
        <v>2208</v>
      </c>
      <c r="P93" t="s">
        <v>11116</v>
      </c>
      <c r="Q93">
        <v>1</v>
      </c>
    </row>
    <row r="94" spans="1:17" x14ac:dyDescent="0.3">
      <c r="A94">
        <v>93</v>
      </c>
      <c r="B94" t="s">
        <v>10906</v>
      </c>
      <c r="C94" t="s">
        <v>11188</v>
      </c>
      <c r="D94" t="s">
        <v>10907</v>
      </c>
      <c r="E94" s="34" t="str">
        <f>IF(OR(LEN(D94)-LEN(SUBSTITUTE(D94,":",""))&gt;1, LEN(D94)-LEN(SUBSTITUTE(D94,",",""))&gt;0), "T", "")</f>
        <v/>
      </c>
      <c r="F94" t="s">
        <v>241</v>
      </c>
      <c r="G94" t="s">
        <v>10939</v>
      </c>
      <c r="H94" t="s">
        <v>116</v>
      </c>
      <c r="J94" t="str">
        <f>SUBSTITUTE(SUBSTITUTE(SUBSTITUTE(G94,"c. ","")," BC","")," AD","")</f>
        <v>1796-1733</v>
      </c>
      <c r="K94">
        <f>IF(M94="BC", 0-IF(ISERROR(FIND("-",J94)),J94,LEFT(J94,FIND("-",J94)-1)), IF(ISERROR(FIND("-",J94)),J94,LEFT(J94,FIND("-",J94)-1)))</f>
        <v>-1796</v>
      </c>
      <c r="L94">
        <f>IF(M94="BC", 0-IF(ISERROR(FIND("-",J94)),J94,RIGHT(J94,FIND("-",J94)-1)), IF(ISERROR(FIND("-",J94)),J94,RIGHT(J94,FIND("-",J94)-1)))</f>
        <v>-1733</v>
      </c>
      <c r="M94" t="str">
        <f>RIGHT(G94, 2)</f>
        <v>BC</v>
      </c>
      <c r="N94">
        <f>ABS($K$2)-ABS(K94)</f>
        <v>2208</v>
      </c>
      <c r="P94" t="s">
        <v>11116</v>
      </c>
      <c r="Q94">
        <v>1</v>
      </c>
    </row>
    <row r="95" spans="1:17" x14ac:dyDescent="0.3">
      <c r="A95">
        <v>94</v>
      </c>
      <c r="B95" t="s">
        <v>261</v>
      </c>
      <c r="C95" t="s">
        <v>10909</v>
      </c>
      <c r="D95" t="s">
        <v>10908</v>
      </c>
      <c r="E95" s="34" t="str">
        <f>IF(OR(LEN(D95)-LEN(SUBSTITUTE(D95,":",""))&gt;1, LEN(D95)-LEN(SUBSTITUTE(D95,",",""))&gt;0), "T", "")</f>
        <v/>
      </c>
      <c r="F95" t="s">
        <v>262</v>
      </c>
      <c r="G95" t="s">
        <v>10936</v>
      </c>
      <c r="H95" t="s">
        <v>116</v>
      </c>
      <c r="I95" t="s">
        <v>12270</v>
      </c>
      <c r="J95" t="str">
        <f>SUBSTITUTE(SUBSTITUTE(SUBSTITUTE(G95,"c. ","")," BC","")," AD","")</f>
        <v>1733</v>
      </c>
      <c r="K95">
        <f>IF(M95="BC", 0-IF(ISERROR(FIND("-",J95)),J95,LEFT(J95,FIND("-",J95)-1)), IF(ISERROR(FIND("-",J95)),J95,LEFT(J95,FIND("-",J95)-1)))</f>
        <v>-1733</v>
      </c>
      <c r="L95">
        <f>IF(M95="BC", 0-IF(ISERROR(FIND("-",J95)),J95,RIGHT(J95,FIND("-",J95)-1)), IF(ISERROR(FIND("-",J95)),J95,RIGHT(J95,FIND("-",J95)-1)))</f>
        <v>-1733</v>
      </c>
      <c r="M95" t="str">
        <f>RIGHT(G95, 2)</f>
        <v>BC</v>
      </c>
      <c r="N95">
        <f>ABS($K$2)-ABS(K95)</f>
        <v>2271</v>
      </c>
      <c r="P95" t="s">
        <v>11116</v>
      </c>
      <c r="Q95">
        <v>1</v>
      </c>
    </row>
    <row r="96" spans="1:17" x14ac:dyDescent="0.3">
      <c r="A96">
        <v>95</v>
      </c>
      <c r="B96" t="s">
        <v>258</v>
      </c>
      <c r="C96" t="s">
        <v>11205</v>
      </c>
      <c r="D96" t="s">
        <v>73</v>
      </c>
      <c r="E96" s="34" t="str">
        <f>IF(OR(LEN(D96)-LEN(SUBSTITUTE(D96,":",""))&gt;1, LEN(D96)-LEN(SUBSTITUTE(D96,",",""))&gt;0), "T", "")</f>
        <v/>
      </c>
      <c r="F96" t="s">
        <v>10937</v>
      </c>
      <c r="G96" t="s">
        <v>10929</v>
      </c>
      <c r="H96" t="s">
        <v>116</v>
      </c>
      <c r="I96" t="s">
        <v>10938</v>
      </c>
      <c r="J96" t="str">
        <f>SUBSTITUTE(SUBSTITUTE(SUBSTITUTE(G96,"c. ","")," BC","")," AD","")</f>
        <v>1713</v>
      </c>
      <c r="K96">
        <f>IF(M96="BC", 0-IF(ISERROR(FIND("-",J96)),J96,LEFT(J96,FIND("-",J96)-1)), IF(ISERROR(FIND("-",J96)),J96,LEFT(J96,FIND("-",J96)-1)))</f>
        <v>-1713</v>
      </c>
      <c r="L96">
        <f>IF(M96="BC", 0-IF(ISERROR(FIND("-",J96)),J96,RIGHT(J96,FIND("-",J96)-1)), IF(ISERROR(FIND("-",J96)),J96,RIGHT(J96,FIND("-",J96)-1)))</f>
        <v>-1713</v>
      </c>
      <c r="M96" t="str">
        <f>RIGHT(G96, 2)</f>
        <v>BC</v>
      </c>
      <c r="N96">
        <f>ABS($K$2)-ABS(K96)</f>
        <v>2291</v>
      </c>
      <c r="P96" t="s">
        <v>11116</v>
      </c>
      <c r="Q96">
        <v>1</v>
      </c>
    </row>
    <row r="97" spans="1:17" x14ac:dyDescent="0.3">
      <c r="A97">
        <v>96</v>
      </c>
      <c r="B97" t="s">
        <v>260</v>
      </c>
      <c r="C97" t="s">
        <v>11205</v>
      </c>
      <c r="D97" t="s">
        <v>74</v>
      </c>
      <c r="E97" s="34" t="str">
        <f>IF(OR(LEN(D97)-LEN(SUBSTITUTE(D97,":",""))&gt;1, LEN(D97)-LEN(SUBSTITUTE(D97,",",""))&gt;0), "T", "")</f>
        <v/>
      </c>
      <c r="F97" t="s">
        <v>10937</v>
      </c>
      <c r="G97" t="s">
        <v>10929</v>
      </c>
      <c r="H97" t="s">
        <v>116</v>
      </c>
      <c r="I97" t="s">
        <v>10938</v>
      </c>
      <c r="J97" t="str">
        <f>SUBSTITUTE(SUBSTITUTE(SUBSTITUTE(G97,"c. ","")," BC","")," AD","")</f>
        <v>1713</v>
      </c>
      <c r="K97">
        <f>IF(M97="BC", 0-IF(ISERROR(FIND("-",J97)),J97,LEFT(J97,FIND("-",J97)-1)), IF(ISERROR(FIND("-",J97)),J97,LEFT(J97,FIND("-",J97)-1)))</f>
        <v>-1713</v>
      </c>
      <c r="L97">
        <f>IF(M97="BC", 0-IF(ISERROR(FIND("-",J97)),J97,RIGHT(J97,FIND("-",J97)-1)), IF(ISERROR(FIND("-",J97)),J97,RIGHT(J97,FIND("-",J97)-1)))</f>
        <v>-1713</v>
      </c>
      <c r="M97" t="str">
        <f>RIGHT(G97, 2)</f>
        <v>BC</v>
      </c>
      <c r="N97">
        <f>ABS($K$2)-ABS(K97)</f>
        <v>2291</v>
      </c>
      <c r="P97" t="s">
        <v>11116</v>
      </c>
      <c r="Q97">
        <v>1</v>
      </c>
    </row>
    <row r="98" spans="1:17" x14ac:dyDescent="0.3">
      <c r="A98">
        <v>97</v>
      </c>
      <c r="B98" t="s">
        <v>263</v>
      </c>
      <c r="C98" t="s">
        <v>10909</v>
      </c>
      <c r="D98" t="s">
        <v>10910</v>
      </c>
      <c r="E98" s="34" t="str">
        <f>IF(OR(LEN(D98)-LEN(SUBSTITUTE(D98,":",""))&gt;1, LEN(D98)-LEN(SUBSTITUTE(D98,",",""))&gt;0), "T", "")</f>
        <v>T</v>
      </c>
      <c r="F98" t="s">
        <v>190</v>
      </c>
      <c r="G98" t="s">
        <v>10935</v>
      </c>
      <c r="H98" t="s">
        <v>116</v>
      </c>
      <c r="J98" t="str">
        <f>SUBSTITUTE(SUBSTITUTE(SUBSTITUTE(G98,"c. ","")," BC","")," AD","")</f>
        <v>1722</v>
      </c>
      <c r="K98">
        <f>IF(M98="BC", 0-IF(ISERROR(FIND("-",J98)),J98,LEFT(J98,FIND("-",J98)-1)), IF(ISERROR(FIND("-",J98)),J98,LEFT(J98,FIND("-",J98)-1)))</f>
        <v>-1722</v>
      </c>
      <c r="L98">
        <f>IF(M98="BC", 0-IF(ISERROR(FIND("-",J98)),J98,RIGHT(J98,FIND("-",J98)-1)), IF(ISERROR(FIND("-",J98)),J98,RIGHT(J98,FIND("-",J98)-1)))</f>
        <v>-1722</v>
      </c>
      <c r="M98" t="str">
        <f>RIGHT(G98, 2)</f>
        <v>BC</v>
      </c>
      <c r="N98">
        <f>ABS($K$2)-ABS(K98)</f>
        <v>2282</v>
      </c>
      <c r="P98" t="s">
        <v>11116</v>
      </c>
      <c r="Q98">
        <v>1</v>
      </c>
    </row>
    <row r="99" spans="1:17" x14ac:dyDescent="0.3">
      <c r="A99">
        <v>98</v>
      </c>
      <c r="B99" t="s">
        <v>10912</v>
      </c>
      <c r="C99" t="s">
        <v>11206</v>
      </c>
      <c r="D99" t="s">
        <v>10911</v>
      </c>
      <c r="E99" s="34" t="str">
        <f>IF(OR(LEN(D99)-LEN(SUBSTITUTE(D99,":",""))&gt;1, LEN(D99)-LEN(SUBSTITUTE(D99,",",""))&gt;0), "T", "")</f>
        <v>T</v>
      </c>
      <c r="F99" t="s">
        <v>190</v>
      </c>
      <c r="G99" t="s">
        <v>10935</v>
      </c>
      <c r="H99" t="s">
        <v>10061</v>
      </c>
      <c r="J99" t="str">
        <f>SUBSTITUTE(SUBSTITUTE(SUBSTITUTE(G99,"c. ","")," BC","")," AD","")</f>
        <v>1722</v>
      </c>
      <c r="K99">
        <f>IF(M99="BC", 0-IF(ISERROR(FIND("-",J99)),J99,LEFT(J99,FIND("-",J99)-1)), IF(ISERROR(FIND("-",J99)),J99,LEFT(J99,FIND("-",J99)-1)))</f>
        <v>-1722</v>
      </c>
      <c r="L99">
        <f>IF(M99="BC", 0-IF(ISERROR(FIND("-",J99)),J99,RIGHT(J99,FIND("-",J99)-1)), IF(ISERROR(FIND("-",J99)),J99,RIGHT(J99,FIND("-",J99)-1)))</f>
        <v>-1722</v>
      </c>
      <c r="M99" t="str">
        <f>RIGHT(G99, 2)</f>
        <v>BC</v>
      </c>
      <c r="N99">
        <f>ABS($K$2)-ABS(K99)</f>
        <v>2282</v>
      </c>
      <c r="P99" t="s">
        <v>11116</v>
      </c>
      <c r="Q99">
        <v>1</v>
      </c>
    </row>
    <row r="100" spans="1:17" x14ac:dyDescent="0.3">
      <c r="A100">
        <v>99</v>
      </c>
      <c r="B100" t="s">
        <v>264</v>
      </c>
      <c r="C100" t="s">
        <v>10909</v>
      </c>
      <c r="D100" t="s">
        <v>265</v>
      </c>
      <c r="E100" s="34" t="str">
        <f>IF(OR(LEN(D100)-LEN(SUBSTITUTE(D100,":",""))&gt;1, LEN(D100)-LEN(SUBSTITUTE(D100,",",""))&gt;0), "T", "")</f>
        <v/>
      </c>
      <c r="F100" t="s">
        <v>190</v>
      </c>
      <c r="G100" t="s">
        <v>10934</v>
      </c>
      <c r="H100" t="s">
        <v>116</v>
      </c>
      <c r="I100" t="s">
        <v>12269</v>
      </c>
      <c r="J100" t="str">
        <f>SUBSTITUTE(SUBSTITUTE(SUBSTITUTE(G100,"c. ","")," BC","")," AD","")</f>
        <v>1720</v>
      </c>
      <c r="K100">
        <f>IF(M100="BC", 0-IF(ISERROR(FIND("-",J100)),J100,LEFT(J100,FIND("-",J100)-1)), IF(ISERROR(FIND("-",J100)),J100,LEFT(J100,FIND("-",J100)-1)))</f>
        <v>-1720</v>
      </c>
      <c r="L100">
        <f>IF(M100="BC", 0-IF(ISERROR(FIND("-",J100)),J100,RIGHT(J100,FIND("-",J100)-1)), IF(ISERROR(FIND("-",J100)),J100,RIGHT(J100,FIND("-",J100)-1)))</f>
        <v>-1720</v>
      </c>
      <c r="M100" t="str">
        <f>RIGHT(G100, 2)</f>
        <v>BC</v>
      </c>
      <c r="N100">
        <f>ABS($K$2)-ABS(K100)</f>
        <v>2284</v>
      </c>
      <c r="P100" t="s">
        <v>11116</v>
      </c>
      <c r="Q100">
        <v>1</v>
      </c>
    </row>
    <row r="101" spans="1:17" x14ac:dyDescent="0.3">
      <c r="A101">
        <v>100</v>
      </c>
      <c r="B101" t="s">
        <v>10913</v>
      </c>
      <c r="C101" t="s">
        <v>11206</v>
      </c>
      <c r="D101" t="s">
        <v>10914</v>
      </c>
      <c r="E101" s="34" t="str">
        <f>IF(OR(LEN(D101)-LEN(SUBSTITUTE(D101,":",""))&gt;1, LEN(D101)-LEN(SUBSTITUTE(D101,",",""))&gt;0), "T", "")</f>
        <v/>
      </c>
      <c r="F101" t="s">
        <v>190</v>
      </c>
      <c r="G101" t="s">
        <v>10934</v>
      </c>
      <c r="H101" t="s">
        <v>10061</v>
      </c>
      <c r="I101" t="s">
        <v>12268</v>
      </c>
      <c r="J101" t="str">
        <f>SUBSTITUTE(SUBSTITUTE(SUBSTITUTE(G101,"c. ","")," BC","")," AD","")</f>
        <v>1720</v>
      </c>
      <c r="K101">
        <f>IF(M101="BC", 0-IF(ISERROR(FIND("-",J101)),J101,LEFT(J101,FIND("-",J101)-1)), IF(ISERROR(FIND("-",J101)),J101,LEFT(J101,FIND("-",J101)-1)))</f>
        <v>-1720</v>
      </c>
      <c r="L101">
        <f>IF(M101="BC", 0-IF(ISERROR(FIND("-",J101)),J101,RIGHT(J101,FIND("-",J101)-1)), IF(ISERROR(FIND("-",J101)),J101,RIGHT(J101,FIND("-",J101)-1)))</f>
        <v>-1720</v>
      </c>
      <c r="M101" t="str">
        <f>RIGHT(G101, 2)</f>
        <v>BC</v>
      </c>
      <c r="N101">
        <f>ABS($K$2)-ABS(K101)</f>
        <v>2284</v>
      </c>
      <c r="P101" t="s">
        <v>11116</v>
      </c>
      <c r="Q101">
        <v>1</v>
      </c>
    </row>
    <row r="102" spans="1:17" x14ac:dyDescent="0.3">
      <c r="A102">
        <v>101</v>
      </c>
      <c r="B102" t="s">
        <v>10931</v>
      </c>
      <c r="C102" t="s">
        <v>10087</v>
      </c>
      <c r="D102" t="s">
        <v>10933</v>
      </c>
      <c r="E102" s="34" t="str">
        <f>IF(OR(LEN(D102)-LEN(SUBSTITUTE(D102,":",""))&gt;1, LEN(D102)-LEN(SUBSTITUTE(D102,",",""))&gt;0), "T", "")</f>
        <v/>
      </c>
      <c r="F102" t="s">
        <v>190</v>
      </c>
      <c r="G102" t="s">
        <v>10934</v>
      </c>
      <c r="H102" t="s">
        <v>116</v>
      </c>
      <c r="J102" t="str">
        <f>SUBSTITUTE(SUBSTITUTE(SUBSTITUTE(G102,"c. ","")," BC","")," AD","")</f>
        <v>1720</v>
      </c>
      <c r="K102">
        <f>IF(M102="BC", 0-IF(ISERROR(FIND("-",J102)),J102,LEFT(J102,FIND("-",J102)-1)), IF(ISERROR(FIND("-",J102)),J102,LEFT(J102,FIND("-",J102)-1)))</f>
        <v>-1720</v>
      </c>
      <c r="L102">
        <f>IF(M102="BC", 0-IF(ISERROR(FIND("-",J102)),J102,RIGHT(J102,FIND("-",J102)-1)), IF(ISERROR(FIND("-",J102)),J102,RIGHT(J102,FIND("-",J102)-1)))</f>
        <v>-1720</v>
      </c>
      <c r="M102" t="str">
        <f>RIGHT(G102, 2)</f>
        <v>BC</v>
      </c>
      <c r="N102">
        <f>ABS($K$2)-ABS(K102)</f>
        <v>2284</v>
      </c>
      <c r="P102" t="s">
        <v>11116</v>
      </c>
      <c r="Q102">
        <v>1</v>
      </c>
    </row>
    <row r="103" spans="1:17" x14ac:dyDescent="0.3">
      <c r="A103">
        <v>102</v>
      </c>
      <c r="B103" t="s">
        <v>10930</v>
      </c>
      <c r="C103" t="s">
        <v>10087</v>
      </c>
      <c r="D103" t="s">
        <v>10932</v>
      </c>
      <c r="E103" s="34" t="str">
        <f>IF(OR(LEN(D103)-LEN(SUBSTITUTE(D103,":",""))&gt;1, LEN(D103)-LEN(SUBSTITUTE(D103,",",""))&gt;0), "T", "")</f>
        <v/>
      </c>
      <c r="F103" t="s">
        <v>190</v>
      </c>
      <c r="G103" t="s">
        <v>10929</v>
      </c>
      <c r="H103" t="s">
        <v>116</v>
      </c>
      <c r="J103" t="str">
        <f>SUBSTITUTE(SUBSTITUTE(SUBSTITUTE(G103,"c. ","")," BC","")," AD","")</f>
        <v>1713</v>
      </c>
      <c r="K103">
        <f>IF(M103="BC", 0-IF(ISERROR(FIND("-",J103)),J103,LEFT(J103,FIND("-",J103)-1)), IF(ISERROR(FIND("-",J103)),J103,LEFT(J103,FIND("-",J103)-1)))</f>
        <v>-1713</v>
      </c>
      <c r="L103">
        <f>IF(M103="BC", 0-IF(ISERROR(FIND("-",J103)),J103,RIGHT(J103,FIND("-",J103)-1)), IF(ISERROR(FIND("-",J103)),J103,RIGHT(J103,FIND("-",J103)-1)))</f>
        <v>-1713</v>
      </c>
      <c r="M103" t="str">
        <f>RIGHT(G103, 2)</f>
        <v>BC</v>
      </c>
      <c r="N103">
        <f>ABS($K$2)-ABS(K103)</f>
        <v>2291</v>
      </c>
      <c r="P103" t="s">
        <v>11116</v>
      </c>
      <c r="Q103">
        <v>1</v>
      </c>
    </row>
    <row r="104" spans="1:17" x14ac:dyDescent="0.3">
      <c r="A104">
        <v>103</v>
      </c>
      <c r="B104" t="s">
        <v>266</v>
      </c>
      <c r="C104" t="s">
        <v>11207</v>
      </c>
      <c r="D104" t="s">
        <v>75</v>
      </c>
      <c r="E104" s="34" t="str">
        <f>IF(OR(LEN(D104)-LEN(SUBSTITUTE(D104,":",""))&gt;1, LEN(D104)-LEN(SUBSTITUTE(D104,",",""))&gt;0), "T", "")</f>
        <v/>
      </c>
      <c r="F104" t="s">
        <v>237</v>
      </c>
      <c r="G104" t="s">
        <v>10928</v>
      </c>
      <c r="H104" t="s">
        <v>116</v>
      </c>
      <c r="I104" t="s">
        <v>12267</v>
      </c>
      <c r="J104" t="str">
        <f>SUBSTITUTE(SUBSTITUTE(SUBSTITUTE(G104,"c. ","")," BC","")," AD","")</f>
        <v>1706</v>
      </c>
      <c r="K104">
        <f>IF(M104="BC", 0-IF(ISERROR(FIND("-",J104)),J104,LEFT(J104,FIND("-",J104)-1)), IF(ISERROR(FIND("-",J104)),J104,LEFT(J104,FIND("-",J104)-1)))</f>
        <v>-1706</v>
      </c>
      <c r="L104">
        <f>IF(M104="BC", 0-IF(ISERROR(FIND("-",J104)),J104,RIGHT(J104,FIND("-",J104)-1)), IF(ISERROR(FIND("-",J104)),J104,RIGHT(J104,FIND("-",J104)-1)))</f>
        <v>-1706</v>
      </c>
      <c r="M104" t="str">
        <f>RIGHT(G104, 2)</f>
        <v>BC</v>
      </c>
      <c r="N104">
        <f>ABS($K$2)-ABS(K104)</f>
        <v>2298</v>
      </c>
      <c r="O104">
        <v>2238</v>
      </c>
      <c r="P104" t="s">
        <v>11116</v>
      </c>
      <c r="Q104">
        <v>1</v>
      </c>
    </row>
    <row r="105" spans="1:17" x14ac:dyDescent="0.3">
      <c r="A105">
        <v>104</v>
      </c>
      <c r="B105" t="s">
        <v>10916</v>
      </c>
      <c r="C105" t="s">
        <v>10107</v>
      </c>
      <c r="D105" t="s">
        <v>10919</v>
      </c>
      <c r="E105" s="34" t="str">
        <f>IF(OR(LEN(D105)-LEN(SUBSTITUTE(D105,":",""))&gt;1, LEN(D105)-LEN(SUBSTITUTE(D105,",",""))&gt;0), "T", "")</f>
        <v/>
      </c>
      <c r="F105" t="s">
        <v>10947</v>
      </c>
      <c r="G105" t="s">
        <v>10917</v>
      </c>
      <c r="H105" t="s">
        <v>12597</v>
      </c>
      <c r="I105" t="s">
        <v>12266</v>
      </c>
      <c r="J105" t="str">
        <f>SUBSTITUTE(SUBSTITUTE(SUBSTITUTE(G105,"c. ","")," BC","")," AD","")</f>
        <v>1689</v>
      </c>
      <c r="K105">
        <f>IF(M105="BC", 0-IF(ISERROR(FIND("-",J105)),J105,LEFT(J105,FIND("-",J105)-1)), IF(ISERROR(FIND("-",J105)),J105,LEFT(J105,FIND("-",J105)-1)))</f>
        <v>-1689</v>
      </c>
      <c r="L105">
        <f>IF(M105="BC", 0-IF(ISERROR(FIND("-",J105)),J105,RIGHT(J105,FIND("-",J105)-1)), IF(ISERROR(FIND("-",J105)),J105,RIGHT(J105,FIND("-",J105)-1)))</f>
        <v>-1689</v>
      </c>
      <c r="M105" t="str">
        <f>RIGHT(G105, 2)</f>
        <v>BC</v>
      </c>
      <c r="N105">
        <f>ABS($K$2)-ABS(K105)</f>
        <v>2315</v>
      </c>
      <c r="P105" t="s">
        <v>11116</v>
      </c>
      <c r="Q105">
        <v>1</v>
      </c>
    </row>
    <row r="106" spans="1:17" x14ac:dyDescent="0.3">
      <c r="A106">
        <v>105</v>
      </c>
      <c r="B106" t="s">
        <v>10920</v>
      </c>
      <c r="C106" t="s">
        <v>9718</v>
      </c>
      <c r="D106" t="s">
        <v>10921</v>
      </c>
      <c r="E106" s="34" t="str">
        <f>IF(OR(LEN(D106)-LEN(SUBSTITUTE(D106,":",""))&gt;1, LEN(D106)-LEN(SUBSTITUTE(D106,",",""))&gt;0), "T", "")</f>
        <v/>
      </c>
      <c r="F106" t="s">
        <v>10947</v>
      </c>
      <c r="G106" t="s">
        <v>10945</v>
      </c>
      <c r="H106" t="s">
        <v>116</v>
      </c>
      <c r="J106" t="str">
        <f>SUBSTITUTE(SUBSTITUTE(SUBSTITUTE(G106,"c. ","")," BC","")," AD","")</f>
        <v>1356</v>
      </c>
      <c r="K106">
        <f>IF(M106="BC", 0-IF(ISERROR(FIND("-",J106)),J106,LEFT(J106,FIND("-",J106)-1)), IF(ISERROR(FIND("-",J106)),J106,LEFT(J106,FIND("-",J106)-1)))</f>
        <v>-1356</v>
      </c>
      <c r="L106">
        <f>IF(M106="BC", 0-IF(ISERROR(FIND("-",J106)),J106,RIGHT(J106,FIND("-",J106)-1)), IF(ISERROR(FIND("-",J106)),J106,RIGHT(J106,FIND("-",J106)-1)))</f>
        <v>-1356</v>
      </c>
      <c r="M106" t="str">
        <f>RIGHT(G106, 2)</f>
        <v>BC</v>
      </c>
      <c r="N106">
        <f>ABS($K$2)-ABS(K106)</f>
        <v>2648</v>
      </c>
      <c r="P106" t="s">
        <v>11118</v>
      </c>
      <c r="Q106">
        <v>2</v>
      </c>
    </row>
    <row r="107" spans="1:17" x14ac:dyDescent="0.3">
      <c r="A107">
        <v>106</v>
      </c>
      <c r="B107" t="s">
        <v>306</v>
      </c>
      <c r="C107" t="s">
        <v>11208</v>
      </c>
      <c r="D107" t="s">
        <v>307</v>
      </c>
      <c r="E107" s="34" t="str">
        <f>IF(OR(LEN(D107)-LEN(SUBSTITUTE(D107,":",""))&gt;1, LEN(D107)-LEN(SUBSTITUTE(D107,",",""))&gt;0), "T", "")</f>
        <v/>
      </c>
      <c r="F107" t="s">
        <v>190</v>
      </c>
      <c r="G107" t="s">
        <v>10946</v>
      </c>
      <c r="H107" t="s">
        <v>116</v>
      </c>
      <c r="I107" t="s">
        <v>12265</v>
      </c>
      <c r="J107" t="str">
        <f>SUBSTITUTE(SUBSTITUTE(SUBSTITUTE(G107,"c. ","")," BC","")," AD","")</f>
        <v>1316-1276</v>
      </c>
      <c r="K107">
        <f>IF(M107="BC", 0-IF(ISERROR(FIND("-",J107)),J107,LEFT(J107,FIND("-",J107)-1)), IF(ISERROR(FIND("-",J107)),J107,LEFT(J107,FIND("-",J107)-1)))</f>
        <v>-1316</v>
      </c>
      <c r="L107">
        <f>IF(M107="BC", 0-IF(ISERROR(FIND("-",J107)),J107,RIGHT(J107,FIND("-",J107)-1)), IF(ISERROR(FIND("-",J107)),J107,RIGHT(J107,FIND("-",J107)-1)))</f>
        <v>-1276</v>
      </c>
      <c r="M107" t="str">
        <f>RIGHT(G107, 2)</f>
        <v>BC</v>
      </c>
      <c r="N107">
        <f>ABS($K$2)-ABS(K107)</f>
        <v>2688</v>
      </c>
      <c r="P107" t="s">
        <v>11118</v>
      </c>
      <c r="Q107">
        <v>2</v>
      </c>
    </row>
    <row r="108" spans="1:17" x14ac:dyDescent="0.3">
      <c r="A108">
        <v>107</v>
      </c>
      <c r="B108" t="s">
        <v>10950</v>
      </c>
      <c r="C108" t="s">
        <v>10806</v>
      </c>
      <c r="D108" t="s">
        <v>10948</v>
      </c>
      <c r="E108" s="34" t="str">
        <f>IF(OR(LEN(D108)-LEN(SUBSTITUTE(D108,":",""))&gt;1, LEN(D108)-LEN(SUBSTITUTE(D108,",",""))&gt;0), "T", "")</f>
        <v/>
      </c>
      <c r="F108" t="s">
        <v>361</v>
      </c>
      <c r="G108" t="s">
        <v>10941</v>
      </c>
      <c r="H108" t="s">
        <v>64</v>
      </c>
      <c r="I108" t="s">
        <v>12264</v>
      </c>
      <c r="J108" t="str">
        <f>SUBSTITUTE(SUBSTITUTE(SUBSTITUTE(G108,"c. ","")," BC","")," AD","")</f>
        <v>1276</v>
      </c>
      <c r="K108">
        <f>IF(M108="BC", 0-IF(ISERROR(FIND("-",J108)),J108,LEFT(J108,FIND("-",J108)-1)), IF(ISERROR(FIND("-",J108)),J108,LEFT(J108,FIND("-",J108)-1)))</f>
        <v>-1276</v>
      </c>
      <c r="L108">
        <f>IF(M108="BC", 0-IF(ISERROR(FIND("-",J108)),J108,RIGHT(J108,FIND("-",J108)-1)), IF(ISERROR(FIND("-",J108)),J108,RIGHT(J108,FIND("-",J108)-1)))</f>
        <v>-1276</v>
      </c>
      <c r="M108" t="str">
        <f>RIGHT(G108, 2)</f>
        <v>BC</v>
      </c>
      <c r="N108">
        <f>ABS($K$2)-ABS(K108)</f>
        <v>2728</v>
      </c>
      <c r="P108" t="s">
        <v>11118</v>
      </c>
      <c r="Q108">
        <v>2</v>
      </c>
    </row>
    <row r="109" spans="1:17" x14ac:dyDescent="0.3">
      <c r="A109">
        <v>108</v>
      </c>
      <c r="B109" t="s">
        <v>10949</v>
      </c>
      <c r="C109" t="s">
        <v>11178</v>
      </c>
      <c r="D109" t="s">
        <v>10951</v>
      </c>
      <c r="E109" s="34" t="str">
        <f>IF(OR(LEN(D109)-LEN(SUBSTITUTE(D109,":",""))&gt;1, LEN(D109)-LEN(SUBSTITUTE(D109,",",""))&gt;0), "T", "")</f>
        <v>T</v>
      </c>
      <c r="F109" t="s">
        <v>361</v>
      </c>
      <c r="G109" t="s">
        <v>10941</v>
      </c>
      <c r="H109" t="s">
        <v>116</v>
      </c>
      <c r="J109" t="str">
        <f>SUBSTITUTE(SUBSTITUTE(SUBSTITUTE(G109,"c. ","")," BC","")," AD","")</f>
        <v>1276</v>
      </c>
      <c r="K109">
        <f>IF(M109="BC", 0-IF(ISERROR(FIND("-",J109)),J109,LEFT(J109,FIND("-",J109)-1)), IF(ISERROR(FIND("-",J109)),J109,LEFT(J109,FIND("-",J109)-1)))</f>
        <v>-1276</v>
      </c>
      <c r="L109">
        <f>IF(M109="BC", 0-IF(ISERROR(FIND("-",J109)),J109,RIGHT(J109,FIND("-",J109)-1)), IF(ISERROR(FIND("-",J109)),J109,RIGHT(J109,FIND("-",J109)-1)))</f>
        <v>-1276</v>
      </c>
      <c r="M109" t="str">
        <f>RIGHT(G109, 2)</f>
        <v>BC</v>
      </c>
      <c r="N109">
        <f>ABS($K$2)-ABS(K109)</f>
        <v>2728</v>
      </c>
      <c r="P109" t="s">
        <v>11118</v>
      </c>
      <c r="Q109">
        <v>2</v>
      </c>
    </row>
    <row r="110" spans="1:17" x14ac:dyDescent="0.3">
      <c r="A110">
        <v>109</v>
      </c>
      <c r="B110" t="s">
        <v>309</v>
      </c>
      <c r="C110" t="s">
        <v>10953</v>
      </c>
      <c r="D110" t="s">
        <v>10955</v>
      </c>
      <c r="E110" s="34" t="str">
        <f>IF(OR(LEN(D110)-LEN(SUBSTITUTE(D110,":",""))&gt;1, LEN(D110)-LEN(SUBSTITUTE(D110,",",""))&gt;0), "T", "")</f>
        <v/>
      </c>
      <c r="F110" t="s">
        <v>361</v>
      </c>
      <c r="G110" t="s">
        <v>10941</v>
      </c>
      <c r="H110" t="s">
        <v>8337</v>
      </c>
      <c r="J110" t="str">
        <f>SUBSTITUTE(SUBSTITUTE(SUBSTITUTE(G110,"c. ","")," BC","")," AD","")</f>
        <v>1276</v>
      </c>
      <c r="K110">
        <f>IF(M110="BC", 0-IF(ISERROR(FIND("-",J110)),J110,LEFT(J110,FIND("-",J110)-1)), IF(ISERROR(FIND("-",J110)),J110,LEFT(J110,FIND("-",J110)-1)))</f>
        <v>-1276</v>
      </c>
      <c r="L110">
        <f>IF(M110="BC", 0-IF(ISERROR(FIND("-",J110)),J110,RIGHT(J110,FIND("-",J110)-1)), IF(ISERROR(FIND("-",J110)),J110,RIGHT(J110,FIND("-",J110)-1)))</f>
        <v>-1276</v>
      </c>
      <c r="M110" t="str">
        <f>RIGHT(G110, 2)</f>
        <v>BC</v>
      </c>
      <c r="N110">
        <f>ABS($K$2)-ABS(K110)</f>
        <v>2728</v>
      </c>
      <c r="P110" t="s">
        <v>11118</v>
      </c>
      <c r="Q110">
        <v>2</v>
      </c>
    </row>
    <row r="111" spans="1:17" x14ac:dyDescent="0.3">
      <c r="A111">
        <v>110</v>
      </c>
      <c r="B111" t="s">
        <v>10954</v>
      </c>
      <c r="C111" t="s">
        <v>10953</v>
      </c>
      <c r="D111" t="s">
        <v>10956</v>
      </c>
      <c r="E111" s="34" t="str">
        <f>IF(OR(LEN(D111)-LEN(SUBSTITUTE(D111,":",""))&gt;1, LEN(D111)-LEN(SUBSTITUTE(D111,",",""))&gt;0), "T", "")</f>
        <v/>
      </c>
      <c r="F111" t="s">
        <v>361</v>
      </c>
      <c r="G111" t="s">
        <v>10941</v>
      </c>
      <c r="H111" t="s">
        <v>8337</v>
      </c>
      <c r="J111" t="str">
        <f>SUBSTITUTE(SUBSTITUTE(SUBSTITUTE(G111,"c. ","")," BC","")," AD","")</f>
        <v>1276</v>
      </c>
      <c r="K111">
        <f>IF(M111="BC", 0-IF(ISERROR(FIND("-",J111)),J111,LEFT(J111,FIND("-",J111)-1)), IF(ISERROR(FIND("-",J111)),J111,LEFT(J111,FIND("-",J111)-1)))</f>
        <v>-1276</v>
      </c>
      <c r="L111">
        <f>IF(M111="BC", 0-IF(ISERROR(FIND("-",J111)),J111,RIGHT(J111,FIND("-",J111)-1)), IF(ISERROR(FIND("-",J111)),J111,RIGHT(J111,FIND("-",J111)-1)))</f>
        <v>-1276</v>
      </c>
      <c r="M111" t="str">
        <f>RIGHT(G111, 2)</f>
        <v>BC</v>
      </c>
      <c r="N111">
        <f>ABS($K$2)-ABS(K111)</f>
        <v>2728</v>
      </c>
      <c r="P111" t="s">
        <v>11118</v>
      </c>
      <c r="Q111">
        <v>2</v>
      </c>
    </row>
    <row r="112" spans="1:17" x14ac:dyDescent="0.3">
      <c r="A112">
        <v>111</v>
      </c>
      <c r="B112" t="s">
        <v>10957</v>
      </c>
      <c r="C112" t="s">
        <v>11209</v>
      </c>
      <c r="D112" t="s">
        <v>10958</v>
      </c>
      <c r="E112" s="34" t="str">
        <f>IF(OR(LEN(D112)-LEN(SUBSTITUTE(D112,":",""))&gt;1, LEN(D112)-LEN(SUBSTITUTE(D112,",",""))&gt;0), "T", "")</f>
        <v/>
      </c>
      <c r="F112" t="s">
        <v>361</v>
      </c>
      <c r="G112" t="s">
        <v>10941</v>
      </c>
      <c r="H112" t="s">
        <v>8337</v>
      </c>
      <c r="J112" t="str">
        <f>SUBSTITUTE(SUBSTITUTE(SUBSTITUTE(G112,"c. ","")," BC","")," AD","")</f>
        <v>1276</v>
      </c>
      <c r="K112">
        <f>IF(M112="BC", 0-IF(ISERROR(FIND("-",J112)),J112,LEFT(J112,FIND("-",J112)-1)), IF(ISERROR(FIND("-",J112)),J112,LEFT(J112,FIND("-",J112)-1)))</f>
        <v>-1276</v>
      </c>
      <c r="L112">
        <f>IF(M112="BC", 0-IF(ISERROR(FIND("-",J112)),J112,RIGHT(J112,FIND("-",J112)-1)), IF(ISERROR(FIND("-",J112)),J112,RIGHT(J112,FIND("-",J112)-1)))</f>
        <v>-1276</v>
      </c>
      <c r="M112" t="str">
        <f>RIGHT(G112, 2)</f>
        <v>BC</v>
      </c>
      <c r="N112">
        <f>ABS($K$2)-ABS(K112)</f>
        <v>2728</v>
      </c>
      <c r="P112" t="s">
        <v>11118</v>
      </c>
      <c r="Q112">
        <v>2</v>
      </c>
    </row>
    <row r="113" spans="1:17" x14ac:dyDescent="0.3">
      <c r="A113">
        <v>112</v>
      </c>
      <c r="B113" t="s">
        <v>10960</v>
      </c>
      <c r="C113" t="s">
        <v>11210</v>
      </c>
      <c r="D113" t="s">
        <v>10959</v>
      </c>
      <c r="E113" s="34" t="str">
        <f>IF(OR(LEN(D113)-LEN(SUBSTITUTE(D113,":",""))&gt;1, LEN(D113)-LEN(SUBSTITUTE(D113,",",""))&gt;0), "T", "")</f>
        <v/>
      </c>
      <c r="F113" t="s">
        <v>361</v>
      </c>
      <c r="G113" t="s">
        <v>10941</v>
      </c>
      <c r="H113" t="s">
        <v>8337</v>
      </c>
      <c r="J113" t="str">
        <f>SUBSTITUTE(SUBSTITUTE(SUBSTITUTE(G113,"c. ","")," BC","")," AD","")</f>
        <v>1276</v>
      </c>
      <c r="K113">
        <f>IF(M113="BC", 0-IF(ISERROR(FIND("-",J113)),J113,LEFT(J113,FIND("-",J113)-1)), IF(ISERROR(FIND("-",J113)),J113,LEFT(J113,FIND("-",J113)-1)))</f>
        <v>-1276</v>
      </c>
      <c r="L113">
        <f>IF(M113="BC", 0-IF(ISERROR(FIND("-",J113)),J113,RIGHT(J113,FIND("-",J113)-1)), IF(ISERROR(FIND("-",J113)),J113,RIGHT(J113,FIND("-",J113)-1)))</f>
        <v>-1276</v>
      </c>
      <c r="M113" t="str">
        <f>RIGHT(G113, 2)</f>
        <v>BC</v>
      </c>
      <c r="N113">
        <f>ABS($K$2)-ABS(K113)</f>
        <v>2728</v>
      </c>
      <c r="P113" t="s">
        <v>11118</v>
      </c>
      <c r="Q113">
        <v>2</v>
      </c>
    </row>
    <row r="114" spans="1:17" x14ac:dyDescent="0.3">
      <c r="A114">
        <v>113</v>
      </c>
      <c r="B114" t="s">
        <v>10961</v>
      </c>
      <c r="C114" t="s">
        <v>10953</v>
      </c>
      <c r="D114" t="s">
        <v>310</v>
      </c>
      <c r="E114" s="34" t="str">
        <f>IF(OR(LEN(D114)-LEN(SUBSTITUTE(D114,":",""))&gt;1, LEN(D114)-LEN(SUBSTITUTE(D114,",",""))&gt;0), "T", "")</f>
        <v/>
      </c>
      <c r="F114" t="s">
        <v>361</v>
      </c>
      <c r="G114" t="s">
        <v>10941</v>
      </c>
      <c r="H114" t="s">
        <v>116</v>
      </c>
      <c r="J114" t="str">
        <f>SUBSTITUTE(SUBSTITUTE(SUBSTITUTE(G114,"c. ","")," BC","")," AD","")</f>
        <v>1276</v>
      </c>
      <c r="K114">
        <f>IF(M114="BC", 0-IF(ISERROR(FIND("-",J114)),J114,LEFT(J114,FIND("-",J114)-1)), IF(ISERROR(FIND("-",J114)),J114,LEFT(J114,FIND("-",J114)-1)))</f>
        <v>-1276</v>
      </c>
      <c r="L114">
        <f>IF(M114="BC", 0-IF(ISERROR(FIND("-",J114)),J114,RIGHT(J114,FIND("-",J114)-1)), IF(ISERROR(FIND("-",J114)),J114,RIGHT(J114,FIND("-",J114)-1)))</f>
        <v>-1276</v>
      </c>
      <c r="M114" t="str">
        <f>RIGHT(G114, 2)</f>
        <v>BC</v>
      </c>
      <c r="N114">
        <f>ABS($K$2)-ABS(K114)</f>
        <v>2728</v>
      </c>
      <c r="P114" t="s">
        <v>11118</v>
      </c>
      <c r="Q114">
        <v>2</v>
      </c>
    </row>
    <row r="115" spans="1:17" x14ac:dyDescent="0.3">
      <c r="A115">
        <v>114</v>
      </c>
      <c r="B115" t="s">
        <v>10962</v>
      </c>
      <c r="C115" t="s">
        <v>11211</v>
      </c>
      <c r="D115" t="s">
        <v>10963</v>
      </c>
      <c r="E115" s="34" t="str">
        <f>IF(OR(LEN(D115)-LEN(SUBSTITUTE(D115,":",""))&gt;1, LEN(D115)-LEN(SUBSTITUTE(D115,",",""))&gt;0), "T", "")</f>
        <v/>
      </c>
      <c r="F115" t="s">
        <v>361</v>
      </c>
      <c r="G115" t="s">
        <v>10941</v>
      </c>
      <c r="H115" t="s">
        <v>116</v>
      </c>
      <c r="J115" t="str">
        <f>SUBSTITUTE(SUBSTITUTE(SUBSTITUTE(G115,"c. ","")," BC","")," AD","")</f>
        <v>1276</v>
      </c>
      <c r="K115">
        <f>IF(M115="BC", 0-IF(ISERROR(FIND("-",J115)),J115,LEFT(J115,FIND("-",J115)-1)), IF(ISERROR(FIND("-",J115)),J115,LEFT(J115,FIND("-",J115)-1)))</f>
        <v>-1276</v>
      </c>
      <c r="L115">
        <f>IF(M115="BC", 0-IF(ISERROR(FIND("-",J115)),J115,RIGHT(J115,FIND("-",J115)-1)), IF(ISERROR(FIND("-",J115)),J115,RIGHT(J115,FIND("-",J115)-1)))</f>
        <v>-1276</v>
      </c>
      <c r="M115" t="str">
        <f>RIGHT(G115, 2)</f>
        <v>BC</v>
      </c>
      <c r="N115">
        <f>ABS($K$2)-ABS(K115)</f>
        <v>2728</v>
      </c>
      <c r="P115" t="s">
        <v>11118</v>
      </c>
      <c r="Q115">
        <v>2</v>
      </c>
    </row>
    <row r="116" spans="1:17" x14ac:dyDescent="0.3">
      <c r="A116">
        <v>115</v>
      </c>
      <c r="B116" t="s">
        <v>311</v>
      </c>
      <c r="C116" t="s">
        <v>11212</v>
      </c>
      <c r="D116" t="s">
        <v>312</v>
      </c>
      <c r="E116" s="34" t="str">
        <f>IF(OR(LEN(D116)-LEN(SUBSTITUTE(D116,":",""))&gt;1, LEN(D116)-LEN(SUBSTITUTE(D116,",",""))&gt;0), "T", "")</f>
        <v/>
      </c>
      <c r="F116" t="s">
        <v>361</v>
      </c>
      <c r="G116" t="s">
        <v>10941</v>
      </c>
      <c r="H116" t="s">
        <v>116</v>
      </c>
      <c r="J116" t="str">
        <f>SUBSTITUTE(SUBSTITUTE(SUBSTITUTE(G116,"c. ","")," BC","")," AD","")</f>
        <v>1276</v>
      </c>
      <c r="K116">
        <f>IF(M116="BC", 0-IF(ISERROR(FIND("-",J116)),J116,LEFT(J116,FIND("-",J116)-1)), IF(ISERROR(FIND("-",J116)),J116,LEFT(J116,FIND("-",J116)-1)))</f>
        <v>-1276</v>
      </c>
      <c r="L116">
        <f>IF(M116="BC", 0-IF(ISERROR(FIND("-",J116)),J116,RIGHT(J116,FIND("-",J116)-1)), IF(ISERROR(FIND("-",J116)),J116,RIGHT(J116,FIND("-",J116)-1)))</f>
        <v>-1276</v>
      </c>
      <c r="M116" t="str">
        <f>RIGHT(G116, 2)</f>
        <v>BC</v>
      </c>
      <c r="N116">
        <f>ABS($K$2)-ABS(K116)</f>
        <v>2728</v>
      </c>
      <c r="P116" t="s">
        <v>11118</v>
      </c>
      <c r="Q116">
        <v>2</v>
      </c>
    </row>
    <row r="117" spans="1:17" x14ac:dyDescent="0.3">
      <c r="A117">
        <v>116</v>
      </c>
      <c r="B117" t="s">
        <v>313</v>
      </c>
      <c r="C117" t="s">
        <v>11173</v>
      </c>
      <c r="D117" t="s">
        <v>314</v>
      </c>
      <c r="E117" s="34" t="str">
        <f>IF(OR(LEN(D117)-LEN(SUBSTITUTE(D117,":",""))&gt;1, LEN(D117)-LEN(SUBSTITUTE(D117,",",""))&gt;0), "T", "")</f>
        <v/>
      </c>
      <c r="F117" t="s">
        <v>315</v>
      </c>
      <c r="G117" t="s">
        <v>10941</v>
      </c>
      <c r="H117" t="s">
        <v>116</v>
      </c>
      <c r="J117" t="str">
        <f>SUBSTITUTE(SUBSTITUTE(SUBSTITUTE(G117,"c. ","")," BC","")," AD","")</f>
        <v>1276</v>
      </c>
      <c r="K117">
        <f>IF(M117="BC", 0-IF(ISERROR(FIND("-",J117)),J117,LEFT(J117,FIND("-",J117)-1)), IF(ISERROR(FIND("-",J117)),J117,LEFT(J117,FIND("-",J117)-1)))</f>
        <v>-1276</v>
      </c>
      <c r="L117">
        <f>IF(M117="BC", 0-IF(ISERROR(FIND("-",J117)),J117,RIGHT(J117,FIND("-",J117)-1)), IF(ISERROR(FIND("-",J117)),J117,RIGHT(J117,FIND("-",J117)-1)))</f>
        <v>-1276</v>
      </c>
      <c r="M117" t="str">
        <f>RIGHT(G117, 2)</f>
        <v>BC</v>
      </c>
      <c r="N117">
        <f>ABS($K$2)-ABS(K117)</f>
        <v>2728</v>
      </c>
      <c r="P117" t="s">
        <v>11118</v>
      </c>
      <c r="Q117">
        <v>2</v>
      </c>
    </row>
    <row r="118" spans="1:17" x14ac:dyDescent="0.3">
      <c r="A118">
        <v>117</v>
      </c>
      <c r="B118" t="s">
        <v>316</v>
      </c>
      <c r="C118" t="s">
        <v>11183</v>
      </c>
      <c r="D118" t="s">
        <v>317</v>
      </c>
      <c r="E118" s="34" t="str">
        <f>IF(OR(LEN(D118)-LEN(SUBSTITUTE(D118,":",""))&gt;1, LEN(D118)-LEN(SUBSTITUTE(D118,",",""))&gt;0), "T", "")</f>
        <v/>
      </c>
      <c r="F118" t="s">
        <v>318</v>
      </c>
      <c r="G118" t="s">
        <v>10941</v>
      </c>
      <c r="H118" t="s">
        <v>116</v>
      </c>
      <c r="J118" t="str">
        <f>SUBSTITUTE(SUBSTITUTE(SUBSTITUTE(G118,"c. ","")," BC","")," AD","")</f>
        <v>1276</v>
      </c>
      <c r="K118">
        <f>IF(M118="BC", 0-IF(ISERROR(FIND("-",J118)),J118,LEFT(J118,FIND("-",J118)-1)), IF(ISERROR(FIND("-",J118)),J118,LEFT(J118,FIND("-",J118)-1)))</f>
        <v>-1276</v>
      </c>
      <c r="L118">
        <f>IF(M118="BC", 0-IF(ISERROR(FIND("-",J118)),J118,RIGHT(J118,FIND("-",J118)-1)), IF(ISERROR(FIND("-",J118)),J118,RIGHT(J118,FIND("-",J118)-1)))</f>
        <v>-1276</v>
      </c>
      <c r="M118" t="str">
        <f>RIGHT(G118, 2)</f>
        <v>BC</v>
      </c>
      <c r="N118">
        <f>ABS($K$2)-ABS(K118)</f>
        <v>2728</v>
      </c>
      <c r="P118" t="s">
        <v>11118</v>
      </c>
      <c r="Q118">
        <v>2</v>
      </c>
    </row>
    <row r="119" spans="1:17" x14ac:dyDescent="0.3">
      <c r="A119">
        <v>118</v>
      </c>
      <c r="B119" t="s">
        <v>319</v>
      </c>
      <c r="C119" t="s">
        <v>11178</v>
      </c>
      <c r="D119" t="s">
        <v>320</v>
      </c>
      <c r="E119" s="34" t="str">
        <f>IF(OR(LEN(D119)-LEN(SUBSTITUTE(D119,":",""))&gt;1, LEN(D119)-LEN(SUBSTITUTE(D119,",",""))&gt;0), "T", "")</f>
        <v/>
      </c>
      <c r="F119" t="s">
        <v>321</v>
      </c>
      <c r="G119" t="s">
        <v>10941</v>
      </c>
      <c r="H119" t="s">
        <v>116</v>
      </c>
      <c r="J119" t="str">
        <f>SUBSTITUTE(SUBSTITUTE(SUBSTITUTE(G119,"c. ","")," BC","")," AD","")</f>
        <v>1276</v>
      </c>
      <c r="K119">
        <f>IF(M119="BC", 0-IF(ISERROR(FIND("-",J119)),J119,LEFT(J119,FIND("-",J119)-1)), IF(ISERROR(FIND("-",J119)),J119,LEFT(J119,FIND("-",J119)-1)))</f>
        <v>-1276</v>
      </c>
      <c r="L119">
        <f>IF(M119="BC", 0-IF(ISERROR(FIND("-",J119)),J119,RIGHT(J119,FIND("-",J119)-1)), IF(ISERROR(FIND("-",J119)),J119,RIGHT(J119,FIND("-",J119)-1)))</f>
        <v>-1276</v>
      </c>
      <c r="M119" t="str">
        <f>RIGHT(G119, 2)</f>
        <v>BC</v>
      </c>
      <c r="N119">
        <f>ABS($K$2)-ABS(K119)</f>
        <v>2728</v>
      </c>
      <c r="P119" t="s">
        <v>11118</v>
      </c>
      <c r="Q119">
        <v>2</v>
      </c>
    </row>
    <row r="120" spans="1:17" x14ac:dyDescent="0.3">
      <c r="A120">
        <v>119</v>
      </c>
      <c r="B120" t="s">
        <v>10964</v>
      </c>
      <c r="C120" t="s">
        <v>10173</v>
      </c>
      <c r="D120" t="s">
        <v>10966</v>
      </c>
      <c r="E120" s="34" t="str">
        <f>IF(OR(LEN(D120)-LEN(SUBSTITUTE(D120,":",""))&gt;1, LEN(D120)-LEN(SUBSTITUTE(D120,",",""))&gt;0), "T", "")</f>
        <v/>
      </c>
      <c r="F120" t="s">
        <v>190</v>
      </c>
      <c r="G120" t="s">
        <v>10941</v>
      </c>
      <c r="H120" t="s">
        <v>12598</v>
      </c>
      <c r="J120" t="str">
        <f>SUBSTITUTE(SUBSTITUTE(SUBSTITUTE(G120,"c. ","")," BC","")," AD","")</f>
        <v>1276</v>
      </c>
      <c r="K120">
        <f>IF(M120="BC", 0-IF(ISERROR(FIND("-",J120)),J120,LEFT(J120,FIND("-",J120)-1)), IF(ISERROR(FIND("-",J120)),J120,LEFT(J120,FIND("-",J120)-1)))</f>
        <v>-1276</v>
      </c>
      <c r="L120">
        <f>IF(M120="BC", 0-IF(ISERROR(FIND("-",J120)),J120,RIGHT(J120,FIND("-",J120)-1)), IF(ISERROR(FIND("-",J120)),J120,RIGHT(J120,FIND("-",J120)-1)))</f>
        <v>-1276</v>
      </c>
      <c r="M120" t="str">
        <f>RIGHT(G120, 2)</f>
        <v>BC</v>
      </c>
      <c r="N120">
        <f>ABS($K$2)-ABS(K120)</f>
        <v>2728</v>
      </c>
      <c r="P120" t="s">
        <v>11118</v>
      </c>
      <c r="Q120">
        <v>2</v>
      </c>
    </row>
    <row r="121" spans="1:17" x14ac:dyDescent="0.3">
      <c r="A121">
        <v>120</v>
      </c>
      <c r="B121" t="s">
        <v>10965</v>
      </c>
      <c r="C121" t="s">
        <v>10173</v>
      </c>
      <c r="D121" t="s">
        <v>10967</v>
      </c>
      <c r="E121" s="34" t="str">
        <f>IF(OR(LEN(D121)-LEN(SUBSTITUTE(D121,":",""))&gt;1, LEN(D121)-LEN(SUBSTITUTE(D121,",",""))&gt;0), "T", "")</f>
        <v/>
      </c>
      <c r="F121" t="s">
        <v>190</v>
      </c>
      <c r="G121" t="s">
        <v>10941</v>
      </c>
      <c r="H121" t="s">
        <v>12598</v>
      </c>
      <c r="J121" t="str">
        <f>SUBSTITUTE(SUBSTITUTE(SUBSTITUTE(G121,"c. ","")," BC","")," AD","")</f>
        <v>1276</v>
      </c>
      <c r="K121">
        <f>IF(M121="BC", 0-IF(ISERROR(FIND("-",J121)),J121,LEFT(J121,FIND("-",J121)-1)), IF(ISERROR(FIND("-",J121)),J121,LEFT(J121,FIND("-",J121)-1)))</f>
        <v>-1276</v>
      </c>
      <c r="L121">
        <f>IF(M121="BC", 0-IF(ISERROR(FIND("-",J121)),J121,RIGHT(J121,FIND("-",J121)-1)), IF(ISERROR(FIND("-",J121)),J121,RIGHT(J121,FIND("-",J121)-1)))</f>
        <v>-1276</v>
      </c>
      <c r="M121" t="str">
        <f>RIGHT(G121, 2)</f>
        <v>BC</v>
      </c>
      <c r="N121">
        <f>ABS($K$2)-ABS(K121)</f>
        <v>2728</v>
      </c>
      <c r="P121" t="s">
        <v>11118</v>
      </c>
      <c r="Q121">
        <v>2</v>
      </c>
    </row>
    <row r="122" spans="1:17" x14ac:dyDescent="0.3">
      <c r="A122">
        <v>121</v>
      </c>
      <c r="B122" t="s">
        <v>322</v>
      </c>
      <c r="C122" t="s">
        <v>10088</v>
      </c>
      <c r="D122" t="s">
        <v>11012</v>
      </c>
      <c r="E122" s="34" t="str">
        <f>IF(OR(LEN(D122)-LEN(SUBSTITUTE(D122,":",""))&gt;1, LEN(D122)-LEN(SUBSTITUTE(D122,",",""))&gt;0), "T", "")</f>
        <v>T</v>
      </c>
      <c r="F122" t="s">
        <v>190</v>
      </c>
      <c r="G122" t="s">
        <v>10941</v>
      </c>
      <c r="H122" t="s">
        <v>116</v>
      </c>
      <c r="J122" t="str">
        <f>SUBSTITUTE(SUBSTITUTE(SUBSTITUTE(G122,"c. ","")," BC","")," AD","")</f>
        <v>1276</v>
      </c>
      <c r="K122">
        <f>IF(M122="BC", 0-IF(ISERROR(FIND("-",J122)),J122,LEFT(J122,FIND("-",J122)-1)), IF(ISERROR(FIND("-",J122)),J122,LEFT(J122,FIND("-",J122)-1)))</f>
        <v>-1276</v>
      </c>
      <c r="L122">
        <f>IF(M122="BC", 0-IF(ISERROR(FIND("-",J122)),J122,RIGHT(J122,FIND("-",J122)-1)), IF(ISERROR(FIND("-",J122)),J122,RIGHT(J122,FIND("-",J122)-1)))</f>
        <v>-1276</v>
      </c>
      <c r="M122" t="str">
        <f>RIGHT(G122, 2)</f>
        <v>BC</v>
      </c>
      <c r="N122">
        <f>ABS($K$2)-ABS(K122)</f>
        <v>2728</v>
      </c>
      <c r="P122" t="s">
        <v>11118</v>
      </c>
      <c r="Q122">
        <v>2</v>
      </c>
    </row>
    <row r="123" spans="1:17" x14ac:dyDescent="0.3">
      <c r="A123">
        <v>122</v>
      </c>
      <c r="B123" t="s">
        <v>10968</v>
      </c>
      <c r="C123" t="s">
        <v>11186</v>
      </c>
      <c r="D123" t="s">
        <v>324</v>
      </c>
      <c r="E123" s="34" t="str">
        <f>IF(OR(LEN(D123)-LEN(SUBSTITUTE(D123,":",""))&gt;1, LEN(D123)-LEN(SUBSTITUTE(D123,",",""))&gt;0), "T", "")</f>
        <v/>
      </c>
      <c r="F123" t="s">
        <v>190</v>
      </c>
      <c r="G123" t="s">
        <v>10941</v>
      </c>
      <c r="H123" t="s">
        <v>116</v>
      </c>
      <c r="J123" t="str">
        <f>SUBSTITUTE(SUBSTITUTE(SUBSTITUTE(G123,"c. ","")," BC","")," AD","")</f>
        <v>1276</v>
      </c>
      <c r="K123">
        <f>IF(M123="BC", 0-IF(ISERROR(FIND("-",J123)),J123,LEFT(J123,FIND("-",J123)-1)), IF(ISERROR(FIND("-",J123)),J123,LEFT(J123,FIND("-",J123)-1)))</f>
        <v>-1276</v>
      </c>
      <c r="L123">
        <f>IF(M123="BC", 0-IF(ISERROR(FIND("-",J123)),J123,RIGHT(J123,FIND("-",J123)-1)), IF(ISERROR(FIND("-",J123)),J123,RIGHT(J123,FIND("-",J123)-1)))</f>
        <v>-1276</v>
      </c>
      <c r="M123" t="str">
        <f>RIGHT(G123, 2)</f>
        <v>BC</v>
      </c>
      <c r="N123">
        <f>ABS($K$2)-ABS(K123)</f>
        <v>2728</v>
      </c>
      <c r="P123" t="s">
        <v>11118</v>
      </c>
      <c r="Q123">
        <v>2</v>
      </c>
    </row>
    <row r="124" spans="1:17" x14ac:dyDescent="0.3">
      <c r="A124">
        <v>123</v>
      </c>
      <c r="B124" t="s">
        <v>10969</v>
      </c>
      <c r="C124" t="s">
        <v>11178</v>
      </c>
      <c r="D124" t="s">
        <v>10970</v>
      </c>
      <c r="E124" s="34" t="str">
        <f>IF(OR(LEN(D124)-LEN(SUBSTITUTE(D124,":",""))&gt;1, LEN(D124)-LEN(SUBSTITUTE(D124,",",""))&gt;0), "T", "")</f>
        <v/>
      </c>
      <c r="F124" t="s">
        <v>190</v>
      </c>
      <c r="G124" t="s">
        <v>10941</v>
      </c>
      <c r="H124" t="s">
        <v>116</v>
      </c>
      <c r="J124" t="str">
        <f>SUBSTITUTE(SUBSTITUTE(SUBSTITUTE(G124,"c. ","")," BC","")," AD","")</f>
        <v>1276</v>
      </c>
      <c r="K124">
        <f>IF(M124="BC", 0-IF(ISERROR(FIND("-",J124)),J124,LEFT(J124,FIND("-",J124)-1)), IF(ISERROR(FIND("-",J124)),J124,LEFT(J124,FIND("-",J124)-1)))</f>
        <v>-1276</v>
      </c>
      <c r="L124">
        <f>IF(M124="BC", 0-IF(ISERROR(FIND("-",J124)),J124,RIGHT(J124,FIND("-",J124)-1)), IF(ISERROR(FIND("-",J124)),J124,RIGHT(J124,FIND("-",J124)-1)))</f>
        <v>-1276</v>
      </c>
      <c r="M124" t="str">
        <f>RIGHT(G124, 2)</f>
        <v>BC</v>
      </c>
      <c r="N124">
        <f>ABS($K$2)-ABS(K124)</f>
        <v>2728</v>
      </c>
      <c r="P124" t="s">
        <v>11118</v>
      </c>
      <c r="Q124">
        <v>2</v>
      </c>
    </row>
    <row r="125" spans="1:17" x14ac:dyDescent="0.3">
      <c r="A125">
        <v>124</v>
      </c>
      <c r="B125" t="s">
        <v>10971</v>
      </c>
      <c r="C125" t="s">
        <v>11191</v>
      </c>
      <c r="D125" t="s">
        <v>10972</v>
      </c>
      <c r="E125" s="34" t="str">
        <f>IF(OR(LEN(D125)-LEN(SUBSTITUTE(D125,":",""))&gt;1, LEN(D125)-LEN(SUBSTITUTE(D125,",",""))&gt;0), "T", "")</f>
        <v/>
      </c>
      <c r="F125" t="s">
        <v>190</v>
      </c>
      <c r="G125" t="s">
        <v>10941</v>
      </c>
      <c r="H125" t="s">
        <v>116</v>
      </c>
      <c r="J125" t="str">
        <f>SUBSTITUTE(SUBSTITUTE(SUBSTITUTE(G125,"c. ","")," BC","")," AD","")</f>
        <v>1276</v>
      </c>
      <c r="K125">
        <f>IF(M125="BC", 0-IF(ISERROR(FIND("-",J125)),J125,LEFT(J125,FIND("-",J125)-1)), IF(ISERROR(FIND("-",J125)),J125,LEFT(J125,FIND("-",J125)-1)))</f>
        <v>-1276</v>
      </c>
      <c r="L125">
        <f>IF(M125="BC", 0-IF(ISERROR(FIND("-",J125)),J125,RIGHT(J125,FIND("-",J125)-1)), IF(ISERROR(FIND("-",J125)),J125,RIGHT(J125,FIND("-",J125)-1)))</f>
        <v>-1276</v>
      </c>
      <c r="M125" t="str">
        <f>RIGHT(G125, 2)</f>
        <v>BC</v>
      </c>
      <c r="N125">
        <f>ABS($K$2)-ABS(K125)</f>
        <v>2728</v>
      </c>
      <c r="P125" t="s">
        <v>11118</v>
      </c>
      <c r="Q125">
        <v>2</v>
      </c>
    </row>
    <row r="126" spans="1:17" x14ac:dyDescent="0.3">
      <c r="A126">
        <v>125</v>
      </c>
      <c r="B126" t="s">
        <v>10978</v>
      </c>
      <c r="C126" t="s">
        <v>11178</v>
      </c>
      <c r="D126" t="s">
        <v>10973</v>
      </c>
      <c r="E126" s="34" t="str">
        <f>IF(OR(LEN(D126)-LEN(SUBSTITUTE(D126,":",""))&gt;1, LEN(D126)-LEN(SUBSTITUTE(D126,",",""))&gt;0), "T", "")</f>
        <v/>
      </c>
      <c r="F126" t="s">
        <v>190</v>
      </c>
      <c r="G126" t="s">
        <v>10941</v>
      </c>
      <c r="H126" t="s">
        <v>12598</v>
      </c>
      <c r="I126" t="s">
        <v>12263</v>
      </c>
      <c r="J126" t="str">
        <f>SUBSTITUTE(SUBSTITUTE(SUBSTITUTE(G126,"c. ","")," BC","")," AD","")</f>
        <v>1276</v>
      </c>
      <c r="K126">
        <f>IF(M126="BC", 0-IF(ISERROR(FIND("-",J126)),J126,LEFT(J126,FIND("-",J126)-1)), IF(ISERROR(FIND("-",J126)),J126,LEFT(J126,FIND("-",J126)-1)))</f>
        <v>-1276</v>
      </c>
      <c r="L126">
        <f>IF(M126="BC", 0-IF(ISERROR(FIND("-",J126)),J126,RIGHT(J126,FIND("-",J126)-1)), IF(ISERROR(FIND("-",J126)),J126,RIGHT(J126,FIND("-",J126)-1)))</f>
        <v>-1276</v>
      </c>
      <c r="M126" t="str">
        <f>RIGHT(G126, 2)</f>
        <v>BC</v>
      </c>
      <c r="N126">
        <f>ABS($K$2)-ABS(K126)</f>
        <v>2728</v>
      </c>
      <c r="P126" t="s">
        <v>11118</v>
      </c>
      <c r="Q126">
        <v>2</v>
      </c>
    </row>
    <row r="127" spans="1:17" x14ac:dyDescent="0.3">
      <c r="A127">
        <v>126</v>
      </c>
      <c r="B127" t="s">
        <v>10952</v>
      </c>
      <c r="C127" t="s">
        <v>10953</v>
      </c>
      <c r="D127" t="s">
        <v>10974</v>
      </c>
      <c r="E127" s="34" t="str">
        <f>IF(OR(LEN(D127)-LEN(SUBSTITUTE(D127,":",""))&gt;1, LEN(D127)-LEN(SUBSTITUTE(D127,",",""))&gt;0), "T", "")</f>
        <v/>
      </c>
      <c r="F127" t="s">
        <v>190</v>
      </c>
      <c r="G127" t="s">
        <v>10941</v>
      </c>
      <c r="H127" t="s">
        <v>12599</v>
      </c>
      <c r="J127" t="str">
        <f>SUBSTITUTE(SUBSTITUTE(SUBSTITUTE(G127,"c. ","")," BC","")," AD","")</f>
        <v>1276</v>
      </c>
      <c r="K127">
        <f>IF(M127="BC", 0-IF(ISERROR(FIND("-",J127)),J127,LEFT(J127,FIND("-",J127)-1)), IF(ISERROR(FIND("-",J127)),J127,LEFT(J127,FIND("-",J127)-1)))</f>
        <v>-1276</v>
      </c>
      <c r="L127">
        <f>IF(M127="BC", 0-IF(ISERROR(FIND("-",J127)),J127,RIGHT(J127,FIND("-",J127)-1)), IF(ISERROR(FIND("-",J127)),J127,RIGHT(J127,FIND("-",J127)-1)))</f>
        <v>-1276</v>
      </c>
      <c r="M127" t="str">
        <f>RIGHT(G127, 2)</f>
        <v>BC</v>
      </c>
      <c r="N127">
        <f>ABS($K$2)-ABS(K127)</f>
        <v>2728</v>
      </c>
      <c r="P127" t="s">
        <v>11118</v>
      </c>
      <c r="Q127">
        <v>2</v>
      </c>
    </row>
    <row r="128" spans="1:17" x14ac:dyDescent="0.3">
      <c r="A128">
        <v>127</v>
      </c>
      <c r="B128" t="s">
        <v>10979</v>
      </c>
      <c r="C128" t="s">
        <v>10774</v>
      </c>
      <c r="D128" t="s">
        <v>10980</v>
      </c>
      <c r="E128" s="34" t="str">
        <f>IF(OR(LEN(D128)-LEN(SUBSTITUTE(D128,":",""))&gt;1, LEN(D128)-LEN(SUBSTITUTE(D128,",",""))&gt;0), "T", "")</f>
        <v/>
      </c>
      <c r="F128" t="s">
        <v>190</v>
      </c>
      <c r="G128" t="s">
        <v>10941</v>
      </c>
      <c r="H128" t="s">
        <v>12598</v>
      </c>
      <c r="J128" t="str">
        <f>SUBSTITUTE(SUBSTITUTE(SUBSTITUTE(G128,"c. ","")," BC","")," AD","")</f>
        <v>1276</v>
      </c>
      <c r="K128">
        <f>IF(M128="BC", 0-IF(ISERROR(FIND("-",J128)),J128,LEFT(J128,FIND("-",J128)-1)), IF(ISERROR(FIND("-",J128)),J128,LEFT(J128,FIND("-",J128)-1)))</f>
        <v>-1276</v>
      </c>
      <c r="L128">
        <f>IF(M128="BC", 0-IF(ISERROR(FIND("-",J128)),J128,RIGHT(J128,FIND("-",J128)-1)), IF(ISERROR(FIND("-",J128)),J128,RIGHT(J128,FIND("-",J128)-1)))</f>
        <v>-1276</v>
      </c>
      <c r="M128" t="str">
        <f>RIGHT(G128, 2)</f>
        <v>BC</v>
      </c>
      <c r="N128">
        <f>ABS($K$2)-ABS(K128)</f>
        <v>2728</v>
      </c>
      <c r="P128" t="s">
        <v>11118</v>
      </c>
      <c r="Q128">
        <v>2</v>
      </c>
    </row>
    <row r="129" spans="1:17" x14ac:dyDescent="0.3">
      <c r="A129">
        <v>128</v>
      </c>
      <c r="B129" t="s">
        <v>10975</v>
      </c>
      <c r="C129" t="s">
        <v>11178</v>
      </c>
      <c r="D129" t="s">
        <v>10982</v>
      </c>
      <c r="E129" s="34" t="str">
        <f>IF(OR(LEN(D129)-LEN(SUBSTITUTE(D129,":",""))&gt;1, LEN(D129)-LEN(SUBSTITUTE(D129,",",""))&gt;0), "T", "")</f>
        <v/>
      </c>
      <c r="F129" t="s">
        <v>190</v>
      </c>
      <c r="G129" t="s">
        <v>10941</v>
      </c>
      <c r="H129" t="s">
        <v>12598</v>
      </c>
      <c r="J129" t="str">
        <f>SUBSTITUTE(SUBSTITUTE(SUBSTITUTE(G129,"c. ","")," BC","")," AD","")</f>
        <v>1276</v>
      </c>
      <c r="K129">
        <f>IF(M129="BC", 0-IF(ISERROR(FIND("-",J129)),J129,LEFT(J129,FIND("-",J129)-1)), IF(ISERROR(FIND("-",J129)),J129,LEFT(J129,FIND("-",J129)-1)))</f>
        <v>-1276</v>
      </c>
      <c r="L129">
        <f>IF(M129="BC", 0-IF(ISERROR(FIND("-",J129)),J129,RIGHT(J129,FIND("-",J129)-1)), IF(ISERROR(FIND("-",J129)),J129,RIGHT(J129,FIND("-",J129)-1)))</f>
        <v>-1276</v>
      </c>
      <c r="M129" t="str">
        <f>RIGHT(G129, 2)</f>
        <v>BC</v>
      </c>
      <c r="N129">
        <f>ABS($K$2)-ABS(K129)</f>
        <v>2728</v>
      </c>
      <c r="P129" t="s">
        <v>11118</v>
      </c>
      <c r="Q129">
        <v>2</v>
      </c>
    </row>
    <row r="130" spans="1:17" x14ac:dyDescent="0.3">
      <c r="A130">
        <v>129</v>
      </c>
      <c r="B130" t="s">
        <v>325</v>
      </c>
      <c r="C130" t="s">
        <v>10981</v>
      </c>
      <c r="D130" t="s">
        <v>10976</v>
      </c>
      <c r="E130" s="34" t="str">
        <f>IF(OR(LEN(D130)-LEN(SUBSTITUTE(D130,":",""))&gt;1, LEN(D130)-LEN(SUBSTITUTE(D130,",",""))&gt;0), "T", "")</f>
        <v/>
      </c>
      <c r="F130" t="s">
        <v>326</v>
      </c>
      <c r="G130" t="s">
        <v>10941</v>
      </c>
      <c r="H130" t="s">
        <v>12598</v>
      </c>
      <c r="J130" t="str">
        <f>SUBSTITUTE(SUBSTITUTE(SUBSTITUTE(G130,"c. ","")," BC","")," AD","")</f>
        <v>1276</v>
      </c>
      <c r="K130">
        <f>IF(M130="BC", 0-IF(ISERROR(FIND("-",J130)),J130,LEFT(J130,FIND("-",J130)-1)), IF(ISERROR(FIND("-",J130)),J130,LEFT(J130,FIND("-",J130)-1)))</f>
        <v>-1276</v>
      </c>
      <c r="L130">
        <f>IF(M130="BC", 0-IF(ISERROR(FIND("-",J130)),J130,RIGHT(J130,FIND("-",J130)-1)), IF(ISERROR(FIND("-",J130)),J130,RIGHT(J130,FIND("-",J130)-1)))</f>
        <v>-1276</v>
      </c>
      <c r="M130" t="str">
        <f>RIGHT(G130, 2)</f>
        <v>BC</v>
      </c>
      <c r="N130">
        <f>ABS($K$2)-ABS(K130)</f>
        <v>2728</v>
      </c>
      <c r="P130" t="s">
        <v>11118</v>
      </c>
      <c r="Q130">
        <v>2</v>
      </c>
    </row>
    <row r="131" spans="1:17" x14ac:dyDescent="0.3">
      <c r="A131">
        <v>130</v>
      </c>
      <c r="B131" t="s">
        <v>10979</v>
      </c>
      <c r="C131" t="s">
        <v>10774</v>
      </c>
      <c r="D131" t="s">
        <v>10983</v>
      </c>
      <c r="E131" s="34" t="str">
        <f>IF(OR(LEN(D131)-LEN(SUBSTITUTE(D131,":",""))&gt;1, LEN(D131)-LEN(SUBSTITUTE(D131,",",""))&gt;0), "T", "")</f>
        <v/>
      </c>
      <c r="F131" t="s">
        <v>326</v>
      </c>
      <c r="G131" t="s">
        <v>10941</v>
      </c>
      <c r="H131" t="s">
        <v>12598</v>
      </c>
      <c r="J131" t="str">
        <f>SUBSTITUTE(SUBSTITUTE(SUBSTITUTE(G131,"c. ","")," BC","")," AD","")</f>
        <v>1276</v>
      </c>
      <c r="K131">
        <f>IF(M131="BC", 0-IF(ISERROR(FIND("-",J131)),J131,LEFT(J131,FIND("-",J131)-1)), IF(ISERROR(FIND("-",J131)),J131,LEFT(J131,FIND("-",J131)-1)))</f>
        <v>-1276</v>
      </c>
      <c r="L131">
        <f>IF(M131="BC", 0-IF(ISERROR(FIND("-",J131)),J131,RIGHT(J131,FIND("-",J131)-1)), IF(ISERROR(FIND("-",J131)),J131,RIGHT(J131,FIND("-",J131)-1)))</f>
        <v>-1276</v>
      </c>
      <c r="M131" t="str">
        <f>RIGHT(G131, 2)</f>
        <v>BC</v>
      </c>
      <c r="N131">
        <f>ABS($K$2)-ABS(K131)</f>
        <v>2728</v>
      </c>
      <c r="P131" t="s">
        <v>11118</v>
      </c>
      <c r="Q131">
        <v>2</v>
      </c>
    </row>
    <row r="132" spans="1:17" x14ac:dyDescent="0.3">
      <c r="A132">
        <v>131</v>
      </c>
      <c r="B132" t="s">
        <v>10977</v>
      </c>
      <c r="C132" t="s">
        <v>11178</v>
      </c>
      <c r="D132" t="s">
        <v>10984</v>
      </c>
      <c r="E132" s="34" t="str">
        <f>IF(OR(LEN(D132)-LEN(SUBSTITUTE(D132,":",""))&gt;1, LEN(D132)-LEN(SUBSTITUTE(D132,",",""))&gt;0), "T", "")</f>
        <v/>
      </c>
      <c r="F132" t="s">
        <v>190</v>
      </c>
      <c r="G132" t="s">
        <v>10941</v>
      </c>
      <c r="H132" t="s">
        <v>12598</v>
      </c>
      <c r="J132" t="str">
        <f>SUBSTITUTE(SUBSTITUTE(SUBSTITUTE(G132,"c. ","")," BC","")," AD","")</f>
        <v>1276</v>
      </c>
      <c r="K132">
        <f>IF(M132="BC", 0-IF(ISERROR(FIND("-",J132)),J132,LEFT(J132,FIND("-",J132)-1)), IF(ISERROR(FIND("-",J132)),J132,LEFT(J132,FIND("-",J132)-1)))</f>
        <v>-1276</v>
      </c>
      <c r="L132">
        <f>IF(M132="BC", 0-IF(ISERROR(FIND("-",J132)),J132,RIGHT(J132,FIND("-",J132)-1)), IF(ISERROR(FIND("-",J132)),J132,RIGHT(J132,FIND("-",J132)-1)))</f>
        <v>-1276</v>
      </c>
      <c r="M132" t="str">
        <f>RIGHT(G132, 2)</f>
        <v>BC</v>
      </c>
      <c r="N132">
        <f>ABS($K$2)-ABS(K132)</f>
        <v>2728</v>
      </c>
      <c r="P132" t="s">
        <v>11118</v>
      </c>
      <c r="Q132">
        <v>2</v>
      </c>
    </row>
    <row r="133" spans="1:17" x14ac:dyDescent="0.3">
      <c r="A133">
        <v>132</v>
      </c>
      <c r="B133" t="s">
        <v>327</v>
      </c>
      <c r="C133" t="s">
        <v>11213</v>
      </c>
      <c r="D133" t="s">
        <v>10985</v>
      </c>
      <c r="E133" s="34" t="str">
        <f>IF(OR(LEN(D133)-LEN(SUBSTITUTE(D133,":",""))&gt;1, LEN(D133)-LEN(SUBSTITUTE(D133,",",""))&gt;0), "T", "")</f>
        <v/>
      </c>
      <c r="F133" t="s">
        <v>190</v>
      </c>
      <c r="G133" t="s">
        <v>10941</v>
      </c>
      <c r="H133" t="s">
        <v>12598</v>
      </c>
      <c r="J133" t="str">
        <f>SUBSTITUTE(SUBSTITUTE(SUBSTITUTE(G133,"c. ","")," BC","")," AD","")</f>
        <v>1276</v>
      </c>
      <c r="K133">
        <f>IF(M133="BC", 0-IF(ISERROR(FIND("-",J133)),J133,LEFT(J133,FIND("-",J133)-1)), IF(ISERROR(FIND("-",J133)),J133,LEFT(J133,FIND("-",J133)-1)))</f>
        <v>-1276</v>
      </c>
      <c r="L133">
        <f>IF(M133="BC", 0-IF(ISERROR(FIND("-",J133)),J133,RIGHT(J133,FIND("-",J133)-1)), IF(ISERROR(FIND("-",J133)),J133,RIGHT(J133,FIND("-",J133)-1)))</f>
        <v>-1276</v>
      </c>
      <c r="M133" t="str">
        <f>RIGHT(G133, 2)</f>
        <v>BC</v>
      </c>
      <c r="N133">
        <f>ABS($K$2)-ABS(K133)</f>
        <v>2728</v>
      </c>
      <c r="P133" t="s">
        <v>11118</v>
      </c>
      <c r="Q133">
        <v>2</v>
      </c>
    </row>
    <row r="134" spans="1:17" x14ac:dyDescent="0.3">
      <c r="A134">
        <v>133</v>
      </c>
      <c r="B134" t="s">
        <v>10987</v>
      </c>
      <c r="C134" t="s">
        <v>11170</v>
      </c>
      <c r="D134" t="s">
        <v>10986</v>
      </c>
      <c r="E134" s="34" t="str">
        <f>IF(OR(LEN(D134)-LEN(SUBSTITUTE(D134,":",""))&gt;1, LEN(D134)-LEN(SUBSTITUTE(D134,",",""))&gt;0), "T", "")</f>
        <v/>
      </c>
      <c r="F134" t="s">
        <v>190</v>
      </c>
      <c r="G134" t="s">
        <v>10941</v>
      </c>
      <c r="H134" t="s">
        <v>12598</v>
      </c>
      <c r="J134" t="str">
        <f>SUBSTITUTE(SUBSTITUTE(SUBSTITUTE(G134,"c. ","")," BC","")," AD","")</f>
        <v>1276</v>
      </c>
      <c r="K134">
        <f>IF(M134="BC", 0-IF(ISERROR(FIND("-",J134)),J134,LEFT(J134,FIND("-",J134)-1)), IF(ISERROR(FIND("-",J134)),J134,LEFT(J134,FIND("-",J134)-1)))</f>
        <v>-1276</v>
      </c>
      <c r="L134">
        <f>IF(M134="BC", 0-IF(ISERROR(FIND("-",J134)),J134,RIGHT(J134,FIND("-",J134)-1)), IF(ISERROR(FIND("-",J134)),J134,RIGHT(J134,FIND("-",J134)-1)))</f>
        <v>-1276</v>
      </c>
      <c r="M134" t="str">
        <f>RIGHT(G134, 2)</f>
        <v>BC</v>
      </c>
      <c r="N134">
        <f>ABS($K$2)-ABS(K134)</f>
        <v>2728</v>
      </c>
      <c r="P134" t="s">
        <v>11118</v>
      </c>
      <c r="Q134">
        <v>2</v>
      </c>
    </row>
    <row r="135" spans="1:17" x14ac:dyDescent="0.3">
      <c r="A135">
        <v>134</v>
      </c>
      <c r="B135" t="s">
        <v>10988</v>
      </c>
      <c r="C135" t="s">
        <v>11178</v>
      </c>
      <c r="D135" t="s">
        <v>10989</v>
      </c>
      <c r="E135" s="34" t="str">
        <f>IF(OR(LEN(D135)-LEN(SUBSTITUTE(D135,":",""))&gt;1, LEN(D135)-LEN(SUBSTITUTE(D135,",",""))&gt;0), "T", "")</f>
        <v/>
      </c>
      <c r="F135" t="s">
        <v>190</v>
      </c>
      <c r="G135" t="s">
        <v>10941</v>
      </c>
      <c r="H135" t="s">
        <v>12598</v>
      </c>
      <c r="J135" t="str">
        <f>SUBSTITUTE(SUBSTITUTE(SUBSTITUTE(G135,"c. ","")," BC","")," AD","")</f>
        <v>1276</v>
      </c>
      <c r="K135">
        <f>IF(M135="BC", 0-IF(ISERROR(FIND("-",J135)),J135,LEFT(J135,FIND("-",J135)-1)), IF(ISERROR(FIND("-",J135)),J135,LEFT(J135,FIND("-",J135)-1)))</f>
        <v>-1276</v>
      </c>
      <c r="L135">
        <f>IF(M135="BC", 0-IF(ISERROR(FIND("-",J135)),J135,RIGHT(J135,FIND("-",J135)-1)), IF(ISERROR(FIND("-",J135)),J135,RIGHT(J135,FIND("-",J135)-1)))</f>
        <v>-1276</v>
      </c>
      <c r="M135" t="str">
        <f>RIGHT(G135, 2)</f>
        <v>BC</v>
      </c>
      <c r="N135">
        <f>ABS($K$2)-ABS(K135)</f>
        <v>2728</v>
      </c>
      <c r="P135" t="s">
        <v>11118</v>
      </c>
      <c r="Q135">
        <v>2</v>
      </c>
    </row>
    <row r="136" spans="1:17" x14ac:dyDescent="0.3">
      <c r="A136">
        <v>135</v>
      </c>
      <c r="B136" t="s">
        <v>328</v>
      </c>
      <c r="C136" t="s">
        <v>11214</v>
      </c>
      <c r="D136" t="s">
        <v>10990</v>
      </c>
      <c r="E136" s="34" t="str">
        <f>IF(OR(LEN(D136)-LEN(SUBSTITUTE(D136,":",""))&gt;1, LEN(D136)-LEN(SUBSTITUTE(D136,",",""))&gt;0), "T", "")</f>
        <v/>
      </c>
      <c r="F136" t="s">
        <v>190</v>
      </c>
      <c r="G136" t="s">
        <v>10941</v>
      </c>
      <c r="H136" t="s">
        <v>12598</v>
      </c>
      <c r="J136" t="str">
        <f>SUBSTITUTE(SUBSTITUTE(SUBSTITUTE(G136,"c. ","")," BC","")," AD","")</f>
        <v>1276</v>
      </c>
      <c r="K136">
        <f>IF(M136="BC", 0-IF(ISERROR(FIND("-",J136)),J136,LEFT(J136,FIND("-",J136)-1)), IF(ISERROR(FIND("-",J136)),J136,LEFT(J136,FIND("-",J136)-1)))</f>
        <v>-1276</v>
      </c>
      <c r="L136">
        <f>IF(M136="BC", 0-IF(ISERROR(FIND("-",J136)),J136,RIGHT(J136,FIND("-",J136)-1)), IF(ISERROR(FIND("-",J136)),J136,RIGHT(J136,FIND("-",J136)-1)))</f>
        <v>-1276</v>
      </c>
      <c r="M136" t="str">
        <f>RIGHT(G136, 2)</f>
        <v>BC</v>
      </c>
      <c r="N136">
        <f>ABS($K$2)-ABS(K136)</f>
        <v>2728</v>
      </c>
      <c r="P136" t="s">
        <v>11118</v>
      </c>
      <c r="Q136">
        <v>2</v>
      </c>
    </row>
    <row r="137" spans="1:17" x14ac:dyDescent="0.3">
      <c r="A137">
        <v>136</v>
      </c>
      <c r="B137" t="s">
        <v>10979</v>
      </c>
      <c r="C137" t="s">
        <v>10774</v>
      </c>
      <c r="D137" t="s">
        <v>10991</v>
      </c>
      <c r="E137" s="34" t="str">
        <f>IF(OR(LEN(D137)-LEN(SUBSTITUTE(D137,":",""))&gt;1, LEN(D137)-LEN(SUBSTITUTE(D137,",",""))&gt;0), "T", "")</f>
        <v/>
      </c>
      <c r="F137" t="s">
        <v>190</v>
      </c>
      <c r="G137" t="s">
        <v>10941</v>
      </c>
      <c r="H137" t="s">
        <v>12598</v>
      </c>
      <c r="J137" t="str">
        <f>SUBSTITUTE(SUBSTITUTE(SUBSTITUTE(G137,"c. ","")," BC","")," AD","")</f>
        <v>1276</v>
      </c>
      <c r="K137">
        <f>IF(M137="BC", 0-IF(ISERROR(FIND("-",J137)),J137,LEFT(J137,FIND("-",J137)-1)), IF(ISERROR(FIND("-",J137)),J137,LEFT(J137,FIND("-",J137)-1)))</f>
        <v>-1276</v>
      </c>
      <c r="L137">
        <f>IF(M137="BC", 0-IF(ISERROR(FIND("-",J137)),J137,RIGHT(J137,FIND("-",J137)-1)), IF(ISERROR(FIND("-",J137)),J137,RIGHT(J137,FIND("-",J137)-1)))</f>
        <v>-1276</v>
      </c>
      <c r="M137" t="str">
        <f>RIGHT(G137, 2)</f>
        <v>BC</v>
      </c>
      <c r="N137">
        <f>ABS($K$2)-ABS(K137)</f>
        <v>2728</v>
      </c>
      <c r="P137" t="s">
        <v>11118</v>
      </c>
      <c r="Q137">
        <v>2</v>
      </c>
    </row>
    <row r="138" spans="1:17" x14ac:dyDescent="0.3">
      <c r="A138">
        <v>137</v>
      </c>
      <c r="B138" t="s">
        <v>329</v>
      </c>
      <c r="C138" t="s">
        <v>11215</v>
      </c>
      <c r="D138" t="s">
        <v>10992</v>
      </c>
      <c r="E138" s="34" t="str">
        <f>IF(OR(LEN(D138)-LEN(SUBSTITUTE(D138,":",""))&gt;1, LEN(D138)-LEN(SUBSTITUTE(D138,",",""))&gt;0), "T", "")</f>
        <v/>
      </c>
      <c r="F138" t="s">
        <v>330</v>
      </c>
      <c r="G138" t="s">
        <v>10941</v>
      </c>
      <c r="H138" t="s">
        <v>116</v>
      </c>
      <c r="J138" t="str">
        <f>SUBSTITUTE(SUBSTITUTE(SUBSTITUTE(G138,"c. ","")," BC","")," AD","")</f>
        <v>1276</v>
      </c>
      <c r="K138">
        <f>IF(M138="BC", 0-IF(ISERROR(FIND("-",J138)),J138,LEFT(J138,FIND("-",J138)-1)), IF(ISERROR(FIND("-",J138)),J138,LEFT(J138,FIND("-",J138)-1)))</f>
        <v>-1276</v>
      </c>
      <c r="L138">
        <f>IF(M138="BC", 0-IF(ISERROR(FIND("-",J138)),J138,RIGHT(J138,FIND("-",J138)-1)), IF(ISERROR(FIND("-",J138)),J138,RIGHT(J138,FIND("-",J138)-1)))</f>
        <v>-1276</v>
      </c>
      <c r="M138" t="str">
        <f>RIGHT(G138, 2)</f>
        <v>BC</v>
      </c>
      <c r="N138">
        <f>ABS($K$2)-ABS(K138)</f>
        <v>2728</v>
      </c>
      <c r="P138" t="s">
        <v>11118</v>
      </c>
      <c r="Q138">
        <v>2</v>
      </c>
    </row>
    <row r="139" spans="1:17" x14ac:dyDescent="0.3">
      <c r="A139">
        <v>138</v>
      </c>
      <c r="B139" t="s">
        <v>10993</v>
      </c>
      <c r="C139" t="s">
        <v>11216</v>
      </c>
      <c r="D139" t="s">
        <v>10994</v>
      </c>
      <c r="E139" s="34" t="str">
        <f>IF(OR(LEN(D139)-LEN(SUBSTITUTE(D139,":",""))&gt;1, LEN(D139)-LEN(SUBSTITUTE(D139,",",""))&gt;0), "T", "")</f>
        <v/>
      </c>
      <c r="F139" t="s">
        <v>190</v>
      </c>
      <c r="G139" t="s">
        <v>10941</v>
      </c>
      <c r="H139" t="s">
        <v>12598</v>
      </c>
      <c r="J139" t="str">
        <f>SUBSTITUTE(SUBSTITUTE(SUBSTITUTE(G139,"c. ","")," BC","")," AD","")</f>
        <v>1276</v>
      </c>
      <c r="K139">
        <f>IF(M139="BC", 0-IF(ISERROR(FIND("-",J139)),J139,LEFT(J139,FIND("-",J139)-1)), IF(ISERROR(FIND("-",J139)),J139,LEFT(J139,FIND("-",J139)-1)))</f>
        <v>-1276</v>
      </c>
      <c r="L139">
        <f>IF(M139="BC", 0-IF(ISERROR(FIND("-",J139)),J139,RIGHT(J139,FIND("-",J139)-1)), IF(ISERROR(FIND("-",J139)),J139,RIGHT(J139,FIND("-",J139)-1)))</f>
        <v>-1276</v>
      </c>
      <c r="M139" t="str">
        <f>RIGHT(G139, 2)</f>
        <v>BC</v>
      </c>
      <c r="N139">
        <f>ABS($K$2)-ABS(K139)</f>
        <v>2728</v>
      </c>
      <c r="P139" t="s">
        <v>11118</v>
      </c>
      <c r="Q139">
        <v>2</v>
      </c>
    </row>
    <row r="140" spans="1:17" x14ac:dyDescent="0.3">
      <c r="A140">
        <v>139</v>
      </c>
      <c r="B140" t="s">
        <v>10979</v>
      </c>
      <c r="C140" t="s">
        <v>10774</v>
      </c>
      <c r="D140" t="s">
        <v>10995</v>
      </c>
      <c r="E140" s="34" t="str">
        <f>IF(OR(LEN(D140)-LEN(SUBSTITUTE(D140,":",""))&gt;1, LEN(D140)-LEN(SUBSTITUTE(D140,",",""))&gt;0), "T", "")</f>
        <v/>
      </c>
      <c r="F140" t="s">
        <v>190</v>
      </c>
      <c r="G140" t="s">
        <v>10941</v>
      </c>
      <c r="H140" t="s">
        <v>12598</v>
      </c>
      <c r="J140" t="str">
        <f>SUBSTITUTE(SUBSTITUTE(SUBSTITUTE(G140,"c. ","")," BC","")," AD","")</f>
        <v>1276</v>
      </c>
      <c r="K140">
        <f>IF(M140="BC", 0-IF(ISERROR(FIND("-",J140)),J140,LEFT(J140,FIND("-",J140)-1)), IF(ISERROR(FIND("-",J140)),J140,LEFT(J140,FIND("-",J140)-1)))</f>
        <v>-1276</v>
      </c>
      <c r="L140">
        <f>IF(M140="BC", 0-IF(ISERROR(FIND("-",J140)),J140,RIGHT(J140,FIND("-",J140)-1)), IF(ISERROR(FIND("-",J140)),J140,RIGHT(J140,FIND("-",J140)-1)))</f>
        <v>-1276</v>
      </c>
      <c r="M140" t="str">
        <f>RIGHT(G140, 2)</f>
        <v>BC</v>
      </c>
      <c r="N140">
        <f>ABS($K$2)-ABS(K140)</f>
        <v>2728</v>
      </c>
      <c r="P140" t="s">
        <v>11118</v>
      </c>
      <c r="Q140">
        <v>2</v>
      </c>
    </row>
    <row r="141" spans="1:17" x14ac:dyDescent="0.3">
      <c r="A141">
        <v>140</v>
      </c>
      <c r="B141" t="s">
        <v>331</v>
      </c>
      <c r="C141" t="s">
        <v>11217</v>
      </c>
      <c r="D141" t="s">
        <v>10996</v>
      </c>
      <c r="E141" s="34" t="str">
        <f>IF(OR(LEN(D141)-LEN(SUBSTITUTE(D141,":",""))&gt;1, LEN(D141)-LEN(SUBSTITUTE(D141,",",""))&gt;0), "T", "")</f>
        <v/>
      </c>
      <c r="F141" t="s">
        <v>330</v>
      </c>
      <c r="G141" t="s">
        <v>10941</v>
      </c>
      <c r="H141" t="s">
        <v>116</v>
      </c>
      <c r="J141" t="str">
        <f>SUBSTITUTE(SUBSTITUTE(SUBSTITUTE(G141,"c. ","")," BC","")," AD","")</f>
        <v>1276</v>
      </c>
      <c r="K141">
        <f>IF(M141="BC", 0-IF(ISERROR(FIND("-",J141)),J141,LEFT(J141,FIND("-",J141)-1)), IF(ISERROR(FIND("-",J141)),J141,LEFT(J141,FIND("-",J141)-1)))</f>
        <v>-1276</v>
      </c>
      <c r="L141">
        <f>IF(M141="BC", 0-IF(ISERROR(FIND("-",J141)),J141,RIGHT(J141,FIND("-",J141)-1)), IF(ISERROR(FIND("-",J141)),J141,RIGHT(J141,FIND("-",J141)-1)))</f>
        <v>-1276</v>
      </c>
      <c r="M141" t="str">
        <f>RIGHT(G141, 2)</f>
        <v>BC</v>
      </c>
      <c r="N141">
        <f>ABS($K$2)-ABS(K141)</f>
        <v>2728</v>
      </c>
      <c r="P141" t="s">
        <v>11118</v>
      </c>
      <c r="Q141">
        <v>2</v>
      </c>
    </row>
    <row r="142" spans="1:17" x14ac:dyDescent="0.3">
      <c r="A142">
        <v>141</v>
      </c>
      <c r="B142" t="s">
        <v>10997</v>
      </c>
      <c r="C142" t="s">
        <v>11178</v>
      </c>
      <c r="D142" t="s">
        <v>10998</v>
      </c>
      <c r="E142" s="34" t="str">
        <f>IF(OR(LEN(D142)-LEN(SUBSTITUTE(D142,":",""))&gt;1, LEN(D142)-LEN(SUBSTITUTE(D142,",",""))&gt;0), "T", "")</f>
        <v/>
      </c>
      <c r="F142" t="s">
        <v>190</v>
      </c>
      <c r="G142" t="s">
        <v>10941</v>
      </c>
      <c r="H142" t="s">
        <v>12598</v>
      </c>
      <c r="J142" t="str">
        <f>SUBSTITUTE(SUBSTITUTE(SUBSTITUTE(G142,"c. ","")," BC","")," AD","")</f>
        <v>1276</v>
      </c>
      <c r="K142">
        <f>IF(M142="BC", 0-IF(ISERROR(FIND("-",J142)),J142,LEFT(J142,FIND("-",J142)-1)), IF(ISERROR(FIND("-",J142)),J142,LEFT(J142,FIND("-",J142)-1)))</f>
        <v>-1276</v>
      </c>
      <c r="L142">
        <f>IF(M142="BC", 0-IF(ISERROR(FIND("-",J142)),J142,RIGHT(J142,FIND("-",J142)-1)), IF(ISERROR(FIND("-",J142)),J142,RIGHT(J142,FIND("-",J142)-1)))</f>
        <v>-1276</v>
      </c>
      <c r="M142" t="str">
        <f>RIGHT(G142, 2)</f>
        <v>BC</v>
      </c>
      <c r="N142">
        <f>ABS($K$2)-ABS(K142)</f>
        <v>2728</v>
      </c>
      <c r="P142" t="s">
        <v>11118</v>
      </c>
      <c r="Q142">
        <v>2</v>
      </c>
    </row>
    <row r="143" spans="1:17" x14ac:dyDescent="0.3">
      <c r="A143">
        <v>142</v>
      </c>
      <c r="B143" t="s">
        <v>332</v>
      </c>
      <c r="C143" t="s">
        <v>11218</v>
      </c>
      <c r="D143" t="s">
        <v>10999</v>
      </c>
      <c r="E143" s="34" t="str">
        <f>IF(OR(LEN(D143)-LEN(SUBSTITUTE(D143,":",""))&gt;1, LEN(D143)-LEN(SUBSTITUTE(D143,",",""))&gt;0), "T", "")</f>
        <v/>
      </c>
      <c r="F143" t="s">
        <v>190</v>
      </c>
      <c r="G143" t="s">
        <v>10941</v>
      </c>
      <c r="H143" t="s">
        <v>12598</v>
      </c>
      <c r="J143" t="str">
        <f>SUBSTITUTE(SUBSTITUTE(SUBSTITUTE(G143,"c. ","")," BC","")," AD","")</f>
        <v>1276</v>
      </c>
      <c r="K143">
        <f>IF(M143="BC", 0-IF(ISERROR(FIND("-",J143)),J143,LEFT(J143,FIND("-",J143)-1)), IF(ISERROR(FIND("-",J143)),J143,LEFT(J143,FIND("-",J143)-1)))</f>
        <v>-1276</v>
      </c>
      <c r="L143">
        <f>IF(M143="BC", 0-IF(ISERROR(FIND("-",J143)),J143,RIGHT(J143,FIND("-",J143)-1)), IF(ISERROR(FIND("-",J143)),J143,RIGHT(J143,FIND("-",J143)-1)))</f>
        <v>-1276</v>
      </c>
      <c r="M143" t="str">
        <f>RIGHT(G143, 2)</f>
        <v>BC</v>
      </c>
      <c r="N143">
        <f>ABS($K$2)-ABS(K143)</f>
        <v>2728</v>
      </c>
      <c r="P143" t="s">
        <v>11118</v>
      </c>
      <c r="Q143">
        <v>2</v>
      </c>
    </row>
    <row r="144" spans="1:17" x14ac:dyDescent="0.3">
      <c r="A144">
        <v>143</v>
      </c>
      <c r="B144" t="s">
        <v>10979</v>
      </c>
      <c r="C144" t="s">
        <v>10774</v>
      </c>
      <c r="D144" t="s">
        <v>11000</v>
      </c>
      <c r="E144" s="34" t="str">
        <f>IF(OR(LEN(D144)-LEN(SUBSTITUTE(D144,":",""))&gt;1, LEN(D144)-LEN(SUBSTITUTE(D144,",",""))&gt;0), "T", "")</f>
        <v/>
      </c>
      <c r="F144" t="s">
        <v>190</v>
      </c>
      <c r="G144" t="s">
        <v>10941</v>
      </c>
      <c r="H144" t="s">
        <v>12598</v>
      </c>
      <c r="J144" t="str">
        <f>SUBSTITUTE(SUBSTITUTE(SUBSTITUTE(G144,"c. ","")," BC","")," AD","")</f>
        <v>1276</v>
      </c>
      <c r="K144">
        <f>IF(M144="BC", 0-IF(ISERROR(FIND("-",J144)),J144,LEFT(J144,FIND("-",J144)-1)), IF(ISERROR(FIND("-",J144)),J144,LEFT(J144,FIND("-",J144)-1)))</f>
        <v>-1276</v>
      </c>
      <c r="L144">
        <f>IF(M144="BC", 0-IF(ISERROR(FIND("-",J144)),J144,RIGHT(J144,FIND("-",J144)-1)), IF(ISERROR(FIND("-",J144)),J144,RIGHT(J144,FIND("-",J144)-1)))</f>
        <v>-1276</v>
      </c>
      <c r="M144" t="str">
        <f>RIGHT(G144, 2)</f>
        <v>BC</v>
      </c>
      <c r="N144">
        <f>ABS($K$2)-ABS(K144)</f>
        <v>2728</v>
      </c>
      <c r="P144" t="s">
        <v>11118</v>
      </c>
      <c r="Q144">
        <v>2</v>
      </c>
    </row>
    <row r="145" spans="1:17" x14ac:dyDescent="0.3">
      <c r="A145">
        <v>144</v>
      </c>
      <c r="B145" t="s">
        <v>11006</v>
      </c>
      <c r="C145" t="s">
        <v>11178</v>
      </c>
      <c r="D145" t="s">
        <v>11001</v>
      </c>
      <c r="E145" s="34" t="str">
        <f>IF(OR(LEN(D145)-LEN(SUBSTITUTE(D145,":",""))&gt;1, LEN(D145)-LEN(SUBSTITUTE(D145,",",""))&gt;0), "T", "")</f>
        <v/>
      </c>
      <c r="F145" t="s">
        <v>190</v>
      </c>
      <c r="G145" t="s">
        <v>10941</v>
      </c>
      <c r="H145" t="s">
        <v>12598</v>
      </c>
      <c r="J145" t="str">
        <f>SUBSTITUTE(SUBSTITUTE(SUBSTITUTE(G145,"c. ","")," BC","")," AD","")</f>
        <v>1276</v>
      </c>
      <c r="K145">
        <f>IF(M145="BC", 0-IF(ISERROR(FIND("-",J145)),J145,LEFT(J145,FIND("-",J145)-1)), IF(ISERROR(FIND("-",J145)),J145,LEFT(J145,FIND("-",J145)-1)))</f>
        <v>-1276</v>
      </c>
      <c r="L145">
        <f>IF(M145="BC", 0-IF(ISERROR(FIND("-",J145)),J145,RIGHT(J145,FIND("-",J145)-1)), IF(ISERROR(FIND("-",J145)),J145,RIGHT(J145,FIND("-",J145)-1)))</f>
        <v>-1276</v>
      </c>
      <c r="M145" t="str">
        <f>RIGHT(G145, 2)</f>
        <v>BC</v>
      </c>
      <c r="N145">
        <f>ABS($K$2)-ABS(K145)</f>
        <v>2728</v>
      </c>
      <c r="P145" t="s">
        <v>11118</v>
      </c>
      <c r="Q145">
        <v>2</v>
      </c>
    </row>
    <row r="146" spans="1:17" x14ac:dyDescent="0.3">
      <c r="A146">
        <v>145</v>
      </c>
      <c r="B146" t="s">
        <v>333</v>
      </c>
      <c r="C146" t="s">
        <v>11219</v>
      </c>
      <c r="D146" t="s">
        <v>11002</v>
      </c>
      <c r="E146" s="34" t="str">
        <f>IF(OR(LEN(D146)-LEN(SUBSTITUTE(D146,":",""))&gt;1, LEN(D146)-LEN(SUBSTITUTE(D146,",",""))&gt;0), "T", "")</f>
        <v/>
      </c>
      <c r="F146" t="s">
        <v>330</v>
      </c>
      <c r="G146" t="s">
        <v>10941</v>
      </c>
      <c r="H146" t="s">
        <v>8337</v>
      </c>
      <c r="J146" t="str">
        <f>SUBSTITUTE(SUBSTITUTE(SUBSTITUTE(G146,"c. ","")," BC","")," AD","")</f>
        <v>1276</v>
      </c>
      <c r="K146">
        <f>IF(M146="BC", 0-IF(ISERROR(FIND("-",J146)),J146,LEFT(J146,FIND("-",J146)-1)), IF(ISERROR(FIND("-",J146)),J146,LEFT(J146,FIND("-",J146)-1)))</f>
        <v>-1276</v>
      </c>
      <c r="L146">
        <f>IF(M146="BC", 0-IF(ISERROR(FIND("-",J146)),J146,RIGHT(J146,FIND("-",J146)-1)), IF(ISERROR(FIND("-",J146)),J146,RIGHT(J146,FIND("-",J146)-1)))</f>
        <v>-1276</v>
      </c>
      <c r="M146" t="str">
        <f>RIGHT(G146, 2)</f>
        <v>BC</v>
      </c>
      <c r="N146">
        <f>ABS($K$2)-ABS(K146)</f>
        <v>2728</v>
      </c>
      <c r="P146" t="s">
        <v>11118</v>
      </c>
      <c r="Q146">
        <v>2</v>
      </c>
    </row>
    <row r="147" spans="1:17" x14ac:dyDescent="0.3">
      <c r="A147">
        <v>146</v>
      </c>
      <c r="B147" t="s">
        <v>11011</v>
      </c>
      <c r="C147" t="s">
        <v>11216</v>
      </c>
      <c r="D147" t="s">
        <v>11003</v>
      </c>
      <c r="E147" s="34" t="str">
        <f>IF(OR(LEN(D147)-LEN(SUBSTITUTE(D147,":",""))&gt;1, LEN(D147)-LEN(SUBSTITUTE(D147,",",""))&gt;0), "T", "")</f>
        <v/>
      </c>
      <c r="F147" t="s">
        <v>190</v>
      </c>
      <c r="G147" t="s">
        <v>10941</v>
      </c>
      <c r="H147" t="s">
        <v>12598</v>
      </c>
      <c r="J147" t="str">
        <f>SUBSTITUTE(SUBSTITUTE(SUBSTITUTE(G147,"c. ","")," BC","")," AD","")</f>
        <v>1276</v>
      </c>
      <c r="K147">
        <f>IF(M147="BC", 0-IF(ISERROR(FIND("-",J147)),J147,LEFT(J147,FIND("-",J147)-1)), IF(ISERROR(FIND("-",J147)),J147,LEFT(J147,FIND("-",J147)-1)))</f>
        <v>-1276</v>
      </c>
      <c r="L147">
        <f>IF(M147="BC", 0-IF(ISERROR(FIND("-",J147)),J147,RIGHT(J147,FIND("-",J147)-1)), IF(ISERROR(FIND("-",J147)),J147,RIGHT(J147,FIND("-",J147)-1)))</f>
        <v>-1276</v>
      </c>
      <c r="M147" t="str">
        <f>RIGHT(G147, 2)</f>
        <v>BC</v>
      </c>
      <c r="N147">
        <f>ABS($K$2)-ABS(K147)</f>
        <v>2728</v>
      </c>
      <c r="P147" t="s">
        <v>11118</v>
      </c>
      <c r="Q147">
        <v>2</v>
      </c>
    </row>
    <row r="148" spans="1:17" x14ac:dyDescent="0.3">
      <c r="A148">
        <v>147</v>
      </c>
      <c r="B148" t="s">
        <v>10979</v>
      </c>
      <c r="C148" t="s">
        <v>10774</v>
      </c>
      <c r="D148" t="s">
        <v>11004</v>
      </c>
      <c r="E148" s="34" t="str">
        <f>IF(OR(LEN(D148)-LEN(SUBSTITUTE(D148,":",""))&gt;1, LEN(D148)-LEN(SUBSTITUTE(D148,",",""))&gt;0), "T", "")</f>
        <v/>
      </c>
      <c r="F148" t="s">
        <v>190</v>
      </c>
      <c r="G148" t="s">
        <v>10941</v>
      </c>
      <c r="H148" t="s">
        <v>12598</v>
      </c>
      <c r="J148" t="str">
        <f>SUBSTITUTE(SUBSTITUTE(SUBSTITUTE(G148,"c. ","")," BC","")," AD","")</f>
        <v>1276</v>
      </c>
      <c r="K148">
        <f>IF(M148="BC", 0-IF(ISERROR(FIND("-",J148)),J148,LEFT(J148,FIND("-",J148)-1)), IF(ISERROR(FIND("-",J148)),J148,LEFT(J148,FIND("-",J148)-1)))</f>
        <v>-1276</v>
      </c>
      <c r="L148">
        <f>IF(M148="BC", 0-IF(ISERROR(FIND("-",J148)),J148,RIGHT(J148,FIND("-",J148)-1)), IF(ISERROR(FIND("-",J148)),J148,RIGHT(J148,FIND("-",J148)-1)))</f>
        <v>-1276</v>
      </c>
      <c r="M148" t="str">
        <f>RIGHT(G148, 2)</f>
        <v>BC</v>
      </c>
      <c r="N148">
        <f>ABS($K$2)-ABS(K148)</f>
        <v>2728</v>
      </c>
      <c r="P148" t="s">
        <v>11118</v>
      </c>
      <c r="Q148">
        <v>2</v>
      </c>
    </row>
    <row r="149" spans="1:17" x14ac:dyDescent="0.3">
      <c r="A149">
        <v>148</v>
      </c>
      <c r="B149" t="s">
        <v>11005</v>
      </c>
      <c r="C149" t="s">
        <v>11178</v>
      </c>
      <c r="D149" t="s">
        <v>11007</v>
      </c>
      <c r="E149" s="34" t="str">
        <f>IF(OR(LEN(D149)-LEN(SUBSTITUTE(D149,":",""))&gt;1, LEN(D149)-LEN(SUBSTITUTE(D149,",",""))&gt;0), "T", "")</f>
        <v/>
      </c>
      <c r="F149" t="s">
        <v>190</v>
      </c>
      <c r="G149" t="s">
        <v>10941</v>
      </c>
      <c r="H149" t="s">
        <v>12598</v>
      </c>
      <c r="J149" t="str">
        <f>SUBSTITUTE(SUBSTITUTE(SUBSTITUTE(G149,"c. ","")," BC","")," AD","")</f>
        <v>1276</v>
      </c>
      <c r="K149">
        <f>IF(M149="BC", 0-IF(ISERROR(FIND("-",J149)),J149,LEFT(J149,FIND("-",J149)-1)), IF(ISERROR(FIND("-",J149)),J149,LEFT(J149,FIND("-",J149)-1)))</f>
        <v>-1276</v>
      </c>
      <c r="L149">
        <f>IF(M149="BC", 0-IF(ISERROR(FIND("-",J149)),J149,RIGHT(J149,FIND("-",J149)-1)), IF(ISERROR(FIND("-",J149)),J149,RIGHT(J149,FIND("-",J149)-1)))</f>
        <v>-1276</v>
      </c>
      <c r="M149" t="str">
        <f>RIGHT(G149, 2)</f>
        <v>BC</v>
      </c>
      <c r="N149">
        <f>ABS($K$2)-ABS(K149)</f>
        <v>2728</v>
      </c>
      <c r="P149" t="s">
        <v>11118</v>
      </c>
      <c r="Q149">
        <v>2</v>
      </c>
    </row>
    <row r="150" spans="1:17" x14ac:dyDescent="0.3">
      <c r="A150">
        <v>149</v>
      </c>
      <c r="B150" t="s">
        <v>334</v>
      </c>
      <c r="C150" t="s">
        <v>11220</v>
      </c>
      <c r="D150" t="s">
        <v>11008</v>
      </c>
      <c r="E150" s="34" t="str">
        <f>IF(OR(LEN(D150)-LEN(SUBSTITUTE(D150,":",""))&gt;1, LEN(D150)-LEN(SUBSTITUTE(D150,",",""))&gt;0), "T", "")</f>
        <v/>
      </c>
      <c r="F150" t="s">
        <v>190</v>
      </c>
      <c r="G150" t="s">
        <v>10941</v>
      </c>
      <c r="H150" t="s">
        <v>12598</v>
      </c>
      <c r="J150" t="str">
        <f>SUBSTITUTE(SUBSTITUTE(SUBSTITUTE(G150,"c. ","")," BC","")," AD","")</f>
        <v>1276</v>
      </c>
      <c r="K150">
        <f>IF(M150="BC", 0-IF(ISERROR(FIND("-",J150)),J150,LEFT(J150,FIND("-",J150)-1)), IF(ISERROR(FIND("-",J150)),J150,LEFT(J150,FIND("-",J150)-1)))</f>
        <v>-1276</v>
      </c>
      <c r="L150">
        <f>IF(M150="BC", 0-IF(ISERROR(FIND("-",J150)),J150,RIGHT(J150,FIND("-",J150)-1)), IF(ISERROR(FIND("-",J150)),J150,RIGHT(J150,FIND("-",J150)-1)))</f>
        <v>-1276</v>
      </c>
      <c r="M150" t="str">
        <f>RIGHT(G150, 2)</f>
        <v>BC</v>
      </c>
      <c r="N150">
        <f>ABS($K$2)-ABS(K150)</f>
        <v>2728</v>
      </c>
      <c r="P150" t="s">
        <v>11118</v>
      </c>
      <c r="Q150">
        <v>2</v>
      </c>
    </row>
    <row r="151" spans="1:17" x14ac:dyDescent="0.3">
      <c r="A151">
        <v>150</v>
      </c>
      <c r="B151" t="s">
        <v>11010</v>
      </c>
      <c r="C151" t="s">
        <v>11216</v>
      </c>
      <c r="D151" t="s">
        <v>11009</v>
      </c>
      <c r="E151" s="34" t="str">
        <f>IF(OR(LEN(D151)-LEN(SUBSTITUTE(D151,":",""))&gt;1, LEN(D151)-LEN(SUBSTITUTE(D151,",",""))&gt;0), "T", "")</f>
        <v/>
      </c>
      <c r="F151" t="s">
        <v>190</v>
      </c>
      <c r="G151" t="s">
        <v>10941</v>
      </c>
      <c r="H151" t="s">
        <v>12598</v>
      </c>
      <c r="J151" t="str">
        <f>SUBSTITUTE(SUBSTITUTE(SUBSTITUTE(G151,"c. ","")," BC","")," AD","")</f>
        <v>1276</v>
      </c>
      <c r="K151">
        <f>IF(M151="BC", 0-IF(ISERROR(FIND("-",J151)),J151,LEFT(J151,FIND("-",J151)-1)), IF(ISERROR(FIND("-",J151)),J151,LEFT(J151,FIND("-",J151)-1)))</f>
        <v>-1276</v>
      </c>
      <c r="L151">
        <f>IF(M151="BC", 0-IF(ISERROR(FIND("-",J151)),J151,RIGHT(J151,FIND("-",J151)-1)), IF(ISERROR(FIND("-",J151)),J151,RIGHT(J151,FIND("-",J151)-1)))</f>
        <v>-1276</v>
      </c>
      <c r="M151" t="str">
        <f>RIGHT(G151, 2)</f>
        <v>BC</v>
      </c>
      <c r="N151">
        <f>ABS($K$2)-ABS(K151)</f>
        <v>2728</v>
      </c>
      <c r="P151" t="s">
        <v>11118</v>
      </c>
      <c r="Q151">
        <v>2</v>
      </c>
    </row>
    <row r="152" spans="1:17" x14ac:dyDescent="0.3">
      <c r="A152">
        <v>151</v>
      </c>
      <c r="B152" t="s">
        <v>11006</v>
      </c>
      <c r="C152" t="s">
        <v>11178</v>
      </c>
      <c r="D152" t="s">
        <v>11013</v>
      </c>
      <c r="E152" s="34" t="str">
        <f>IF(OR(LEN(D152)-LEN(SUBSTITUTE(D152,":",""))&gt;1, LEN(D152)-LEN(SUBSTITUTE(D152,",",""))&gt;0), "T", "")</f>
        <v/>
      </c>
      <c r="F152" t="s">
        <v>190</v>
      </c>
      <c r="G152" t="s">
        <v>10941</v>
      </c>
      <c r="H152" t="s">
        <v>12598</v>
      </c>
      <c r="J152" t="str">
        <f>SUBSTITUTE(SUBSTITUTE(SUBSTITUTE(G152,"c. ","")," BC","")," AD","")</f>
        <v>1276</v>
      </c>
      <c r="K152">
        <f>IF(M152="BC", 0-IF(ISERROR(FIND("-",J152)),J152,LEFT(J152,FIND("-",J152)-1)), IF(ISERROR(FIND("-",J152)),J152,LEFT(J152,FIND("-",J152)-1)))</f>
        <v>-1276</v>
      </c>
      <c r="L152">
        <f>IF(M152="BC", 0-IF(ISERROR(FIND("-",J152)),J152,RIGHT(J152,FIND("-",J152)-1)), IF(ISERROR(FIND("-",J152)),J152,RIGHT(J152,FIND("-",J152)-1)))</f>
        <v>-1276</v>
      </c>
      <c r="M152" t="str">
        <f>RIGHT(G152, 2)</f>
        <v>BC</v>
      </c>
      <c r="N152">
        <f>ABS($K$2)-ABS(K152)</f>
        <v>2728</v>
      </c>
      <c r="P152" t="s">
        <v>11118</v>
      </c>
      <c r="Q152">
        <v>2</v>
      </c>
    </row>
    <row r="153" spans="1:17" x14ac:dyDescent="0.3">
      <c r="A153">
        <v>152</v>
      </c>
      <c r="B153" t="s">
        <v>335</v>
      </c>
      <c r="C153" t="s">
        <v>11221</v>
      </c>
      <c r="D153" t="s">
        <v>11014</v>
      </c>
      <c r="E153" s="34" t="str">
        <f>IF(OR(LEN(D153)-LEN(SUBSTITUTE(D153,":",""))&gt;1, LEN(D153)-LEN(SUBSTITUTE(D153,",",""))&gt;0), "T", "")</f>
        <v/>
      </c>
      <c r="F153" t="s">
        <v>330</v>
      </c>
      <c r="G153" t="s">
        <v>10941</v>
      </c>
      <c r="H153" t="s">
        <v>8337</v>
      </c>
      <c r="J153" t="str">
        <f>SUBSTITUTE(SUBSTITUTE(SUBSTITUTE(G153,"c. ","")," BC","")," AD","")</f>
        <v>1276</v>
      </c>
      <c r="K153">
        <f>IF(M153="BC", 0-IF(ISERROR(FIND("-",J153)),J153,LEFT(J153,FIND("-",J153)-1)), IF(ISERROR(FIND("-",J153)),J153,LEFT(J153,FIND("-",J153)-1)))</f>
        <v>-1276</v>
      </c>
      <c r="L153">
        <f>IF(M153="BC", 0-IF(ISERROR(FIND("-",J153)),J153,RIGHT(J153,FIND("-",J153)-1)), IF(ISERROR(FIND("-",J153)),J153,RIGHT(J153,FIND("-",J153)-1)))</f>
        <v>-1276</v>
      </c>
      <c r="M153" t="str">
        <f>RIGHT(G153, 2)</f>
        <v>BC</v>
      </c>
      <c r="N153">
        <f>ABS($K$2)-ABS(K153)</f>
        <v>2728</v>
      </c>
      <c r="P153" t="s">
        <v>11118</v>
      </c>
      <c r="Q153">
        <v>2</v>
      </c>
    </row>
    <row r="154" spans="1:17" x14ac:dyDescent="0.3">
      <c r="A154">
        <v>153</v>
      </c>
      <c r="B154" t="s">
        <v>11015</v>
      </c>
      <c r="C154" t="s">
        <v>10774</v>
      </c>
      <c r="D154" t="s">
        <v>11016</v>
      </c>
      <c r="E154" s="34" t="str">
        <f>IF(OR(LEN(D154)-LEN(SUBSTITUTE(D154,":",""))&gt;1, LEN(D154)-LEN(SUBSTITUTE(D154,",",""))&gt;0), "T", "")</f>
        <v/>
      </c>
      <c r="F154" t="s">
        <v>267</v>
      </c>
      <c r="G154" t="s">
        <v>10941</v>
      </c>
      <c r="H154" t="s">
        <v>12598</v>
      </c>
      <c r="J154" t="str">
        <f>SUBSTITUTE(SUBSTITUTE(SUBSTITUTE(G154,"c. ","")," BC","")," AD","")</f>
        <v>1276</v>
      </c>
      <c r="K154">
        <f>IF(M154="BC", 0-IF(ISERROR(FIND("-",J154)),J154,LEFT(J154,FIND("-",J154)-1)), IF(ISERROR(FIND("-",J154)),J154,LEFT(J154,FIND("-",J154)-1)))</f>
        <v>-1276</v>
      </c>
      <c r="L154">
        <f>IF(M154="BC", 0-IF(ISERROR(FIND("-",J154)),J154,RIGHT(J154,FIND("-",J154)-1)), IF(ISERROR(FIND("-",J154)),J154,RIGHT(J154,FIND("-",J154)-1)))</f>
        <v>-1276</v>
      </c>
      <c r="M154" t="str">
        <f>RIGHT(G154, 2)</f>
        <v>BC</v>
      </c>
      <c r="N154">
        <f>ABS($K$2)-ABS(K154)</f>
        <v>2728</v>
      </c>
      <c r="P154" t="s">
        <v>11118</v>
      </c>
      <c r="Q154">
        <v>2</v>
      </c>
    </row>
    <row r="155" spans="1:17" x14ac:dyDescent="0.3">
      <c r="A155">
        <v>154</v>
      </c>
      <c r="B155" t="s">
        <v>336</v>
      </c>
      <c r="C155" t="s">
        <v>11178</v>
      </c>
      <c r="D155" t="s">
        <v>11017</v>
      </c>
      <c r="E155" s="34" t="str">
        <f>IF(OR(LEN(D155)-LEN(SUBSTITUTE(D155,":",""))&gt;1, LEN(D155)-LEN(SUBSTITUTE(D155,",",""))&gt;0), "T", "")</f>
        <v>T</v>
      </c>
      <c r="F155" t="s">
        <v>267</v>
      </c>
      <c r="G155" t="s">
        <v>10941</v>
      </c>
      <c r="H155" t="s">
        <v>116</v>
      </c>
      <c r="J155" t="str">
        <f>SUBSTITUTE(SUBSTITUTE(SUBSTITUTE(G155,"c. ","")," BC","")," AD","")</f>
        <v>1276</v>
      </c>
      <c r="K155">
        <f>IF(M155="BC", 0-IF(ISERROR(FIND("-",J155)),J155,LEFT(J155,FIND("-",J155)-1)), IF(ISERROR(FIND("-",J155)),J155,LEFT(J155,FIND("-",J155)-1)))</f>
        <v>-1276</v>
      </c>
      <c r="L155">
        <f>IF(M155="BC", 0-IF(ISERROR(FIND("-",J155)),J155,RIGHT(J155,FIND("-",J155)-1)), IF(ISERROR(FIND("-",J155)),J155,RIGHT(J155,FIND("-",J155)-1)))</f>
        <v>-1276</v>
      </c>
      <c r="M155" t="str">
        <f>RIGHT(G155, 2)</f>
        <v>BC</v>
      </c>
      <c r="N155">
        <f>ABS($K$2)-ABS(K155)</f>
        <v>2728</v>
      </c>
      <c r="P155" t="s">
        <v>11118</v>
      </c>
      <c r="Q155">
        <v>2</v>
      </c>
    </row>
    <row r="156" spans="1:17" x14ac:dyDescent="0.3">
      <c r="A156">
        <v>155</v>
      </c>
      <c r="B156" t="s">
        <v>337</v>
      </c>
      <c r="C156" t="s">
        <v>11217</v>
      </c>
      <c r="D156" t="s">
        <v>24</v>
      </c>
      <c r="E156" s="34" t="str">
        <f>IF(OR(LEN(D156)-LEN(SUBSTITUTE(D156,":",""))&gt;1, LEN(D156)-LEN(SUBSTITUTE(D156,",",""))&gt;0), "T", "")</f>
        <v/>
      </c>
      <c r="F156" t="s">
        <v>190</v>
      </c>
      <c r="G156" t="s">
        <v>10941</v>
      </c>
      <c r="H156" t="s">
        <v>116</v>
      </c>
      <c r="J156" t="str">
        <f>SUBSTITUTE(SUBSTITUTE(SUBSTITUTE(G156,"c. ","")," BC","")," AD","")</f>
        <v>1276</v>
      </c>
      <c r="K156">
        <f>IF(M156="BC", 0-IF(ISERROR(FIND("-",J156)),J156,LEFT(J156,FIND("-",J156)-1)), IF(ISERROR(FIND("-",J156)),J156,LEFT(J156,FIND("-",J156)-1)))</f>
        <v>-1276</v>
      </c>
      <c r="L156">
        <f>IF(M156="BC", 0-IF(ISERROR(FIND("-",J156)),J156,RIGHT(J156,FIND("-",J156)-1)), IF(ISERROR(FIND("-",J156)),J156,RIGHT(J156,FIND("-",J156)-1)))</f>
        <v>-1276</v>
      </c>
      <c r="M156" t="str">
        <f>RIGHT(G156, 2)</f>
        <v>BC</v>
      </c>
      <c r="N156">
        <f>ABS($K$2)-ABS(K156)</f>
        <v>2728</v>
      </c>
      <c r="P156" t="s">
        <v>11118</v>
      </c>
      <c r="Q156">
        <v>2</v>
      </c>
    </row>
    <row r="157" spans="1:17" x14ac:dyDescent="0.3">
      <c r="A157">
        <v>156</v>
      </c>
      <c r="B157" t="s">
        <v>338</v>
      </c>
      <c r="C157" t="s">
        <v>10091</v>
      </c>
      <c r="D157" t="s">
        <v>339</v>
      </c>
      <c r="E157" s="34" t="str">
        <f>IF(OR(LEN(D157)-LEN(SUBSTITUTE(D157,":",""))&gt;1, LEN(D157)-LEN(SUBSTITUTE(D157,",",""))&gt;0), "T", "")</f>
        <v/>
      </c>
      <c r="F157" t="s">
        <v>190</v>
      </c>
      <c r="G157" t="s">
        <v>10941</v>
      </c>
      <c r="H157" t="s">
        <v>116</v>
      </c>
      <c r="I157" t="s">
        <v>12262</v>
      </c>
      <c r="J157" t="str">
        <f>SUBSTITUTE(SUBSTITUTE(SUBSTITUTE(G157,"c. ","")," BC","")," AD","")</f>
        <v>1276</v>
      </c>
      <c r="K157">
        <f>IF(M157="BC", 0-IF(ISERROR(FIND("-",J157)),J157,LEFT(J157,FIND("-",J157)-1)), IF(ISERROR(FIND("-",J157)),J157,LEFT(J157,FIND("-",J157)-1)))</f>
        <v>-1276</v>
      </c>
      <c r="L157">
        <f>IF(M157="BC", 0-IF(ISERROR(FIND("-",J157)),J157,RIGHT(J157,FIND("-",J157)-1)), IF(ISERROR(FIND("-",J157)),J157,RIGHT(J157,FIND("-",J157)-1)))</f>
        <v>-1276</v>
      </c>
      <c r="M157" t="str">
        <f>RIGHT(G157, 2)</f>
        <v>BC</v>
      </c>
      <c r="N157">
        <f>ABS($K$2)-ABS(K157)</f>
        <v>2728</v>
      </c>
      <c r="O157">
        <v>2448</v>
      </c>
      <c r="P157" t="s">
        <v>11118</v>
      </c>
      <c r="Q157">
        <v>2</v>
      </c>
    </row>
    <row r="158" spans="1:17" x14ac:dyDescent="0.3">
      <c r="A158">
        <v>157</v>
      </c>
      <c r="B158" t="s">
        <v>11018</v>
      </c>
      <c r="C158" t="s">
        <v>10091</v>
      </c>
      <c r="D158" t="s">
        <v>11019</v>
      </c>
      <c r="E158" s="34" t="str">
        <f>IF(OR(LEN(D158)-LEN(SUBSTITUTE(D158,":",""))&gt;1, LEN(D158)-LEN(SUBSTITUTE(D158,",",""))&gt;0), "T", "")</f>
        <v/>
      </c>
      <c r="F158" t="s">
        <v>190</v>
      </c>
      <c r="G158" t="s">
        <v>10941</v>
      </c>
      <c r="H158" t="s">
        <v>116</v>
      </c>
      <c r="J158" t="str">
        <f>SUBSTITUTE(SUBSTITUTE(SUBSTITUTE(G158,"c. ","")," BC","")," AD","")</f>
        <v>1276</v>
      </c>
      <c r="K158">
        <f>IF(M158="BC", 0-IF(ISERROR(FIND("-",J158)),J158,LEFT(J158,FIND("-",J158)-1)), IF(ISERROR(FIND("-",J158)),J158,LEFT(J158,FIND("-",J158)-1)))</f>
        <v>-1276</v>
      </c>
      <c r="L158">
        <f>IF(M158="BC", 0-IF(ISERROR(FIND("-",J158)),J158,RIGHT(J158,FIND("-",J158)-1)), IF(ISERROR(FIND("-",J158)),J158,RIGHT(J158,FIND("-",J158)-1)))</f>
        <v>-1276</v>
      </c>
      <c r="M158" t="str">
        <f>RIGHT(G158, 2)</f>
        <v>BC</v>
      </c>
      <c r="N158">
        <f>ABS($K$2)-ABS(K158)</f>
        <v>2728</v>
      </c>
      <c r="P158" t="s">
        <v>11118</v>
      </c>
      <c r="Q158">
        <v>2</v>
      </c>
    </row>
    <row r="159" spans="1:17" x14ac:dyDescent="0.3">
      <c r="A159">
        <v>158</v>
      </c>
      <c r="B159" t="s">
        <v>11020</v>
      </c>
      <c r="C159" t="s">
        <v>11178</v>
      </c>
      <c r="D159" t="s">
        <v>11021</v>
      </c>
      <c r="E159" s="34" t="str">
        <f>IF(OR(LEN(D159)-LEN(SUBSTITUTE(D159,":",""))&gt;1, LEN(D159)-LEN(SUBSTITUTE(D159,",",""))&gt;0), "T", "")</f>
        <v/>
      </c>
      <c r="F159" t="s">
        <v>190</v>
      </c>
      <c r="G159" t="s">
        <v>10941</v>
      </c>
      <c r="H159" t="s">
        <v>116</v>
      </c>
      <c r="J159" t="str">
        <f>SUBSTITUTE(SUBSTITUTE(SUBSTITUTE(G159,"c. ","")," BC","")," AD","")</f>
        <v>1276</v>
      </c>
      <c r="K159">
        <f>IF(M159="BC", 0-IF(ISERROR(FIND("-",J159)),J159,LEFT(J159,FIND("-",J159)-1)), IF(ISERROR(FIND("-",J159)),J159,LEFT(J159,FIND("-",J159)-1)))</f>
        <v>-1276</v>
      </c>
      <c r="L159">
        <f>IF(M159="BC", 0-IF(ISERROR(FIND("-",J159)),J159,RIGHT(J159,FIND("-",J159)-1)), IF(ISERROR(FIND("-",J159)),J159,RIGHT(J159,FIND("-",J159)-1)))</f>
        <v>-1276</v>
      </c>
      <c r="M159" t="str">
        <f>RIGHT(G159, 2)</f>
        <v>BC</v>
      </c>
      <c r="N159">
        <f>ABS($K$2)-ABS(K159)</f>
        <v>2728</v>
      </c>
      <c r="P159" t="s">
        <v>11118</v>
      </c>
      <c r="Q159">
        <v>2</v>
      </c>
    </row>
    <row r="160" spans="1:17" x14ac:dyDescent="0.3">
      <c r="A160">
        <v>159</v>
      </c>
      <c r="B160" t="s">
        <v>11022</v>
      </c>
      <c r="C160" t="s">
        <v>11023</v>
      </c>
      <c r="D160" t="s">
        <v>11024</v>
      </c>
      <c r="E160" s="34" t="str">
        <f>IF(OR(LEN(D160)-LEN(SUBSTITUTE(D160,":",""))&gt;1, LEN(D160)-LEN(SUBSTITUTE(D160,",",""))&gt;0), "T", "")</f>
        <v/>
      </c>
      <c r="F160" t="s">
        <v>341</v>
      </c>
      <c r="G160" t="s">
        <v>10941</v>
      </c>
      <c r="H160" t="s">
        <v>116</v>
      </c>
      <c r="J160" t="str">
        <f>SUBSTITUTE(SUBSTITUTE(SUBSTITUTE(G160,"c. ","")," BC","")," AD","")</f>
        <v>1276</v>
      </c>
      <c r="K160">
        <f>IF(M160="BC", 0-IF(ISERROR(FIND("-",J160)),J160,LEFT(J160,FIND("-",J160)-1)), IF(ISERROR(FIND("-",J160)),J160,LEFT(J160,FIND("-",J160)-1)))</f>
        <v>-1276</v>
      </c>
      <c r="L160">
        <f>IF(M160="BC", 0-IF(ISERROR(FIND("-",J160)),J160,RIGHT(J160,FIND("-",J160)-1)), IF(ISERROR(FIND("-",J160)),J160,RIGHT(J160,FIND("-",J160)-1)))</f>
        <v>-1276</v>
      </c>
      <c r="M160" t="str">
        <f>RIGHT(G160, 2)</f>
        <v>BC</v>
      </c>
      <c r="N160">
        <f>ABS($K$2)-ABS(K160)</f>
        <v>2728</v>
      </c>
      <c r="P160" t="s">
        <v>11118</v>
      </c>
      <c r="Q160">
        <v>2</v>
      </c>
    </row>
    <row r="161" spans="1:17" x14ac:dyDescent="0.3">
      <c r="A161">
        <v>160</v>
      </c>
      <c r="B161" t="s">
        <v>340</v>
      </c>
      <c r="C161" t="s">
        <v>11222</v>
      </c>
      <c r="D161" t="s">
        <v>40</v>
      </c>
      <c r="E161" s="34" t="str">
        <f>IF(OR(LEN(D161)-LEN(SUBSTITUTE(D161,":",""))&gt;1, LEN(D161)-LEN(SUBSTITUTE(D161,",",""))&gt;0), "T", "")</f>
        <v/>
      </c>
      <c r="F161" t="s">
        <v>11025</v>
      </c>
      <c r="G161" t="s">
        <v>10941</v>
      </c>
      <c r="H161" t="s">
        <v>116</v>
      </c>
      <c r="J161" t="str">
        <f>SUBSTITUTE(SUBSTITUTE(SUBSTITUTE(G161,"c. ","")," BC","")," AD","")</f>
        <v>1276</v>
      </c>
      <c r="K161">
        <f>IF(M161="BC", 0-IF(ISERROR(FIND("-",J161)),J161,LEFT(J161,FIND("-",J161)-1)), IF(ISERROR(FIND("-",J161)),J161,LEFT(J161,FIND("-",J161)-1)))</f>
        <v>-1276</v>
      </c>
      <c r="L161">
        <f>IF(M161="BC", 0-IF(ISERROR(FIND("-",J161)),J161,RIGHT(J161,FIND("-",J161)-1)), IF(ISERROR(FIND("-",J161)),J161,RIGHT(J161,FIND("-",J161)-1)))</f>
        <v>-1276</v>
      </c>
      <c r="M161" t="str">
        <f>RIGHT(G161, 2)</f>
        <v>BC</v>
      </c>
      <c r="N161">
        <f>ABS($K$2)-ABS(K161)</f>
        <v>2728</v>
      </c>
      <c r="P161" t="s">
        <v>11118</v>
      </c>
      <c r="Q161">
        <v>2</v>
      </c>
    </row>
    <row r="162" spans="1:17" x14ac:dyDescent="0.3">
      <c r="A162">
        <v>161</v>
      </c>
      <c r="B162" t="s">
        <v>342</v>
      </c>
      <c r="C162" t="s">
        <v>11178</v>
      </c>
      <c r="D162" t="s">
        <v>343</v>
      </c>
      <c r="E162" s="34" t="str">
        <f>IF(OR(LEN(D162)-LEN(SUBSTITUTE(D162,":",""))&gt;1, LEN(D162)-LEN(SUBSTITUTE(D162,",",""))&gt;0), "T", "")</f>
        <v/>
      </c>
      <c r="F162" t="s">
        <v>345</v>
      </c>
      <c r="G162" t="s">
        <v>10941</v>
      </c>
      <c r="H162" t="s">
        <v>116</v>
      </c>
      <c r="J162" t="str">
        <f>SUBSTITUTE(SUBSTITUTE(SUBSTITUTE(G162,"c. ","")," BC","")," AD","")</f>
        <v>1276</v>
      </c>
      <c r="K162">
        <f>IF(M162="BC", 0-IF(ISERROR(FIND("-",J162)),J162,LEFT(J162,FIND("-",J162)-1)), IF(ISERROR(FIND("-",J162)),J162,LEFT(J162,FIND("-",J162)-1)))</f>
        <v>-1276</v>
      </c>
      <c r="L162">
        <f>IF(M162="BC", 0-IF(ISERROR(FIND("-",J162)),J162,RIGHT(J162,FIND("-",J162)-1)), IF(ISERROR(FIND("-",J162)),J162,RIGHT(J162,FIND("-",J162)-1)))</f>
        <v>-1276</v>
      </c>
      <c r="M162" t="str">
        <f>RIGHT(G162, 2)</f>
        <v>BC</v>
      </c>
      <c r="N162">
        <f>ABS($K$2)-ABS(K162)</f>
        <v>2728</v>
      </c>
      <c r="P162" t="s">
        <v>11118</v>
      </c>
      <c r="Q162">
        <v>2</v>
      </c>
    </row>
    <row r="163" spans="1:17" x14ac:dyDescent="0.3">
      <c r="A163">
        <v>162</v>
      </c>
      <c r="B163" t="s">
        <v>11030</v>
      </c>
      <c r="C163" t="s">
        <v>11178</v>
      </c>
      <c r="D163" t="s">
        <v>11029</v>
      </c>
      <c r="E163" s="34" t="str">
        <f>IF(OR(LEN(D163)-LEN(SUBSTITUTE(D163,":",""))&gt;1, LEN(D163)-LEN(SUBSTITUTE(D163,",",""))&gt;0), "T", "")</f>
        <v/>
      </c>
      <c r="F163" t="s">
        <v>345</v>
      </c>
      <c r="G163" t="s">
        <v>10941</v>
      </c>
      <c r="H163" t="s">
        <v>8337</v>
      </c>
      <c r="J163" t="str">
        <f>SUBSTITUTE(SUBSTITUTE(SUBSTITUTE(G163,"c. ","")," BC","")," AD","")</f>
        <v>1276</v>
      </c>
      <c r="K163">
        <f>IF(M163="BC", 0-IF(ISERROR(FIND("-",J163)),J163,LEFT(J163,FIND("-",J163)-1)), IF(ISERROR(FIND("-",J163)),J163,LEFT(J163,FIND("-",J163)-1)))</f>
        <v>-1276</v>
      </c>
      <c r="L163">
        <f>IF(M163="BC", 0-IF(ISERROR(FIND("-",J163)),J163,RIGHT(J163,FIND("-",J163)-1)), IF(ISERROR(FIND("-",J163)),J163,RIGHT(J163,FIND("-",J163)-1)))</f>
        <v>-1276</v>
      </c>
      <c r="M163" t="str">
        <f>RIGHT(G163, 2)</f>
        <v>BC</v>
      </c>
      <c r="N163">
        <f>ABS($K$2)-ABS(K163)</f>
        <v>2728</v>
      </c>
      <c r="O163">
        <v>2448</v>
      </c>
      <c r="P163" t="s">
        <v>11118</v>
      </c>
      <c r="Q163">
        <v>2</v>
      </c>
    </row>
    <row r="164" spans="1:17" x14ac:dyDescent="0.3">
      <c r="A164">
        <v>163</v>
      </c>
      <c r="B164" t="s">
        <v>344</v>
      </c>
      <c r="C164" t="s">
        <v>11223</v>
      </c>
      <c r="D164" t="s">
        <v>78</v>
      </c>
      <c r="E164" s="34" t="str">
        <f>IF(OR(LEN(D164)-LEN(SUBSTITUTE(D164,":",""))&gt;1, LEN(D164)-LEN(SUBSTITUTE(D164,",",""))&gt;0), "T", "")</f>
        <v/>
      </c>
      <c r="F164" t="s">
        <v>345</v>
      </c>
      <c r="G164" t="s">
        <v>10941</v>
      </c>
      <c r="H164" t="s">
        <v>64</v>
      </c>
      <c r="J164" t="str">
        <f>SUBSTITUTE(SUBSTITUTE(SUBSTITUTE(G164,"c. ","")," BC","")," AD","")</f>
        <v>1276</v>
      </c>
      <c r="K164">
        <f>IF(M164="BC", 0-IF(ISERROR(FIND("-",J164)),J164,LEFT(J164,FIND("-",J164)-1)), IF(ISERROR(FIND("-",J164)),J164,LEFT(J164,FIND("-",J164)-1)))</f>
        <v>-1276</v>
      </c>
      <c r="L164">
        <f>IF(M164="BC", 0-IF(ISERROR(FIND("-",J164)),J164,RIGHT(J164,FIND("-",J164)-1)), IF(ISERROR(FIND("-",J164)),J164,RIGHT(J164,FIND("-",J164)-1)))</f>
        <v>-1276</v>
      </c>
      <c r="M164" t="str">
        <f>RIGHT(G164, 2)</f>
        <v>BC</v>
      </c>
      <c r="N164">
        <f>ABS($K$2)-ABS(K164)</f>
        <v>2728</v>
      </c>
      <c r="P164" t="s">
        <v>11118</v>
      </c>
      <c r="Q164">
        <v>2</v>
      </c>
    </row>
    <row r="165" spans="1:17" x14ac:dyDescent="0.3">
      <c r="A165">
        <v>164</v>
      </c>
      <c r="B165" t="s">
        <v>346</v>
      </c>
      <c r="C165" t="s">
        <v>11224</v>
      </c>
      <c r="D165" t="s">
        <v>347</v>
      </c>
      <c r="E165" s="34" t="str">
        <f>IF(OR(LEN(D165)-LEN(SUBSTITUTE(D165,":",""))&gt;1, LEN(D165)-LEN(SUBSTITUTE(D165,",",""))&gt;0), "T", "")</f>
        <v/>
      </c>
      <c r="F165" t="s">
        <v>345</v>
      </c>
      <c r="G165" t="s">
        <v>10941</v>
      </c>
      <c r="H165" t="s">
        <v>8337</v>
      </c>
      <c r="J165" t="str">
        <f>SUBSTITUTE(SUBSTITUTE(SUBSTITUTE(G165,"c. ","")," BC","")," AD","")</f>
        <v>1276</v>
      </c>
      <c r="K165">
        <f>IF(M165="BC", 0-IF(ISERROR(FIND("-",J165)),J165,LEFT(J165,FIND("-",J165)-1)), IF(ISERROR(FIND("-",J165)),J165,LEFT(J165,FIND("-",J165)-1)))</f>
        <v>-1276</v>
      </c>
      <c r="L165">
        <f>IF(M165="BC", 0-IF(ISERROR(FIND("-",J165)),J165,RIGHT(J165,FIND("-",J165)-1)), IF(ISERROR(FIND("-",J165)),J165,RIGHT(J165,FIND("-",J165)-1)))</f>
        <v>-1276</v>
      </c>
      <c r="M165" t="str">
        <f>RIGHT(G165, 2)</f>
        <v>BC</v>
      </c>
      <c r="N165">
        <f>ABS($K$2)-ABS(K165)</f>
        <v>2728</v>
      </c>
      <c r="P165" t="s">
        <v>11118</v>
      </c>
      <c r="Q165">
        <v>2</v>
      </c>
    </row>
    <row r="166" spans="1:17" x14ac:dyDescent="0.3">
      <c r="A166">
        <v>165</v>
      </c>
      <c r="B166" t="s">
        <v>11026</v>
      </c>
      <c r="C166" t="s">
        <v>10560</v>
      </c>
      <c r="D166" t="s">
        <v>11027</v>
      </c>
      <c r="E166" s="34" t="str">
        <f>IF(OR(LEN(D166)-LEN(SUBSTITUTE(D166,":",""))&gt;1, LEN(D166)-LEN(SUBSTITUTE(D166,",",""))&gt;0), "T", "")</f>
        <v/>
      </c>
      <c r="F166" t="s">
        <v>345</v>
      </c>
      <c r="G166" t="s">
        <v>10941</v>
      </c>
      <c r="H166" t="s">
        <v>8337</v>
      </c>
      <c r="J166" t="str">
        <f>SUBSTITUTE(SUBSTITUTE(SUBSTITUTE(G166,"c. ","")," BC","")," AD","")</f>
        <v>1276</v>
      </c>
      <c r="K166">
        <f>IF(M166="BC", 0-IF(ISERROR(FIND("-",J166)),J166,LEFT(J166,FIND("-",J166)-1)), IF(ISERROR(FIND("-",J166)),J166,LEFT(J166,FIND("-",J166)-1)))</f>
        <v>-1276</v>
      </c>
      <c r="L166">
        <f>IF(M166="BC", 0-IF(ISERROR(FIND("-",J166)),J166,RIGHT(J166,FIND("-",J166)-1)), IF(ISERROR(FIND("-",J166)),J166,RIGHT(J166,FIND("-",J166)-1)))</f>
        <v>-1276</v>
      </c>
      <c r="M166" t="str">
        <f>RIGHT(G166, 2)</f>
        <v>BC</v>
      </c>
      <c r="N166">
        <f>ABS($K$2)-ABS(K166)</f>
        <v>2728</v>
      </c>
      <c r="P166" t="s">
        <v>11118</v>
      </c>
      <c r="Q166">
        <v>2</v>
      </c>
    </row>
    <row r="167" spans="1:17" x14ac:dyDescent="0.3">
      <c r="A167">
        <v>166</v>
      </c>
      <c r="B167" t="s">
        <v>11028</v>
      </c>
      <c r="C167" t="s">
        <v>11178</v>
      </c>
      <c r="D167" t="s">
        <v>11032</v>
      </c>
      <c r="E167" s="34" t="str">
        <f>IF(OR(LEN(D167)-LEN(SUBSTITUTE(D167,":",""))&gt;1, LEN(D167)-LEN(SUBSTITUTE(D167,",",""))&gt;0), "T", "")</f>
        <v/>
      </c>
      <c r="F167" t="s">
        <v>345</v>
      </c>
      <c r="G167" t="s">
        <v>10941</v>
      </c>
      <c r="H167" t="s">
        <v>8337</v>
      </c>
      <c r="J167" t="str">
        <f>SUBSTITUTE(SUBSTITUTE(SUBSTITUTE(G167,"c. ","")," BC","")," AD","")</f>
        <v>1276</v>
      </c>
      <c r="K167">
        <f>IF(M167="BC", 0-IF(ISERROR(FIND("-",J167)),J167,LEFT(J167,FIND("-",J167)-1)), IF(ISERROR(FIND("-",J167)),J167,LEFT(J167,FIND("-",J167)-1)))</f>
        <v>-1276</v>
      </c>
      <c r="L167">
        <f>IF(M167="BC", 0-IF(ISERROR(FIND("-",J167)),J167,RIGHT(J167,FIND("-",J167)-1)), IF(ISERROR(FIND("-",J167)),J167,RIGHT(J167,FIND("-",J167)-1)))</f>
        <v>-1276</v>
      </c>
      <c r="M167" t="str">
        <f>RIGHT(G167, 2)</f>
        <v>BC</v>
      </c>
      <c r="N167">
        <f>ABS($K$2)-ABS(K167)</f>
        <v>2728</v>
      </c>
      <c r="P167" t="s">
        <v>11118</v>
      </c>
      <c r="Q167">
        <v>2</v>
      </c>
    </row>
    <row r="168" spans="1:17" x14ac:dyDescent="0.3">
      <c r="A168">
        <v>167</v>
      </c>
      <c r="B168" t="s">
        <v>11031</v>
      </c>
      <c r="C168" t="s">
        <v>10560</v>
      </c>
      <c r="D168" t="s">
        <v>11033</v>
      </c>
      <c r="E168" s="34" t="str">
        <f>IF(OR(LEN(D168)-LEN(SUBSTITUTE(D168,":",""))&gt;1, LEN(D168)-LEN(SUBSTITUTE(D168,",",""))&gt;0), "T", "")</f>
        <v/>
      </c>
      <c r="F168" t="s">
        <v>345</v>
      </c>
      <c r="G168" t="s">
        <v>10941</v>
      </c>
      <c r="H168" t="s">
        <v>8337</v>
      </c>
      <c r="J168" t="str">
        <f>SUBSTITUTE(SUBSTITUTE(SUBSTITUTE(G168,"c. ","")," BC","")," AD","")</f>
        <v>1276</v>
      </c>
      <c r="K168">
        <f>IF(M168="BC", 0-IF(ISERROR(FIND("-",J168)),J168,LEFT(J168,FIND("-",J168)-1)), IF(ISERROR(FIND("-",J168)),J168,LEFT(J168,FIND("-",J168)-1)))</f>
        <v>-1276</v>
      </c>
      <c r="L168">
        <f>IF(M168="BC", 0-IF(ISERROR(FIND("-",J168)),J168,RIGHT(J168,FIND("-",J168)-1)), IF(ISERROR(FIND("-",J168)),J168,RIGHT(J168,FIND("-",J168)-1)))</f>
        <v>-1276</v>
      </c>
      <c r="M168" t="str">
        <f>RIGHT(G168, 2)</f>
        <v>BC</v>
      </c>
      <c r="N168">
        <f>ABS($K$2)-ABS(K168)</f>
        <v>2728</v>
      </c>
      <c r="P168" t="s">
        <v>11118</v>
      </c>
      <c r="Q168">
        <v>2</v>
      </c>
    </row>
    <row r="169" spans="1:17" x14ac:dyDescent="0.3">
      <c r="A169">
        <v>168</v>
      </c>
      <c r="B169" t="s">
        <v>348</v>
      </c>
      <c r="C169" t="s">
        <v>11225</v>
      </c>
      <c r="D169" t="s">
        <v>25</v>
      </c>
      <c r="E169" s="34" t="str">
        <f>IF(OR(LEN(D169)-LEN(SUBSTITUTE(D169,":",""))&gt;1, LEN(D169)-LEN(SUBSTITUTE(D169,",",""))&gt;0), "T", "")</f>
        <v/>
      </c>
      <c r="F169" t="s">
        <v>349</v>
      </c>
      <c r="G169" t="s">
        <v>10941</v>
      </c>
      <c r="H169" t="s">
        <v>8337</v>
      </c>
      <c r="J169" t="str">
        <f>SUBSTITUTE(SUBSTITUTE(SUBSTITUTE(G169,"c. ","")," BC","")," AD","")</f>
        <v>1276</v>
      </c>
      <c r="K169">
        <f>IF(M169="BC", 0-IF(ISERROR(FIND("-",J169)),J169,LEFT(J169,FIND("-",J169)-1)), IF(ISERROR(FIND("-",J169)),J169,LEFT(J169,FIND("-",J169)-1)))</f>
        <v>-1276</v>
      </c>
      <c r="L169">
        <f>IF(M169="BC", 0-IF(ISERROR(FIND("-",J169)),J169,RIGHT(J169,FIND("-",J169)-1)), IF(ISERROR(FIND("-",J169)),J169,RIGHT(J169,FIND("-",J169)-1)))</f>
        <v>-1276</v>
      </c>
      <c r="M169" t="str">
        <f>RIGHT(G169, 2)</f>
        <v>BC</v>
      </c>
      <c r="N169">
        <f>ABS($K$2)-ABS(K169)</f>
        <v>2728</v>
      </c>
      <c r="P169" t="s">
        <v>11118</v>
      </c>
      <c r="Q169">
        <v>2</v>
      </c>
    </row>
    <row r="170" spans="1:17" x14ac:dyDescent="0.3">
      <c r="A170">
        <v>169</v>
      </c>
      <c r="B170" t="s">
        <v>350</v>
      </c>
      <c r="C170" t="s">
        <v>11226</v>
      </c>
      <c r="D170" t="s">
        <v>11034</v>
      </c>
      <c r="E170" s="34" t="str">
        <f>IF(OR(LEN(D170)-LEN(SUBSTITUTE(D170,":",""))&gt;1, LEN(D170)-LEN(SUBSTITUTE(D170,",",""))&gt;0), "T", "")</f>
        <v/>
      </c>
      <c r="F170" t="s">
        <v>349</v>
      </c>
      <c r="G170" t="s">
        <v>10941</v>
      </c>
      <c r="H170" t="s">
        <v>116</v>
      </c>
      <c r="J170" t="str">
        <f>SUBSTITUTE(SUBSTITUTE(SUBSTITUTE(G170,"c. ","")," BC","")," AD","")</f>
        <v>1276</v>
      </c>
      <c r="K170">
        <f>IF(M170="BC", 0-IF(ISERROR(FIND("-",J170)),J170,LEFT(J170,FIND("-",J170)-1)), IF(ISERROR(FIND("-",J170)),J170,LEFT(J170,FIND("-",J170)-1)))</f>
        <v>-1276</v>
      </c>
      <c r="L170">
        <f>IF(M170="BC", 0-IF(ISERROR(FIND("-",J170)),J170,RIGHT(J170,FIND("-",J170)-1)), IF(ISERROR(FIND("-",J170)),J170,RIGHT(J170,FIND("-",J170)-1)))</f>
        <v>-1276</v>
      </c>
      <c r="M170" t="str">
        <f>RIGHT(G170, 2)</f>
        <v>BC</v>
      </c>
      <c r="N170">
        <f>ABS($K$2)-ABS(K170)</f>
        <v>2728</v>
      </c>
      <c r="P170" t="s">
        <v>11118</v>
      </c>
      <c r="Q170">
        <v>2</v>
      </c>
    </row>
    <row r="171" spans="1:17" x14ac:dyDescent="0.3">
      <c r="A171">
        <v>170</v>
      </c>
      <c r="B171" t="s">
        <v>11035</v>
      </c>
      <c r="C171" t="s">
        <v>11227</v>
      </c>
      <c r="D171" t="s">
        <v>11036</v>
      </c>
      <c r="E171" s="34" t="str">
        <f>IF(OR(LEN(D171)-LEN(SUBSTITUTE(D171,":",""))&gt;1, LEN(D171)-LEN(SUBSTITUTE(D171,",",""))&gt;0), "T", "")</f>
        <v/>
      </c>
      <c r="F171" t="s">
        <v>351</v>
      </c>
      <c r="G171" t="s">
        <v>10941</v>
      </c>
      <c r="H171" t="s">
        <v>116</v>
      </c>
      <c r="J171" t="str">
        <f>SUBSTITUTE(SUBSTITUTE(SUBSTITUTE(G171,"c. ","")," BC","")," AD","")</f>
        <v>1276</v>
      </c>
      <c r="K171">
        <f>IF(M171="BC", 0-IF(ISERROR(FIND("-",J171)),J171,LEFT(J171,FIND("-",J171)-1)), IF(ISERROR(FIND("-",J171)),J171,LEFT(J171,FIND("-",J171)-1)))</f>
        <v>-1276</v>
      </c>
      <c r="L171">
        <f>IF(M171="BC", 0-IF(ISERROR(FIND("-",J171)),J171,RIGHT(J171,FIND("-",J171)-1)), IF(ISERROR(FIND("-",J171)),J171,RIGHT(J171,FIND("-",J171)-1)))</f>
        <v>-1276</v>
      </c>
      <c r="M171" t="str">
        <f>RIGHT(G171, 2)</f>
        <v>BC</v>
      </c>
      <c r="N171">
        <f>ABS($K$2)-ABS(K171)</f>
        <v>2728</v>
      </c>
      <c r="P171" t="s">
        <v>11118</v>
      </c>
      <c r="Q171">
        <v>2</v>
      </c>
    </row>
    <row r="172" spans="1:17" x14ac:dyDescent="0.3">
      <c r="A172">
        <v>171</v>
      </c>
      <c r="B172" t="s">
        <v>352</v>
      </c>
      <c r="C172" t="s">
        <v>11228</v>
      </c>
      <c r="D172" t="s">
        <v>77</v>
      </c>
      <c r="E172" s="34" t="str">
        <f>IF(OR(LEN(D172)-LEN(SUBSTITUTE(D172,":",""))&gt;1, LEN(D172)-LEN(SUBSTITUTE(D172,",",""))&gt;0), "T", "")</f>
        <v/>
      </c>
      <c r="F172" t="s">
        <v>351</v>
      </c>
      <c r="G172" t="s">
        <v>10941</v>
      </c>
      <c r="H172" t="s">
        <v>116</v>
      </c>
      <c r="J172" t="str">
        <f>SUBSTITUTE(SUBSTITUTE(SUBSTITUTE(G172,"c. ","")," BC","")," AD","")</f>
        <v>1276</v>
      </c>
      <c r="K172">
        <f>IF(M172="BC", 0-IF(ISERROR(FIND("-",J172)),J172,LEFT(J172,FIND("-",J172)-1)), IF(ISERROR(FIND("-",J172)),J172,LEFT(J172,FIND("-",J172)-1)))</f>
        <v>-1276</v>
      </c>
      <c r="L172">
        <f>IF(M172="BC", 0-IF(ISERROR(FIND("-",J172)),J172,RIGHT(J172,FIND("-",J172)-1)), IF(ISERROR(FIND("-",J172)),J172,RIGHT(J172,FIND("-",J172)-1)))</f>
        <v>-1276</v>
      </c>
      <c r="M172" t="str">
        <f>RIGHT(G172, 2)</f>
        <v>BC</v>
      </c>
      <c r="N172">
        <f>ABS($K$2)-ABS(K172)</f>
        <v>2728</v>
      </c>
      <c r="P172" t="s">
        <v>11118</v>
      </c>
      <c r="Q172">
        <v>2</v>
      </c>
    </row>
    <row r="173" spans="1:17" x14ac:dyDescent="0.3">
      <c r="A173">
        <v>172</v>
      </c>
      <c r="B173" t="s">
        <v>11037</v>
      </c>
      <c r="C173" t="s">
        <v>11227</v>
      </c>
      <c r="D173" t="s">
        <v>11038</v>
      </c>
      <c r="E173" s="34" t="str">
        <f>IF(OR(LEN(D173)-LEN(SUBSTITUTE(D173,":",""))&gt;1, LEN(D173)-LEN(SUBSTITUTE(D173,",",""))&gt;0), "T", "")</f>
        <v/>
      </c>
      <c r="F173" t="s">
        <v>351</v>
      </c>
      <c r="G173" t="s">
        <v>10941</v>
      </c>
      <c r="H173" t="s">
        <v>116</v>
      </c>
      <c r="J173" t="str">
        <f>SUBSTITUTE(SUBSTITUTE(SUBSTITUTE(G173,"c. ","")," BC","")," AD","")</f>
        <v>1276</v>
      </c>
      <c r="K173">
        <f>IF(M173="BC", 0-IF(ISERROR(FIND("-",J173)),J173,LEFT(J173,FIND("-",J173)-1)), IF(ISERROR(FIND("-",J173)),J173,LEFT(J173,FIND("-",J173)-1)))</f>
        <v>-1276</v>
      </c>
      <c r="L173">
        <f>IF(M173="BC", 0-IF(ISERROR(FIND("-",J173)),J173,RIGHT(J173,FIND("-",J173)-1)), IF(ISERROR(FIND("-",J173)),J173,RIGHT(J173,FIND("-",J173)-1)))</f>
        <v>-1276</v>
      </c>
      <c r="M173" t="str">
        <f>RIGHT(G173, 2)</f>
        <v>BC</v>
      </c>
      <c r="N173">
        <f>ABS($K$2)-ABS(K173)</f>
        <v>2728</v>
      </c>
      <c r="P173" t="s">
        <v>11118</v>
      </c>
      <c r="Q173">
        <v>2</v>
      </c>
    </row>
    <row r="174" spans="1:17" x14ac:dyDescent="0.3">
      <c r="A174">
        <v>173</v>
      </c>
      <c r="B174" t="s">
        <v>11039</v>
      </c>
      <c r="C174" t="s">
        <v>11229</v>
      </c>
      <c r="D174" t="s">
        <v>11040</v>
      </c>
      <c r="E174" s="34" t="str">
        <f>IF(OR(LEN(D174)-LEN(SUBSTITUTE(D174,":",""))&gt;1, LEN(D174)-LEN(SUBSTITUTE(D174,",",""))&gt;0), "T", "")</f>
        <v/>
      </c>
      <c r="F174" t="s">
        <v>351</v>
      </c>
      <c r="G174" t="s">
        <v>10941</v>
      </c>
      <c r="H174" t="s">
        <v>116</v>
      </c>
      <c r="J174" t="str">
        <f>SUBSTITUTE(SUBSTITUTE(SUBSTITUTE(G174,"c. ","")," BC","")," AD","")</f>
        <v>1276</v>
      </c>
      <c r="K174">
        <f>IF(M174="BC", 0-IF(ISERROR(FIND("-",J174)),J174,LEFT(J174,FIND("-",J174)-1)), IF(ISERROR(FIND("-",J174)),J174,LEFT(J174,FIND("-",J174)-1)))</f>
        <v>-1276</v>
      </c>
      <c r="L174">
        <f>IF(M174="BC", 0-IF(ISERROR(FIND("-",J174)),J174,RIGHT(J174,FIND("-",J174)-1)), IF(ISERROR(FIND("-",J174)),J174,RIGHT(J174,FIND("-",J174)-1)))</f>
        <v>-1276</v>
      </c>
      <c r="M174" t="str">
        <f>RIGHT(G174, 2)</f>
        <v>BC</v>
      </c>
      <c r="N174">
        <f>ABS($K$2)-ABS(K174)</f>
        <v>2728</v>
      </c>
      <c r="P174" t="s">
        <v>11118</v>
      </c>
      <c r="Q174">
        <v>2</v>
      </c>
    </row>
    <row r="175" spans="1:17" x14ac:dyDescent="0.3">
      <c r="A175">
        <v>174</v>
      </c>
      <c r="B175" t="s">
        <v>353</v>
      </c>
      <c r="C175" t="s">
        <v>11178</v>
      </c>
      <c r="D175" t="s">
        <v>354</v>
      </c>
      <c r="E175" s="34" t="str">
        <f>IF(OR(LEN(D175)-LEN(SUBSTITUTE(D175,":",""))&gt;1, LEN(D175)-LEN(SUBSTITUTE(D175,",",""))&gt;0), "T", "")</f>
        <v/>
      </c>
      <c r="F175" t="s">
        <v>351</v>
      </c>
      <c r="G175" t="s">
        <v>10941</v>
      </c>
      <c r="H175" t="s">
        <v>8337</v>
      </c>
      <c r="J175" t="str">
        <f>SUBSTITUTE(SUBSTITUTE(SUBSTITUTE(G175,"c. ","")," BC","")," AD","")</f>
        <v>1276</v>
      </c>
      <c r="K175">
        <f>IF(M175="BC", 0-IF(ISERROR(FIND("-",J175)),J175,LEFT(J175,FIND("-",J175)-1)), IF(ISERROR(FIND("-",J175)),J175,LEFT(J175,FIND("-",J175)-1)))</f>
        <v>-1276</v>
      </c>
      <c r="L175">
        <f>IF(M175="BC", 0-IF(ISERROR(FIND("-",J175)),J175,RIGHT(J175,FIND("-",J175)-1)), IF(ISERROR(FIND("-",J175)),J175,RIGHT(J175,FIND("-",J175)-1)))</f>
        <v>-1276</v>
      </c>
      <c r="M175" t="str">
        <f>RIGHT(G175, 2)</f>
        <v>BC</v>
      </c>
      <c r="N175">
        <f>ABS($K$2)-ABS(K175)</f>
        <v>2728</v>
      </c>
      <c r="P175" t="s">
        <v>11118</v>
      </c>
      <c r="Q175">
        <v>2</v>
      </c>
    </row>
    <row r="176" spans="1:17" x14ac:dyDescent="0.3">
      <c r="A176">
        <v>175</v>
      </c>
      <c r="B176" t="s">
        <v>11041</v>
      </c>
      <c r="C176" t="s">
        <v>11178</v>
      </c>
      <c r="D176" t="s">
        <v>11042</v>
      </c>
      <c r="E176" s="34" t="str">
        <f>IF(OR(LEN(D176)-LEN(SUBSTITUTE(D176,":",""))&gt;1, LEN(D176)-LEN(SUBSTITUTE(D176,",",""))&gt;0), "T", "")</f>
        <v/>
      </c>
      <c r="F176" t="s">
        <v>351</v>
      </c>
      <c r="G176" t="s">
        <v>10941</v>
      </c>
      <c r="H176" t="s">
        <v>12598</v>
      </c>
      <c r="J176" t="str">
        <f>SUBSTITUTE(SUBSTITUTE(SUBSTITUTE(G176,"c. ","")," BC","")," AD","")</f>
        <v>1276</v>
      </c>
      <c r="K176">
        <f>IF(M176="BC", 0-IF(ISERROR(FIND("-",J176)),J176,LEFT(J176,FIND("-",J176)-1)), IF(ISERROR(FIND("-",J176)),J176,LEFT(J176,FIND("-",J176)-1)))</f>
        <v>-1276</v>
      </c>
      <c r="L176">
        <f>IF(M176="BC", 0-IF(ISERROR(FIND("-",J176)),J176,RIGHT(J176,FIND("-",J176)-1)), IF(ISERROR(FIND("-",J176)),J176,RIGHT(J176,FIND("-",J176)-1)))</f>
        <v>-1276</v>
      </c>
      <c r="M176" t="str">
        <f>RIGHT(G176, 2)</f>
        <v>BC</v>
      </c>
      <c r="N176">
        <f>ABS($K$2)-ABS(K176)</f>
        <v>2728</v>
      </c>
      <c r="P176" t="s">
        <v>11118</v>
      </c>
      <c r="Q176">
        <v>2</v>
      </c>
    </row>
    <row r="177" spans="1:17" x14ac:dyDescent="0.3">
      <c r="A177">
        <v>176</v>
      </c>
      <c r="B177" t="s">
        <v>11044</v>
      </c>
      <c r="C177" t="s">
        <v>11178</v>
      </c>
      <c r="D177" t="s">
        <v>356</v>
      </c>
      <c r="E177" s="34" t="str">
        <f>IF(OR(LEN(D177)-LEN(SUBSTITUTE(D177,":",""))&gt;1, LEN(D177)-LEN(SUBSTITUTE(D177,",",""))&gt;0), "T", "")</f>
        <v/>
      </c>
      <c r="F177" t="s">
        <v>357</v>
      </c>
      <c r="G177" t="s">
        <v>10941</v>
      </c>
      <c r="H177" t="s">
        <v>8337</v>
      </c>
      <c r="J177" t="str">
        <f>SUBSTITUTE(SUBSTITUTE(SUBSTITUTE(G177,"c. ","")," BC","")," AD","")</f>
        <v>1276</v>
      </c>
      <c r="K177">
        <f>IF(M177="BC", 0-IF(ISERROR(FIND("-",J177)),J177,LEFT(J177,FIND("-",J177)-1)), IF(ISERROR(FIND("-",J177)),J177,LEFT(J177,FIND("-",J177)-1)))</f>
        <v>-1276</v>
      </c>
      <c r="L177">
        <f>IF(M177="BC", 0-IF(ISERROR(FIND("-",J177)),J177,RIGHT(J177,FIND("-",J177)-1)), IF(ISERROR(FIND("-",J177)),J177,RIGHT(J177,FIND("-",J177)-1)))</f>
        <v>-1276</v>
      </c>
      <c r="M177" t="str">
        <f>RIGHT(G177, 2)</f>
        <v>BC</v>
      </c>
      <c r="N177">
        <f>ABS($K$2)-ABS(K177)</f>
        <v>2728</v>
      </c>
      <c r="P177" t="s">
        <v>11118</v>
      </c>
      <c r="Q177">
        <v>2</v>
      </c>
    </row>
    <row r="178" spans="1:17" x14ac:dyDescent="0.3">
      <c r="A178">
        <v>177</v>
      </c>
      <c r="B178" t="s">
        <v>355</v>
      </c>
      <c r="C178" t="s">
        <v>11043</v>
      </c>
      <c r="D178" t="s">
        <v>11045</v>
      </c>
      <c r="E178" s="34" t="str">
        <f>IF(OR(LEN(D178)-LEN(SUBSTITUTE(D178,":",""))&gt;1, LEN(D178)-LEN(SUBSTITUTE(D178,",",""))&gt;0), "T", "")</f>
        <v/>
      </c>
      <c r="F178" t="s">
        <v>357</v>
      </c>
      <c r="G178" t="s">
        <v>10941</v>
      </c>
      <c r="H178" t="s">
        <v>8337</v>
      </c>
      <c r="J178" t="str">
        <f>SUBSTITUTE(SUBSTITUTE(SUBSTITUTE(G178,"c. ","")," BC","")," AD","")</f>
        <v>1276</v>
      </c>
      <c r="K178">
        <f>IF(M178="BC", 0-IF(ISERROR(FIND("-",J178)),J178,LEFT(J178,FIND("-",J178)-1)), IF(ISERROR(FIND("-",J178)),J178,LEFT(J178,FIND("-",J178)-1)))</f>
        <v>-1276</v>
      </c>
      <c r="L178">
        <f>IF(M178="BC", 0-IF(ISERROR(FIND("-",J178)),J178,RIGHT(J178,FIND("-",J178)-1)), IF(ISERROR(FIND("-",J178)),J178,RIGHT(J178,FIND("-",J178)-1)))</f>
        <v>-1276</v>
      </c>
      <c r="M178" t="str">
        <f>RIGHT(G178, 2)</f>
        <v>BC</v>
      </c>
      <c r="N178">
        <f>ABS($K$2)-ABS(K178)</f>
        <v>2728</v>
      </c>
      <c r="P178" t="s">
        <v>11118</v>
      </c>
      <c r="Q178">
        <v>2</v>
      </c>
    </row>
    <row r="179" spans="1:17" x14ac:dyDescent="0.3">
      <c r="A179">
        <v>178</v>
      </c>
      <c r="B179" t="s">
        <v>358</v>
      </c>
      <c r="C179" t="s">
        <v>11230</v>
      </c>
      <c r="D179" t="s">
        <v>359</v>
      </c>
      <c r="E179" s="34" t="str">
        <f>IF(OR(LEN(D179)-LEN(SUBSTITUTE(D179,":",""))&gt;1, LEN(D179)-LEN(SUBSTITUTE(D179,",",""))&gt;0), "T", "")</f>
        <v/>
      </c>
      <c r="F179" t="s">
        <v>360</v>
      </c>
      <c r="G179" t="s">
        <v>10941</v>
      </c>
      <c r="H179" t="s">
        <v>8337</v>
      </c>
      <c r="J179" t="str">
        <f>SUBSTITUTE(SUBSTITUTE(SUBSTITUTE(G179,"c. ","")," BC","")," AD","")</f>
        <v>1276</v>
      </c>
      <c r="K179">
        <f>IF(M179="BC", 0-IF(ISERROR(FIND("-",J179)),J179,LEFT(J179,FIND("-",J179)-1)), IF(ISERROR(FIND("-",J179)),J179,LEFT(J179,FIND("-",J179)-1)))</f>
        <v>-1276</v>
      </c>
      <c r="L179">
        <f>IF(M179="BC", 0-IF(ISERROR(FIND("-",J179)),J179,RIGHT(J179,FIND("-",J179)-1)), IF(ISERROR(FIND("-",J179)),J179,RIGHT(J179,FIND("-",J179)-1)))</f>
        <v>-1276</v>
      </c>
      <c r="M179" t="str">
        <f>RIGHT(G179, 2)</f>
        <v>BC</v>
      </c>
      <c r="N179">
        <f>ABS($K$2)-ABS(K179)</f>
        <v>2728</v>
      </c>
      <c r="P179" t="s">
        <v>11118</v>
      </c>
      <c r="Q179">
        <v>2</v>
      </c>
    </row>
    <row r="180" spans="1:17" x14ac:dyDescent="0.3">
      <c r="A180">
        <v>179</v>
      </c>
      <c r="B180" t="s">
        <v>11046</v>
      </c>
      <c r="C180" t="s">
        <v>11178</v>
      </c>
      <c r="D180" t="s">
        <v>11047</v>
      </c>
      <c r="E180" s="34" t="str">
        <f>IF(OR(LEN(D180)-LEN(SUBSTITUTE(D180,":",""))&gt;1, LEN(D180)-LEN(SUBSTITUTE(D180,",",""))&gt;0), "T", "")</f>
        <v/>
      </c>
      <c r="F180" t="s">
        <v>360</v>
      </c>
      <c r="G180" t="s">
        <v>10941</v>
      </c>
      <c r="H180" t="s">
        <v>8337</v>
      </c>
      <c r="J180" t="str">
        <f>SUBSTITUTE(SUBSTITUTE(SUBSTITUTE(G180,"c. ","")," BC","")," AD","")</f>
        <v>1276</v>
      </c>
      <c r="K180">
        <f>IF(M180="BC", 0-IF(ISERROR(FIND("-",J180)),J180,LEFT(J180,FIND("-",J180)-1)), IF(ISERROR(FIND("-",J180)),J180,LEFT(J180,FIND("-",J180)-1)))</f>
        <v>-1276</v>
      </c>
      <c r="L180">
        <f>IF(M180="BC", 0-IF(ISERROR(FIND("-",J180)),J180,RIGHT(J180,FIND("-",J180)-1)), IF(ISERROR(FIND("-",J180)),J180,RIGHT(J180,FIND("-",J180)-1)))</f>
        <v>-1276</v>
      </c>
      <c r="M180" t="str">
        <f>RIGHT(G180, 2)</f>
        <v>BC</v>
      </c>
      <c r="N180">
        <f>ABS($K$2)-ABS(K180)</f>
        <v>2728</v>
      </c>
      <c r="P180" t="s">
        <v>11118</v>
      </c>
      <c r="Q180">
        <v>2</v>
      </c>
    </row>
    <row r="181" spans="1:17" x14ac:dyDescent="0.3">
      <c r="A181">
        <v>180</v>
      </c>
      <c r="B181" t="s">
        <v>11049</v>
      </c>
      <c r="C181" t="s">
        <v>11188</v>
      </c>
      <c r="D181" t="s">
        <v>11048</v>
      </c>
      <c r="E181" s="34" t="str">
        <f>IF(OR(LEN(D181)-LEN(SUBSTITUTE(D181,":",""))&gt;1, LEN(D181)-LEN(SUBSTITUTE(D181,",",""))&gt;0), "T", "")</f>
        <v/>
      </c>
      <c r="F181" t="s">
        <v>361</v>
      </c>
      <c r="G181" t="s">
        <v>10941</v>
      </c>
      <c r="H181" t="s">
        <v>116</v>
      </c>
      <c r="J181" t="str">
        <f>SUBSTITUTE(SUBSTITUTE(SUBSTITUTE(G181,"c. ","")," BC","")," AD","")</f>
        <v>1276</v>
      </c>
      <c r="K181">
        <f>IF(M181="BC", 0-IF(ISERROR(FIND("-",J181)),J181,LEFT(J181,FIND("-",J181)-1)), IF(ISERROR(FIND("-",J181)),J181,LEFT(J181,FIND("-",J181)-1)))</f>
        <v>-1276</v>
      </c>
      <c r="L181">
        <f>IF(M181="BC", 0-IF(ISERROR(FIND("-",J181)),J181,RIGHT(J181,FIND("-",J181)-1)), IF(ISERROR(FIND("-",J181)),J181,RIGHT(J181,FIND("-",J181)-1)))</f>
        <v>-1276</v>
      </c>
      <c r="M181" t="str">
        <f>RIGHT(G181, 2)</f>
        <v>BC</v>
      </c>
      <c r="N181">
        <f>ABS($K$2)-ABS(K181)</f>
        <v>2728</v>
      </c>
      <c r="P181" t="s">
        <v>11118</v>
      </c>
      <c r="Q181">
        <v>2</v>
      </c>
    </row>
    <row r="182" spans="1:17" x14ac:dyDescent="0.3">
      <c r="A182">
        <v>181</v>
      </c>
      <c r="B182" t="s">
        <v>362</v>
      </c>
      <c r="C182" t="s">
        <v>11231</v>
      </c>
      <c r="D182" t="s">
        <v>11050</v>
      </c>
      <c r="E182" s="34" t="str">
        <f>IF(OR(LEN(D182)-LEN(SUBSTITUTE(D182,":",""))&gt;1, LEN(D182)-LEN(SUBSTITUTE(D182,",",""))&gt;0), "T", "")</f>
        <v/>
      </c>
      <c r="F182" t="s">
        <v>361</v>
      </c>
      <c r="G182" t="s">
        <v>10941</v>
      </c>
      <c r="H182" t="s">
        <v>116</v>
      </c>
      <c r="J182" t="str">
        <f>SUBSTITUTE(SUBSTITUTE(SUBSTITUTE(G182,"c. ","")," BC","")," AD","")</f>
        <v>1276</v>
      </c>
      <c r="K182">
        <f>IF(M182="BC", 0-IF(ISERROR(FIND("-",J182)),J182,LEFT(J182,FIND("-",J182)-1)), IF(ISERROR(FIND("-",J182)),J182,LEFT(J182,FIND("-",J182)-1)))</f>
        <v>-1276</v>
      </c>
      <c r="L182">
        <f>IF(M182="BC", 0-IF(ISERROR(FIND("-",J182)),J182,RIGHT(J182,FIND("-",J182)-1)), IF(ISERROR(FIND("-",J182)),J182,RIGHT(J182,FIND("-",J182)-1)))</f>
        <v>-1276</v>
      </c>
      <c r="M182" t="str">
        <f>RIGHT(G182, 2)</f>
        <v>BC</v>
      </c>
      <c r="N182">
        <f>ABS($K$2)-ABS(K182)</f>
        <v>2728</v>
      </c>
      <c r="P182" t="s">
        <v>11118</v>
      </c>
      <c r="Q182">
        <v>2</v>
      </c>
    </row>
    <row r="183" spans="1:17" x14ac:dyDescent="0.3">
      <c r="A183">
        <v>182</v>
      </c>
      <c r="B183" t="s">
        <v>11052</v>
      </c>
      <c r="C183" t="s">
        <v>11232</v>
      </c>
      <c r="D183" t="s">
        <v>11051</v>
      </c>
      <c r="E183" s="34" t="str">
        <f>IF(OR(LEN(D183)-LEN(SUBSTITUTE(D183,":",""))&gt;1, LEN(D183)-LEN(SUBSTITUTE(D183,",",""))&gt;0), "T", "")</f>
        <v/>
      </c>
      <c r="F183" t="s">
        <v>361</v>
      </c>
      <c r="G183" t="s">
        <v>10941</v>
      </c>
      <c r="H183" t="s">
        <v>116</v>
      </c>
      <c r="J183" t="str">
        <f>SUBSTITUTE(SUBSTITUTE(SUBSTITUTE(G183,"c. ","")," BC","")," AD","")</f>
        <v>1276</v>
      </c>
      <c r="K183">
        <f>IF(M183="BC", 0-IF(ISERROR(FIND("-",J183)),J183,LEFT(J183,FIND("-",J183)-1)), IF(ISERROR(FIND("-",J183)),J183,LEFT(J183,FIND("-",J183)-1)))</f>
        <v>-1276</v>
      </c>
      <c r="L183">
        <f>IF(M183="BC", 0-IF(ISERROR(FIND("-",J183)),J183,RIGHT(J183,FIND("-",J183)-1)), IF(ISERROR(FIND("-",J183)),J183,RIGHT(J183,FIND("-",J183)-1)))</f>
        <v>-1276</v>
      </c>
      <c r="M183" t="str">
        <f>RIGHT(G183, 2)</f>
        <v>BC</v>
      </c>
      <c r="N183">
        <f>ABS($K$2)-ABS(K183)</f>
        <v>2728</v>
      </c>
      <c r="P183" t="s">
        <v>11118</v>
      </c>
      <c r="Q183">
        <v>2</v>
      </c>
    </row>
    <row r="184" spans="1:17" x14ac:dyDescent="0.3">
      <c r="A184">
        <v>183</v>
      </c>
      <c r="B184" t="s">
        <v>11053</v>
      </c>
      <c r="C184" t="s">
        <v>11233</v>
      </c>
      <c r="D184" t="s">
        <v>363</v>
      </c>
      <c r="E184" s="34" t="str">
        <f>IF(OR(LEN(D184)-LEN(SUBSTITUTE(D184,":",""))&gt;1, LEN(D184)-LEN(SUBSTITUTE(D184,",",""))&gt;0), "T", "")</f>
        <v/>
      </c>
      <c r="F184" t="s">
        <v>361</v>
      </c>
      <c r="G184" t="s">
        <v>10941</v>
      </c>
      <c r="H184" t="s">
        <v>116</v>
      </c>
      <c r="J184" t="str">
        <f>SUBSTITUTE(SUBSTITUTE(SUBSTITUTE(G184,"c. ","")," BC","")," AD","")</f>
        <v>1276</v>
      </c>
      <c r="K184">
        <f>IF(M184="BC", 0-IF(ISERROR(FIND("-",J184)),J184,LEFT(J184,FIND("-",J184)-1)), IF(ISERROR(FIND("-",J184)),J184,LEFT(J184,FIND("-",J184)-1)))</f>
        <v>-1276</v>
      </c>
      <c r="L184">
        <f>IF(M184="BC", 0-IF(ISERROR(FIND("-",J184)),J184,RIGHT(J184,FIND("-",J184)-1)), IF(ISERROR(FIND("-",J184)),J184,RIGHT(J184,FIND("-",J184)-1)))</f>
        <v>-1276</v>
      </c>
      <c r="M184" t="str">
        <f>RIGHT(G184, 2)</f>
        <v>BC</v>
      </c>
      <c r="N184">
        <f>ABS($K$2)-ABS(K184)</f>
        <v>2728</v>
      </c>
      <c r="P184" t="s">
        <v>11118</v>
      </c>
      <c r="Q184">
        <v>2</v>
      </c>
    </row>
    <row r="185" spans="1:17" x14ac:dyDescent="0.3">
      <c r="A185">
        <v>184</v>
      </c>
      <c r="B185" t="s">
        <v>364</v>
      </c>
      <c r="C185" t="s">
        <v>11233</v>
      </c>
      <c r="D185" t="s">
        <v>365</v>
      </c>
      <c r="E185" s="34" t="str">
        <f>IF(OR(LEN(D185)-LEN(SUBSTITUTE(D185,":",""))&gt;1, LEN(D185)-LEN(SUBSTITUTE(D185,",",""))&gt;0), "T", "")</f>
        <v/>
      </c>
      <c r="F185" t="s">
        <v>361</v>
      </c>
      <c r="G185" t="s">
        <v>10941</v>
      </c>
      <c r="H185" t="s">
        <v>116</v>
      </c>
      <c r="J185" t="str">
        <f>SUBSTITUTE(SUBSTITUTE(SUBSTITUTE(G185,"c. ","")," BC","")," AD","")</f>
        <v>1276</v>
      </c>
      <c r="K185">
        <f>IF(M185="BC", 0-IF(ISERROR(FIND("-",J185)),J185,LEFT(J185,FIND("-",J185)-1)), IF(ISERROR(FIND("-",J185)),J185,LEFT(J185,FIND("-",J185)-1)))</f>
        <v>-1276</v>
      </c>
      <c r="L185">
        <f>IF(M185="BC", 0-IF(ISERROR(FIND("-",J185)),J185,RIGHT(J185,FIND("-",J185)-1)), IF(ISERROR(FIND("-",J185)),J185,RIGHT(J185,FIND("-",J185)-1)))</f>
        <v>-1276</v>
      </c>
      <c r="M185" t="str">
        <f>RIGHT(G185, 2)</f>
        <v>BC</v>
      </c>
      <c r="N185">
        <f>ABS($K$2)-ABS(K185)</f>
        <v>2728</v>
      </c>
      <c r="P185" t="s">
        <v>11118</v>
      </c>
      <c r="Q185">
        <v>2</v>
      </c>
    </row>
    <row r="186" spans="1:17" x14ac:dyDescent="0.3">
      <c r="A186">
        <v>185</v>
      </c>
      <c r="B186" t="s">
        <v>366</v>
      </c>
      <c r="C186" t="s">
        <v>11233</v>
      </c>
      <c r="D186" t="s">
        <v>367</v>
      </c>
      <c r="E186" s="34" t="str">
        <f>IF(OR(LEN(D186)-LEN(SUBSTITUTE(D186,":",""))&gt;1, LEN(D186)-LEN(SUBSTITUTE(D186,",",""))&gt;0), "T", "")</f>
        <v>T</v>
      </c>
      <c r="F186" t="s">
        <v>361</v>
      </c>
      <c r="G186" t="s">
        <v>10941</v>
      </c>
      <c r="H186" t="s">
        <v>116</v>
      </c>
      <c r="J186" t="str">
        <f>SUBSTITUTE(SUBSTITUTE(SUBSTITUTE(G186,"c. ","")," BC","")," AD","")</f>
        <v>1276</v>
      </c>
      <c r="K186">
        <f>IF(M186="BC", 0-IF(ISERROR(FIND("-",J186)),J186,LEFT(J186,FIND("-",J186)-1)), IF(ISERROR(FIND("-",J186)),J186,LEFT(J186,FIND("-",J186)-1)))</f>
        <v>-1276</v>
      </c>
      <c r="L186">
        <f>IF(M186="BC", 0-IF(ISERROR(FIND("-",J186)),J186,RIGHT(J186,FIND("-",J186)-1)), IF(ISERROR(FIND("-",J186)),J186,RIGHT(J186,FIND("-",J186)-1)))</f>
        <v>-1276</v>
      </c>
      <c r="M186" t="str">
        <f>RIGHT(G186, 2)</f>
        <v>BC</v>
      </c>
      <c r="N186">
        <f>ABS($K$2)-ABS(K186)</f>
        <v>2728</v>
      </c>
      <c r="P186" t="s">
        <v>11118</v>
      </c>
      <c r="Q186">
        <v>2</v>
      </c>
    </row>
    <row r="187" spans="1:17" x14ac:dyDescent="0.3">
      <c r="A187">
        <v>186</v>
      </c>
      <c r="B187" t="s">
        <v>11054</v>
      </c>
      <c r="C187" t="s">
        <v>11186</v>
      </c>
      <c r="D187" t="s">
        <v>368</v>
      </c>
      <c r="E187" s="34" t="str">
        <f>IF(OR(LEN(D187)-LEN(SUBSTITUTE(D187,":",""))&gt;1, LEN(D187)-LEN(SUBSTITUTE(D187,",",""))&gt;0), "T", "")</f>
        <v/>
      </c>
      <c r="F187" t="s">
        <v>361</v>
      </c>
      <c r="G187" t="s">
        <v>10941</v>
      </c>
      <c r="H187" t="s">
        <v>116</v>
      </c>
      <c r="J187" t="str">
        <f>SUBSTITUTE(SUBSTITUTE(SUBSTITUTE(G187,"c. ","")," BC","")," AD","")</f>
        <v>1276</v>
      </c>
      <c r="K187">
        <f>IF(M187="BC", 0-IF(ISERROR(FIND("-",J187)),J187,LEFT(J187,FIND("-",J187)-1)), IF(ISERROR(FIND("-",J187)),J187,LEFT(J187,FIND("-",J187)-1)))</f>
        <v>-1276</v>
      </c>
      <c r="L187">
        <f>IF(M187="BC", 0-IF(ISERROR(FIND("-",J187)),J187,RIGHT(J187,FIND("-",J187)-1)), IF(ISERROR(FIND("-",J187)),J187,RIGHT(J187,FIND("-",J187)-1)))</f>
        <v>-1276</v>
      </c>
      <c r="M187" t="str">
        <f>RIGHT(G187, 2)</f>
        <v>BC</v>
      </c>
      <c r="N187">
        <f>ABS($K$2)-ABS(K187)</f>
        <v>2728</v>
      </c>
      <c r="P187" t="s">
        <v>11118</v>
      </c>
      <c r="Q187">
        <v>2</v>
      </c>
    </row>
    <row r="188" spans="1:17" x14ac:dyDescent="0.3">
      <c r="A188">
        <v>187</v>
      </c>
      <c r="B188" t="s">
        <v>369</v>
      </c>
      <c r="C188" t="s">
        <v>10093</v>
      </c>
      <c r="D188" t="s">
        <v>79</v>
      </c>
      <c r="E188" s="34" t="str">
        <f>IF(OR(LEN(D188)-LEN(SUBSTITUTE(D188,":",""))&gt;1, LEN(D188)-LEN(SUBSTITUTE(D188,",",""))&gt;0), "T", "")</f>
        <v/>
      </c>
      <c r="F188" t="s">
        <v>361</v>
      </c>
      <c r="G188" t="s">
        <v>10941</v>
      </c>
      <c r="H188" t="s">
        <v>116</v>
      </c>
      <c r="J188" t="str">
        <f>SUBSTITUTE(SUBSTITUTE(SUBSTITUTE(G188,"c. ","")," BC","")," AD","")</f>
        <v>1276</v>
      </c>
      <c r="K188">
        <f>IF(M188="BC", 0-IF(ISERROR(FIND("-",J188)),J188,LEFT(J188,FIND("-",J188)-1)), IF(ISERROR(FIND("-",J188)),J188,LEFT(J188,FIND("-",J188)-1)))</f>
        <v>-1276</v>
      </c>
      <c r="L188">
        <f>IF(M188="BC", 0-IF(ISERROR(FIND("-",J188)),J188,RIGHT(J188,FIND("-",J188)-1)), IF(ISERROR(FIND("-",J188)),J188,RIGHT(J188,FIND("-",J188)-1)))</f>
        <v>-1276</v>
      </c>
      <c r="M188" t="str">
        <f>RIGHT(G188, 2)</f>
        <v>BC</v>
      </c>
      <c r="N188">
        <f>ABS($K$2)-ABS(K188)</f>
        <v>2728</v>
      </c>
      <c r="P188" t="s">
        <v>11118</v>
      </c>
      <c r="Q188">
        <v>2</v>
      </c>
    </row>
    <row r="189" spans="1:17" x14ac:dyDescent="0.3">
      <c r="A189">
        <v>188</v>
      </c>
      <c r="B189" t="s">
        <v>11055</v>
      </c>
      <c r="C189" t="s">
        <v>10566</v>
      </c>
      <c r="D189" t="s">
        <v>370</v>
      </c>
      <c r="E189" s="34" t="str">
        <f>IF(OR(LEN(D189)-LEN(SUBSTITUTE(D189,":",""))&gt;1, LEN(D189)-LEN(SUBSTITUTE(D189,",",""))&gt;0), "T", "")</f>
        <v/>
      </c>
      <c r="F189" t="s">
        <v>361</v>
      </c>
      <c r="G189" t="s">
        <v>10941</v>
      </c>
      <c r="H189" t="s">
        <v>116</v>
      </c>
      <c r="J189" t="str">
        <f>SUBSTITUTE(SUBSTITUTE(SUBSTITUTE(G189,"c. ","")," BC","")," AD","")</f>
        <v>1276</v>
      </c>
      <c r="K189">
        <f>IF(M189="BC", 0-IF(ISERROR(FIND("-",J189)),J189,LEFT(J189,FIND("-",J189)-1)), IF(ISERROR(FIND("-",J189)),J189,LEFT(J189,FIND("-",J189)-1)))</f>
        <v>-1276</v>
      </c>
      <c r="L189">
        <f>IF(M189="BC", 0-IF(ISERROR(FIND("-",J189)),J189,RIGHT(J189,FIND("-",J189)-1)), IF(ISERROR(FIND("-",J189)),J189,RIGHT(J189,FIND("-",J189)-1)))</f>
        <v>-1276</v>
      </c>
      <c r="M189" t="str">
        <f>RIGHT(G189, 2)</f>
        <v>BC</v>
      </c>
      <c r="N189">
        <f>ABS($K$2)-ABS(K189)</f>
        <v>2728</v>
      </c>
      <c r="P189" t="s">
        <v>11118</v>
      </c>
      <c r="Q189">
        <v>2</v>
      </c>
    </row>
    <row r="190" spans="1:17" x14ac:dyDescent="0.3">
      <c r="A190">
        <v>189</v>
      </c>
      <c r="B190" t="s">
        <v>371</v>
      </c>
      <c r="C190" t="s">
        <v>11178</v>
      </c>
      <c r="D190" t="s">
        <v>372</v>
      </c>
      <c r="E190" s="34" t="str">
        <f>IF(OR(LEN(D190)-LEN(SUBSTITUTE(D190,":",""))&gt;1, LEN(D190)-LEN(SUBSTITUTE(D190,",",""))&gt;0), "T", "")</f>
        <v>T</v>
      </c>
      <c r="F190" t="s">
        <v>361</v>
      </c>
      <c r="G190" t="s">
        <v>10941</v>
      </c>
      <c r="H190" t="s">
        <v>116</v>
      </c>
      <c r="J190" t="str">
        <f>SUBSTITUTE(SUBSTITUTE(SUBSTITUTE(G190,"c. ","")," BC","")," AD","")</f>
        <v>1276</v>
      </c>
      <c r="K190">
        <f>IF(M190="BC", 0-IF(ISERROR(FIND("-",J190)),J190,LEFT(J190,FIND("-",J190)-1)), IF(ISERROR(FIND("-",J190)),J190,LEFT(J190,FIND("-",J190)-1)))</f>
        <v>-1276</v>
      </c>
      <c r="L190">
        <f>IF(M190="BC", 0-IF(ISERROR(FIND("-",J190)),J190,RIGHT(J190,FIND("-",J190)-1)), IF(ISERROR(FIND("-",J190)),J190,RIGHT(J190,FIND("-",J190)-1)))</f>
        <v>-1276</v>
      </c>
      <c r="M190" t="str">
        <f>RIGHT(G190, 2)</f>
        <v>BC</v>
      </c>
      <c r="N190">
        <f>ABS($K$2)-ABS(K190)</f>
        <v>2728</v>
      </c>
      <c r="P190" t="s">
        <v>11118</v>
      </c>
      <c r="Q190">
        <v>2</v>
      </c>
    </row>
    <row r="191" spans="1:17" x14ac:dyDescent="0.3">
      <c r="A191">
        <v>190</v>
      </c>
      <c r="B191" t="s">
        <v>373</v>
      </c>
      <c r="C191" t="s">
        <v>10807</v>
      </c>
      <c r="D191" t="s">
        <v>374</v>
      </c>
      <c r="E191" s="34" t="str">
        <f>IF(OR(LEN(D191)-LEN(SUBSTITUTE(D191,":",""))&gt;1, LEN(D191)-LEN(SUBSTITUTE(D191,",",""))&gt;0), "T", "")</f>
        <v>T</v>
      </c>
      <c r="F191" t="s">
        <v>361</v>
      </c>
      <c r="G191" t="s">
        <v>10941</v>
      </c>
      <c r="H191" t="s">
        <v>116</v>
      </c>
      <c r="J191" t="str">
        <f>SUBSTITUTE(SUBSTITUTE(SUBSTITUTE(G191,"c. ","")," BC","")," AD","")</f>
        <v>1276</v>
      </c>
      <c r="K191">
        <f>IF(M191="BC", 0-IF(ISERROR(FIND("-",J191)),J191,LEFT(J191,FIND("-",J191)-1)), IF(ISERROR(FIND("-",J191)),J191,LEFT(J191,FIND("-",J191)-1)))</f>
        <v>-1276</v>
      </c>
      <c r="L191">
        <f>IF(M191="BC", 0-IF(ISERROR(FIND("-",J191)),J191,RIGHT(J191,FIND("-",J191)-1)), IF(ISERROR(FIND("-",J191)),J191,RIGHT(J191,FIND("-",J191)-1)))</f>
        <v>-1276</v>
      </c>
      <c r="M191" t="str">
        <f>RIGHT(G191, 2)</f>
        <v>BC</v>
      </c>
      <c r="N191">
        <f>ABS($K$2)-ABS(K191)</f>
        <v>2728</v>
      </c>
      <c r="P191" t="s">
        <v>11118</v>
      </c>
      <c r="Q191">
        <v>2</v>
      </c>
    </row>
    <row r="192" spans="1:17" x14ac:dyDescent="0.3">
      <c r="A192">
        <v>191</v>
      </c>
      <c r="B192" t="s">
        <v>375</v>
      </c>
      <c r="C192" t="s">
        <v>10089</v>
      </c>
      <c r="D192" t="s">
        <v>376</v>
      </c>
      <c r="E192" s="34" t="str">
        <f>IF(OR(LEN(D192)-LEN(SUBSTITUTE(D192,":",""))&gt;1, LEN(D192)-LEN(SUBSTITUTE(D192,",",""))&gt;0), "T", "")</f>
        <v/>
      </c>
      <c r="F192" t="s">
        <v>361</v>
      </c>
      <c r="G192" t="s">
        <v>10941</v>
      </c>
      <c r="H192" t="s">
        <v>116</v>
      </c>
      <c r="J192" t="str">
        <f>SUBSTITUTE(SUBSTITUTE(SUBSTITUTE(G192,"c. ","")," BC","")," AD","")</f>
        <v>1276</v>
      </c>
      <c r="K192">
        <f>IF(M192="BC", 0-IF(ISERROR(FIND("-",J192)),J192,LEFT(J192,FIND("-",J192)-1)), IF(ISERROR(FIND("-",J192)),J192,LEFT(J192,FIND("-",J192)-1)))</f>
        <v>-1276</v>
      </c>
      <c r="L192">
        <f>IF(M192="BC", 0-IF(ISERROR(FIND("-",J192)),J192,RIGHT(J192,FIND("-",J192)-1)), IF(ISERROR(FIND("-",J192)),J192,RIGHT(J192,FIND("-",J192)-1)))</f>
        <v>-1276</v>
      </c>
      <c r="M192" t="str">
        <f>RIGHT(G192, 2)</f>
        <v>BC</v>
      </c>
      <c r="N192">
        <f>ABS($K$2)-ABS(K192)</f>
        <v>2728</v>
      </c>
      <c r="P192" t="s">
        <v>11118</v>
      </c>
      <c r="Q192">
        <v>2</v>
      </c>
    </row>
    <row r="193" spans="1:17" x14ac:dyDescent="0.3">
      <c r="A193">
        <v>192</v>
      </c>
      <c r="B193" t="s">
        <v>11056</v>
      </c>
      <c r="C193" t="s">
        <v>10094</v>
      </c>
      <c r="D193" t="s">
        <v>377</v>
      </c>
      <c r="E193" s="34" t="str">
        <f>IF(OR(LEN(D193)-LEN(SUBSTITUTE(D193,":",""))&gt;1, LEN(D193)-LEN(SUBSTITUTE(D193,",",""))&gt;0), "T", "")</f>
        <v/>
      </c>
      <c r="F193" t="s">
        <v>361</v>
      </c>
      <c r="G193" t="s">
        <v>10941</v>
      </c>
      <c r="H193" t="s">
        <v>116</v>
      </c>
      <c r="J193" t="str">
        <f>SUBSTITUTE(SUBSTITUTE(SUBSTITUTE(G193,"c. ","")," BC","")," AD","")</f>
        <v>1276</v>
      </c>
      <c r="K193">
        <f>IF(M193="BC", 0-IF(ISERROR(FIND("-",J193)),J193,LEFT(J193,FIND("-",J193)-1)), IF(ISERROR(FIND("-",J193)),J193,LEFT(J193,FIND("-",J193)-1)))</f>
        <v>-1276</v>
      </c>
      <c r="L193">
        <f>IF(M193="BC", 0-IF(ISERROR(FIND("-",J193)),J193,RIGHT(J193,FIND("-",J193)-1)), IF(ISERROR(FIND("-",J193)),J193,RIGHT(J193,FIND("-",J193)-1)))</f>
        <v>-1276</v>
      </c>
      <c r="M193" t="str">
        <f>RIGHT(G193, 2)</f>
        <v>BC</v>
      </c>
      <c r="N193">
        <f>ABS($K$2)-ABS(K193)</f>
        <v>2728</v>
      </c>
      <c r="P193" t="s">
        <v>11118</v>
      </c>
      <c r="Q193">
        <v>2</v>
      </c>
    </row>
    <row r="194" spans="1:17" x14ac:dyDescent="0.3">
      <c r="A194">
        <v>193</v>
      </c>
      <c r="B194" t="s">
        <v>11057</v>
      </c>
      <c r="C194" t="s">
        <v>11059</v>
      </c>
      <c r="D194" t="s">
        <v>11058</v>
      </c>
      <c r="E194" s="34" t="str">
        <f>IF(OR(LEN(D194)-LEN(SUBSTITUTE(D194,":",""))&gt;1, LEN(D194)-LEN(SUBSTITUTE(D194,",",""))&gt;0), "T", "")</f>
        <v/>
      </c>
      <c r="F194" t="s">
        <v>379</v>
      </c>
      <c r="G194" t="s">
        <v>10941</v>
      </c>
      <c r="H194" t="s">
        <v>116</v>
      </c>
      <c r="J194" t="str">
        <f>SUBSTITUTE(SUBSTITUTE(SUBSTITUTE(G194,"c. ","")," BC","")," AD","")</f>
        <v>1276</v>
      </c>
      <c r="K194">
        <f>IF(M194="BC", 0-IF(ISERROR(FIND("-",J194)),J194,LEFT(J194,FIND("-",J194)-1)), IF(ISERROR(FIND("-",J194)),J194,LEFT(J194,FIND("-",J194)-1)))</f>
        <v>-1276</v>
      </c>
      <c r="L194">
        <f>IF(M194="BC", 0-IF(ISERROR(FIND("-",J194)),J194,RIGHT(J194,FIND("-",J194)-1)), IF(ISERROR(FIND("-",J194)),J194,RIGHT(J194,FIND("-",J194)-1)))</f>
        <v>-1276</v>
      </c>
      <c r="M194" t="str">
        <f>RIGHT(G194, 2)</f>
        <v>BC</v>
      </c>
      <c r="N194">
        <f>ABS($K$2)-ABS(K194)</f>
        <v>2728</v>
      </c>
      <c r="P194" t="s">
        <v>11118</v>
      </c>
      <c r="Q194">
        <v>2</v>
      </c>
    </row>
    <row r="195" spans="1:17" x14ac:dyDescent="0.3">
      <c r="A195">
        <v>194</v>
      </c>
      <c r="B195" t="s">
        <v>378</v>
      </c>
      <c r="C195" t="s">
        <v>10090</v>
      </c>
      <c r="D195" t="s">
        <v>80</v>
      </c>
      <c r="E195" s="34" t="str">
        <f>IF(OR(LEN(D195)-LEN(SUBSTITUTE(D195,":",""))&gt;1, LEN(D195)-LEN(SUBSTITUTE(D195,",",""))&gt;0), "T", "")</f>
        <v/>
      </c>
      <c r="F195" t="s">
        <v>379</v>
      </c>
      <c r="G195" t="s">
        <v>10941</v>
      </c>
      <c r="H195" t="s">
        <v>116</v>
      </c>
      <c r="J195" t="str">
        <f>SUBSTITUTE(SUBSTITUTE(SUBSTITUTE(G195,"c. ","")," BC","")," AD","")</f>
        <v>1276</v>
      </c>
      <c r="K195">
        <f>IF(M195="BC", 0-IF(ISERROR(FIND("-",J195)),J195,LEFT(J195,FIND("-",J195)-1)), IF(ISERROR(FIND("-",J195)),J195,LEFT(J195,FIND("-",J195)-1)))</f>
        <v>-1276</v>
      </c>
      <c r="L195">
        <f>IF(M195="BC", 0-IF(ISERROR(FIND("-",J195)),J195,RIGHT(J195,FIND("-",J195)-1)), IF(ISERROR(FIND("-",J195)),J195,RIGHT(J195,FIND("-",J195)-1)))</f>
        <v>-1276</v>
      </c>
      <c r="M195" t="str">
        <f>RIGHT(G195, 2)</f>
        <v>BC</v>
      </c>
      <c r="N195">
        <f>ABS($K$2)-ABS(K195)</f>
        <v>2728</v>
      </c>
      <c r="P195" t="s">
        <v>11118</v>
      </c>
      <c r="Q195">
        <v>2</v>
      </c>
    </row>
    <row r="196" spans="1:17" x14ac:dyDescent="0.3">
      <c r="A196">
        <v>195</v>
      </c>
      <c r="B196" t="s">
        <v>11060</v>
      </c>
      <c r="C196" t="s">
        <v>11178</v>
      </c>
      <c r="D196" t="s">
        <v>11061</v>
      </c>
      <c r="E196" s="34" t="str">
        <f>IF(OR(LEN(D196)-LEN(SUBSTITUTE(D196,":",""))&gt;1, LEN(D196)-LEN(SUBSTITUTE(D196,",",""))&gt;0), "T", "")</f>
        <v/>
      </c>
      <c r="F196" t="s">
        <v>361</v>
      </c>
      <c r="G196" t="s">
        <v>10941</v>
      </c>
      <c r="H196" t="s">
        <v>116</v>
      </c>
      <c r="J196" t="str">
        <f>SUBSTITUTE(SUBSTITUTE(SUBSTITUTE(G196,"c. ","")," BC","")," AD","")</f>
        <v>1276</v>
      </c>
      <c r="K196">
        <f>IF(M196="BC", 0-IF(ISERROR(FIND("-",J196)),J196,LEFT(J196,FIND("-",J196)-1)), IF(ISERROR(FIND("-",J196)),J196,LEFT(J196,FIND("-",J196)-1)))</f>
        <v>-1276</v>
      </c>
      <c r="L196">
        <f>IF(M196="BC", 0-IF(ISERROR(FIND("-",J196)),J196,RIGHT(J196,FIND("-",J196)-1)), IF(ISERROR(FIND("-",J196)),J196,RIGHT(J196,FIND("-",J196)-1)))</f>
        <v>-1276</v>
      </c>
      <c r="M196" t="str">
        <f>RIGHT(G196, 2)</f>
        <v>BC</v>
      </c>
      <c r="N196">
        <f>ABS($K$2)-ABS(K196)</f>
        <v>2728</v>
      </c>
      <c r="P196" t="s">
        <v>11118</v>
      </c>
      <c r="Q196">
        <v>2</v>
      </c>
    </row>
    <row r="197" spans="1:17" x14ac:dyDescent="0.3">
      <c r="A197">
        <v>196</v>
      </c>
      <c r="B197" t="s">
        <v>11062</v>
      </c>
      <c r="C197" t="s">
        <v>11234</v>
      </c>
      <c r="D197" t="s">
        <v>11063</v>
      </c>
      <c r="E197" s="34" t="str">
        <f>IF(OR(LEN(D197)-LEN(SUBSTITUTE(D197,":",""))&gt;1, LEN(D197)-LEN(SUBSTITUTE(D197,",",""))&gt;0), "T", "")</f>
        <v/>
      </c>
      <c r="F197" t="s">
        <v>380</v>
      </c>
      <c r="G197" t="s">
        <v>10941</v>
      </c>
      <c r="H197" t="s">
        <v>116</v>
      </c>
      <c r="J197" t="str">
        <f>SUBSTITUTE(SUBSTITUTE(SUBSTITUTE(G197,"c. ","")," BC","")," AD","")</f>
        <v>1276</v>
      </c>
      <c r="K197">
        <f>IF(M197="BC", 0-IF(ISERROR(FIND("-",J197)),J197,LEFT(J197,FIND("-",J197)-1)), IF(ISERROR(FIND("-",J197)),J197,LEFT(J197,FIND("-",J197)-1)))</f>
        <v>-1276</v>
      </c>
      <c r="L197">
        <f>IF(M197="BC", 0-IF(ISERROR(FIND("-",J197)),J197,RIGHT(J197,FIND("-",J197)-1)), IF(ISERROR(FIND("-",J197)),J197,RIGHT(J197,FIND("-",J197)-1)))</f>
        <v>-1276</v>
      </c>
      <c r="M197" t="str">
        <f>RIGHT(G197, 2)</f>
        <v>BC</v>
      </c>
      <c r="N197">
        <f>ABS($K$2)-ABS(K197)</f>
        <v>2728</v>
      </c>
      <c r="P197" t="s">
        <v>11118</v>
      </c>
      <c r="Q197">
        <v>2</v>
      </c>
    </row>
    <row r="198" spans="1:17" x14ac:dyDescent="0.3">
      <c r="A198">
        <v>197</v>
      </c>
      <c r="B198" t="s">
        <v>11064</v>
      </c>
      <c r="C198" t="s">
        <v>11235</v>
      </c>
      <c r="D198" t="s">
        <v>11065</v>
      </c>
      <c r="E198" s="34" t="str">
        <f>IF(OR(LEN(D198)-LEN(SUBSTITUTE(D198,":",""))&gt;1, LEN(D198)-LEN(SUBSTITUTE(D198,",",""))&gt;0), "T", "")</f>
        <v/>
      </c>
      <c r="F198" t="s">
        <v>380</v>
      </c>
      <c r="G198" t="s">
        <v>10941</v>
      </c>
      <c r="H198" t="s">
        <v>8337</v>
      </c>
      <c r="J198" t="str">
        <f>SUBSTITUTE(SUBSTITUTE(SUBSTITUTE(G198,"c. ","")," BC","")," AD","")</f>
        <v>1276</v>
      </c>
      <c r="K198">
        <f>IF(M198="BC", 0-IF(ISERROR(FIND("-",J198)),J198,LEFT(J198,FIND("-",J198)-1)), IF(ISERROR(FIND("-",J198)),J198,LEFT(J198,FIND("-",J198)-1)))</f>
        <v>-1276</v>
      </c>
      <c r="L198">
        <f>IF(M198="BC", 0-IF(ISERROR(FIND("-",J198)),J198,RIGHT(J198,FIND("-",J198)-1)), IF(ISERROR(FIND("-",J198)),J198,RIGHT(J198,FIND("-",J198)-1)))</f>
        <v>-1276</v>
      </c>
      <c r="M198" t="str">
        <f>RIGHT(G198, 2)</f>
        <v>BC</v>
      </c>
      <c r="N198">
        <f>ABS($K$2)-ABS(K198)</f>
        <v>2728</v>
      </c>
      <c r="P198" t="s">
        <v>11118</v>
      </c>
      <c r="Q198">
        <v>2</v>
      </c>
    </row>
    <row r="199" spans="1:17" x14ac:dyDescent="0.3">
      <c r="A199">
        <v>198</v>
      </c>
      <c r="B199" t="s">
        <v>381</v>
      </c>
      <c r="C199" t="s">
        <v>11236</v>
      </c>
      <c r="D199" t="s">
        <v>382</v>
      </c>
      <c r="E199" s="34" t="str">
        <f>IF(OR(LEN(D199)-LEN(SUBSTITUTE(D199,":",""))&gt;1, LEN(D199)-LEN(SUBSTITUTE(D199,",",""))&gt;0), "T", "")</f>
        <v/>
      </c>
      <c r="F199" t="s">
        <v>361</v>
      </c>
      <c r="G199" t="s">
        <v>10941</v>
      </c>
      <c r="H199" t="s">
        <v>116</v>
      </c>
      <c r="J199" t="str">
        <f>SUBSTITUTE(SUBSTITUTE(SUBSTITUTE(G199,"c. ","")," BC","")," AD","")</f>
        <v>1276</v>
      </c>
      <c r="K199">
        <f>IF(M199="BC", 0-IF(ISERROR(FIND("-",J199)),J199,LEFT(J199,FIND("-",J199)-1)), IF(ISERROR(FIND("-",J199)),J199,LEFT(J199,FIND("-",J199)-1)))</f>
        <v>-1276</v>
      </c>
      <c r="L199">
        <f>IF(M199="BC", 0-IF(ISERROR(FIND("-",J199)),J199,RIGHT(J199,FIND("-",J199)-1)), IF(ISERROR(FIND("-",J199)),J199,RIGHT(J199,FIND("-",J199)-1)))</f>
        <v>-1276</v>
      </c>
      <c r="M199" t="str">
        <f>RIGHT(G199, 2)</f>
        <v>BC</v>
      </c>
      <c r="N199">
        <f>ABS($K$2)-ABS(K199)</f>
        <v>2728</v>
      </c>
      <c r="P199" t="s">
        <v>11118</v>
      </c>
      <c r="Q199">
        <v>2</v>
      </c>
    </row>
    <row r="200" spans="1:17" x14ac:dyDescent="0.3">
      <c r="A200">
        <v>199</v>
      </c>
      <c r="B200" t="s">
        <v>11066</v>
      </c>
      <c r="C200" t="s">
        <v>11237</v>
      </c>
      <c r="D200" t="s">
        <v>11067</v>
      </c>
      <c r="E200" s="34" t="str">
        <f>IF(OR(LEN(D200)-LEN(SUBSTITUTE(D200,":",""))&gt;1, LEN(D200)-LEN(SUBSTITUTE(D200,",",""))&gt;0), "T", "")</f>
        <v>T</v>
      </c>
      <c r="F200" t="s">
        <v>361</v>
      </c>
      <c r="G200" t="s">
        <v>10941</v>
      </c>
      <c r="H200" t="s">
        <v>116</v>
      </c>
      <c r="J200" t="str">
        <f>SUBSTITUTE(SUBSTITUTE(SUBSTITUTE(G200,"c. ","")," BC","")," AD","")</f>
        <v>1276</v>
      </c>
      <c r="K200">
        <f>IF(M200="BC", 0-IF(ISERROR(FIND("-",J200)),J200,LEFT(J200,FIND("-",J200)-1)), IF(ISERROR(FIND("-",J200)),J200,LEFT(J200,FIND("-",J200)-1)))</f>
        <v>-1276</v>
      </c>
      <c r="L200">
        <f>IF(M200="BC", 0-IF(ISERROR(FIND("-",J200)),J200,RIGHT(J200,FIND("-",J200)-1)), IF(ISERROR(FIND("-",J200)),J200,RIGHT(J200,FIND("-",J200)-1)))</f>
        <v>-1276</v>
      </c>
      <c r="M200" t="str">
        <f>RIGHT(G200, 2)</f>
        <v>BC</v>
      </c>
      <c r="N200">
        <f>ABS($K$2)-ABS(K200)</f>
        <v>2728</v>
      </c>
      <c r="P200" t="s">
        <v>11118</v>
      </c>
      <c r="Q200">
        <v>2</v>
      </c>
    </row>
    <row r="201" spans="1:17" x14ac:dyDescent="0.3">
      <c r="A201">
        <v>200</v>
      </c>
      <c r="B201" t="s">
        <v>383</v>
      </c>
      <c r="C201" t="s">
        <v>11191</v>
      </c>
      <c r="D201" t="s">
        <v>384</v>
      </c>
      <c r="E201" s="34" t="str">
        <f>IF(OR(LEN(D201)-LEN(SUBSTITUTE(D201,":",""))&gt;1, LEN(D201)-LEN(SUBSTITUTE(D201,",",""))&gt;0), "T", "")</f>
        <v/>
      </c>
      <c r="F201" t="s">
        <v>361</v>
      </c>
      <c r="G201" t="s">
        <v>10941</v>
      </c>
      <c r="H201" t="s">
        <v>116</v>
      </c>
      <c r="J201" t="str">
        <f>SUBSTITUTE(SUBSTITUTE(SUBSTITUTE(G201,"c. ","")," BC","")," AD","")</f>
        <v>1276</v>
      </c>
      <c r="K201">
        <f>IF(M201="BC", 0-IF(ISERROR(FIND("-",J201)),J201,LEFT(J201,FIND("-",J201)-1)), IF(ISERROR(FIND("-",J201)),J201,LEFT(J201,FIND("-",J201)-1)))</f>
        <v>-1276</v>
      </c>
      <c r="L201">
        <f>IF(M201="BC", 0-IF(ISERROR(FIND("-",J201)),J201,RIGHT(J201,FIND("-",J201)-1)), IF(ISERROR(FIND("-",J201)),J201,RIGHT(J201,FIND("-",J201)-1)))</f>
        <v>-1276</v>
      </c>
      <c r="M201" t="str">
        <f>RIGHT(G201, 2)</f>
        <v>BC</v>
      </c>
      <c r="N201">
        <f>ABS($K$2)-ABS(K201)</f>
        <v>2728</v>
      </c>
      <c r="P201" t="s">
        <v>11118</v>
      </c>
      <c r="Q201">
        <v>2</v>
      </c>
    </row>
    <row r="202" spans="1:17" x14ac:dyDescent="0.3">
      <c r="A202">
        <v>201</v>
      </c>
      <c r="B202" t="s">
        <v>385</v>
      </c>
      <c r="C202" t="s">
        <v>11188</v>
      </c>
      <c r="D202" t="s">
        <v>386</v>
      </c>
      <c r="E202" s="34" t="str">
        <f>IF(OR(LEN(D202)-LEN(SUBSTITUTE(D202,":",""))&gt;1, LEN(D202)-LEN(SUBSTITUTE(D202,",",""))&gt;0), "T", "")</f>
        <v/>
      </c>
      <c r="F202" t="s">
        <v>361</v>
      </c>
      <c r="G202" t="s">
        <v>10941</v>
      </c>
      <c r="H202" t="s">
        <v>116</v>
      </c>
      <c r="J202" t="str">
        <f>SUBSTITUTE(SUBSTITUTE(SUBSTITUTE(G202,"c. ","")," BC","")," AD","")</f>
        <v>1276</v>
      </c>
      <c r="K202">
        <f>IF(M202="BC", 0-IF(ISERROR(FIND("-",J202)),J202,LEFT(J202,FIND("-",J202)-1)), IF(ISERROR(FIND("-",J202)),J202,LEFT(J202,FIND("-",J202)-1)))</f>
        <v>-1276</v>
      </c>
      <c r="L202">
        <f>IF(M202="BC", 0-IF(ISERROR(FIND("-",J202)),J202,RIGHT(J202,FIND("-",J202)-1)), IF(ISERROR(FIND("-",J202)),J202,RIGHT(J202,FIND("-",J202)-1)))</f>
        <v>-1276</v>
      </c>
      <c r="M202" t="str">
        <f>RIGHT(G202, 2)</f>
        <v>BC</v>
      </c>
      <c r="N202">
        <f>ABS($K$2)-ABS(K202)</f>
        <v>2728</v>
      </c>
      <c r="P202" t="s">
        <v>11118</v>
      </c>
      <c r="Q202">
        <v>2</v>
      </c>
    </row>
    <row r="203" spans="1:17" x14ac:dyDescent="0.3">
      <c r="A203">
        <v>202</v>
      </c>
      <c r="B203" t="s">
        <v>11068</v>
      </c>
      <c r="C203" t="s">
        <v>11238</v>
      </c>
      <c r="D203" t="s">
        <v>81</v>
      </c>
      <c r="E203" s="34" t="str">
        <f>IF(OR(LEN(D203)-LEN(SUBSTITUTE(D203,":",""))&gt;1, LEN(D203)-LEN(SUBSTITUTE(D203,",",""))&gt;0), "T", "")</f>
        <v/>
      </c>
      <c r="F203" t="s">
        <v>387</v>
      </c>
      <c r="G203" t="s">
        <v>10941</v>
      </c>
      <c r="H203" t="s">
        <v>116</v>
      </c>
      <c r="J203" t="str">
        <f>SUBSTITUTE(SUBSTITUTE(SUBSTITUTE(G203,"c. ","")," BC","")," AD","")</f>
        <v>1276</v>
      </c>
      <c r="K203">
        <f>IF(M203="BC", 0-IF(ISERROR(FIND("-",J203)),J203,LEFT(J203,FIND("-",J203)-1)), IF(ISERROR(FIND("-",J203)),J203,LEFT(J203,FIND("-",J203)-1)))</f>
        <v>-1276</v>
      </c>
      <c r="L203">
        <f>IF(M203="BC", 0-IF(ISERROR(FIND("-",J203)),J203,RIGHT(J203,FIND("-",J203)-1)), IF(ISERROR(FIND("-",J203)),J203,RIGHT(J203,FIND("-",J203)-1)))</f>
        <v>-1276</v>
      </c>
      <c r="M203" t="str">
        <f>RIGHT(G203, 2)</f>
        <v>BC</v>
      </c>
      <c r="N203">
        <f>ABS($K$2)-ABS(K203)</f>
        <v>2728</v>
      </c>
      <c r="P203" t="s">
        <v>11118</v>
      </c>
      <c r="Q203">
        <v>2</v>
      </c>
    </row>
    <row r="204" spans="1:17" x14ac:dyDescent="0.3">
      <c r="A204">
        <v>203</v>
      </c>
      <c r="B204" t="s">
        <v>388</v>
      </c>
      <c r="C204" t="s">
        <v>10096</v>
      </c>
      <c r="D204" t="s">
        <v>389</v>
      </c>
      <c r="E204" s="34" t="str">
        <f>IF(OR(LEN(D204)-LEN(SUBSTITUTE(D204,":",""))&gt;1, LEN(D204)-LEN(SUBSTITUTE(D204,",",""))&gt;0), "T", "")</f>
        <v/>
      </c>
      <c r="F204" t="s">
        <v>379</v>
      </c>
      <c r="G204" t="s">
        <v>10941</v>
      </c>
      <c r="H204" t="s">
        <v>116</v>
      </c>
      <c r="J204" t="str">
        <f>SUBSTITUTE(SUBSTITUTE(SUBSTITUTE(G204,"c. ","")," BC","")," AD","")</f>
        <v>1276</v>
      </c>
      <c r="K204">
        <f>IF(M204="BC", 0-IF(ISERROR(FIND("-",J204)),J204,LEFT(J204,FIND("-",J204)-1)), IF(ISERROR(FIND("-",J204)),J204,LEFT(J204,FIND("-",J204)-1)))</f>
        <v>-1276</v>
      </c>
      <c r="L204">
        <f>IF(M204="BC", 0-IF(ISERROR(FIND("-",J204)),J204,RIGHT(J204,FIND("-",J204)-1)), IF(ISERROR(FIND("-",J204)),J204,RIGHT(J204,FIND("-",J204)-1)))</f>
        <v>-1276</v>
      </c>
      <c r="M204" t="str">
        <f>RIGHT(G204, 2)</f>
        <v>BC</v>
      </c>
      <c r="N204">
        <f>ABS($K$2)-ABS(K204)</f>
        <v>2728</v>
      </c>
      <c r="P204" t="s">
        <v>11118</v>
      </c>
      <c r="Q204">
        <v>2</v>
      </c>
    </row>
    <row r="205" spans="1:17" x14ac:dyDescent="0.3">
      <c r="A205">
        <v>204</v>
      </c>
      <c r="B205" t="s">
        <v>11069</v>
      </c>
      <c r="C205" t="s">
        <v>11178</v>
      </c>
      <c r="D205" t="s">
        <v>11070</v>
      </c>
      <c r="E205" s="34" t="str">
        <f>IF(OR(LEN(D205)-LEN(SUBSTITUTE(D205,":",""))&gt;1, LEN(D205)-LEN(SUBSTITUTE(D205,",",""))&gt;0), "T", "")</f>
        <v/>
      </c>
      <c r="F205" t="s">
        <v>379</v>
      </c>
      <c r="G205" t="s">
        <v>10941</v>
      </c>
      <c r="H205" t="s">
        <v>116</v>
      </c>
      <c r="J205" t="str">
        <f>SUBSTITUTE(SUBSTITUTE(SUBSTITUTE(G205,"c. ","")," BC","")," AD","")</f>
        <v>1276</v>
      </c>
      <c r="K205">
        <f>IF(M205="BC", 0-IF(ISERROR(FIND("-",J205)),J205,LEFT(J205,FIND("-",J205)-1)), IF(ISERROR(FIND("-",J205)),J205,LEFT(J205,FIND("-",J205)-1)))</f>
        <v>-1276</v>
      </c>
      <c r="L205">
        <f>IF(M205="BC", 0-IF(ISERROR(FIND("-",J205)),J205,RIGHT(J205,FIND("-",J205)-1)), IF(ISERROR(FIND("-",J205)),J205,RIGHT(J205,FIND("-",J205)-1)))</f>
        <v>-1276</v>
      </c>
      <c r="M205" t="str">
        <f>RIGHT(G205, 2)</f>
        <v>BC</v>
      </c>
      <c r="N205">
        <f>ABS($K$2)-ABS(K205)</f>
        <v>2728</v>
      </c>
      <c r="P205" t="s">
        <v>11118</v>
      </c>
      <c r="Q205">
        <v>2</v>
      </c>
    </row>
    <row r="206" spans="1:17" x14ac:dyDescent="0.3">
      <c r="A206">
        <v>205</v>
      </c>
      <c r="B206" t="s">
        <v>11071</v>
      </c>
      <c r="C206" t="s">
        <v>11239</v>
      </c>
      <c r="D206" t="s">
        <v>391</v>
      </c>
      <c r="E206" s="34" t="str">
        <f>IF(OR(LEN(D206)-LEN(SUBSTITUTE(D206,":",""))&gt;1, LEN(D206)-LEN(SUBSTITUTE(D206,",",""))&gt;0), "T", "")</f>
        <v/>
      </c>
      <c r="F206" t="s">
        <v>379</v>
      </c>
      <c r="G206" t="s">
        <v>10941</v>
      </c>
      <c r="H206" t="s">
        <v>116</v>
      </c>
      <c r="J206" t="str">
        <f>SUBSTITUTE(SUBSTITUTE(SUBSTITUTE(G206,"c. ","")," BC","")," AD","")</f>
        <v>1276</v>
      </c>
      <c r="K206">
        <f>IF(M206="BC", 0-IF(ISERROR(FIND("-",J206)),J206,LEFT(J206,FIND("-",J206)-1)), IF(ISERROR(FIND("-",J206)),J206,LEFT(J206,FIND("-",J206)-1)))</f>
        <v>-1276</v>
      </c>
      <c r="L206">
        <f>IF(M206="BC", 0-IF(ISERROR(FIND("-",J206)),J206,RIGHT(J206,FIND("-",J206)-1)), IF(ISERROR(FIND("-",J206)),J206,RIGHT(J206,FIND("-",J206)-1)))</f>
        <v>-1276</v>
      </c>
      <c r="M206" t="str">
        <f>RIGHT(G206, 2)</f>
        <v>BC</v>
      </c>
      <c r="N206">
        <f>ABS($K$2)-ABS(K206)</f>
        <v>2728</v>
      </c>
      <c r="P206" t="s">
        <v>11118</v>
      </c>
      <c r="Q206">
        <v>2</v>
      </c>
    </row>
    <row r="207" spans="1:17" x14ac:dyDescent="0.3">
      <c r="A207">
        <v>206</v>
      </c>
      <c r="B207" t="s">
        <v>11072</v>
      </c>
      <c r="C207" t="s">
        <v>11240</v>
      </c>
      <c r="D207" t="s">
        <v>392</v>
      </c>
      <c r="E207" s="34" t="str">
        <f>IF(OR(LEN(D207)-LEN(SUBSTITUTE(D207,":",""))&gt;1, LEN(D207)-LEN(SUBSTITUTE(D207,",",""))&gt;0), "T", "")</f>
        <v/>
      </c>
      <c r="F207" t="s">
        <v>393</v>
      </c>
      <c r="G207" t="s">
        <v>10941</v>
      </c>
      <c r="H207" t="s">
        <v>116</v>
      </c>
      <c r="J207" t="str">
        <f>SUBSTITUTE(SUBSTITUTE(SUBSTITUTE(G207,"c. ","")," BC","")," AD","")</f>
        <v>1276</v>
      </c>
      <c r="K207">
        <f>IF(M207="BC", 0-IF(ISERROR(FIND("-",J207)),J207,LEFT(J207,FIND("-",J207)-1)), IF(ISERROR(FIND("-",J207)),J207,LEFT(J207,FIND("-",J207)-1)))</f>
        <v>-1276</v>
      </c>
      <c r="L207">
        <f>IF(M207="BC", 0-IF(ISERROR(FIND("-",J207)),J207,RIGHT(J207,FIND("-",J207)-1)), IF(ISERROR(FIND("-",J207)),J207,RIGHT(J207,FIND("-",J207)-1)))</f>
        <v>-1276</v>
      </c>
      <c r="M207" t="str">
        <f>RIGHT(G207, 2)</f>
        <v>BC</v>
      </c>
      <c r="N207">
        <f>ABS($K$2)-ABS(K207)</f>
        <v>2728</v>
      </c>
      <c r="P207" t="s">
        <v>11118</v>
      </c>
      <c r="Q207">
        <v>2</v>
      </c>
    </row>
    <row r="208" spans="1:17" x14ac:dyDescent="0.3">
      <c r="A208">
        <v>207</v>
      </c>
      <c r="B208" t="s">
        <v>416</v>
      </c>
      <c r="C208" t="s">
        <v>11233</v>
      </c>
      <c r="D208" t="s">
        <v>11073</v>
      </c>
      <c r="E208" s="34" t="str">
        <f>IF(OR(LEN(D208)-LEN(SUBSTITUTE(D208,":",""))&gt;1, LEN(D208)-LEN(SUBSTITUTE(D208,",",""))&gt;0), "T", "")</f>
        <v/>
      </c>
      <c r="F208" t="s">
        <v>415</v>
      </c>
      <c r="G208" t="s">
        <v>10941</v>
      </c>
      <c r="H208" t="s">
        <v>116</v>
      </c>
      <c r="J208" t="str">
        <f>SUBSTITUTE(SUBSTITUTE(SUBSTITUTE(G208,"c. ","")," BC","")," AD","")</f>
        <v>1276</v>
      </c>
      <c r="K208">
        <f>IF(M208="BC", 0-IF(ISERROR(FIND("-",J208)),J208,LEFT(J208,FIND("-",J208)-1)), IF(ISERROR(FIND("-",J208)),J208,LEFT(J208,FIND("-",J208)-1)))</f>
        <v>-1276</v>
      </c>
      <c r="L208">
        <f>IF(M208="BC", 0-IF(ISERROR(FIND("-",J208)),J208,RIGHT(J208,FIND("-",J208)-1)), IF(ISERROR(FIND("-",J208)),J208,RIGHT(J208,FIND("-",J208)-1)))</f>
        <v>-1276</v>
      </c>
      <c r="M208" t="str">
        <f>RIGHT(G208, 2)</f>
        <v>BC</v>
      </c>
      <c r="N208">
        <f>ABS($K$2)-ABS(K208)</f>
        <v>2728</v>
      </c>
      <c r="P208" t="s">
        <v>11120</v>
      </c>
      <c r="Q208">
        <v>3</v>
      </c>
    </row>
    <row r="209" spans="1:17" x14ac:dyDescent="0.3">
      <c r="A209">
        <v>208</v>
      </c>
      <c r="B209" t="s">
        <v>417</v>
      </c>
      <c r="C209" t="s">
        <v>11233</v>
      </c>
      <c r="D209" t="s">
        <v>418</v>
      </c>
      <c r="E209" s="34" t="str">
        <f>IF(OR(LEN(D209)-LEN(SUBSTITUTE(D209,":",""))&gt;1, LEN(D209)-LEN(SUBSTITUTE(D209,",",""))&gt;0), "T", "")</f>
        <v/>
      </c>
      <c r="F209" t="s">
        <v>415</v>
      </c>
      <c r="G209" t="s">
        <v>10941</v>
      </c>
      <c r="H209" t="s">
        <v>116</v>
      </c>
      <c r="J209" t="str">
        <f>SUBSTITUTE(SUBSTITUTE(SUBSTITUTE(G209,"c. ","")," BC","")," AD","")</f>
        <v>1276</v>
      </c>
      <c r="K209">
        <f>IF(M209="BC", 0-IF(ISERROR(FIND("-",J209)),J209,LEFT(J209,FIND("-",J209)-1)), IF(ISERROR(FIND("-",J209)),J209,LEFT(J209,FIND("-",J209)-1)))</f>
        <v>-1276</v>
      </c>
      <c r="L209">
        <f>IF(M209="BC", 0-IF(ISERROR(FIND("-",J209)),J209,RIGHT(J209,FIND("-",J209)-1)), IF(ISERROR(FIND("-",J209)),J209,RIGHT(J209,FIND("-",J209)-1)))</f>
        <v>-1276</v>
      </c>
      <c r="M209" t="str">
        <f>RIGHT(G209, 2)</f>
        <v>BC</v>
      </c>
      <c r="N209">
        <f>ABS($K$2)-ABS(K209)</f>
        <v>2728</v>
      </c>
      <c r="P209" t="s">
        <v>11120</v>
      </c>
      <c r="Q209">
        <v>3</v>
      </c>
    </row>
    <row r="210" spans="1:17" x14ac:dyDescent="0.3">
      <c r="A210">
        <v>209</v>
      </c>
      <c r="B210" t="s">
        <v>419</v>
      </c>
      <c r="C210" t="s">
        <v>11233</v>
      </c>
      <c r="D210" t="s">
        <v>420</v>
      </c>
      <c r="E210" s="34" t="str">
        <f>IF(OR(LEN(D210)-LEN(SUBSTITUTE(D210,":",""))&gt;1, LEN(D210)-LEN(SUBSTITUTE(D210,",",""))&gt;0), "T", "")</f>
        <v/>
      </c>
      <c r="F210" t="s">
        <v>415</v>
      </c>
      <c r="G210" t="s">
        <v>10941</v>
      </c>
      <c r="H210" t="s">
        <v>116</v>
      </c>
      <c r="J210" t="str">
        <f>SUBSTITUTE(SUBSTITUTE(SUBSTITUTE(G210,"c. ","")," BC","")," AD","")</f>
        <v>1276</v>
      </c>
      <c r="K210">
        <f>IF(M210="BC", 0-IF(ISERROR(FIND("-",J210)),J210,LEFT(J210,FIND("-",J210)-1)), IF(ISERROR(FIND("-",J210)),J210,LEFT(J210,FIND("-",J210)-1)))</f>
        <v>-1276</v>
      </c>
      <c r="L210">
        <f>IF(M210="BC", 0-IF(ISERROR(FIND("-",J210)),J210,RIGHT(J210,FIND("-",J210)-1)), IF(ISERROR(FIND("-",J210)),J210,RIGHT(J210,FIND("-",J210)-1)))</f>
        <v>-1276</v>
      </c>
      <c r="M210" t="str">
        <f>RIGHT(G210, 2)</f>
        <v>BC</v>
      </c>
      <c r="N210">
        <f>ABS($K$2)-ABS(K210)</f>
        <v>2728</v>
      </c>
      <c r="P210" t="s">
        <v>11120</v>
      </c>
      <c r="Q210">
        <v>3</v>
      </c>
    </row>
    <row r="211" spans="1:17" x14ac:dyDescent="0.3">
      <c r="A211">
        <v>210</v>
      </c>
      <c r="B211" t="s">
        <v>421</v>
      </c>
      <c r="C211" t="s">
        <v>11233</v>
      </c>
      <c r="D211" t="s">
        <v>422</v>
      </c>
      <c r="E211" s="34" t="str">
        <f>IF(OR(LEN(D211)-LEN(SUBSTITUTE(D211,":",""))&gt;1, LEN(D211)-LEN(SUBSTITUTE(D211,",",""))&gt;0), "T", "")</f>
        <v>T</v>
      </c>
      <c r="F211" t="s">
        <v>415</v>
      </c>
      <c r="G211" t="s">
        <v>10941</v>
      </c>
      <c r="H211" t="s">
        <v>116</v>
      </c>
      <c r="J211" t="str">
        <f>SUBSTITUTE(SUBSTITUTE(SUBSTITUTE(G211,"c. ","")," BC","")," AD","")</f>
        <v>1276</v>
      </c>
      <c r="K211">
        <f>IF(M211="BC", 0-IF(ISERROR(FIND("-",J211)),J211,LEFT(J211,FIND("-",J211)-1)), IF(ISERROR(FIND("-",J211)),J211,LEFT(J211,FIND("-",J211)-1)))</f>
        <v>-1276</v>
      </c>
      <c r="L211">
        <f>IF(M211="BC", 0-IF(ISERROR(FIND("-",J211)),J211,RIGHT(J211,FIND("-",J211)-1)), IF(ISERROR(FIND("-",J211)),J211,RIGHT(J211,FIND("-",J211)-1)))</f>
        <v>-1276</v>
      </c>
      <c r="M211" t="str">
        <f>RIGHT(G211, 2)</f>
        <v>BC</v>
      </c>
      <c r="N211">
        <f>ABS($K$2)-ABS(K211)</f>
        <v>2728</v>
      </c>
      <c r="P211" t="s">
        <v>11120</v>
      </c>
      <c r="Q211">
        <v>3</v>
      </c>
    </row>
    <row r="212" spans="1:17" x14ac:dyDescent="0.3">
      <c r="A212">
        <v>211</v>
      </c>
      <c r="B212" t="s">
        <v>423</v>
      </c>
      <c r="C212" t="s">
        <v>11233</v>
      </c>
      <c r="D212" t="s">
        <v>424</v>
      </c>
      <c r="E212" s="34" t="str">
        <f>IF(OR(LEN(D212)-LEN(SUBSTITUTE(D212,":",""))&gt;1, LEN(D212)-LEN(SUBSTITUTE(D212,",",""))&gt;0), "T", "")</f>
        <v>T</v>
      </c>
      <c r="F212" t="s">
        <v>415</v>
      </c>
      <c r="G212" t="s">
        <v>10941</v>
      </c>
      <c r="H212" t="s">
        <v>116</v>
      </c>
      <c r="J212" t="str">
        <f>SUBSTITUTE(SUBSTITUTE(SUBSTITUTE(G212,"c. ","")," BC","")," AD","")</f>
        <v>1276</v>
      </c>
      <c r="K212">
        <f>IF(M212="BC", 0-IF(ISERROR(FIND("-",J212)),J212,LEFT(J212,FIND("-",J212)-1)), IF(ISERROR(FIND("-",J212)),J212,LEFT(J212,FIND("-",J212)-1)))</f>
        <v>-1276</v>
      </c>
      <c r="L212">
        <f>IF(M212="BC", 0-IF(ISERROR(FIND("-",J212)),J212,RIGHT(J212,FIND("-",J212)-1)), IF(ISERROR(FIND("-",J212)),J212,RIGHT(J212,FIND("-",J212)-1)))</f>
        <v>-1276</v>
      </c>
      <c r="M212" t="str">
        <f>RIGHT(G212, 2)</f>
        <v>BC</v>
      </c>
      <c r="N212">
        <f>ABS($K$2)-ABS(K212)</f>
        <v>2728</v>
      </c>
      <c r="P212" t="s">
        <v>11120</v>
      </c>
      <c r="Q212">
        <v>3</v>
      </c>
    </row>
    <row r="213" spans="1:17" x14ac:dyDescent="0.3">
      <c r="A213">
        <v>212</v>
      </c>
      <c r="B213" t="s">
        <v>425</v>
      </c>
      <c r="C213" t="s">
        <v>11233</v>
      </c>
      <c r="D213" t="s">
        <v>426</v>
      </c>
      <c r="E213" s="34" t="str">
        <f>IF(OR(LEN(D213)-LEN(SUBSTITUTE(D213,":",""))&gt;1, LEN(D213)-LEN(SUBSTITUTE(D213,",",""))&gt;0), "T", "")</f>
        <v>T</v>
      </c>
      <c r="F213" t="s">
        <v>415</v>
      </c>
      <c r="G213" t="s">
        <v>10941</v>
      </c>
      <c r="H213" t="s">
        <v>116</v>
      </c>
      <c r="J213" t="str">
        <f>SUBSTITUTE(SUBSTITUTE(SUBSTITUTE(G213,"c. ","")," BC","")," AD","")</f>
        <v>1276</v>
      </c>
      <c r="K213">
        <f>IF(M213="BC", 0-IF(ISERROR(FIND("-",J213)),J213,LEFT(J213,FIND("-",J213)-1)), IF(ISERROR(FIND("-",J213)),J213,LEFT(J213,FIND("-",J213)-1)))</f>
        <v>-1276</v>
      </c>
      <c r="L213">
        <f>IF(M213="BC", 0-IF(ISERROR(FIND("-",J213)),J213,RIGHT(J213,FIND("-",J213)-1)), IF(ISERROR(FIND("-",J213)),J213,RIGHT(J213,FIND("-",J213)-1)))</f>
        <v>-1276</v>
      </c>
      <c r="M213" t="str">
        <f>RIGHT(G213, 2)</f>
        <v>BC</v>
      </c>
      <c r="N213">
        <f>ABS($K$2)-ABS(K213)</f>
        <v>2728</v>
      </c>
      <c r="P213" t="s">
        <v>11120</v>
      </c>
      <c r="Q213">
        <v>3</v>
      </c>
    </row>
    <row r="214" spans="1:17" x14ac:dyDescent="0.3">
      <c r="A214">
        <v>213</v>
      </c>
      <c r="B214" t="s">
        <v>427</v>
      </c>
      <c r="C214" t="s">
        <v>11233</v>
      </c>
      <c r="D214" t="s">
        <v>428</v>
      </c>
      <c r="E214" s="34" t="str">
        <f>IF(OR(LEN(D214)-LEN(SUBSTITUTE(D214,":",""))&gt;1, LEN(D214)-LEN(SUBSTITUTE(D214,",",""))&gt;0), "T", "")</f>
        <v/>
      </c>
      <c r="F214" t="s">
        <v>415</v>
      </c>
      <c r="G214" t="s">
        <v>10941</v>
      </c>
      <c r="H214" t="s">
        <v>116</v>
      </c>
      <c r="J214" t="str">
        <f>SUBSTITUTE(SUBSTITUTE(SUBSTITUTE(G214,"c. ","")," BC","")," AD","")</f>
        <v>1276</v>
      </c>
      <c r="K214">
        <f>IF(M214="BC", 0-IF(ISERROR(FIND("-",J214)),J214,LEFT(J214,FIND("-",J214)-1)), IF(ISERROR(FIND("-",J214)),J214,LEFT(J214,FIND("-",J214)-1)))</f>
        <v>-1276</v>
      </c>
      <c r="L214">
        <f>IF(M214="BC", 0-IF(ISERROR(FIND("-",J214)),J214,RIGHT(J214,FIND("-",J214)-1)), IF(ISERROR(FIND("-",J214)),J214,RIGHT(J214,FIND("-",J214)-1)))</f>
        <v>-1276</v>
      </c>
      <c r="M214" t="str">
        <f>RIGHT(G214, 2)</f>
        <v>BC</v>
      </c>
      <c r="N214">
        <f>ABS($K$2)-ABS(K214)</f>
        <v>2728</v>
      </c>
      <c r="P214" t="s">
        <v>11120</v>
      </c>
      <c r="Q214">
        <v>3</v>
      </c>
    </row>
    <row r="215" spans="1:17" x14ac:dyDescent="0.3">
      <c r="A215">
        <v>214</v>
      </c>
      <c r="B215" t="s">
        <v>11076</v>
      </c>
      <c r="C215" t="s">
        <v>11241</v>
      </c>
      <c r="D215" t="s">
        <v>26</v>
      </c>
      <c r="E215" s="34" t="str">
        <f>IF(OR(LEN(D215)-LEN(SUBSTITUTE(D215,":",""))&gt;1, LEN(D215)-LEN(SUBSTITUTE(D215,",",""))&gt;0), "T", "")</f>
        <v/>
      </c>
      <c r="F215" t="s">
        <v>415</v>
      </c>
      <c r="G215" t="s">
        <v>10941</v>
      </c>
      <c r="H215" t="s">
        <v>116</v>
      </c>
      <c r="J215" t="str">
        <f>SUBSTITUTE(SUBSTITUTE(SUBSTITUTE(G215,"c. ","")," BC","")," AD","")</f>
        <v>1276</v>
      </c>
      <c r="K215">
        <f>IF(M215="BC", 0-IF(ISERROR(FIND("-",J215)),J215,LEFT(J215,FIND("-",J215)-1)), IF(ISERROR(FIND("-",J215)),J215,LEFT(J215,FIND("-",J215)-1)))</f>
        <v>-1276</v>
      </c>
      <c r="L215">
        <f>IF(M215="BC", 0-IF(ISERROR(FIND("-",J215)),J215,RIGHT(J215,FIND("-",J215)-1)), IF(ISERROR(FIND("-",J215)),J215,RIGHT(J215,FIND("-",J215)-1)))</f>
        <v>-1276</v>
      </c>
      <c r="M215" t="str">
        <f>RIGHT(G215, 2)</f>
        <v>BC</v>
      </c>
      <c r="N215">
        <f>ABS($K$2)-ABS(K215)</f>
        <v>2728</v>
      </c>
      <c r="P215" t="s">
        <v>11120</v>
      </c>
      <c r="Q215">
        <v>3</v>
      </c>
    </row>
    <row r="216" spans="1:17" x14ac:dyDescent="0.3">
      <c r="A216">
        <v>215</v>
      </c>
      <c r="B216" t="s">
        <v>11077</v>
      </c>
      <c r="C216" t="s">
        <v>11205</v>
      </c>
      <c r="D216" t="s">
        <v>11078</v>
      </c>
      <c r="E216" s="34" t="str">
        <f>IF(OR(LEN(D216)-LEN(SUBSTITUTE(D216,":",""))&gt;1, LEN(D216)-LEN(SUBSTITUTE(D216,",",""))&gt;0), "T", "")</f>
        <v/>
      </c>
      <c r="F216" t="s">
        <v>415</v>
      </c>
      <c r="G216" t="s">
        <v>10941</v>
      </c>
      <c r="H216" t="s">
        <v>116</v>
      </c>
      <c r="J216" t="str">
        <f>SUBSTITUTE(SUBSTITUTE(SUBSTITUTE(G216,"c. ","")," BC","")," AD","")</f>
        <v>1276</v>
      </c>
      <c r="K216">
        <f>IF(M216="BC", 0-IF(ISERROR(FIND("-",J216)),J216,LEFT(J216,FIND("-",J216)-1)), IF(ISERROR(FIND("-",J216)),J216,LEFT(J216,FIND("-",J216)-1)))</f>
        <v>-1276</v>
      </c>
      <c r="L216">
        <f>IF(M216="BC", 0-IF(ISERROR(FIND("-",J216)),J216,RIGHT(J216,FIND("-",J216)-1)), IF(ISERROR(FIND("-",J216)),J216,RIGHT(J216,FIND("-",J216)-1)))</f>
        <v>-1276</v>
      </c>
      <c r="M216" t="str">
        <f>RIGHT(G216, 2)</f>
        <v>BC</v>
      </c>
      <c r="N216">
        <f>ABS($K$2)-ABS(K216)</f>
        <v>2728</v>
      </c>
      <c r="P216" t="s">
        <v>11120</v>
      </c>
      <c r="Q216">
        <v>3</v>
      </c>
    </row>
    <row r="217" spans="1:17" x14ac:dyDescent="0.3">
      <c r="A217">
        <v>216</v>
      </c>
      <c r="B217" t="s">
        <v>11079</v>
      </c>
      <c r="C217" t="s">
        <v>11233</v>
      </c>
      <c r="D217" t="s">
        <v>429</v>
      </c>
      <c r="E217" s="34" t="str">
        <f>IF(OR(LEN(D217)-LEN(SUBSTITUTE(D217,":",""))&gt;1, LEN(D217)-LEN(SUBSTITUTE(D217,",",""))&gt;0), "T", "")</f>
        <v/>
      </c>
      <c r="F217" t="s">
        <v>415</v>
      </c>
      <c r="G217" t="s">
        <v>10941</v>
      </c>
      <c r="H217" t="s">
        <v>116</v>
      </c>
      <c r="J217" t="str">
        <f>SUBSTITUTE(SUBSTITUTE(SUBSTITUTE(G217,"c. ","")," BC","")," AD","")</f>
        <v>1276</v>
      </c>
      <c r="K217">
        <f>IF(M217="BC", 0-IF(ISERROR(FIND("-",J217)),J217,LEFT(J217,FIND("-",J217)-1)), IF(ISERROR(FIND("-",J217)),J217,LEFT(J217,FIND("-",J217)-1)))</f>
        <v>-1276</v>
      </c>
      <c r="L217">
        <f>IF(M217="BC", 0-IF(ISERROR(FIND("-",J217)),J217,RIGHT(J217,FIND("-",J217)-1)), IF(ISERROR(FIND("-",J217)),J217,RIGHT(J217,FIND("-",J217)-1)))</f>
        <v>-1276</v>
      </c>
      <c r="M217" t="str">
        <f>RIGHT(G217, 2)</f>
        <v>BC</v>
      </c>
      <c r="N217">
        <f>ABS($K$2)-ABS(K217)</f>
        <v>2728</v>
      </c>
      <c r="P217" t="s">
        <v>11120</v>
      </c>
      <c r="Q217">
        <v>3</v>
      </c>
    </row>
    <row r="218" spans="1:17" x14ac:dyDescent="0.3">
      <c r="A218">
        <v>217</v>
      </c>
      <c r="B218" t="s">
        <v>430</v>
      </c>
      <c r="C218" t="s">
        <v>11233</v>
      </c>
      <c r="D218" t="s">
        <v>431</v>
      </c>
      <c r="E218" s="34" t="str">
        <f>IF(OR(LEN(D218)-LEN(SUBSTITUTE(D218,":",""))&gt;1, LEN(D218)-LEN(SUBSTITUTE(D218,",",""))&gt;0), "T", "")</f>
        <v/>
      </c>
      <c r="F218" t="s">
        <v>415</v>
      </c>
      <c r="G218" t="s">
        <v>10941</v>
      </c>
      <c r="H218" t="s">
        <v>116</v>
      </c>
      <c r="J218" t="str">
        <f>SUBSTITUTE(SUBSTITUTE(SUBSTITUTE(G218,"c. ","")," BC","")," AD","")</f>
        <v>1276</v>
      </c>
      <c r="K218">
        <f>IF(M218="BC", 0-IF(ISERROR(FIND("-",J218)),J218,LEFT(J218,FIND("-",J218)-1)), IF(ISERROR(FIND("-",J218)),J218,LEFT(J218,FIND("-",J218)-1)))</f>
        <v>-1276</v>
      </c>
      <c r="L218">
        <f>IF(M218="BC", 0-IF(ISERROR(FIND("-",J218)),J218,RIGHT(J218,FIND("-",J218)-1)), IF(ISERROR(FIND("-",J218)),J218,RIGHT(J218,FIND("-",J218)-1)))</f>
        <v>-1276</v>
      </c>
      <c r="M218" t="str">
        <f>RIGHT(G218, 2)</f>
        <v>BC</v>
      </c>
      <c r="N218">
        <f>ABS($K$2)-ABS(K218)</f>
        <v>2728</v>
      </c>
      <c r="P218" t="s">
        <v>11120</v>
      </c>
      <c r="Q218">
        <v>3</v>
      </c>
    </row>
    <row r="219" spans="1:17" x14ac:dyDescent="0.3">
      <c r="A219">
        <v>218</v>
      </c>
      <c r="B219" t="s">
        <v>432</v>
      </c>
      <c r="C219" t="s">
        <v>11233</v>
      </c>
      <c r="D219" t="s">
        <v>433</v>
      </c>
      <c r="E219" s="34" t="str">
        <f>IF(OR(LEN(D219)-LEN(SUBSTITUTE(D219,":",""))&gt;1, LEN(D219)-LEN(SUBSTITUTE(D219,",",""))&gt;0), "T", "")</f>
        <v/>
      </c>
      <c r="F219" t="s">
        <v>415</v>
      </c>
      <c r="G219" t="s">
        <v>10941</v>
      </c>
      <c r="H219" t="s">
        <v>116</v>
      </c>
      <c r="J219" t="str">
        <f>SUBSTITUTE(SUBSTITUTE(SUBSTITUTE(G219,"c. ","")," BC","")," AD","")</f>
        <v>1276</v>
      </c>
      <c r="K219">
        <f>IF(M219="BC", 0-IF(ISERROR(FIND("-",J219)),J219,LEFT(J219,FIND("-",J219)-1)), IF(ISERROR(FIND("-",J219)),J219,LEFT(J219,FIND("-",J219)-1)))</f>
        <v>-1276</v>
      </c>
      <c r="L219">
        <f>IF(M219="BC", 0-IF(ISERROR(FIND("-",J219)),J219,RIGHT(J219,FIND("-",J219)-1)), IF(ISERROR(FIND("-",J219)),J219,RIGHT(J219,FIND("-",J219)-1)))</f>
        <v>-1276</v>
      </c>
      <c r="M219" t="str">
        <f>RIGHT(G219, 2)</f>
        <v>BC</v>
      </c>
      <c r="N219">
        <f>ABS($K$2)-ABS(K219)</f>
        <v>2728</v>
      </c>
      <c r="P219" t="s">
        <v>11120</v>
      </c>
      <c r="Q219">
        <v>3</v>
      </c>
    </row>
    <row r="220" spans="1:17" x14ac:dyDescent="0.3">
      <c r="A220">
        <v>219</v>
      </c>
      <c r="B220" t="s">
        <v>434</v>
      </c>
      <c r="C220" t="s">
        <v>11233</v>
      </c>
      <c r="D220" t="s">
        <v>435</v>
      </c>
      <c r="E220" s="34" t="str">
        <f>IF(OR(LEN(D220)-LEN(SUBSTITUTE(D220,":",""))&gt;1, LEN(D220)-LEN(SUBSTITUTE(D220,",",""))&gt;0), "T", "")</f>
        <v/>
      </c>
      <c r="F220" t="s">
        <v>415</v>
      </c>
      <c r="G220" t="s">
        <v>10941</v>
      </c>
      <c r="H220" t="s">
        <v>116</v>
      </c>
      <c r="J220" t="str">
        <f>SUBSTITUTE(SUBSTITUTE(SUBSTITUTE(G220,"c. ","")," BC","")," AD","")</f>
        <v>1276</v>
      </c>
      <c r="K220">
        <f>IF(M220="BC", 0-IF(ISERROR(FIND("-",J220)),J220,LEFT(J220,FIND("-",J220)-1)), IF(ISERROR(FIND("-",J220)),J220,LEFT(J220,FIND("-",J220)-1)))</f>
        <v>-1276</v>
      </c>
      <c r="L220">
        <f>IF(M220="BC", 0-IF(ISERROR(FIND("-",J220)),J220,RIGHT(J220,FIND("-",J220)-1)), IF(ISERROR(FIND("-",J220)),J220,RIGHT(J220,FIND("-",J220)-1)))</f>
        <v>-1276</v>
      </c>
      <c r="M220" t="str">
        <f>RIGHT(G220, 2)</f>
        <v>BC</v>
      </c>
      <c r="N220">
        <f>ABS($K$2)-ABS(K220)</f>
        <v>2728</v>
      </c>
      <c r="P220" t="s">
        <v>11120</v>
      </c>
      <c r="Q220">
        <v>3</v>
      </c>
    </row>
    <row r="221" spans="1:17" x14ac:dyDescent="0.3">
      <c r="A221">
        <v>220</v>
      </c>
      <c r="B221" t="s">
        <v>436</v>
      </c>
      <c r="C221" t="s">
        <v>11233</v>
      </c>
      <c r="D221" t="s">
        <v>437</v>
      </c>
      <c r="E221" s="34" t="str">
        <f>IF(OR(LEN(D221)-LEN(SUBSTITUTE(D221,":",""))&gt;1, LEN(D221)-LEN(SUBSTITUTE(D221,",",""))&gt;0), "T", "")</f>
        <v/>
      </c>
      <c r="F221" t="s">
        <v>415</v>
      </c>
      <c r="G221" t="s">
        <v>10941</v>
      </c>
      <c r="H221" t="s">
        <v>116</v>
      </c>
      <c r="J221" t="str">
        <f>SUBSTITUTE(SUBSTITUTE(SUBSTITUTE(G221,"c. ","")," BC","")," AD","")</f>
        <v>1276</v>
      </c>
      <c r="K221">
        <f>IF(M221="BC", 0-IF(ISERROR(FIND("-",J221)),J221,LEFT(J221,FIND("-",J221)-1)), IF(ISERROR(FIND("-",J221)),J221,LEFT(J221,FIND("-",J221)-1)))</f>
        <v>-1276</v>
      </c>
      <c r="L221">
        <f>IF(M221="BC", 0-IF(ISERROR(FIND("-",J221)),J221,RIGHT(J221,FIND("-",J221)-1)), IF(ISERROR(FIND("-",J221)),J221,RIGHT(J221,FIND("-",J221)-1)))</f>
        <v>-1276</v>
      </c>
      <c r="M221" t="str">
        <f>RIGHT(G221, 2)</f>
        <v>BC</v>
      </c>
      <c r="N221">
        <f>ABS($K$2)-ABS(K221)</f>
        <v>2728</v>
      </c>
      <c r="P221" t="s">
        <v>11120</v>
      </c>
      <c r="Q221">
        <v>3</v>
      </c>
    </row>
    <row r="222" spans="1:17" x14ac:dyDescent="0.3">
      <c r="A222">
        <v>221</v>
      </c>
      <c r="B222" t="s">
        <v>438</v>
      </c>
      <c r="C222" t="s">
        <v>11233</v>
      </c>
      <c r="D222" t="s">
        <v>439</v>
      </c>
      <c r="E222" s="34" t="str">
        <f>IF(OR(LEN(D222)-LEN(SUBSTITUTE(D222,":",""))&gt;1, LEN(D222)-LEN(SUBSTITUTE(D222,",",""))&gt;0), "T", "")</f>
        <v/>
      </c>
      <c r="F222" t="s">
        <v>415</v>
      </c>
      <c r="G222" t="s">
        <v>10941</v>
      </c>
      <c r="H222" t="s">
        <v>116</v>
      </c>
      <c r="J222" t="str">
        <f>SUBSTITUTE(SUBSTITUTE(SUBSTITUTE(G222,"c. ","")," BC","")," AD","")</f>
        <v>1276</v>
      </c>
      <c r="K222">
        <f>IF(M222="BC", 0-IF(ISERROR(FIND("-",J222)),J222,LEFT(J222,FIND("-",J222)-1)), IF(ISERROR(FIND("-",J222)),J222,LEFT(J222,FIND("-",J222)-1)))</f>
        <v>-1276</v>
      </c>
      <c r="L222">
        <f>IF(M222="BC", 0-IF(ISERROR(FIND("-",J222)),J222,RIGHT(J222,FIND("-",J222)-1)), IF(ISERROR(FIND("-",J222)),J222,RIGHT(J222,FIND("-",J222)-1)))</f>
        <v>-1276</v>
      </c>
      <c r="M222" t="str">
        <f>RIGHT(G222, 2)</f>
        <v>BC</v>
      </c>
      <c r="N222">
        <f>ABS($K$2)-ABS(K222)</f>
        <v>2728</v>
      </c>
      <c r="P222" t="s">
        <v>11120</v>
      </c>
      <c r="Q222">
        <v>3</v>
      </c>
    </row>
    <row r="223" spans="1:17" x14ac:dyDescent="0.3">
      <c r="A223">
        <v>222</v>
      </c>
      <c r="B223" t="s">
        <v>440</v>
      </c>
      <c r="C223" t="s">
        <v>11233</v>
      </c>
      <c r="D223" t="s">
        <v>441</v>
      </c>
      <c r="E223" s="34" t="str">
        <f>IF(OR(LEN(D223)-LEN(SUBSTITUTE(D223,":",""))&gt;1, LEN(D223)-LEN(SUBSTITUTE(D223,",",""))&gt;0), "T", "")</f>
        <v/>
      </c>
      <c r="F223" t="s">
        <v>415</v>
      </c>
      <c r="G223" t="s">
        <v>10941</v>
      </c>
      <c r="H223" t="s">
        <v>116</v>
      </c>
      <c r="J223" t="str">
        <f>SUBSTITUTE(SUBSTITUTE(SUBSTITUTE(G223,"c. ","")," BC","")," AD","")</f>
        <v>1276</v>
      </c>
      <c r="K223">
        <f>IF(M223="BC", 0-IF(ISERROR(FIND("-",J223)),J223,LEFT(J223,FIND("-",J223)-1)), IF(ISERROR(FIND("-",J223)),J223,LEFT(J223,FIND("-",J223)-1)))</f>
        <v>-1276</v>
      </c>
      <c r="L223">
        <f>IF(M223="BC", 0-IF(ISERROR(FIND("-",J223)),J223,RIGHT(J223,FIND("-",J223)-1)), IF(ISERROR(FIND("-",J223)),J223,RIGHT(J223,FIND("-",J223)-1)))</f>
        <v>-1276</v>
      </c>
      <c r="M223" t="str">
        <f>RIGHT(G223, 2)</f>
        <v>BC</v>
      </c>
      <c r="N223">
        <f>ABS($K$2)-ABS(K223)</f>
        <v>2728</v>
      </c>
      <c r="P223" t="s">
        <v>11120</v>
      </c>
      <c r="Q223">
        <v>3</v>
      </c>
    </row>
    <row r="224" spans="1:17" x14ac:dyDescent="0.3">
      <c r="A224">
        <v>223</v>
      </c>
      <c r="B224" t="s">
        <v>442</v>
      </c>
      <c r="C224" t="s">
        <v>11233</v>
      </c>
      <c r="D224" t="s">
        <v>443</v>
      </c>
      <c r="E224" s="34" t="str">
        <f>IF(OR(LEN(D224)-LEN(SUBSTITUTE(D224,":",""))&gt;1, LEN(D224)-LEN(SUBSTITUTE(D224,",",""))&gt;0), "T", "")</f>
        <v/>
      </c>
      <c r="F224" t="s">
        <v>415</v>
      </c>
      <c r="G224" t="s">
        <v>10941</v>
      </c>
      <c r="H224" t="s">
        <v>116</v>
      </c>
      <c r="J224" t="str">
        <f>SUBSTITUTE(SUBSTITUTE(SUBSTITUTE(G224,"c. ","")," BC","")," AD","")</f>
        <v>1276</v>
      </c>
      <c r="K224">
        <f>IF(M224="BC", 0-IF(ISERROR(FIND("-",J224)),J224,LEFT(J224,FIND("-",J224)-1)), IF(ISERROR(FIND("-",J224)),J224,LEFT(J224,FIND("-",J224)-1)))</f>
        <v>-1276</v>
      </c>
      <c r="L224">
        <f>IF(M224="BC", 0-IF(ISERROR(FIND("-",J224)),J224,RIGHT(J224,FIND("-",J224)-1)), IF(ISERROR(FIND("-",J224)),J224,RIGHT(J224,FIND("-",J224)-1)))</f>
        <v>-1276</v>
      </c>
      <c r="M224" t="str">
        <f>RIGHT(G224, 2)</f>
        <v>BC</v>
      </c>
      <c r="N224">
        <f>ABS($K$2)-ABS(K224)</f>
        <v>2728</v>
      </c>
      <c r="P224" t="s">
        <v>11120</v>
      </c>
      <c r="Q224">
        <v>3</v>
      </c>
    </row>
    <row r="225" spans="1:17" x14ac:dyDescent="0.3">
      <c r="A225">
        <v>224</v>
      </c>
      <c r="B225" t="s">
        <v>444</v>
      </c>
      <c r="C225" t="s">
        <v>11233</v>
      </c>
      <c r="D225" t="s">
        <v>445</v>
      </c>
      <c r="E225" s="34" t="str">
        <f>IF(OR(LEN(D225)-LEN(SUBSTITUTE(D225,":",""))&gt;1, LEN(D225)-LEN(SUBSTITUTE(D225,",",""))&gt;0), "T", "")</f>
        <v/>
      </c>
      <c r="F225" t="s">
        <v>415</v>
      </c>
      <c r="G225" t="s">
        <v>10941</v>
      </c>
      <c r="H225" t="s">
        <v>116</v>
      </c>
      <c r="J225" t="str">
        <f>SUBSTITUTE(SUBSTITUTE(SUBSTITUTE(G225,"c. ","")," BC","")," AD","")</f>
        <v>1276</v>
      </c>
      <c r="K225">
        <f>IF(M225="BC", 0-IF(ISERROR(FIND("-",J225)),J225,LEFT(J225,FIND("-",J225)-1)), IF(ISERROR(FIND("-",J225)),J225,LEFT(J225,FIND("-",J225)-1)))</f>
        <v>-1276</v>
      </c>
      <c r="L225">
        <f>IF(M225="BC", 0-IF(ISERROR(FIND("-",J225)),J225,RIGHT(J225,FIND("-",J225)-1)), IF(ISERROR(FIND("-",J225)),J225,RIGHT(J225,FIND("-",J225)-1)))</f>
        <v>-1276</v>
      </c>
      <c r="M225" t="str">
        <f>RIGHT(G225, 2)</f>
        <v>BC</v>
      </c>
      <c r="N225">
        <f>ABS($K$2)-ABS(K225)</f>
        <v>2728</v>
      </c>
      <c r="P225" t="s">
        <v>11120</v>
      </c>
      <c r="Q225">
        <v>3</v>
      </c>
    </row>
    <row r="226" spans="1:17" x14ac:dyDescent="0.3">
      <c r="A226">
        <v>225</v>
      </c>
      <c r="B226" t="s">
        <v>446</v>
      </c>
      <c r="C226" t="s">
        <v>11233</v>
      </c>
      <c r="D226" t="s">
        <v>447</v>
      </c>
      <c r="E226" s="34" t="str">
        <f>IF(OR(LEN(D226)-LEN(SUBSTITUTE(D226,":",""))&gt;1, LEN(D226)-LEN(SUBSTITUTE(D226,",",""))&gt;0), "T", "")</f>
        <v/>
      </c>
      <c r="F226" t="s">
        <v>415</v>
      </c>
      <c r="G226" t="s">
        <v>10941</v>
      </c>
      <c r="H226" t="s">
        <v>116</v>
      </c>
      <c r="J226" t="str">
        <f>SUBSTITUTE(SUBSTITUTE(SUBSTITUTE(G226,"c. ","")," BC","")," AD","")</f>
        <v>1276</v>
      </c>
      <c r="K226">
        <f>IF(M226="BC", 0-IF(ISERROR(FIND("-",J226)),J226,LEFT(J226,FIND("-",J226)-1)), IF(ISERROR(FIND("-",J226)),J226,LEFT(J226,FIND("-",J226)-1)))</f>
        <v>-1276</v>
      </c>
      <c r="L226">
        <f>IF(M226="BC", 0-IF(ISERROR(FIND("-",J226)),J226,RIGHT(J226,FIND("-",J226)-1)), IF(ISERROR(FIND("-",J226)),J226,RIGHT(J226,FIND("-",J226)-1)))</f>
        <v>-1276</v>
      </c>
      <c r="M226" t="str">
        <f>RIGHT(G226, 2)</f>
        <v>BC</v>
      </c>
      <c r="N226">
        <f>ABS($K$2)-ABS(K226)</f>
        <v>2728</v>
      </c>
      <c r="P226" t="s">
        <v>11120</v>
      </c>
      <c r="Q226">
        <v>3</v>
      </c>
    </row>
    <row r="227" spans="1:17" x14ac:dyDescent="0.3">
      <c r="A227">
        <v>226</v>
      </c>
      <c r="B227" t="s">
        <v>448</v>
      </c>
      <c r="C227" t="s">
        <v>11233</v>
      </c>
      <c r="D227" t="s">
        <v>449</v>
      </c>
      <c r="E227" s="34" t="str">
        <f>IF(OR(LEN(D227)-LEN(SUBSTITUTE(D227,":",""))&gt;1, LEN(D227)-LEN(SUBSTITUTE(D227,",",""))&gt;0), "T", "")</f>
        <v/>
      </c>
      <c r="F227" t="s">
        <v>415</v>
      </c>
      <c r="G227" t="s">
        <v>10941</v>
      </c>
      <c r="H227" t="s">
        <v>116</v>
      </c>
      <c r="J227" t="str">
        <f>SUBSTITUTE(SUBSTITUTE(SUBSTITUTE(G227,"c. ","")," BC","")," AD","")</f>
        <v>1276</v>
      </c>
      <c r="K227">
        <f>IF(M227="BC", 0-IF(ISERROR(FIND("-",J227)),J227,LEFT(J227,FIND("-",J227)-1)), IF(ISERROR(FIND("-",J227)),J227,LEFT(J227,FIND("-",J227)-1)))</f>
        <v>-1276</v>
      </c>
      <c r="L227">
        <f>IF(M227="BC", 0-IF(ISERROR(FIND("-",J227)),J227,RIGHT(J227,FIND("-",J227)-1)), IF(ISERROR(FIND("-",J227)),J227,RIGHT(J227,FIND("-",J227)-1)))</f>
        <v>-1276</v>
      </c>
      <c r="M227" t="str">
        <f>RIGHT(G227, 2)</f>
        <v>BC</v>
      </c>
      <c r="N227">
        <f>ABS($K$2)-ABS(K227)</f>
        <v>2728</v>
      </c>
      <c r="P227" t="s">
        <v>11120</v>
      </c>
      <c r="Q227">
        <v>3</v>
      </c>
    </row>
    <row r="228" spans="1:17" x14ac:dyDescent="0.3">
      <c r="A228">
        <v>227</v>
      </c>
      <c r="B228" t="s">
        <v>450</v>
      </c>
      <c r="C228" t="s">
        <v>11233</v>
      </c>
      <c r="D228" t="s">
        <v>451</v>
      </c>
      <c r="E228" s="34" t="str">
        <f>IF(OR(LEN(D228)-LEN(SUBSTITUTE(D228,":",""))&gt;1, LEN(D228)-LEN(SUBSTITUTE(D228,",",""))&gt;0), "T", "")</f>
        <v/>
      </c>
      <c r="F228" t="s">
        <v>415</v>
      </c>
      <c r="G228" t="s">
        <v>10941</v>
      </c>
      <c r="H228" t="s">
        <v>116</v>
      </c>
      <c r="J228" t="str">
        <f>SUBSTITUTE(SUBSTITUTE(SUBSTITUTE(G228,"c. ","")," BC","")," AD","")</f>
        <v>1276</v>
      </c>
      <c r="K228">
        <f>IF(M228="BC", 0-IF(ISERROR(FIND("-",J228)),J228,LEFT(J228,FIND("-",J228)-1)), IF(ISERROR(FIND("-",J228)),J228,LEFT(J228,FIND("-",J228)-1)))</f>
        <v>-1276</v>
      </c>
      <c r="L228">
        <f>IF(M228="BC", 0-IF(ISERROR(FIND("-",J228)),J228,RIGHT(J228,FIND("-",J228)-1)), IF(ISERROR(FIND("-",J228)),J228,RIGHT(J228,FIND("-",J228)-1)))</f>
        <v>-1276</v>
      </c>
      <c r="M228" t="str">
        <f>RIGHT(G228, 2)</f>
        <v>BC</v>
      </c>
      <c r="N228">
        <f>ABS($K$2)-ABS(K228)</f>
        <v>2728</v>
      </c>
      <c r="P228" t="s">
        <v>11120</v>
      </c>
      <c r="Q228">
        <v>3</v>
      </c>
    </row>
    <row r="229" spans="1:17" x14ac:dyDescent="0.3">
      <c r="A229">
        <v>228</v>
      </c>
      <c r="B229" t="s">
        <v>452</v>
      </c>
      <c r="C229" t="s">
        <v>11233</v>
      </c>
      <c r="D229" t="s">
        <v>453</v>
      </c>
      <c r="E229" s="34" t="str">
        <f>IF(OR(LEN(D229)-LEN(SUBSTITUTE(D229,":",""))&gt;1, LEN(D229)-LEN(SUBSTITUTE(D229,",",""))&gt;0), "T", "")</f>
        <v/>
      </c>
      <c r="F229" t="s">
        <v>415</v>
      </c>
      <c r="G229" t="s">
        <v>10941</v>
      </c>
      <c r="H229" t="s">
        <v>116</v>
      </c>
      <c r="J229" t="str">
        <f>SUBSTITUTE(SUBSTITUTE(SUBSTITUTE(G229,"c. ","")," BC","")," AD","")</f>
        <v>1276</v>
      </c>
      <c r="K229">
        <f>IF(M229="BC", 0-IF(ISERROR(FIND("-",J229)),J229,LEFT(J229,FIND("-",J229)-1)), IF(ISERROR(FIND("-",J229)),J229,LEFT(J229,FIND("-",J229)-1)))</f>
        <v>-1276</v>
      </c>
      <c r="L229">
        <f>IF(M229="BC", 0-IF(ISERROR(FIND("-",J229)),J229,RIGHT(J229,FIND("-",J229)-1)), IF(ISERROR(FIND("-",J229)),J229,RIGHT(J229,FIND("-",J229)-1)))</f>
        <v>-1276</v>
      </c>
      <c r="M229" t="str">
        <f>RIGHT(G229, 2)</f>
        <v>BC</v>
      </c>
      <c r="N229">
        <f>ABS($K$2)-ABS(K229)</f>
        <v>2728</v>
      </c>
      <c r="P229" t="s">
        <v>11120</v>
      </c>
      <c r="Q229">
        <v>3</v>
      </c>
    </row>
    <row r="230" spans="1:17" x14ac:dyDescent="0.3">
      <c r="A230">
        <v>229</v>
      </c>
      <c r="B230" t="s">
        <v>454</v>
      </c>
      <c r="C230" t="s">
        <v>11233</v>
      </c>
      <c r="D230" t="s">
        <v>455</v>
      </c>
      <c r="E230" s="34" t="str">
        <f>IF(OR(LEN(D230)-LEN(SUBSTITUTE(D230,":",""))&gt;1, LEN(D230)-LEN(SUBSTITUTE(D230,",",""))&gt;0), "T", "")</f>
        <v/>
      </c>
      <c r="F230" t="s">
        <v>415</v>
      </c>
      <c r="G230" t="s">
        <v>10941</v>
      </c>
      <c r="H230" t="s">
        <v>116</v>
      </c>
      <c r="J230" t="str">
        <f>SUBSTITUTE(SUBSTITUTE(SUBSTITUTE(G230,"c. ","")," BC","")," AD","")</f>
        <v>1276</v>
      </c>
      <c r="K230">
        <f>IF(M230="BC", 0-IF(ISERROR(FIND("-",J230)),J230,LEFT(J230,FIND("-",J230)-1)), IF(ISERROR(FIND("-",J230)),J230,LEFT(J230,FIND("-",J230)-1)))</f>
        <v>-1276</v>
      </c>
      <c r="L230">
        <f>IF(M230="BC", 0-IF(ISERROR(FIND("-",J230)),J230,RIGHT(J230,FIND("-",J230)-1)), IF(ISERROR(FIND("-",J230)),J230,RIGHT(J230,FIND("-",J230)-1)))</f>
        <v>-1276</v>
      </c>
      <c r="M230" t="str">
        <f>RIGHT(G230, 2)</f>
        <v>BC</v>
      </c>
      <c r="N230">
        <f>ABS($K$2)-ABS(K230)</f>
        <v>2728</v>
      </c>
      <c r="P230" t="s">
        <v>11120</v>
      </c>
      <c r="Q230">
        <v>3</v>
      </c>
    </row>
    <row r="231" spans="1:17" x14ac:dyDescent="0.3">
      <c r="A231">
        <v>230</v>
      </c>
      <c r="B231" t="s">
        <v>456</v>
      </c>
      <c r="C231" t="s">
        <v>11233</v>
      </c>
      <c r="D231" t="s">
        <v>457</v>
      </c>
      <c r="E231" s="34" t="str">
        <f>IF(OR(LEN(D231)-LEN(SUBSTITUTE(D231,":",""))&gt;1, LEN(D231)-LEN(SUBSTITUTE(D231,",",""))&gt;0), "T", "")</f>
        <v/>
      </c>
      <c r="F231" t="s">
        <v>415</v>
      </c>
      <c r="G231" t="s">
        <v>10941</v>
      </c>
      <c r="H231" t="s">
        <v>116</v>
      </c>
      <c r="J231" t="str">
        <f>SUBSTITUTE(SUBSTITUTE(SUBSTITUTE(G231,"c. ","")," BC","")," AD","")</f>
        <v>1276</v>
      </c>
      <c r="K231">
        <f>IF(M231="BC", 0-IF(ISERROR(FIND("-",J231)),J231,LEFT(J231,FIND("-",J231)-1)), IF(ISERROR(FIND("-",J231)),J231,LEFT(J231,FIND("-",J231)-1)))</f>
        <v>-1276</v>
      </c>
      <c r="L231">
        <f>IF(M231="BC", 0-IF(ISERROR(FIND("-",J231)),J231,RIGHT(J231,FIND("-",J231)-1)), IF(ISERROR(FIND("-",J231)),J231,RIGHT(J231,FIND("-",J231)-1)))</f>
        <v>-1276</v>
      </c>
      <c r="M231" t="str">
        <f>RIGHT(G231, 2)</f>
        <v>BC</v>
      </c>
      <c r="N231">
        <f>ABS($K$2)-ABS(K231)</f>
        <v>2728</v>
      </c>
      <c r="P231" t="s">
        <v>11120</v>
      </c>
      <c r="Q231">
        <v>3</v>
      </c>
    </row>
    <row r="232" spans="1:17" x14ac:dyDescent="0.3">
      <c r="A232">
        <v>231</v>
      </c>
      <c r="B232" t="s">
        <v>458</v>
      </c>
      <c r="C232" t="s">
        <v>11233</v>
      </c>
      <c r="D232" t="s">
        <v>459</v>
      </c>
      <c r="E232" s="34" t="str">
        <f>IF(OR(LEN(D232)-LEN(SUBSTITUTE(D232,":",""))&gt;1, LEN(D232)-LEN(SUBSTITUTE(D232,",",""))&gt;0), "T", "")</f>
        <v/>
      </c>
      <c r="F232" t="s">
        <v>415</v>
      </c>
      <c r="G232" t="s">
        <v>10941</v>
      </c>
      <c r="H232" t="s">
        <v>116</v>
      </c>
      <c r="J232" t="str">
        <f>SUBSTITUTE(SUBSTITUTE(SUBSTITUTE(G232,"c. ","")," BC","")," AD","")</f>
        <v>1276</v>
      </c>
      <c r="K232">
        <f>IF(M232="BC", 0-IF(ISERROR(FIND("-",J232)),J232,LEFT(J232,FIND("-",J232)-1)), IF(ISERROR(FIND("-",J232)),J232,LEFT(J232,FIND("-",J232)-1)))</f>
        <v>-1276</v>
      </c>
      <c r="L232">
        <f>IF(M232="BC", 0-IF(ISERROR(FIND("-",J232)),J232,RIGHT(J232,FIND("-",J232)-1)), IF(ISERROR(FIND("-",J232)),J232,RIGHT(J232,FIND("-",J232)-1)))</f>
        <v>-1276</v>
      </c>
      <c r="M232" t="str">
        <f>RIGHT(G232, 2)</f>
        <v>BC</v>
      </c>
      <c r="N232">
        <f>ABS($K$2)-ABS(K232)</f>
        <v>2728</v>
      </c>
      <c r="P232" t="s">
        <v>11120</v>
      </c>
      <c r="Q232">
        <v>3</v>
      </c>
    </row>
    <row r="233" spans="1:17" x14ac:dyDescent="0.3">
      <c r="A233">
        <v>232</v>
      </c>
      <c r="B233" t="s">
        <v>460</v>
      </c>
      <c r="C233" t="s">
        <v>11233</v>
      </c>
      <c r="D233" t="s">
        <v>461</v>
      </c>
      <c r="E233" s="34" t="str">
        <f>IF(OR(LEN(D233)-LEN(SUBSTITUTE(D233,":",""))&gt;1, LEN(D233)-LEN(SUBSTITUTE(D233,",",""))&gt;0), "T", "")</f>
        <v/>
      </c>
      <c r="F233" t="s">
        <v>415</v>
      </c>
      <c r="G233" t="s">
        <v>10941</v>
      </c>
      <c r="H233" t="s">
        <v>116</v>
      </c>
      <c r="J233" t="str">
        <f>SUBSTITUTE(SUBSTITUTE(SUBSTITUTE(G233,"c. ","")," BC","")," AD","")</f>
        <v>1276</v>
      </c>
      <c r="K233">
        <f>IF(M233="BC", 0-IF(ISERROR(FIND("-",J233)),J233,LEFT(J233,FIND("-",J233)-1)), IF(ISERROR(FIND("-",J233)),J233,LEFT(J233,FIND("-",J233)-1)))</f>
        <v>-1276</v>
      </c>
      <c r="L233">
        <f>IF(M233="BC", 0-IF(ISERROR(FIND("-",J233)),J233,RIGHT(J233,FIND("-",J233)-1)), IF(ISERROR(FIND("-",J233)),J233,RIGHT(J233,FIND("-",J233)-1)))</f>
        <v>-1276</v>
      </c>
      <c r="M233" t="str">
        <f>RIGHT(G233, 2)</f>
        <v>BC</v>
      </c>
      <c r="N233">
        <f>ABS($K$2)-ABS(K233)</f>
        <v>2728</v>
      </c>
      <c r="P233" t="s">
        <v>11120</v>
      </c>
      <c r="Q233">
        <v>3</v>
      </c>
    </row>
    <row r="234" spans="1:17" x14ac:dyDescent="0.3">
      <c r="A234">
        <v>233</v>
      </c>
      <c r="B234" t="s">
        <v>462</v>
      </c>
      <c r="C234" t="s">
        <v>11233</v>
      </c>
      <c r="D234" t="s">
        <v>463</v>
      </c>
      <c r="E234" s="34" t="str">
        <f>IF(OR(LEN(D234)-LEN(SUBSTITUTE(D234,":",""))&gt;1, LEN(D234)-LEN(SUBSTITUTE(D234,",",""))&gt;0), "T", "")</f>
        <v/>
      </c>
      <c r="F234" t="s">
        <v>415</v>
      </c>
      <c r="G234" t="s">
        <v>10941</v>
      </c>
      <c r="H234" t="s">
        <v>116</v>
      </c>
      <c r="J234" t="str">
        <f>SUBSTITUTE(SUBSTITUTE(SUBSTITUTE(G234,"c. ","")," BC","")," AD","")</f>
        <v>1276</v>
      </c>
      <c r="K234">
        <f>IF(M234="BC", 0-IF(ISERROR(FIND("-",J234)),J234,LEFT(J234,FIND("-",J234)-1)), IF(ISERROR(FIND("-",J234)),J234,LEFT(J234,FIND("-",J234)-1)))</f>
        <v>-1276</v>
      </c>
      <c r="L234">
        <f>IF(M234="BC", 0-IF(ISERROR(FIND("-",J234)),J234,RIGHT(J234,FIND("-",J234)-1)), IF(ISERROR(FIND("-",J234)),J234,RIGHT(J234,FIND("-",J234)-1)))</f>
        <v>-1276</v>
      </c>
      <c r="M234" t="str">
        <f>RIGHT(G234, 2)</f>
        <v>BC</v>
      </c>
      <c r="N234">
        <f>ABS($K$2)-ABS(K234)</f>
        <v>2728</v>
      </c>
      <c r="P234" t="s">
        <v>11120</v>
      </c>
      <c r="Q234">
        <v>3</v>
      </c>
    </row>
    <row r="235" spans="1:17" x14ac:dyDescent="0.3">
      <c r="A235">
        <v>234</v>
      </c>
      <c r="B235" t="s">
        <v>464</v>
      </c>
      <c r="C235" t="s">
        <v>11233</v>
      </c>
      <c r="D235" t="s">
        <v>465</v>
      </c>
      <c r="E235" s="34" t="str">
        <f>IF(OR(LEN(D235)-LEN(SUBSTITUTE(D235,":",""))&gt;1, LEN(D235)-LEN(SUBSTITUTE(D235,",",""))&gt;0), "T", "")</f>
        <v/>
      </c>
      <c r="F235" t="s">
        <v>415</v>
      </c>
      <c r="G235" t="s">
        <v>10941</v>
      </c>
      <c r="H235" t="s">
        <v>116</v>
      </c>
      <c r="J235" t="str">
        <f>SUBSTITUTE(SUBSTITUTE(SUBSTITUTE(G235,"c. ","")," BC","")," AD","")</f>
        <v>1276</v>
      </c>
      <c r="K235">
        <f>IF(M235="BC", 0-IF(ISERROR(FIND("-",J235)),J235,LEFT(J235,FIND("-",J235)-1)), IF(ISERROR(FIND("-",J235)),J235,LEFT(J235,FIND("-",J235)-1)))</f>
        <v>-1276</v>
      </c>
      <c r="L235">
        <f>IF(M235="BC", 0-IF(ISERROR(FIND("-",J235)),J235,RIGHT(J235,FIND("-",J235)-1)), IF(ISERROR(FIND("-",J235)),J235,RIGHT(J235,FIND("-",J235)-1)))</f>
        <v>-1276</v>
      </c>
      <c r="M235" t="str">
        <f>RIGHT(G235, 2)</f>
        <v>BC</v>
      </c>
      <c r="N235">
        <f>ABS($K$2)-ABS(K235)</f>
        <v>2728</v>
      </c>
      <c r="P235" t="s">
        <v>11120</v>
      </c>
      <c r="Q235">
        <v>3</v>
      </c>
    </row>
    <row r="236" spans="1:17" x14ac:dyDescent="0.3">
      <c r="A236">
        <v>235</v>
      </c>
      <c r="B236" t="s">
        <v>466</v>
      </c>
      <c r="C236" t="s">
        <v>11233</v>
      </c>
      <c r="D236" t="s">
        <v>467</v>
      </c>
      <c r="E236" s="34" t="str">
        <f>IF(OR(LEN(D236)-LEN(SUBSTITUTE(D236,":",""))&gt;1, LEN(D236)-LEN(SUBSTITUTE(D236,",",""))&gt;0), "T", "")</f>
        <v/>
      </c>
      <c r="F236" t="s">
        <v>415</v>
      </c>
      <c r="G236" t="s">
        <v>10941</v>
      </c>
      <c r="H236" t="s">
        <v>116</v>
      </c>
      <c r="J236" t="str">
        <f>SUBSTITUTE(SUBSTITUTE(SUBSTITUTE(G236,"c. ","")," BC","")," AD","")</f>
        <v>1276</v>
      </c>
      <c r="K236">
        <f>IF(M236="BC", 0-IF(ISERROR(FIND("-",J236)),J236,LEFT(J236,FIND("-",J236)-1)), IF(ISERROR(FIND("-",J236)),J236,LEFT(J236,FIND("-",J236)-1)))</f>
        <v>-1276</v>
      </c>
      <c r="L236">
        <f>IF(M236="BC", 0-IF(ISERROR(FIND("-",J236)),J236,RIGHT(J236,FIND("-",J236)-1)), IF(ISERROR(FIND("-",J236)),J236,RIGHT(J236,FIND("-",J236)-1)))</f>
        <v>-1276</v>
      </c>
      <c r="M236" t="str">
        <f>RIGHT(G236, 2)</f>
        <v>BC</v>
      </c>
      <c r="N236">
        <f>ABS($K$2)-ABS(K236)</f>
        <v>2728</v>
      </c>
      <c r="P236" t="s">
        <v>11120</v>
      </c>
      <c r="Q236">
        <v>3</v>
      </c>
    </row>
    <row r="237" spans="1:17" x14ac:dyDescent="0.3">
      <c r="A237">
        <v>236</v>
      </c>
      <c r="B237" t="s">
        <v>468</v>
      </c>
      <c r="C237" t="s">
        <v>10194</v>
      </c>
      <c r="D237" t="s">
        <v>11080</v>
      </c>
      <c r="E237" s="34" t="str">
        <f>IF(OR(LEN(D237)-LEN(SUBSTITUTE(D237,":",""))&gt;1, LEN(D237)-LEN(SUBSTITUTE(D237,",",""))&gt;0), "T", "")</f>
        <v/>
      </c>
      <c r="F237" t="s">
        <v>415</v>
      </c>
      <c r="G237" t="s">
        <v>10941</v>
      </c>
      <c r="H237" t="s">
        <v>116</v>
      </c>
      <c r="J237" t="str">
        <f>SUBSTITUTE(SUBSTITUTE(SUBSTITUTE(G237,"c. ","")," BC","")," AD","")</f>
        <v>1276</v>
      </c>
      <c r="K237">
        <f>IF(M237="BC", 0-IF(ISERROR(FIND("-",J237)),J237,LEFT(J237,FIND("-",J237)-1)), IF(ISERROR(FIND("-",J237)),J237,LEFT(J237,FIND("-",J237)-1)))</f>
        <v>-1276</v>
      </c>
      <c r="L237">
        <f>IF(M237="BC", 0-IF(ISERROR(FIND("-",J237)),J237,RIGHT(J237,FIND("-",J237)-1)), IF(ISERROR(FIND("-",J237)),J237,RIGHT(J237,FIND("-",J237)-1)))</f>
        <v>-1276</v>
      </c>
      <c r="M237" t="str">
        <f>RIGHT(G237, 2)</f>
        <v>BC</v>
      </c>
      <c r="N237">
        <f>ABS($K$2)-ABS(K237)</f>
        <v>2728</v>
      </c>
      <c r="P237" t="s">
        <v>11120</v>
      </c>
      <c r="Q237">
        <v>3</v>
      </c>
    </row>
    <row r="238" spans="1:17" x14ac:dyDescent="0.3">
      <c r="A238">
        <v>237</v>
      </c>
      <c r="B238" t="s">
        <v>469</v>
      </c>
      <c r="C238" t="s">
        <v>11242</v>
      </c>
      <c r="D238" t="s">
        <v>470</v>
      </c>
      <c r="E238" s="34" t="str">
        <f>IF(OR(LEN(D238)-LEN(SUBSTITUTE(D238,":",""))&gt;1, LEN(D238)-LEN(SUBSTITUTE(D238,",",""))&gt;0), "T", "")</f>
        <v/>
      </c>
      <c r="F238" t="s">
        <v>415</v>
      </c>
      <c r="G238" t="s">
        <v>10941</v>
      </c>
      <c r="H238" t="s">
        <v>116</v>
      </c>
      <c r="J238" t="str">
        <f>SUBSTITUTE(SUBSTITUTE(SUBSTITUTE(G238,"c. ","")," BC","")," AD","")</f>
        <v>1276</v>
      </c>
      <c r="K238">
        <f>IF(M238="BC", 0-IF(ISERROR(FIND("-",J238)),J238,LEFT(J238,FIND("-",J238)-1)), IF(ISERROR(FIND("-",J238)),J238,LEFT(J238,FIND("-",J238)-1)))</f>
        <v>-1276</v>
      </c>
      <c r="L238">
        <f>IF(M238="BC", 0-IF(ISERROR(FIND("-",J238)),J238,RIGHT(J238,FIND("-",J238)-1)), IF(ISERROR(FIND("-",J238)),J238,RIGHT(J238,FIND("-",J238)-1)))</f>
        <v>-1276</v>
      </c>
      <c r="M238" t="str">
        <f>RIGHT(G238, 2)</f>
        <v>BC</v>
      </c>
      <c r="N238">
        <f>ABS($K$2)-ABS(K238)</f>
        <v>2728</v>
      </c>
      <c r="P238" t="s">
        <v>11120</v>
      </c>
      <c r="Q238">
        <v>3</v>
      </c>
    </row>
    <row r="239" spans="1:17" x14ac:dyDescent="0.3">
      <c r="A239">
        <v>238</v>
      </c>
      <c r="B239" t="s">
        <v>471</v>
      </c>
      <c r="C239" t="s">
        <v>11243</v>
      </c>
      <c r="D239" t="s">
        <v>472</v>
      </c>
      <c r="E239" s="34" t="str">
        <f>IF(OR(LEN(D239)-LEN(SUBSTITUTE(D239,":",""))&gt;1, LEN(D239)-LEN(SUBSTITUTE(D239,",",""))&gt;0), "T", "")</f>
        <v/>
      </c>
      <c r="F239" t="s">
        <v>415</v>
      </c>
      <c r="G239" t="s">
        <v>10941</v>
      </c>
      <c r="H239" t="s">
        <v>116</v>
      </c>
      <c r="J239" t="str">
        <f>SUBSTITUTE(SUBSTITUTE(SUBSTITUTE(G239,"c. ","")," BC","")," AD","")</f>
        <v>1276</v>
      </c>
      <c r="K239">
        <f>IF(M239="BC", 0-IF(ISERROR(FIND("-",J239)),J239,LEFT(J239,FIND("-",J239)-1)), IF(ISERROR(FIND("-",J239)),J239,LEFT(J239,FIND("-",J239)-1)))</f>
        <v>-1276</v>
      </c>
      <c r="L239">
        <f>IF(M239="BC", 0-IF(ISERROR(FIND("-",J239)),J239,RIGHT(J239,FIND("-",J239)-1)), IF(ISERROR(FIND("-",J239)),J239,RIGHT(J239,FIND("-",J239)-1)))</f>
        <v>-1276</v>
      </c>
      <c r="M239" t="str">
        <f>RIGHT(G239, 2)</f>
        <v>BC</v>
      </c>
      <c r="N239">
        <f>ABS($K$2)-ABS(K239)</f>
        <v>2728</v>
      </c>
      <c r="P239" t="s">
        <v>11120</v>
      </c>
      <c r="Q239">
        <v>3</v>
      </c>
    </row>
    <row r="240" spans="1:17" x14ac:dyDescent="0.3">
      <c r="A240">
        <v>239</v>
      </c>
      <c r="B240" t="s">
        <v>473</v>
      </c>
      <c r="C240" t="s">
        <v>10311</v>
      </c>
      <c r="D240" t="s">
        <v>11081</v>
      </c>
      <c r="E240" s="34" t="str">
        <f>IF(OR(LEN(D240)-LEN(SUBSTITUTE(D240,":",""))&gt;1, LEN(D240)-LEN(SUBSTITUTE(D240,",",""))&gt;0), "T", "")</f>
        <v/>
      </c>
      <c r="F240" t="s">
        <v>415</v>
      </c>
      <c r="G240" t="s">
        <v>10941</v>
      </c>
      <c r="H240" t="s">
        <v>116</v>
      </c>
      <c r="J240" t="str">
        <f>SUBSTITUTE(SUBSTITUTE(SUBSTITUTE(G240,"c. ","")," BC","")," AD","")</f>
        <v>1276</v>
      </c>
      <c r="K240">
        <f>IF(M240="BC", 0-IF(ISERROR(FIND("-",J240)),J240,LEFT(J240,FIND("-",J240)-1)), IF(ISERROR(FIND("-",J240)),J240,LEFT(J240,FIND("-",J240)-1)))</f>
        <v>-1276</v>
      </c>
      <c r="L240">
        <f>IF(M240="BC", 0-IF(ISERROR(FIND("-",J240)),J240,RIGHT(J240,FIND("-",J240)-1)), IF(ISERROR(FIND("-",J240)),J240,RIGHT(J240,FIND("-",J240)-1)))</f>
        <v>-1276</v>
      </c>
      <c r="M240" t="str">
        <f>RIGHT(G240, 2)</f>
        <v>BC</v>
      </c>
      <c r="N240">
        <f>ABS($K$2)-ABS(K240)</f>
        <v>2728</v>
      </c>
      <c r="P240" t="s">
        <v>11120</v>
      </c>
      <c r="Q240">
        <v>3</v>
      </c>
    </row>
    <row r="241" spans="1:17" x14ac:dyDescent="0.3">
      <c r="A241">
        <v>240</v>
      </c>
      <c r="B241" t="s">
        <v>474</v>
      </c>
      <c r="C241" t="s">
        <v>11244</v>
      </c>
      <c r="D241" t="s">
        <v>475</v>
      </c>
      <c r="E241" s="34" t="str">
        <f>IF(OR(LEN(D241)-LEN(SUBSTITUTE(D241,":",""))&gt;1, LEN(D241)-LEN(SUBSTITUTE(D241,",",""))&gt;0), "T", "")</f>
        <v/>
      </c>
      <c r="F241" t="s">
        <v>415</v>
      </c>
      <c r="G241" t="s">
        <v>10941</v>
      </c>
      <c r="H241" t="s">
        <v>116</v>
      </c>
      <c r="J241" t="str">
        <f>SUBSTITUTE(SUBSTITUTE(SUBSTITUTE(G241,"c. ","")," BC","")," AD","")</f>
        <v>1276</v>
      </c>
      <c r="K241">
        <f>IF(M241="BC", 0-IF(ISERROR(FIND("-",J241)),J241,LEFT(J241,FIND("-",J241)-1)), IF(ISERROR(FIND("-",J241)),J241,LEFT(J241,FIND("-",J241)-1)))</f>
        <v>-1276</v>
      </c>
      <c r="L241">
        <f>IF(M241="BC", 0-IF(ISERROR(FIND("-",J241)),J241,RIGHT(J241,FIND("-",J241)-1)), IF(ISERROR(FIND("-",J241)),J241,RIGHT(J241,FIND("-",J241)-1)))</f>
        <v>-1276</v>
      </c>
      <c r="M241" t="str">
        <f>RIGHT(G241, 2)</f>
        <v>BC</v>
      </c>
      <c r="N241">
        <f>ABS($K$2)-ABS(K241)</f>
        <v>2728</v>
      </c>
      <c r="P241" t="s">
        <v>11120</v>
      </c>
      <c r="Q241">
        <v>3</v>
      </c>
    </row>
    <row r="242" spans="1:17" x14ac:dyDescent="0.3">
      <c r="A242">
        <v>241</v>
      </c>
      <c r="B242" t="s">
        <v>531</v>
      </c>
      <c r="C242" t="s">
        <v>11245</v>
      </c>
      <c r="D242" t="s">
        <v>11082</v>
      </c>
      <c r="E242" s="34" t="str">
        <f>IF(OR(LEN(D242)-LEN(SUBSTITUTE(D242,":",""))&gt;1, LEN(D242)-LEN(SUBSTITUTE(D242,",",""))&gt;0), "T", "")</f>
        <v/>
      </c>
      <c r="F242" t="s">
        <v>530</v>
      </c>
      <c r="G242" t="s">
        <v>10942</v>
      </c>
      <c r="H242" t="s">
        <v>116</v>
      </c>
      <c r="J242" t="str">
        <f>SUBSTITUTE(SUBSTITUTE(SUBSTITUTE(G242,"c. ","")," BC","")," AD","")</f>
        <v>1276-1236</v>
      </c>
      <c r="K242">
        <f>IF(M242="BC", 0-IF(ISERROR(FIND("-",J242)),J242,LEFT(J242,FIND("-",J242)-1)), IF(ISERROR(FIND("-",J242)),J242,LEFT(J242,FIND("-",J242)-1)))</f>
        <v>-1276</v>
      </c>
      <c r="L242">
        <f>IF(M242="BC", 0-IF(ISERROR(FIND("-",J242)),J242,RIGHT(J242,FIND("-",J242)-1)), IF(ISERROR(FIND("-",J242)),J242,RIGHT(J242,FIND("-",J242)-1)))</f>
        <v>-1236</v>
      </c>
      <c r="M242" t="str">
        <f>RIGHT(G242, 2)</f>
        <v>BC</v>
      </c>
      <c r="N242">
        <f>ABS($K$2)-ABS(K242)</f>
        <v>2728</v>
      </c>
      <c r="P242" t="s">
        <v>11122</v>
      </c>
      <c r="Q242">
        <v>4</v>
      </c>
    </row>
    <row r="243" spans="1:17" x14ac:dyDescent="0.3">
      <c r="A243">
        <v>242</v>
      </c>
      <c r="B243" t="s">
        <v>532</v>
      </c>
      <c r="C243" t="s">
        <v>11246</v>
      </c>
      <c r="D243" t="s">
        <v>533</v>
      </c>
      <c r="E243" s="34" t="str">
        <f>IF(OR(LEN(D243)-LEN(SUBSTITUTE(D243,":",""))&gt;1, LEN(D243)-LEN(SUBSTITUTE(D243,",",""))&gt;0), "T", "")</f>
        <v/>
      </c>
      <c r="F243" t="s">
        <v>530</v>
      </c>
      <c r="G243" t="s">
        <v>10942</v>
      </c>
      <c r="H243" t="s">
        <v>116</v>
      </c>
      <c r="J243" t="str">
        <f>SUBSTITUTE(SUBSTITUTE(SUBSTITUTE(G243,"c. ","")," BC","")," AD","")</f>
        <v>1276-1236</v>
      </c>
      <c r="K243">
        <f>IF(M243="BC", 0-IF(ISERROR(FIND("-",J243)),J243,LEFT(J243,FIND("-",J243)-1)), IF(ISERROR(FIND("-",J243)),J243,LEFT(J243,FIND("-",J243)-1)))</f>
        <v>-1276</v>
      </c>
      <c r="L243">
        <f>IF(M243="BC", 0-IF(ISERROR(FIND("-",J243)),J243,RIGHT(J243,FIND("-",J243)-1)), IF(ISERROR(FIND("-",J243)),J243,RIGHT(J243,FIND("-",J243)-1)))</f>
        <v>-1236</v>
      </c>
      <c r="M243" t="str">
        <f>RIGHT(G243, 2)</f>
        <v>BC</v>
      </c>
      <c r="N243">
        <f>ABS($K$2)-ABS(K243)</f>
        <v>2728</v>
      </c>
      <c r="P243" t="s">
        <v>11122</v>
      </c>
      <c r="Q243">
        <v>4</v>
      </c>
    </row>
    <row r="244" spans="1:17" x14ac:dyDescent="0.3">
      <c r="A244">
        <v>243</v>
      </c>
      <c r="B244" t="s">
        <v>534</v>
      </c>
      <c r="C244" t="s">
        <v>11212</v>
      </c>
      <c r="D244" t="s">
        <v>535</v>
      </c>
      <c r="E244" s="34" t="str">
        <f>IF(OR(LEN(D244)-LEN(SUBSTITUTE(D244,":",""))&gt;1, LEN(D244)-LEN(SUBSTITUTE(D244,",",""))&gt;0), "T", "")</f>
        <v/>
      </c>
      <c r="F244" t="s">
        <v>530</v>
      </c>
      <c r="G244" t="s">
        <v>10942</v>
      </c>
      <c r="H244" t="s">
        <v>116</v>
      </c>
      <c r="J244" t="str">
        <f>SUBSTITUTE(SUBSTITUTE(SUBSTITUTE(G244,"c. ","")," BC","")," AD","")</f>
        <v>1276-1236</v>
      </c>
      <c r="K244">
        <f>IF(M244="BC", 0-IF(ISERROR(FIND("-",J244)),J244,LEFT(J244,FIND("-",J244)-1)), IF(ISERROR(FIND("-",J244)),J244,LEFT(J244,FIND("-",J244)-1)))</f>
        <v>-1276</v>
      </c>
      <c r="L244">
        <f>IF(M244="BC", 0-IF(ISERROR(FIND("-",J244)),J244,RIGHT(J244,FIND("-",J244)-1)), IF(ISERROR(FIND("-",J244)),J244,RIGHT(J244,FIND("-",J244)-1)))</f>
        <v>-1236</v>
      </c>
      <c r="M244" t="str">
        <f>RIGHT(G244, 2)</f>
        <v>BC</v>
      </c>
      <c r="N244">
        <f>ABS($K$2)-ABS(K244)</f>
        <v>2728</v>
      </c>
      <c r="P244" t="s">
        <v>11122</v>
      </c>
      <c r="Q244">
        <v>4</v>
      </c>
    </row>
    <row r="245" spans="1:17" x14ac:dyDescent="0.3">
      <c r="A245">
        <v>244</v>
      </c>
      <c r="B245" t="s">
        <v>536</v>
      </c>
      <c r="C245" t="s">
        <v>11178</v>
      </c>
      <c r="D245" t="s">
        <v>537</v>
      </c>
      <c r="E245" s="34" t="str">
        <f>IF(OR(LEN(D245)-LEN(SUBSTITUTE(D245,":",""))&gt;1, LEN(D245)-LEN(SUBSTITUTE(D245,",",""))&gt;0), "T", "")</f>
        <v/>
      </c>
      <c r="F245" t="s">
        <v>530</v>
      </c>
      <c r="G245" t="s">
        <v>10942</v>
      </c>
      <c r="H245" t="s">
        <v>116</v>
      </c>
      <c r="J245" t="str">
        <f>SUBSTITUTE(SUBSTITUTE(SUBSTITUTE(G245,"c. ","")," BC","")," AD","")</f>
        <v>1276-1236</v>
      </c>
      <c r="K245">
        <f>IF(M245="BC", 0-IF(ISERROR(FIND("-",J245)),J245,LEFT(J245,FIND("-",J245)-1)), IF(ISERROR(FIND("-",J245)),J245,LEFT(J245,FIND("-",J245)-1)))</f>
        <v>-1276</v>
      </c>
      <c r="L245">
        <f>IF(M245="BC", 0-IF(ISERROR(FIND("-",J245)),J245,RIGHT(J245,FIND("-",J245)-1)), IF(ISERROR(FIND("-",J245)),J245,RIGHT(J245,FIND("-",J245)-1)))</f>
        <v>-1236</v>
      </c>
      <c r="M245" t="str">
        <f>RIGHT(G245, 2)</f>
        <v>BC</v>
      </c>
      <c r="N245">
        <f>ABS($K$2)-ABS(K245)</f>
        <v>2728</v>
      </c>
      <c r="P245" t="s">
        <v>11122</v>
      </c>
      <c r="Q245">
        <v>4</v>
      </c>
    </row>
    <row r="246" spans="1:17" x14ac:dyDescent="0.3">
      <c r="A246">
        <v>245</v>
      </c>
      <c r="B246" t="s">
        <v>538</v>
      </c>
      <c r="C246" t="s">
        <v>11233</v>
      </c>
      <c r="D246" t="s">
        <v>539</v>
      </c>
      <c r="E246" s="34" t="str">
        <f>IF(OR(LEN(D246)-LEN(SUBSTITUTE(D246,":",""))&gt;1, LEN(D246)-LEN(SUBSTITUTE(D246,",",""))&gt;0), "T", "")</f>
        <v/>
      </c>
      <c r="F246" t="s">
        <v>530</v>
      </c>
      <c r="G246" t="s">
        <v>10942</v>
      </c>
      <c r="H246" t="s">
        <v>116</v>
      </c>
      <c r="J246" t="str">
        <f>SUBSTITUTE(SUBSTITUTE(SUBSTITUTE(G246,"c. ","")," BC","")," AD","")</f>
        <v>1276-1236</v>
      </c>
      <c r="K246">
        <f>IF(M246="BC", 0-IF(ISERROR(FIND("-",J246)),J246,LEFT(J246,FIND("-",J246)-1)), IF(ISERROR(FIND("-",J246)),J246,LEFT(J246,FIND("-",J246)-1)))</f>
        <v>-1276</v>
      </c>
      <c r="L246">
        <f>IF(M246="BC", 0-IF(ISERROR(FIND("-",J246)),J246,RIGHT(J246,FIND("-",J246)-1)), IF(ISERROR(FIND("-",J246)),J246,RIGHT(J246,FIND("-",J246)-1)))</f>
        <v>-1236</v>
      </c>
      <c r="M246" t="str">
        <f>RIGHT(G246, 2)</f>
        <v>BC</v>
      </c>
      <c r="N246">
        <f>ABS($K$2)-ABS(K246)</f>
        <v>2728</v>
      </c>
      <c r="P246" t="s">
        <v>11122</v>
      </c>
      <c r="Q246">
        <v>4</v>
      </c>
    </row>
    <row r="247" spans="1:17" x14ac:dyDescent="0.3">
      <c r="A247">
        <v>246</v>
      </c>
      <c r="B247" t="s">
        <v>540</v>
      </c>
      <c r="C247" t="s">
        <v>11233</v>
      </c>
      <c r="D247" t="s">
        <v>541</v>
      </c>
      <c r="E247" s="34" t="str">
        <f>IF(OR(LEN(D247)-LEN(SUBSTITUTE(D247,":",""))&gt;1, LEN(D247)-LEN(SUBSTITUTE(D247,",",""))&gt;0), "T", "")</f>
        <v/>
      </c>
      <c r="F247" t="s">
        <v>530</v>
      </c>
      <c r="G247" t="s">
        <v>10942</v>
      </c>
      <c r="H247" t="s">
        <v>116</v>
      </c>
      <c r="J247" t="str">
        <f>SUBSTITUTE(SUBSTITUTE(SUBSTITUTE(G247,"c. ","")," BC","")," AD","")</f>
        <v>1276-1236</v>
      </c>
      <c r="K247">
        <f>IF(M247="BC", 0-IF(ISERROR(FIND("-",J247)),J247,LEFT(J247,FIND("-",J247)-1)), IF(ISERROR(FIND("-",J247)),J247,LEFT(J247,FIND("-",J247)-1)))</f>
        <v>-1276</v>
      </c>
      <c r="L247">
        <f>IF(M247="BC", 0-IF(ISERROR(FIND("-",J247)),J247,RIGHT(J247,FIND("-",J247)-1)), IF(ISERROR(FIND("-",J247)),J247,RIGHT(J247,FIND("-",J247)-1)))</f>
        <v>-1236</v>
      </c>
      <c r="M247" t="str">
        <f>RIGHT(G247, 2)</f>
        <v>BC</v>
      </c>
      <c r="N247">
        <f>ABS($K$2)-ABS(K247)</f>
        <v>2728</v>
      </c>
      <c r="P247" t="s">
        <v>11122</v>
      </c>
      <c r="Q247">
        <v>4</v>
      </c>
    </row>
    <row r="248" spans="1:17" x14ac:dyDescent="0.3">
      <c r="A248">
        <v>247</v>
      </c>
      <c r="B248" t="s">
        <v>542</v>
      </c>
      <c r="C248" t="s">
        <v>11247</v>
      </c>
      <c r="D248" t="s">
        <v>543</v>
      </c>
      <c r="E248" s="34" t="str">
        <f>IF(OR(LEN(D248)-LEN(SUBSTITUTE(D248,":",""))&gt;1, LEN(D248)-LEN(SUBSTITUTE(D248,",",""))&gt;0), "T", "")</f>
        <v/>
      </c>
      <c r="F248" t="s">
        <v>530</v>
      </c>
      <c r="G248" t="s">
        <v>10942</v>
      </c>
      <c r="H248" t="s">
        <v>116</v>
      </c>
      <c r="J248" t="str">
        <f>SUBSTITUTE(SUBSTITUTE(SUBSTITUTE(G248,"c. ","")," BC","")," AD","")</f>
        <v>1276-1236</v>
      </c>
      <c r="K248">
        <f>IF(M248="BC", 0-IF(ISERROR(FIND("-",J248)),J248,LEFT(J248,FIND("-",J248)-1)), IF(ISERROR(FIND("-",J248)),J248,LEFT(J248,FIND("-",J248)-1)))</f>
        <v>-1276</v>
      </c>
      <c r="L248">
        <f>IF(M248="BC", 0-IF(ISERROR(FIND("-",J248)),J248,RIGHT(J248,FIND("-",J248)-1)), IF(ISERROR(FIND("-",J248)),J248,RIGHT(J248,FIND("-",J248)-1)))</f>
        <v>-1236</v>
      </c>
      <c r="M248" t="str">
        <f>RIGHT(G248, 2)</f>
        <v>BC</v>
      </c>
      <c r="N248">
        <f>ABS($K$2)-ABS(K248)</f>
        <v>2728</v>
      </c>
      <c r="P248" t="s">
        <v>11122</v>
      </c>
      <c r="Q248">
        <v>4</v>
      </c>
    </row>
    <row r="249" spans="1:17" x14ac:dyDescent="0.3">
      <c r="A249">
        <v>248</v>
      </c>
      <c r="B249" t="s">
        <v>544</v>
      </c>
      <c r="C249" t="s">
        <v>11233</v>
      </c>
      <c r="D249" t="s">
        <v>545</v>
      </c>
      <c r="E249" s="34" t="str">
        <f>IF(OR(LEN(D249)-LEN(SUBSTITUTE(D249,":",""))&gt;1, LEN(D249)-LEN(SUBSTITUTE(D249,",",""))&gt;0), "T", "")</f>
        <v/>
      </c>
      <c r="F249" t="s">
        <v>530</v>
      </c>
      <c r="G249" t="s">
        <v>10942</v>
      </c>
      <c r="H249" t="s">
        <v>116</v>
      </c>
      <c r="J249" t="str">
        <f>SUBSTITUTE(SUBSTITUTE(SUBSTITUTE(G249,"c. ","")," BC","")," AD","")</f>
        <v>1276-1236</v>
      </c>
      <c r="K249">
        <f>IF(M249="BC", 0-IF(ISERROR(FIND("-",J249)),J249,LEFT(J249,FIND("-",J249)-1)), IF(ISERROR(FIND("-",J249)),J249,LEFT(J249,FIND("-",J249)-1)))</f>
        <v>-1276</v>
      </c>
      <c r="L249">
        <f>IF(M249="BC", 0-IF(ISERROR(FIND("-",J249)),J249,RIGHT(J249,FIND("-",J249)-1)), IF(ISERROR(FIND("-",J249)),J249,RIGHT(J249,FIND("-",J249)-1)))</f>
        <v>-1236</v>
      </c>
      <c r="M249" t="str">
        <f>RIGHT(G249, 2)</f>
        <v>BC</v>
      </c>
      <c r="N249">
        <f>ABS($K$2)-ABS(K249)</f>
        <v>2728</v>
      </c>
      <c r="P249" t="s">
        <v>11122</v>
      </c>
      <c r="Q249">
        <v>4</v>
      </c>
    </row>
    <row r="250" spans="1:17" x14ac:dyDescent="0.3">
      <c r="A250">
        <v>249</v>
      </c>
      <c r="B250" t="s">
        <v>11086</v>
      </c>
      <c r="C250" t="s">
        <v>11248</v>
      </c>
      <c r="D250" t="s">
        <v>546</v>
      </c>
      <c r="E250" s="34" t="str">
        <f>IF(OR(LEN(D250)-LEN(SUBSTITUTE(D250,":",""))&gt;1, LEN(D250)-LEN(SUBSTITUTE(D250,",",""))&gt;0), "T", "")</f>
        <v/>
      </c>
      <c r="F250" t="s">
        <v>530</v>
      </c>
      <c r="G250" t="s">
        <v>10942</v>
      </c>
      <c r="H250" t="s">
        <v>116</v>
      </c>
      <c r="J250" t="str">
        <f>SUBSTITUTE(SUBSTITUTE(SUBSTITUTE(G250,"c. ","")," BC","")," AD","")</f>
        <v>1276-1236</v>
      </c>
      <c r="K250">
        <f>IF(M250="BC", 0-IF(ISERROR(FIND("-",J250)),J250,LEFT(J250,FIND("-",J250)-1)), IF(ISERROR(FIND("-",J250)),J250,LEFT(J250,FIND("-",J250)-1)))</f>
        <v>-1276</v>
      </c>
      <c r="L250">
        <f>IF(M250="BC", 0-IF(ISERROR(FIND("-",J250)),J250,RIGHT(J250,FIND("-",J250)-1)), IF(ISERROR(FIND("-",J250)),J250,RIGHT(J250,FIND("-",J250)-1)))</f>
        <v>-1236</v>
      </c>
      <c r="M250" t="str">
        <f>RIGHT(G250, 2)</f>
        <v>BC</v>
      </c>
      <c r="N250">
        <f>ABS($K$2)-ABS(K250)</f>
        <v>2728</v>
      </c>
      <c r="P250" t="s">
        <v>11122</v>
      </c>
      <c r="Q250">
        <v>4</v>
      </c>
    </row>
    <row r="251" spans="1:17" x14ac:dyDescent="0.3">
      <c r="A251">
        <v>250</v>
      </c>
      <c r="B251" t="s">
        <v>11084</v>
      </c>
      <c r="C251" t="s">
        <v>11249</v>
      </c>
      <c r="D251" t="s">
        <v>547</v>
      </c>
      <c r="E251" s="34" t="str">
        <f>IF(OR(LEN(D251)-LEN(SUBSTITUTE(D251,":",""))&gt;1, LEN(D251)-LEN(SUBSTITUTE(D251,",",""))&gt;0), "T", "")</f>
        <v/>
      </c>
      <c r="F251" t="s">
        <v>530</v>
      </c>
      <c r="G251" t="s">
        <v>10942</v>
      </c>
      <c r="H251" t="s">
        <v>12637</v>
      </c>
      <c r="J251" t="str">
        <f>SUBSTITUTE(SUBSTITUTE(SUBSTITUTE(G251,"c. ","")," BC","")," AD","")</f>
        <v>1276-1236</v>
      </c>
      <c r="K251">
        <f>IF(M251="BC", 0-IF(ISERROR(FIND("-",J251)),J251,LEFT(J251,FIND("-",J251)-1)), IF(ISERROR(FIND("-",J251)),J251,LEFT(J251,FIND("-",J251)-1)))</f>
        <v>-1276</v>
      </c>
      <c r="L251">
        <f>IF(M251="BC", 0-IF(ISERROR(FIND("-",J251)),J251,RIGHT(J251,FIND("-",J251)-1)), IF(ISERROR(FIND("-",J251)),J251,RIGHT(J251,FIND("-",J251)-1)))</f>
        <v>-1236</v>
      </c>
      <c r="M251" t="str">
        <f>RIGHT(G251, 2)</f>
        <v>BC</v>
      </c>
      <c r="N251">
        <f>ABS($K$2)-ABS(K251)</f>
        <v>2728</v>
      </c>
      <c r="P251" t="s">
        <v>11122</v>
      </c>
      <c r="Q251">
        <v>4</v>
      </c>
    </row>
    <row r="252" spans="1:17" x14ac:dyDescent="0.3">
      <c r="A252">
        <v>251</v>
      </c>
      <c r="B252" t="s">
        <v>11085</v>
      </c>
      <c r="C252" t="s">
        <v>11250</v>
      </c>
      <c r="D252" t="s">
        <v>548</v>
      </c>
      <c r="E252" s="34" t="str">
        <f>IF(OR(LEN(D252)-LEN(SUBSTITUTE(D252,":",""))&gt;1, LEN(D252)-LEN(SUBSTITUTE(D252,",",""))&gt;0), "T", "")</f>
        <v/>
      </c>
      <c r="F252" t="s">
        <v>415</v>
      </c>
      <c r="G252" t="s">
        <v>10942</v>
      </c>
      <c r="H252" t="s">
        <v>116</v>
      </c>
      <c r="J252" t="str">
        <f>SUBSTITUTE(SUBSTITUTE(SUBSTITUTE(G252,"c. ","")," BC","")," AD","")</f>
        <v>1276-1236</v>
      </c>
      <c r="K252">
        <f>IF(M252="BC", 0-IF(ISERROR(FIND("-",J252)),J252,LEFT(J252,FIND("-",J252)-1)), IF(ISERROR(FIND("-",J252)),J252,LEFT(J252,FIND("-",J252)-1)))</f>
        <v>-1276</v>
      </c>
      <c r="L252">
        <f>IF(M252="BC", 0-IF(ISERROR(FIND("-",J252)),J252,RIGHT(J252,FIND("-",J252)-1)), IF(ISERROR(FIND("-",J252)),J252,RIGHT(J252,FIND("-",J252)-1)))</f>
        <v>-1236</v>
      </c>
      <c r="M252" t="str">
        <f>RIGHT(G252, 2)</f>
        <v>BC</v>
      </c>
      <c r="N252">
        <f>ABS($K$2)-ABS(K252)</f>
        <v>2728</v>
      </c>
      <c r="P252" t="s">
        <v>11122</v>
      </c>
      <c r="Q252">
        <v>4</v>
      </c>
    </row>
    <row r="253" spans="1:17" x14ac:dyDescent="0.3">
      <c r="A253">
        <v>252</v>
      </c>
      <c r="B253" t="s">
        <v>549</v>
      </c>
      <c r="C253" t="s">
        <v>11178</v>
      </c>
      <c r="D253" t="s">
        <v>550</v>
      </c>
      <c r="E253" s="34" t="str">
        <f>IF(OR(LEN(D253)-LEN(SUBSTITUTE(D253,":",""))&gt;1, LEN(D253)-LEN(SUBSTITUTE(D253,",",""))&gt;0), "T", "")</f>
        <v/>
      </c>
      <c r="F253" t="s">
        <v>530</v>
      </c>
      <c r="G253" t="s">
        <v>10942</v>
      </c>
      <c r="H253" t="s">
        <v>116</v>
      </c>
      <c r="J253" t="str">
        <f>SUBSTITUTE(SUBSTITUTE(SUBSTITUTE(G253,"c. ","")," BC","")," AD","")</f>
        <v>1276-1236</v>
      </c>
      <c r="K253">
        <f>IF(M253="BC", 0-IF(ISERROR(FIND("-",J253)),J253,LEFT(J253,FIND("-",J253)-1)), IF(ISERROR(FIND("-",J253)),J253,LEFT(J253,FIND("-",J253)-1)))</f>
        <v>-1276</v>
      </c>
      <c r="L253">
        <f>IF(M253="BC", 0-IF(ISERROR(FIND("-",J253)),J253,RIGHT(J253,FIND("-",J253)-1)), IF(ISERROR(FIND("-",J253)),J253,RIGHT(J253,FIND("-",J253)-1)))</f>
        <v>-1236</v>
      </c>
      <c r="M253" t="str">
        <f>RIGHT(G253, 2)</f>
        <v>BC</v>
      </c>
      <c r="N253">
        <f>ABS($K$2)-ABS(K253)</f>
        <v>2728</v>
      </c>
      <c r="P253" t="s">
        <v>11122</v>
      </c>
      <c r="Q253">
        <v>4</v>
      </c>
    </row>
    <row r="254" spans="1:17" x14ac:dyDescent="0.3">
      <c r="A254">
        <v>253</v>
      </c>
      <c r="B254" t="s">
        <v>551</v>
      </c>
      <c r="C254" t="s">
        <v>11251</v>
      </c>
      <c r="D254" t="s">
        <v>552</v>
      </c>
      <c r="E254" s="34" t="str">
        <f>IF(OR(LEN(D254)-LEN(SUBSTITUTE(D254,":",""))&gt;1, LEN(D254)-LEN(SUBSTITUTE(D254,",",""))&gt;0), "T", "")</f>
        <v/>
      </c>
      <c r="F254" t="s">
        <v>530</v>
      </c>
      <c r="G254" t="s">
        <v>10942</v>
      </c>
      <c r="H254" t="s">
        <v>116</v>
      </c>
      <c r="J254" t="str">
        <f>SUBSTITUTE(SUBSTITUTE(SUBSTITUTE(G254,"c. ","")," BC","")," AD","")</f>
        <v>1276-1236</v>
      </c>
      <c r="K254">
        <f>IF(M254="BC", 0-IF(ISERROR(FIND("-",J254)),J254,LEFT(J254,FIND("-",J254)-1)), IF(ISERROR(FIND("-",J254)),J254,LEFT(J254,FIND("-",J254)-1)))</f>
        <v>-1276</v>
      </c>
      <c r="L254">
        <f>IF(M254="BC", 0-IF(ISERROR(FIND("-",J254)),J254,RIGHT(J254,FIND("-",J254)-1)), IF(ISERROR(FIND("-",J254)),J254,RIGHT(J254,FIND("-",J254)-1)))</f>
        <v>-1236</v>
      </c>
      <c r="M254" t="str">
        <f>RIGHT(G254, 2)</f>
        <v>BC</v>
      </c>
      <c r="N254">
        <f>ABS($K$2)-ABS(K254)</f>
        <v>2728</v>
      </c>
      <c r="P254" t="s">
        <v>11122</v>
      </c>
      <c r="Q254">
        <v>4</v>
      </c>
    </row>
    <row r="255" spans="1:17" x14ac:dyDescent="0.3">
      <c r="A255">
        <v>254</v>
      </c>
      <c r="B255" t="s">
        <v>553</v>
      </c>
      <c r="C255" t="s">
        <v>11252</v>
      </c>
      <c r="D255" t="s">
        <v>554</v>
      </c>
      <c r="E255" s="34" t="str">
        <f>IF(OR(LEN(D255)-LEN(SUBSTITUTE(D255,":",""))&gt;1, LEN(D255)-LEN(SUBSTITUTE(D255,",",""))&gt;0), "T", "")</f>
        <v/>
      </c>
      <c r="F255" t="s">
        <v>530</v>
      </c>
      <c r="G255" t="s">
        <v>10942</v>
      </c>
      <c r="H255" t="s">
        <v>116</v>
      </c>
      <c r="J255" t="str">
        <f>SUBSTITUTE(SUBSTITUTE(SUBSTITUTE(G255,"c. ","")," BC","")," AD","")</f>
        <v>1276-1236</v>
      </c>
      <c r="K255">
        <f>IF(M255="BC", 0-IF(ISERROR(FIND("-",J255)),J255,LEFT(J255,FIND("-",J255)-1)), IF(ISERROR(FIND("-",J255)),J255,LEFT(J255,FIND("-",J255)-1)))</f>
        <v>-1276</v>
      </c>
      <c r="L255">
        <f>IF(M255="BC", 0-IF(ISERROR(FIND("-",J255)),J255,RIGHT(J255,FIND("-",J255)-1)), IF(ISERROR(FIND("-",J255)),J255,RIGHT(J255,FIND("-",J255)-1)))</f>
        <v>-1236</v>
      </c>
      <c r="M255" t="str">
        <f>RIGHT(G255, 2)</f>
        <v>BC</v>
      </c>
      <c r="N255">
        <f>ABS($K$2)-ABS(K255)</f>
        <v>2728</v>
      </c>
      <c r="P255" t="s">
        <v>11122</v>
      </c>
      <c r="Q255">
        <v>4</v>
      </c>
    </row>
    <row r="256" spans="1:17" x14ac:dyDescent="0.3">
      <c r="A256">
        <v>255</v>
      </c>
      <c r="B256" t="s">
        <v>11087</v>
      </c>
      <c r="C256" t="s">
        <v>10092</v>
      </c>
      <c r="D256" t="s">
        <v>555</v>
      </c>
      <c r="E256" s="34" t="str">
        <f>IF(OR(LEN(D256)-LEN(SUBSTITUTE(D256,":",""))&gt;1, LEN(D256)-LEN(SUBSTITUTE(D256,",",""))&gt;0), "T", "")</f>
        <v/>
      </c>
      <c r="F256" t="s">
        <v>530</v>
      </c>
      <c r="G256" t="s">
        <v>10942</v>
      </c>
      <c r="H256" t="s">
        <v>116</v>
      </c>
      <c r="J256" t="str">
        <f>SUBSTITUTE(SUBSTITUTE(SUBSTITUTE(G256,"c. ","")," BC","")," AD","")</f>
        <v>1276-1236</v>
      </c>
      <c r="K256">
        <f>IF(M256="BC", 0-IF(ISERROR(FIND("-",J256)),J256,LEFT(J256,FIND("-",J256)-1)), IF(ISERROR(FIND("-",J256)),J256,LEFT(J256,FIND("-",J256)-1)))</f>
        <v>-1276</v>
      </c>
      <c r="L256">
        <f>IF(M256="BC", 0-IF(ISERROR(FIND("-",J256)),J256,RIGHT(J256,FIND("-",J256)-1)), IF(ISERROR(FIND("-",J256)),J256,RIGHT(J256,FIND("-",J256)-1)))</f>
        <v>-1236</v>
      </c>
      <c r="M256" t="str">
        <f>RIGHT(G256, 2)</f>
        <v>BC</v>
      </c>
      <c r="N256">
        <f>ABS($K$2)-ABS(K256)</f>
        <v>2728</v>
      </c>
      <c r="P256" t="s">
        <v>11122</v>
      </c>
      <c r="Q256">
        <v>4</v>
      </c>
    </row>
    <row r="257" spans="1:17" x14ac:dyDescent="0.3">
      <c r="A257">
        <v>256</v>
      </c>
      <c r="B257" t="s">
        <v>556</v>
      </c>
      <c r="C257" t="s">
        <v>11178</v>
      </c>
      <c r="D257" t="s">
        <v>557</v>
      </c>
      <c r="E257" s="34" t="str">
        <f>IF(OR(LEN(D257)-LEN(SUBSTITUTE(D257,":",""))&gt;1, LEN(D257)-LEN(SUBSTITUTE(D257,",",""))&gt;0), "T", "")</f>
        <v/>
      </c>
      <c r="F257" t="s">
        <v>530</v>
      </c>
      <c r="G257" t="s">
        <v>10942</v>
      </c>
      <c r="H257" t="s">
        <v>116</v>
      </c>
      <c r="J257" t="str">
        <f>SUBSTITUTE(SUBSTITUTE(SUBSTITUTE(G257,"c. ","")," BC","")," AD","")</f>
        <v>1276-1236</v>
      </c>
      <c r="K257">
        <f>IF(M257="BC", 0-IF(ISERROR(FIND("-",J257)),J257,LEFT(J257,FIND("-",J257)-1)), IF(ISERROR(FIND("-",J257)),J257,LEFT(J257,FIND("-",J257)-1)))</f>
        <v>-1276</v>
      </c>
      <c r="L257">
        <f>IF(M257="BC", 0-IF(ISERROR(FIND("-",J257)),J257,RIGHT(J257,FIND("-",J257)-1)), IF(ISERROR(FIND("-",J257)),J257,RIGHT(J257,FIND("-",J257)-1)))</f>
        <v>-1236</v>
      </c>
      <c r="M257" t="str">
        <f>RIGHT(G257, 2)</f>
        <v>BC</v>
      </c>
      <c r="N257">
        <f>ABS($K$2)-ABS(K257)</f>
        <v>2728</v>
      </c>
      <c r="P257" t="s">
        <v>11122</v>
      </c>
      <c r="Q257">
        <v>4</v>
      </c>
    </row>
    <row r="258" spans="1:17" x14ac:dyDescent="0.3">
      <c r="A258">
        <v>257</v>
      </c>
      <c r="B258" t="s">
        <v>558</v>
      </c>
      <c r="C258" t="s">
        <v>10099</v>
      </c>
      <c r="D258" t="s">
        <v>559</v>
      </c>
      <c r="E258" s="34" t="str">
        <f>IF(OR(LEN(D258)-LEN(SUBSTITUTE(D258,":",""))&gt;1, LEN(D258)-LEN(SUBSTITUTE(D258,",",""))&gt;0), "T", "")</f>
        <v/>
      </c>
      <c r="F258" t="s">
        <v>530</v>
      </c>
      <c r="G258" t="s">
        <v>10942</v>
      </c>
      <c r="H258" t="s">
        <v>116</v>
      </c>
      <c r="J258" t="str">
        <f>SUBSTITUTE(SUBSTITUTE(SUBSTITUTE(G258,"c. ","")," BC","")," AD","")</f>
        <v>1276-1236</v>
      </c>
      <c r="K258">
        <f>IF(M258="BC", 0-IF(ISERROR(FIND("-",J258)),J258,LEFT(J258,FIND("-",J258)-1)), IF(ISERROR(FIND("-",J258)),J258,LEFT(J258,FIND("-",J258)-1)))</f>
        <v>-1276</v>
      </c>
      <c r="L258">
        <f>IF(M258="BC", 0-IF(ISERROR(FIND("-",J258)),J258,RIGHT(J258,FIND("-",J258)-1)), IF(ISERROR(FIND("-",J258)),J258,RIGHT(J258,FIND("-",J258)-1)))</f>
        <v>-1236</v>
      </c>
      <c r="M258" t="str">
        <f>RIGHT(G258, 2)</f>
        <v>BC</v>
      </c>
      <c r="N258">
        <f>ABS($K$2)-ABS(K258)</f>
        <v>2728</v>
      </c>
      <c r="P258" t="s">
        <v>11122</v>
      </c>
      <c r="Q258">
        <v>4</v>
      </c>
    </row>
    <row r="259" spans="1:17" x14ac:dyDescent="0.3">
      <c r="A259">
        <v>258</v>
      </c>
      <c r="B259" t="s">
        <v>560</v>
      </c>
      <c r="C259" t="s">
        <v>10275</v>
      </c>
      <c r="D259" t="s">
        <v>11089</v>
      </c>
      <c r="E259" s="34" t="str">
        <f>IF(OR(LEN(D259)-LEN(SUBSTITUTE(D259,":",""))&gt;1, LEN(D259)-LEN(SUBSTITUTE(D259,",",""))&gt;0), "T", "")</f>
        <v>T</v>
      </c>
      <c r="F259" t="s">
        <v>561</v>
      </c>
      <c r="G259" t="s">
        <v>10942</v>
      </c>
      <c r="H259" t="s">
        <v>116</v>
      </c>
      <c r="J259" t="str">
        <f>SUBSTITUTE(SUBSTITUTE(SUBSTITUTE(G259,"c. ","")," BC","")," AD","")</f>
        <v>1276-1236</v>
      </c>
      <c r="K259">
        <f>IF(M259="BC", 0-IF(ISERROR(FIND("-",J259)),J259,LEFT(J259,FIND("-",J259)-1)), IF(ISERROR(FIND("-",J259)),J259,LEFT(J259,FIND("-",J259)-1)))</f>
        <v>-1276</v>
      </c>
      <c r="L259">
        <f>IF(M259="BC", 0-IF(ISERROR(FIND("-",J259)),J259,RIGHT(J259,FIND("-",J259)-1)), IF(ISERROR(FIND("-",J259)),J259,RIGHT(J259,FIND("-",J259)-1)))</f>
        <v>-1236</v>
      </c>
      <c r="M259" t="str">
        <f>RIGHT(G259, 2)</f>
        <v>BC</v>
      </c>
      <c r="N259">
        <f>ABS($K$2)-ABS(K259)</f>
        <v>2728</v>
      </c>
      <c r="P259" t="s">
        <v>11122</v>
      </c>
      <c r="Q259">
        <v>4</v>
      </c>
    </row>
    <row r="260" spans="1:17" x14ac:dyDescent="0.3">
      <c r="A260">
        <v>259</v>
      </c>
      <c r="B260" t="s">
        <v>11088</v>
      </c>
      <c r="C260" t="s">
        <v>10081</v>
      </c>
      <c r="D260" t="s">
        <v>562</v>
      </c>
      <c r="E260" s="34" t="str">
        <f>IF(OR(LEN(D260)-LEN(SUBSTITUTE(D260,":",""))&gt;1, LEN(D260)-LEN(SUBSTITUTE(D260,",",""))&gt;0), "T", "")</f>
        <v/>
      </c>
      <c r="F260" t="s">
        <v>561</v>
      </c>
      <c r="G260" t="s">
        <v>10942</v>
      </c>
      <c r="H260" t="s">
        <v>116</v>
      </c>
      <c r="J260" t="str">
        <f>SUBSTITUTE(SUBSTITUTE(SUBSTITUTE(G260,"c. ","")," BC","")," AD","")</f>
        <v>1276-1236</v>
      </c>
      <c r="K260">
        <f>IF(M260="BC", 0-IF(ISERROR(FIND("-",J260)),J260,LEFT(J260,FIND("-",J260)-1)), IF(ISERROR(FIND("-",J260)),J260,LEFT(J260,FIND("-",J260)-1)))</f>
        <v>-1276</v>
      </c>
      <c r="L260">
        <f>IF(M260="BC", 0-IF(ISERROR(FIND("-",J260)),J260,RIGHT(J260,FIND("-",J260)-1)), IF(ISERROR(FIND("-",J260)),J260,RIGHT(J260,FIND("-",J260)-1)))</f>
        <v>-1236</v>
      </c>
      <c r="M260" t="str">
        <f>RIGHT(G260, 2)</f>
        <v>BC</v>
      </c>
      <c r="N260">
        <f>ABS($K$2)-ABS(K260)</f>
        <v>2728</v>
      </c>
      <c r="P260" t="s">
        <v>11122</v>
      </c>
      <c r="Q260">
        <v>4</v>
      </c>
    </row>
    <row r="261" spans="1:17" x14ac:dyDescent="0.3">
      <c r="A261">
        <v>260</v>
      </c>
      <c r="B261" t="s">
        <v>564</v>
      </c>
      <c r="C261" t="s">
        <v>11253</v>
      </c>
      <c r="D261" t="s">
        <v>565</v>
      </c>
      <c r="E261" s="34" t="str">
        <f>IF(OR(LEN(D261)-LEN(SUBSTITUTE(D261,":",""))&gt;1, LEN(D261)-LEN(SUBSTITUTE(D261,",",""))&gt;0), "T", "")</f>
        <v/>
      </c>
      <c r="F261" t="s">
        <v>341</v>
      </c>
      <c r="G261" t="s">
        <v>10942</v>
      </c>
      <c r="H261" t="s">
        <v>116</v>
      </c>
      <c r="J261" t="str">
        <f>SUBSTITUTE(SUBSTITUTE(SUBSTITUTE(G261,"c. ","")," BC","")," AD","")</f>
        <v>1276-1236</v>
      </c>
      <c r="K261">
        <f>IF(M261="BC", 0-IF(ISERROR(FIND("-",J261)),J261,LEFT(J261,FIND("-",J261)-1)), IF(ISERROR(FIND("-",J261)),J261,LEFT(J261,FIND("-",J261)-1)))</f>
        <v>-1276</v>
      </c>
      <c r="L261">
        <f>IF(M261="BC", 0-IF(ISERROR(FIND("-",J261)),J261,RIGHT(J261,FIND("-",J261)-1)), IF(ISERROR(FIND("-",J261)),J261,RIGHT(J261,FIND("-",J261)-1)))</f>
        <v>-1236</v>
      </c>
      <c r="M261" t="str">
        <f>RIGHT(G261, 2)</f>
        <v>BC</v>
      </c>
      <c r="N261">
        <f>ABS($K$2)-ABS(K261)</f>
        <v>2728</v>
      </c>
      <c r="P261" t="s">
        <v>11122</v>
      </c>
      <c r="Q261">
        <v>4</v>
      </c>
    </row>
    <row r="262" spans="1:17" x14ac:dyDescent="0.3">
      <c r="A262">
        <v>261</v>
      </c>
      <c r="B262" t="s">
        <v>11090</v>
      </c>
      <c r="C262" t="s">
        <v>11254</v>
      </c>
      <c r="D262" t="s">
        <v>566</v>
      </c>
      <c r="E262" s="34" t="str">
        <f>IF(OR(LEN(D262)-LEN(SUBSTITUTE(D262,":",""))&gt;1, LEN(D262)-LEN(SUBSTITUTE(D262,",",""))&gt;0), "T", "")</f>
        <v/>
      </c>
      <c r="F262" t="s">
        <v>567</v>
      </c>
      <c r="G262" t="s">
        <v>10942</v>
      </c>
      <c r="H262" t="s">
        <v>116</v>
      </c>
      <c r="J262" t="str">
        <f>SUBSTITUTE(SUBSTITUTE(SUBSTITUTE(G262,"c. ","")," BC","")," AD","")</f>
        <v>1276-1236</v>
      </c>
      <c r="K262">
        <f>IF(M262="BC", 0-IF(ISERROR(FIND("-",J262)),J262,LEFT(J262,FIND("-",J262)-1)), IF(ISERROR(FIND("-",J262)),J262,LEFT(J262,FIND("-",J262)-1)))</f>
        <v>-1276</v>
      </c>
      <c r="L262">
        <f>IF(M262="BC", 0-IF(ISERROR(FIND("-",J262)),J262,RIGHT(J262,FIND("-",J262)-1)), IF(ISERROR(FIND("-",J262)),J262,RIGHT(J262,FIND("-",J262)-1)))</f>
        <v>-1236</v>
      </c>
      <c r="M262" t="str">
        <f>RIGHT(G262, 2)</f>
        <v>BC</v>
      </c>
      <c r="N262">
        <f>ABS($K$2)-ABS(K262)</f>
        <v>2728</v>
      </c>
      <c r="P262" t="s">
        <v>11122</v>
      </c>
      <c r="Q262">
        <v>4</v>
      </c>
    </row>
    <row r="263" spans="1:17" x14ac:dyDescent="0.3">
      <c r="A263">
        <v>262</v>
      </c>
      <c r="B263" t="s">
        <v>568</v>
      </c>
      <c r="C263" t="s">
        <v>10100</v>
      </c>
      <c r="D263" t="s">
        <v>569</v>
      </c>
      <c r="E263" s="34" t="str">
        <f>IF(OR(LEN(D263)-LEN(SUBSTITUTE(D263,":",""))&gt;1, LEN(D263)-LEN(SUBSTITUTE(D263,",",""))&gt;0), "T", "")</f>
        <v/>
      </c>
      <c r="F263" t="s">
        <v>567</v>
      </c>
      <c r="G263" t="s">
        <v>10942</v>
      </c>
      <c r="H263" t="s">
        <v>116</v>
      </c>
      <c r="J263" t="str">
        <f>SUBSTITUTE(SUBSTITUTE(SUBSTITUTE(G263,"c. ","")," BC","")," AD","")</f>
        <v>1276-1236</v>
      </c>
      <c r="K263">
        <f>IF(M263="BC", 0-IF(ISERROR(FIND("-",J263)),J263,LEFT(J263,FIND("-",J263)-1)), IF(ISERROR(FIND("-",J263)),J263,LEFT(J263,FIND("-",J263)-1)))</f>
        <v>-1276</v>
      </c>
      <c r="L263">
        <f>IF(M263="BC", 0-IF(ISERROR(FIND("-",J263)),J263,RIGHT(J263,FIND("-",J263)-1)), IF(ISERROR(FIND("-",J263)),J263,RIGHT(J263,FIND("-",J263)-1)))</f>
        <v>-1236</v>
      </c>
      <c r="M263" t="str">
        <f>RIGHT(G263, 2)</f>
        <v>BC</v>
      </c>
      <c r="N263">
        <f>ABS($K$2)-ABS(K263)</f>
        <v>2728</v>
      </c>
      <c r="P263" t="s">
        <v>11122</v>
      </c>
      <c r="Q263">
        <v>4</v>
      </c>
    </row>
    <row r="264" spans="1:17" x14ac:dyDescent="0.3">
      <c r="A264">
        <v>263</v>
      </c>
      <c r="B264" t="s">
        <v>570</v>
      </c>
      <c r="C264" t="s">
        <v>11255</v>
      </c>
      <c r="D264" t="s">
        <v>571</v>
      </c>
      <c r="E264" s="34" t="str">
        <f>IF(OR(LEN(D264)-LEN(SUBSTITUTE(D264,":",""))&gt;1, LEN(D264)-LEN(SUBSTITUTE(D264,",",""))&gt;0), "T", "")</f>
        <v/>
      </c>
      <c r="F264" t="s">
        <v>341</v>
      </c>
      <c r="G264" t="s">
        <v>10942</v>
      </c>
      <c r="H264" t="s">
        <v>116</v>
      </c>
      <c r="J264" t="str">
        <f>SUBSTITUTE(SUBSTITUTE(SUBSTITUTE(G264,"c. ","")," BC","")," AD","")</f>
        <v>1276-1236</v>
      </c>
      <c r="K264">
        <f>IF(M264="BC", 0-IF(ISERROR(FIND("-",J264)),J264,LEFT(J264,FIND("-",J264)-1)), IF(ISERROR(FIND("-",J264)),J264,LEFT(J264,FIND("-",J264)-1)))</f>
        <v>-1276</v>
      </c>
      <c r="L264">
        <f>IF(M264="BC", 0-IF(ISERROR(FIND("-",J264)),J264,RIGHT(J264,FIND("-",J264)-1)), IF(ISERROR(FIND("-",J264)),J264,RIGHT(J264,FIND("-",J264)-1)))</f>
        <v>-1236</v>
      </c>
      <c r="M264" t="str">
        <f>RIGHT(G264, 2)</f>
        <v>BC</v>
      </c>
      <c r="N264">
        <f>ABS($K$2)-ABS(K264)</f>
        <v>2728</v>
      </c>
      <c r="P264" t="s">
        <v>11122</v>
      </c>
      <c r="Q264">
        <v>4</v>
      </c>
    </row>
    <row r="265" spans="1:17" x14ac:dyDescent="0.3">
      <c r="A265">
        <v>264</v>
      </c>
      <c r="B265" t="s">
        <v>572</v>
      </c>
      <c r="C265" t="s">
        <v>10090</v>
      </c>
      <c r="D265" t="s">
        <v>573</v>
      </c>
      <c r="E265" s="34" t="str">
        <f>IF(OR(LEN(D265)-LEN(SUBSTITUTE(D265,":",""))&gt;1, LEN(D265)-LEN(SUBSTITUTE(D265,",",""))&gt;0), "T", "")</f>
        <v/>
      </c>
      <c r="F265" t="s">
        <v>574</v>
      </c>
      <c r="G265" t="s">
        <v>10942</v>
      </c>
      <c r="H265" t="s">
        <v>116</v>
      </c>
      <c r="J265" t="str">
        <f>SUBSTITUTE(SUBSTITUTE(SUBSTITUTE(G265,"c. ","")," BC","")," AD","")</f>
        <v>1276-1236</v>
      </c>
      <c r="K265">
        <f>IF(M265="BC", 0-IF(ISERROR(FIND("-",J265)),J265,LEFT(J265,FIND("-",J265)-1)), IF(ISERROR(FIND("-",J265)),J265,LEFT(J265,FIND("-",J265)-1)))</f>
        <v>-1276</v>
      </c>
      <c r="L265">
        <f>IF(M265="BC", 0-IF(ISERROR(FIND("-",J265)),J265,RIGHT(J265,FIND("-",J265)-1)), IF(ISERROR(FIND("-",J265)),J265,RIGHT(J265,FIND("-",J265)-1)))</f>
        <v>-1236</v>
      </c>
      <c r="M265" t="str">
        <f>RIGHT(G265, 2)</f>
        <v>BC</v>
      </c>
      <c r="N265">
        <f>ABS($K$2)-ABS(K265)</f>
        <v>2728</v>
      </c>
      <c r="P265" t="s">
        <v>11122</v>
      </c>
      <c r="Q265">
        <v>4</v>
      </c>
    </row>
    <row r="266" spans="1:17" x14ac:dyDescent="0.3">
      <c r="A266">
        <v>265</v>
      </c>
      <c r="B266" t="s">
        <v>576</v>
      </c>
      <c r="C266" t="s">
        <v>11184</v>
      </c>
      <c r="D266" t="s">
        <v>577</v>
      </c>
      <c r="E266" s="34" t="str">
        <f>IF(OR(LEN(D266)-LEN(SUBSTITUTE(D266,":",""))&gt;1, LEN(D266)-LEN(SUBSTITUTE(D266,",",""))&gt;0), "T", "")</f>
        <v/>
      </c>
      <c r="F266" t="s">
        <v>575</v>
      </c>
      <c r="G266" t="s">
        <v>10942</v>
      </c>
      <c r="H266" t="s">
        <v>116</v>
      </c>
      <c r="J266" t="str">
        <f>SUBSTITUTE(SUBSTITUTE(SUBSTITUTE(G266,"c. ","")," BC","")," AD","")</f>
        <v>1276-1236</v>
      </c>
      <c r="K266">
        <f>IF(M266="BC", 0-IF(ISERROR(FIND("-",J266)),J266,LEFT(J266,FIND("-",J266)-1)), IF(ISERROR(FIND("-",J266)),J266,LEFT(J266,FIND("-",J266)-1)))</f>
        <v>-1276</v>
      </c>
      <c r="L266">
        <f>IF(M266="BC", 0-IF(ISERROR(FIND("-",J266)),J266,RIGHT(J266,FIND("-",J266)-1)), IF(ISERROR(FIND("-",J266)),J266,RIGHT(J266,FIND("-",J266)-1)))</f>
        <v>-1236</v>
      </c>
      <c r="M266" t="str">
        <f>RIGHT(G266, 2)</f>
        <v>BC</v>
      </c>
      <c r="N266">
        <f>ABS($K$2)-ABS(K266)</f>
        <v>2728</v>
      </c>
      <c r="P266" t="s">
        <v>11122</v>
      </c>
      <c r="Q266">
        <v>4</v>
      </c>
    </row>
    <row r="267" spans="1:17" x14ac:dyDescent="0.3">
      <c r="A267">
        <v>266</v>
      </c>
      <c r="B267" t="s">
        <v>578</v>
      </c>
      <c r="C267" t="s">
        <v>11256</v>
      </c>
      <c r="D267" t="s">
        <v>579</v>
      </c>
      <c r="E267" s="34" t="str">
        <f>IF(OR(LEN(D267)-LEN(SUBSTITUTE(D267,":",""))&gt;1, LEN(D267)-LEN(SUBSTITUTE(D267,",",""))&gt;0), "T", "")</f>
        <v/>
      </c>
      <c r="F267" t="s">
        <v>580</v>
      </c>
      <c r="G267" t="s">
        <v>10942</v>
      </c>
      <c r="H267" t="s">
        <v>116</v>
      </c>
      <c r="J267" t="str">
        <f>SUBSTITUTE(SUBSTITUTE(SUBSTITUTE(G267,"c. ","")," BC","")," AD","")</f>
        <v>1276-1236</v>
      </c>
      <c r="K267">
        <f>IF(M267="BC", 0-IF(ISERROR(FIND("-",J267)),J267,LEFT(J267,FIND("-",J267)-1)), IF(ISERROR(FIND("-",J267)),J267,LEFT(J267,FIND("-",J267)-1)))</f>
        <v>-1276</v>
      </c>
      <c r="L267">
        <f>IF(M267="BC", 0-IF(ISERROR(FIND("-",J267)),J267,RIGHT(J267,FIND("-",J267)-1)), IF(ISERROR(FIND("-",J267)),J267,RIGHT(J267,FIND("-",J267)-1)))</f>
        <v>-1236</v>
      </c>
      <c r="M267" t="str">
        <f>RIGHT(G267, 2)</f>
        <v>BC</v>
      </c>
      <c r="N267">
        <f>ABS($K$2)-ABS(K267)</f>
        <v>2728</v>
      </c>
      <c r="P267" t="s">
        <v>11122</v>
      </c>
      <c r="Q267">
        <v>4</v>
      </c>
    </row>
    <row r="268" spans="1:17" x14ac:dyDescent="0.3">
      <c r="A268">
        <v>267</v>
      </c>
      <c r="B268" t="s">
        <v>581</v>
      </c>
      <c r="C268" t="s">
        <v>11257</v>
      </c>
      <c r="D268" t="s">
        <v>582</v>
      </c>
      <c r="E268" s="34" t="str">
        <f>IF(OR(LEN(D268)-LEN(SUBSTITUTE(D268,":",""))&gt;1, LEN(D268)-LEN(SUBSTITUTE(D268,",",""))&gt;0), "T", "")</f>
        <v/>
      </c>
      <c r="F268" t="s">
        <v>415</v>
      </c>
      <c r="G268" t="s">
        <v>10942</v>
      </c>
      <c r="H268" t="s">
        <v>116</v>
      </c>
      <c r="J268" t="str">
        <f>SUBSTITUTE(SUBSTITUTE(SUBSTITUTE(G268,"c. ","")," BC","")," AD","")</f>
        <v>1276-1236</v>
      </c>
      <c r="K268">
        <f>IF(M268="BC", 0-IF(ISERROR(FIND("-",J268)),J268,LEFT(J268,FIND("-",J268)-1)), IF(ISERROR(FIND("-",J268)),J268,LEFT(J268,FIND("-",J268)-1)))</f>
        <v>-1276</v>
      </c>
      <c r="L268">
        <f>IF(M268="BC", 0-IF(ISERROR(FIND("-",J268)),J268,RIGHT(J268,FIND("-",J268)-1)), IF(ISERROR(FIND("-",J268)),J268,RIGHT(J268,FIND("-",J268)-1)))</f>
        <v>-1236</v>
      </c>
      <c r="M268" t="str">
        <f>RIGHT(G268, 2)</f>
        <v>BC</v>
      </c>
      <c r="N268">
        <f>ABS($K$2)-ABS(K268)</f>
        <v>2728</v>
      </c>
      <c r="P268" t="s">
        <v>11122</v>
      </c>
      <c r="Q268">
        <v>4</v>
      </c>
    </row>
    <row r="269" spans="1:17" x14ac:dyDescent="0.3">
      <c r="A269">
        <v>268</v>
      </c>
      <c r="B269" t="s">
        <v>11091</v>
      </c>
      <c r="C269" t="s">
        <v>10101</v>
      </c>
      <c r="D269" t="s">
        <v>583</v>
      </c>
      <c r="E269" s="34" t="str">
        <f>IF(OR(LEN(D269)-LEN(SUBSTITUTE(D269,":",""))&gt;1, LEN(D269)-LEN(SUBSTITUTE(D269,",",""))&gt;0), "T", "")</f>
        <v/>
      </c>
      <c r="F269" t="s">
        <v>575</v>
      </c>
      <c r="G269" t="s">
        <v>10942</v>
      </c>
      <c r="H269" t="s">
        <v>116</v>
      </c>
      <c r="J269" t="str">
        <f>SUBSTITUTE(SUBSTITUTE(SUBSTITUTE(G269,"c. ","")," BC","")," AD","")</f>
        <v>1276-1236</v>
      </c>
      <c r="K269">
        <f>IF(M269="BC", 0-IF(ISERROR(FIND("-",J269)),J269,LEFT(J269,FIND("-",J269)-1)), IF(ISERROR(FIND("-",J269)),J269,LEFT(J269,FIND("-",J269)-1)))</f>
        <v>-1276</v>
      </c>
      <c r="L269">
        <f>IF(M269="BC", 0-IF(ISERROR(FIND("-",J269)),J269,RIGHT(J269,FIND("-",J269)-1)), IF(ISERROR(FIND("-",J269)),J269,RIGHT(J269,FIND("-",J269)-1)))</f>
        <v>-1236</v>
      </c>
      <c r="M269" t="str">
        <f>RIGHT(G269, 2)</f>
        <v>BC</v>
      </c>
      <c r="N269">
        <f>ABS($K$2)-ABS(K269)</f>
        <v>2728</v>
      </c>
      <c r="P269" t="s">
        <v>11122</v>
      </c>
      <c r="Q269">
        <v>4</v>
      </c>
    </row>
    <row r="270" spans="1:17" x14ac:dyDescent="0.3">
      <c r="A270">
        <v>269</v>
      </c>
      <c r="B270" t="s">
        <v>11093</v>
      </c>
      <c r="C270" t="s">
        <v>11258</v>
      </c>
      <c r="D270" t="s">
        <v>584</v>
      </c>
      <c r="E270" s="34" t="str">
        <f>IF(OR(LEN(D270)-LEN(SUBSTITUTE(D270,":",""))&gt;1, LEN(D270)-LEN(SUBSTITUTE(D270,",",""))&gt;0), "T", "")</f>
        <v/>
      </c>
      <c r="F270" t="s">
        <v>575</v>
      </c>
      <c r="G270" t="s">
        <v>10942</v>
      </c>
      <c r="H270" t="s">
        <v>116</v>
      </c>
      <c r="J270" t="str">
        <f>SUBSTITUTE(SUBSTITUTE(SUBSTITUTE(G270,"c. ","")," BC","")," AD","")</f>
        <v>1276-1236</v>
      </c>
      <c r="K270">
        <f>IF(M270="BC", 0-IF(ISERROR(FIND("-",J270)),J270,LEFT(J270,FIND("-",J270)-1)), IF(ISERROR(FIND("-",J270)),J270,LEFT(J270,FIND("-",J270)-1)))</f>
        <v>-1276</v>
      </c>
      <c r="L270">
        <f>IF(M270="BC", 0-IF(ISERROR(FIND("-",J270)),J270,RIGHT(J270,FIND("-",J270)-1)), IF(ISERROR(FIND("-",J270)),J270,RIGHT(J270,FIND("-",J270)-1)))</f>
        <v>-1236</v>
      </c>
      <c r="M270" t="str">
        <f>RIGHT(G270, 2)</f>
        <v>BC</v>
      </c>
      <c r="N270">
        <f>ABS($K$2)-ABS(K270)</f>
        <v>2728</v>
      </c>
      <c r="P270" t="s">
        <v>11122</v>
      </c>
      <c r="Q270">
        <v>4</v>
      </c>
    </row>
    <row r="271" spans="1:17" x14ac:dyDescent="0.3">
      <c r="A271">
        <v>270</v>
      </c>
      <c r="B271" t="s">
        <v>585</v>
      </c>
      <c r="C271" t="s">
        <v>10102</v>
      </c>
      <c r="D271" t="s">
        <v>586</v>
      </c>
      <c r="E271" s="34" t="str">
        <f>IF(OR(LEN(D271)-LEN(SUBSTITUTE(D271,":",""))&gt;1, LEN(D271)-LEN(SUBSTITUTE(D271,",",""))&gt;0), "T", "")</f>
        <v/>
      </c>
      <c r="F271" t="s">
        <v>575</v>
      </c>
      <c r="G271" t="s">
        <v>10942</v>
      </c>
      <c r="H271" t="s">
        <v>116</v>
      </c>
      <c r="J271" t="str">
        <f>SUBSTITUTE(SUBSTITUTE(SUBSTITUTE(G271,"c. ","")," BC","")," AD","")</f>
        <v>1276-1236</v>
      </c>
      <c r="K271">
        <f>IF(M271="BC", 0-IF(ISERROR(FIND("-",J271)),J271,LEFT(J271,FIND("-",J271)-1)), IF(ISERROR(FIND("-",J271)),J271,LEFT(J271,FIND("-",J271)-1)))</f>
        <v>-1276</v>
      </c>
      <c r="L271">
        <f>IF(M271="BC", 0-IF(ISERROR(FIND("-",J271)),J271,RIGHT(J271,FIND("-",J271)-1)), IF(ISERROR(FIND("-",J271)),J271,RIGHT(J271,FIND("-",J271)-1)))</f>
        <v>-1236</v>
      </c>
      <c r="M271" t="str">
        <f>RIGHT(G271, 2)</f>
        <v>BC</v>
      </c>
      <c r="N271">
        <f>ABS($K$2)-ABS(K271)</f>
        <v>2728</v>
      </c>
      <c r="P271" t="s">
        <v>11122</v>
      </c>
      <c r="Q271">
        <v>4</v>
      </c>
    </row>
    <row r="272" spans="1:17" x14ac:dyDescent="0.3">
      <c r="A272">
        <v>271</v>
      </c>
      <c r="B272" t="s">
        <v>587</v>
      </c>
      <c r="C272" t="s">
        <v>11245</v>
      </c>
      <c r="D272" t="s">
        <v>588</v>
      </c>
      <c r="E272" s="34" t="str">
        <f>IF(OR(LEN(D272)-LEN(SUBSTITUTE(D272,":",""))&gt;1, LEN(D272)-LEN(SUBSTITUTE(D272,",",""))&gt;0), "T", "")</f>
        <v/>
      </c>
      <c r="F272" t="s">
        <v>589</v>
      </c>
      <c r="G272" t="s">
        <v>10942</v>
      </c>
      <c r="H272" t="s">
        <v>116</v>
      </c>
      <c r="J272" t="str">
        <f>SUBSTITUTE(SUBSTITUTE(SUBSTITUTE(G272,"c. ","")," BC","")," AD","")</f>
        <v>1276-1236</v>
      </c>
      <c r="K272">
        <f>IF(M272="BC", 0-IF(ISERROR(FIND("-",J272)),J272,LEFT(J272,FIND("-",J272)-1)), IF(ISERROR(FIND("-",J272)),J272,LEFT(J272,FIND("-",J272)-1)))</f>
        <v>-1276</v>
      </c>
      <c r="L272">
        <f>IF(M272="BC", 0-IF(ISERROR(FIND("-",J272)),J272,RIGHT(J272,FIND("-",J272)-1)), IF(ISERROR(FIND("-",J272)),J272,RIGHT(J272,FIND("-",J272)-1)))</f>
        <v>-1236</v>
      </c>
      <c r="M272" t="str">
        <f>RIGHT(G272, 2)</f>
        <v>BC</v>
      </c>
      <c r="N272">
        <f>ABS($K$2)-ABS(K272)</f>
        <v>2728</v>
      </c>
      <c r="P272" t="s">
        <v>11122</v>
      </c>
      <c r="Q272">
        <v>4</v>
      </c>
    </row>
    <row r="273" spans="1:17" x14ac:dyDescent="0.3">
      <c r="A273">
        <v>272</v>
      </c>
      <c r="B273" t="s">
        <v>591</v>
      </c>
      <c r="C273" t="s">
        <v>11228</v>
      </c>
      <c r="D273" t="s">
        <v>592</v>
      </c>
      <c r="E273" s="34" t="str">
        <f>IF(OR(LEN(D273)-LEN(SUBSTITUTE(D273,":",""))&gt;1, LEN(D273)-LEN(SUBSTITUTE(D273,",",""))&gt;0), "T", "")</f>
        <v/>
      </c>
      <c r="F273" t="s">
        <v>415</v>
      </c>
      <c r="G273" t="s">
        <v>10942</v>
      </c>
      <c r="H273" t="s">
        <v>116</v>
      </c>
      <c r="J273" t="str">
        <f>SUBSTITUTE(SUBSTITUTE(SUBSTITUTE(G273,"c. ","")," BC","")," AD","")</f>
        <v>1276-1236</v>
      </c>
      <c r="K273">
        <f>IF(M273="BC", 0-IF(ISERROR(FIND("-",J273)),J273,LEFT(J273,FIND("-",J273)-1)), IF(ISERROR(FIND("-",J273)),J273,LEFT(J273,FIND("-",J273)-1)))</f>
        <v>-1276</v>
      </c>
      <c r="L273">
        <f>IF(M273="BC", 0-IF(ISERROR(FIND("-",J273)),J273,RIGHT(J273,FIND("-",J273)-1)), IF(ISERROR(FIND("-",J273)),J273,RIGHT(J273,FIND("-",J273)-1)))</f>
        <v>-1236</v>
      </c>
      <c r="M273" t="str">
        <f>RIGHT(G273, 2)</f>
        <v>BC</v>
      </c>
      <c r="N273">
        <f>ABS($K$2)-ABS(K273)</f>
        <v>2728</v>
      </c>
      <c r="P273" t="s">
        <v>11122</v>
      </c>
      <c r="Q273">
        <v>4</v>
      </c>
    </row>
    <row r="274" spans="1:17" x14ac:dyDescent="0.3">
      <c r="A274">
        <v>273</v>
      </c>
      <c r="B274" t="s">
        <v>593</v>
      </c>
      <c r="C274" t="s">
        <v>10774</v>
      </c>
      <c r="D274" t="s">
        <v>594</v>
      </c>
      <c r="E274" s="34" t="str">
        <f>IF(OR(LEN(D274)-LEN(SUBSTITUTE(D274,":",""))&gt;1, LEN(D274)-LEN(SUBSTITUTE(D274,",",""))&gt;0), "T", "")</f>
        <v/>
      </c>
      <c r="F274" t="s">
        <v>590</v>
      </c>
      <c r="G274" t="s">
        <v>10942</v>
      </c>
      <c r="H274" t="s">
        <v>116</v>
      </c>
      <c r="J274" t="str">
        <f>SUBSTITUTE(SUBSTITUTE(SUBSTITUTE(G274,"c. ","")," BC","")," AD","")</f>
        <v>1276-1236</v>
      </c>
      <c r="K274">
        <f>IF(M274="BC", 0-IF(ISERROR(FIND("-",J274)),J274,LEFT(J274,FIND("-",J274)-1)), IF(ISERROR(FIND("-",J274)),J274,LEFT(J274,FIND("-",J274)-1)))</f>
        <v>-1276</v>
      </c>
      <c r="L274">
        <f>IF(M274="BC", 0-IF(ISERROR(FIND("-",J274)),J274,RIGHT(J274,FIND("-",J274)-1)), IF(ISERROR(FIND("-",J274)),J274,RIGHT(J274,FIND("-",J274)-1)))</f>
        <v>-1236</v>
      </c>
      <c r="M274" t="str">
        <f>RIGHT(G274, 2)</f>
        <v>BC</v>
      </c>
      <c r="N274">
        <f>ABS($K$2)-ABS(K274)</f>
        <v>2728</v>
      </c>
      <c r="P274" t="s">
        <v>11122</v>
      </c>
      <c r="Q274">
        <v>4</v>
      </c>
    </row>
    <row r="275" spans="1:17" x14ac:dyDescent="0.3">
      <c r="A275">
        <v>274</v>
      </c>
      <c r="B275" t="s">
        <v>11092</v>
      </c>
      <c r="C275" t="s">
        <v>11259</v>
      </c>
      <c r="D275" t="s">
        <v>595</v>
      </c>
      <c r="E275" s="34" t="str">
        <f>IF(OR(LEN(D275)-LEN(SUBSTITUTE(D275,":",""))&gt;1, LEN(D275)-LEN(SUBSTITUTE(D275,",",""))&gt;0), "T", "")</f>
        <v/>
      </c>
      <c r="F275" t="s">
        <v>590</v>
      </c>
      <c r="G275" t="s">
        <v>10942</v>
      </c>
      <c r="H275" t="s">
        <v>116</v>
      </c>
      <c r="J275" t="str">
        <f>SUBSTITUTE(SUBSTITUTE(SUBSTITUTE(G275,"c. ","")," BC","")," AD","")</f>
        <v>1276-1236</v>
      </c>
      <c r="K275">
        <f>IF(M275="BC", 0-IF(ISERROR(FIND("-",J275)),J275,LEFT(J275,FIND("-",J275)-1)), IF(ISERROR(FIND("-",J275)),J275,LEFT(J275,FIND("-",J275)-1)))</f>
        <v>-1276</v>
      </c>
      <c r="L275">
        <f>IF(M275="BC", 0-IF(ISERROR(FIND("-",J275)),J275,RIGHT(J275,FIND("-",J275)-1)), IF(ISERROR(FIND("-",J275)),J275,RIGHT(J275,FIND("-",J275)-1)))</f>
        <v>-1236</v>
      </c>
      <c r="M275" t="str">
        <f>RIGHT(G275, 2)</f>
        <v>BC</v>
      </c>
      <c r="N275">
        <f>ABS($K$2)-ABS(K275)</f>
        <v>2728</v>
      </c>
      <c r="P275" t="s">
        <v>11122</v>
      </c>
      <c r="Q275">
        <v>4</v>
      </c>
    </row>
    <row r="276" spans="1:17" x14ac:dyDescent="0.3">
      <c r="A276">
        <v>275</v>
      </c>
      <c r="B276" t="s">
        <v>596</v>
      </c>
      <c r="C276" t="s">
        <v>10090</v>
      </c>
      <c r="D276" t="s">
        <v>82</v>
      </c>
      <c r="E276" s="34" t="str">
        <f>IF(OR(LEN(D276)-LEN(SUBSTITUTE(D276,":",""))&gt;1, LEN(D276)-LEN(SUBSTITUTE(D276,",",""))&gt;0), "T", "")</f>
        <v/>
      </c>
      <c r="F276" t="s">
        <v>590</v>
      </c>
      <c r="G276" t="s">
        <v>10942</v>
      </c>
      <c r="H276" t="s">
        <v>116</v>
      </c>
      <c r="J276" t="str">
        <f>SUBSTITUTE(SUBSTITUTE(SUBSTITUTE(G276,"c. ","")," BC","")," AD","")</f>
        <v>1276-1236</v>
      </c>
      <c r="K276">
        <f>IF(M276="BC", 0-IF(ISERROR(FIND("-",J276)),J276,LEFT(J276,FIND("-",J276)-1)), IF(ISERROR(FIND("-",J276)),J276,LEFT(J276,FIND("-",J276)-1)))</f>
        <v>-1276</v>
      </c>
      <c r="L276">
        <f>IF(M276="BC", 0-IF(ISERROR(FIND("-",J276)),J276,RIGHT(J276,FIND("-",J276)-1)), IF(ISERROR(FIND("-",J276)),J276,RIGHT(J276,FIND("-",J276)-1)))</f>
        <v>-1236</v>
      </c>
      <c r="M276" t="str">
        <f>RIGHT(G276, 2)</f>
        <v>BC</v>
      </c>
      <c r="N276">
        <f>ABS($K$2)-ABS(K276)</f>
        <v>2728</v>
      </c>
      <c r="P276" t="s">
        <v>11122</v>
      </c>
      <c r="Q276">
        <v>4</v>
      </c>
    </row>
    <row r="277" spans="1:17" x14ac:dyDescent="0.3">
      <c r="A277">
        <v>276</v>
      </c>
      <c r="B277" t="s">
        <v>597</v>
      </c>
      <c r="C277" t="s">
        <v>11260</v>
      </c>
      <c r="D277" t="s">
        <v>598</v>
      </c>
      <c r="E277" s="34" t="str">
        <f>IF(OR(LEN(D277)-LEN(SUBSTITUTE(D277,":",""))&gt;1, LEN(D277)-LEN(SUBSTITUTE(D277,",",""))&gt;0), "T", "")</f>
        <v/>
      </c>
      <c r="F277" t="s">
        <v>599</v>
      </c>
      <c r="G277" t="s">
        <v>10942</v>
      </c>
      <c r="H277" t="s">
        <v>12651</v>
      </c>
      <c r="J277" t="str">
        <f>SUBSTITUTE(SUBSTITUTE(SUBSTITUTE(G277,"c. ","")," BC","")," AD","")</f>
        <v>1276-1236</v>
      </c>
      <c r="K277">
        <f>IF(M277="BC", 0-IF(ISERROR(FIND("-",J277)),J277,LEFT(J277,FIND("-",J277)-1)), IF(ISERROR(FIND("-",J277)),J277,LEFT(J277,FIND("-",J277)-1)))</f>
        <v>-1276</v>
      </c>
      <c r="L277">
        <f>IF(M277="BC", 0-IF(ISERROR(FIND("-",J277)),J277,RIGHT(J277,FIND("-",J277)-1)), IF(ISERROR(FIND("-",J277)),J277,RIGHT(J277,FIND("-",J277)-1)))</f>
        <v>-1236</v>
      </c>
      <c r="M277" t="str">
        <f>RIGHT(G277, 2)</f>
        <v>BC</v>
      </c>
      <c r="N277">
        <f>ABS($K$2)-ABS(K277)</f>
        <v>2728</v>
      </c>
      <c r="P277" t="s">
        <v>11122</v>
      </c>
      <c r="Q277">
        <v>4</v>
      </c>
    </row>
    <row r="278" spans="1:17" x14ac:dyDescent="0.3">
      <c r="A278">
        <v>277</v>
      </c>
      <c r="B278" t="s">
        <v>600</v>
      </c>
      <c r="C278" t="s">
        <v>11244</v>
      </c>
      <c r="D278" t="s">
        <v>601</v>
      </c>
      <c r="E278" s="34" t="str">
        <f>IF(OR(LEN(D278)-LEN(SUBSTITUTE(D278,":",""))&gt;1, LEN(D278)-LEN(SUBSTITUTE(D278,",",""))&gt;0), "T", "")</f>
        <v/>
      </c>
      <c r="F278" t="s">
        <v>341</v>
      </c>
      <c r="G278" t="s">
        <v>10942</v>
      </c>
      <c r="H278" t="s">
        <v>116</v>
      </c>
      <c r="J278" t="str">
        <f>SUBSTITUTE(SUBSTITUTE(SUBSTITUTE(G278,"c. ","")," BC","")," AD","")</f>
        <v>1276-1236</v>
      </c>
      <c r="K278">
        <f>IF(M278="BC", 0-IF(ISERROR(FIND("-",J278)),J278,LEFT(J278,FIND("-",J278)-1)), IF(ISERROR(FIND("-",J278)),J278,LEFT(J278,FIND("-",J278)-1)))</f>
        <v>-1276</v>
      </c>
      <c r="L278">
        <f>IF(M278="BC", 0-IF(ISERROR(FIND("-",J278)),J278,RIGHT(J278,FIND("-",J278)-1)), IF(ISERROR(FIND("-",J278)),J278,RIGHT(J278,FIND("-",J278)-1)))</f>
        <v>-1236</v>
      </c>
      <c r="M278" t="str">
        <f>RIGHT(G278, 2)</f>
        <v>BC</v>
      </c>
      <c r="N278">
        <f>ABS($K$2)-ABS(K278)</f>
        <v>2728</v>
      </c>
      <c r="P278" t="s">
        <v>11122</v>
      </c>
      <c r="Q278">
        <v>4</v>
      </c>
    </row>
    <row r="279" spans="1:17" x14ac:dyDescent="0.3">
      <c r="A279">
        <v>278</v>
      </c>
      <c r="B279" t="s">
        <v>602</v>
      </c>
      <c r="C279" t="s">
        <v>11261</v>
      </c>
      <c r="D279" t="s">
        <v>603</v>
      </c>
      <c r="E279" s="34" t="str">
        <f>IF(OR(LEN(D279)-LEN(SUBSTITUTE(D279,":",""))&gt;1, LEN(D279)-LEN(SUBSTITUTE(D279,",",""))&gt;0), "T", "")</f>
        <v/>
      </c>
      <c r="F279" t="s">
        <v>341</v>
      </c>
      <c r="G279" t="s">
        <v>10942</v>
      </c>
      <c r="H279" t="s">
        <v>604</v>
      </c>
      <c r="J279" t="str">
        <f>SUBSTITUTE(SUBSTITUTE(SUBSTITUTE(G279,"c. ","")," BC","")," AD","")</f>
        <v>1276-1236</v>
      </c>
      <c r="K279">
        <f>IF(M279="BC", 0-IF(ISERROR(FIND("-",J279)),J279,LEFT(J279,FIND("-",J279)-1)), IF(ISERROR(FIND("-",J279)),J279,LEFT(J279,FIND("-",J279)-1)))</f>
        <v>-1276</v>
      </c>
      <c r="L279">
        <f>IF(M279="BC", 0-IF(ISERROR(FIND("-",J279)),J279,RIGHT(J279,FIND("-",J279)-1)), IF(ISERROR(FIND("-",J279)),J279,RIGHT(J279,FIND("-",J279)-1)))</f>
        <v>-1236</v>
      </c>
      <c r="M279" t="str">
        <f>RIGHT(G279, 2)</f>
        <v>BC</v>
      </c>
      <c r="N279">
        <f>ABS($K$2)-ABS(K279)</f>
        <v>2728</v>
      </c>
      <c r="P279" t="s">
        <v>11122</v>
      </c>
      <c r="Q279">
        <v>4</v>
      </c>
    </row>
    <row r="280" spans="1:17" x14ac:dyDescent="0.3">
      <c r="A280">
        <v>279</v>
      </c>
      <c r="B280" t="s">
        <v>605</v>
      </c>
      <c r="C280" t="s">
        <v>11245</v>
      </c>
      <c r="D280" t="s">
        <v>606</v>
      </c>
      <c r="E280" s="34" t="str">
        <f>IF(OR(LEN(D280)-LEN(SUBSTITUTE(D280,":",""))&gt;1, LEN(D280)-LEN(SUBSTITUTE(D280,",",""))&gt;0), "T", "")</f>
        <v/>
      </c>
      <c r="F280" t="s">
        <v>341</v>
      </c>
      <c r="G280" t="s">
        <v>10942</v>
      </c>
      <c r="H280" t="s">
        <v>116</v>
      </c>
      <c r="J280" t="str">
        <f>SUBSTITUTE(SUBSTITUTE(SUBSTITUTE(G280,"c. ","")," BC","")," AD","")</f>
        <v>1276-1236</v>
      </c>
      <c r="K280">
        <f>IF(M280="BC", 0-IF(ISERROR(FIND("-",J280)),J280,LEFT(J280,FIND("-",J280)-1)), IF(ISERROR(FIND("-",J280)),J280,LEFT(J280,FIND("-",J280)-1)))</f>
        <v>-1276</v>
      </c>
      <c r="L280">
        <f>IF(M280="BC", 0-IF(ISERROR(FIND("-",J280)),J280,RIGHT(J280,FIND("-",J280)-1)), IF(ISERROR(FIND("-",J280)),J280,RIGHT(J280,FIND("-",J280)-1)))</f>
        <v>-1236</v>
      </c>
      <c r="M280" t="str">
        <f>RIGHT(G280, 2)</f>
        <v>BC</v>
      </c>
      <c r="N280">
        <f>ABS($K$2)-ABS(K280)</f>
        <v>2728</v>
      </c>
      <c r="P280" t="s">
        <v>11122</v>
      </c>
      <c r="Q280">
        <v>4</v>
      </c>
    </row>
    <row r="281" spans="1:17" x14ac:dyDescent="0.3">
      <c r="A281">
        <v>280</v>
      </c>
      <c r="B281" t="s">
        <v>11094</v>
      </c>
      <c r="C281" t="s">
        <v>10774</v>
      </c>
      <c r="D281" t="s">
        <v>607</v>
      </c>
      <c r="E281" s="34" t="str">
        <f>IF(OR(LEN(D281)-LEN(SUBSTITUTE(D281,":",""))&gt;1, LEN(D281)-LEN(SUBSTITUTE(D281,",",""))&gt;0), "T", "")</f>
        <v/>
      </c>
      <c r="F281" t="s">
        <v>341</v>
      </c>
      <c r="G281" t="s">
        <v>10942</v>
      </c>
      <c r="H281" t="s">
        <v>116</v>
      </c>
      <c r="J281" t="str">
        <f>SUBSTITUTE(SUBSTITUTE(SUBSTITUTE(G281,"c. ","")," BC","")," AD","")</f>
        <v>1276-1236</v>
      </c>
      <c r="K281">
        <f>IF(M281="BC", 0-IF(ISERROR(FIND("-",J281)),J281,LEFT(J281,FIND("-",J281)-1)), IF(ISERROR(FIND("-",J281)),J281,LEFT(J281,FIND("-",J281)-1)))</f>
        <v>-1276</v>
      </c>
      <c r="L281">
        <f>IF(M281="BC", 0-IF(ISERROR(FIND("-",J281)),J281,RIGHT(J281,FIND("-",J281)-1)), IF(ISERROR(FIND("-",J281)),J281,RIGHT(J281,FIND("-",J281)-1)))</f>
        <v>-1236</v>
      </c>
      <c r="M281" t="str">
        <f>RIGHT(G281, 2)</f>
        <v>BC</v>
      </c>
      <c r="N281">
        <f>ABS($K$2)-ABS(K281)</f>
        <v>2728</v>
      </c>
      <c r="P281" t="s">
        <v>11122</v>
      </c>
      <c r="Q281">
        <v>4</v>
      </c>
    </row>
    <row r="282" spans="1:17" x14ac:dyDescent="0.3">
      <c r="A282">
        <v>281</v>
      </c>
      <c r="B282" t="s">
        <v>11096</v>
      </c>
      <c r="C282" t="s">
        <v>11262</v>
      </c>
      <c r="D282" t="s">
        <v>608</v>
      </c>
      <c r="E282" s="34" t="str">
        <f>IF(OR(LEN(D282)-LEN(SUBSTITUTE(D282,":",""))&gt;1, LEN(D282)-LEN(SUBSTITUTE(D282,",",""))&gt;0), "T", "")</f>
        <v/>
      </c>
      <c r="F282" t="s">
        <v>341</v>
      </c>
      <c r="G282" t="s">
        <v>10942</v>
      </c>
      <c r="H282" t="s">
        <v>116</v>
      </c>
      <c r="J282" t="str">
        <f>SUBSTITUTE(SUBSTITUTE(SUBSTITUTE(G282,"c. ","")," BC","")," AD","")</f>
        <v>1276-1236</v>
      </c>
      <c r="K282">
        <f>IF(M282="BC", 0-IF(ISERROR(FIND("-",J282)),J282,LEFT(J282,FIND("-",J282)-1)), IF(ISERROR(FIND("-",J282)),J282,LEFT(J282,FIND("-",J282)-1)))</f>
        <v>-1276</v>
      </c>
      <c r="L282">
        <f>IF(M282="BC", 0-IF(ISERROR(FIND("-",J282)),J282,RIGHT(J282,FIND("-",J282)-1)), IF(ISERROR(FIND("-",J282)),J282,RIGHT(J282,FIND("-",J282)-1)))</f>
        <v>-1236</v>
      </c>
      <c r="M282" t="str">
        <f>RIGHT(G282, 2)</f>
        <v>BC</v>
      </c>
      <c r="N282">
        <f>ABS($K$2)-ABS(K282)</f>
        <v>2728</v>
      </c>
      <c r="P282" t="s">
        <v>11122</v>
      </c>
      <c r="Q282">
        <v>4</v>
      </c>
    </row>
    <row r="283" spans="1:17" x14ac:dyDescent="0.3">
      <c r="A283">
        <v>282</v>
      </c>
      <c r="B283" t="s">
        <v>11095</v>
      </c>
      <c r="C283" t="s">
        <v>11263</v>
      </c>
      <c r="D283" t="s">
        <v>608</v>
      </c>
      <c r="E283" s="34" t="str">
        <f>IF(OR(LEN(D283)-LEN(SUBSTITUTE(D283,":",""))&gt;1, LEN(D283)-LEN(SUBSTITUTE(D283,",",""))&gt;0), "T", "")</f>
        <v/>
      </c>
      <c r="F283" t="s">
        <v>341</v>
      </c>
      <c r="G283" t="s">
        <v>10942</v>
      </c>
      <c r="H283" t="s">
        <v>116</v>
      </c>
      <c r="J283" t="str">
        <f>SUBSTITUTE(SUBSTITUTE(SUBSTITUTE(G283,"c. ","")," BC","")," AD","")</f>
        <v>1276-1236</v>
      </c>
      <c r="K283">
        <f>IF(M283="BC", 0-IF(ISERROR(FIND("-",J283)),J283,LEFT(J283,FIND("-",J283)-1)), IF(ISERROR(FIND("-",J283)),J283,LEFT(J283,FIND("-",J283)-1)))</f>
        <v>-1276</v>
      </c>
      <c r="L283">
        <f>IF(M283="BC", 0-IF(ISERROR(FIND("-",J283)),J283,RIGHT(J283,FIND("-",J283)-1)), IF(ISERROR(FIND("-",J283)),J283,RIGHT(J283,FIND("-",J283)-1)))</f>
        <v>-1236</v>
      </c>
      <c r="M283" t="str">
        <f>RIGHT(G283, 2)</f>
        <v>BC</v>
      </c>
      <c r="N283">
        <f>ABS($K$2)-ABS(K283)</f>
        <v>2728</v>
      </c>
      <c r="P283" t="s">
        <v>11122</v>
      </c>
      <c r="Q283">
        <v>4</v>
      </c>
    </row>
    <row r="284" spans="1:17" x14ac:dyDescent="0.3">
      <c r="A284">
        <v>283</v>
      </c>
      <c r="B284" t="s">
        <v>609</v>
      </c>
      <c r="C284" t="s">
        <v>10275</v>
      </c>
      <c r="D284" t="s">
        <v>610</v>
      </c>
      <c r="E284" s="34" t="str">
        <f>IF(OR(LEN(D284)-LEN(SUBSTITUTE(D284,":",""))&gt;1, LEN(D284)-LEN(SUBSTITUTE(D284,",",""))&gt;0), "T", "")</f>
        <v/>
      </c>
      <c r="F284" t="s">
        <v>341</v>
      </c>
      <c r="G284" t="s">
        <v>10942</v>
      </c>
      <c r="H284" t="s">
        <v>116</v>
      </c>
      <c r="J284" t="str">
        <f>SUBSTITUTE(SUBSTITUTE(SUBSTITUTE(G284,"c. ","")," BC","")," AD","")</f>
        <v>1276-1236</v>
      </c>
      <c r="K284">
        <f>IF(M284="BC", 0-IF(ISERROR(FIND("-",J284)),J284,LEFT(J284,FIND("-",J284)-1)), IF(ISERROR(FIND("-",J284)),J284,LEFT(J284,FIND("-",J284)-1)))</f>
        <v>-1276</v>
      </c>
      <c r="L284">
        <f>IF(M284="BC", 0-IF(ISERROR(FIND("-",J284)),J284,RIGHT(J284,FIND("-",J284)-1)), IF(ISERROR(FIND("-",J284)),J284,RIGHT(J284,FIND("-",J284)-1)))</f>
        <v>-1236</v>
      </c>
      <c r="M284" t="str">
        <f>RIGHT(G284, 2)</f>
        <v>BC</v>
      </c>
      <c r="N284">
        <f>ABS($K$2)-ABS(K284)</f>
        <v>2728</v>
      </c>
      <c r="P284" t="s">
        <v>11122</v>
      </c>
      <c r="Q284">
        <v>4</v>
      </c>
    </row>
    <row r="285" spans="1:17" x14ac:dyDescent="0.3">
      <c r="A285">
        <v>284</v>
      </c>
      <c r="B285" t="s">
        <v>611</v>
      </c>
      <c r="C285" t="s">
        <v>11264</v>
      </c>
      <c r="D285" t="s">
        <v>612</v>
      </c>
      <c r="E285" s="34" t="str">
        <f>IF(OR(LEN(D285)-LEN(SUBSTITUTE(D285,":",""))&gt;1, LEN(D285)-LEN(SUBSTITUTE(D285,",",""))&gt;0), "T", "")</f>
        <v/>
      </c>
      <c r="F285" t="s">
        <v>341</v>
      </c>
      <c r="G285" t="s">
        <v>10942</v>
      </c>
      <c r="H285" t="s">
        <v>116</v>
      </c>
      <c r="J285" t="str">
        <f>SUBSTITUTE(SUBSTITUTE(SUBSTITUTE(G285,"c. ","")," BC","")," AD","")</f>
        <v>1276-1236</v>
      </c>
      <c r="K285">
        <f>IF(M285="BC", 0-IF(ISERROR(FIND("-",J285)),J285,LEFT(J285,FIND("-",J285)-1)), IF(ISERROR(FIND("-",J285)),J285,LEFT(J285,FIND("-",J285)-1)))</f>
        <v>-1276</v>
      </c>
      <c r="L285">
        <f>IF(M285="BC", 0-IF(ISERROR(FIND("-",J285)),J285,RIGHT(J285,FIND("-",J285)-1)), IF(ISERROR(FIND("-",J285)),J285,RIGHT(J285,FIND("-",J285)-1)))</f>
        <v>-1236</v>
      </c>
      <c r="M285" t="str">
        <f>RIGHT(G285, 2)</f>
        <v>BC</v>
      </c>
      <c r="N285">
        <f>ABS($K$2)-ABS(K285)</f>
        <v>2728</v>
      </c>
      <c r="P285" t="s">
        <v>11122</v>
      </c>
      <c r="Q285">
        <v>4</v>
      </c>
    </row>
    <row r="286" spans="1:17" x14ac:dyDescent="0.3">
      <c r="A286">
        <v>285</v>
      </c>
      <c r="B286" t="s">
        <v>613</v>
      </c>
      <c r="C286" t="s">
        <v>11228</v>
      </c>
      <c r="D286" t="s">
        <v>614</v>
      </c>
      <c r="E286" s="34" t="str">
        <f>IF(OR(LEN(D286)-LEN(SUBSTITUTE(D286,":",""))&gt;1, LEN(D286)-LEN(SUBSTITUTE(D286,",",""))&gt;0), "T", "")</f>
        <v/>
      </c>
      <c r="F286" t="s">
        <v>415</v>
      </c>
      <c r="G286" t="s">
        <v>10942</v>
      </c>
      <c r="H286" t="s">
        <v>116</v>
      </c>
      <c r="J286" t="str">
        <f>SUBSTITUTE(SUBSTITUTE(SUBSTITUTE(G286,"c. ","")," BC","")," AD","")</f>
        <v>1276-1236</v>
      </c>
      <c r="K286">
        <f>IF(M286="BC", 0-IF(ISERROR(FIND("-",J286)),J286,LEFT(J286,FIND("-",J286)-1)), IF(ISERROR(FIND("-",J286)),J286,LEFT(J286,FIND("-",J286)-1)))</f>
        <v>-1276</v>
      </c>
      <c r="L286">
        <f>IF(M286="BC", 0-IF(ISERROR(FIND("-",J286)),J286,RIGHT(J286,FIND("-",J286)-1)), IF(ISERROR(FIND("-",J286)),J286,RIGHT(J286,FIND("-",J286)-1)))</f>
        <v>-1236</v>
      </c>
      <c r="M286" t="str">
        <f>RIGHT(G286, 2)</f>
        <v>BC</v>
      </c>
      <c r="N286">
        <f>ABS($K$2)-ABS(K286)</f>
        <v>2728</v>
      </c>
      <c r="P286" t="s">
        <v>11122</v>
      </c>
      <c r="Q286">
        <v>4</v>
      </c>
    </row>
    <row r="287" spans="1:17" x14ac:dyDescent="0.3">
      <c r="A287">
        <v>286</v>
      </c>
      <c r="B287" t="s">
        <v>11097</v>
      </c>
      <c r="C287" t="s">
        <v>10601</v>
      </c>
      <c r="D287" t="s">
        <v>615</v>
      </c>
      <c r="E287" s="34" t="str">
        <f>IF(OR(LEN(D287)-LEN(SUBSTITUTE(D287,":",""))&gt;1, LEN(D287)-LEN(SUBSTITUTE(D287,",",""))&gt;0), "T", "")</f>
        <v/>
      </c>
      <c r="F287" t="s">
        <v>341</v>
      </c>
      <c r="G287" t="s">
        <v>10942</v>
      </c>
      <c r="H287" t="s">
        <v>116</v>
      </c>
      <c r="J287" t="str">
        <f>SUBSTITUTE(SUBSTITUTE(SUBSTITUTE(G287,"c. ","")," BC","")," AD","")</f>
        <v>1276-1236</v>
      </c>
      <c r="K287">
        <f>IF(M287="BC", 0-IF(ISERROR(FIND("-",J287)),J287,LEFT(J287,FIND("-",J287)-1)), IF(ISERROR(FIND("-",J287)),J287,LEFT(J287,FIND("-",J287)-1)))</f>
        <v>-1276</v>
      </c>
      <c r="L287">
        <f>IF(M287="BC", 0-IF(ISERROR(FIND("-",J287)),J287,RIGHT(J287,FIND("-",J287)-1)), IF(ISERROR(FIND("-",J287)),J287,RIGHT(J287,FIND("-",J287)-1)))</f>
        <v>-1236</v>
      </c>
      <c r="M287" t="str">
        <f>RIGHT(G287, 2)</f>
        <v>BC</v>
      </c>
      <c r="N287">
        <f>ABS($K$2)-ABS(K287)</f>
        <v>2728</v>
      </c>
      <c r="P287" t="s">
        <v>11122</v>
      </c>
      <c r="Q287">
        <v>4</v>
      </c>
    </row>
    <row r="288" spans="1:17" x14ac:dyDescent="0.3">
      <c r="A288">
        <v>287</v>
      </c>
      <c r="B288" t="s">
        <v>616</v>
      </c>
      <c r="C288" t="s">
        <v>10090</v>
      </c>
      <c r="D288" t="s">
        <v>617</v>
      </c>
      <c r="E288" s="34" t="str">
        <f>IF(OR(LEN(D288)-LEN(SUBSTITUTE(D288,":",""))&gt;1, LEN(D288)-LEN(SUBSTITUTE(D288,",",""))&gt;0), "T", "")</f>
        <v/>
      </c>
      <c r="F288" t="s">
        <v>341</v>
      </c>
      <c r="G288" t="s">
        <v>10942</v>
      </c>
      <c r="H288" t="s">
        <v>116</v>
      </c>
      <c r="J288" t="str">
        <f>SUBSTITUTE(SUBSTITUTE(SUBSTITUTE(G288,"c. ","")," BC","")," AD","")</f>
        <v>1276-1236</v>
      </c>
      <c r="K288">
        <f>IF(M288="BC", 0-IF(ISERROR(FIND("-",J288)),J288,LEFT(J288,FIND("-",J288)-1)), IF(ISERROR(FIND("-",J288)),J288,LEFT(J288,FIND("-",J288)-1)))</f>
        <v>-1276</v>
      </c>
      <c r="L288">
        <f>IF(M288="BC", 0-IF(ISERROR(FIND("-",J288)),J288,RIGHT(J288,FIND("-",J288)-1)), IF(ISERROR(FIND("-",J288)),J288,RIGHT(J288,FIND("-",J288)-1)))</f>
        <v>-1236</v>
      </c>
      <c r="M288" t="str">
        <f>RIGHT(G288, 2)</f>
        <v>BC</v>
      </c>
      <c r="N288">
        <f>ABS($K$2)-ABS(K288)</f>
        <v>2728</v>
      </c>
      <c r="P288" t="s">
        <v>11122</v>
      </c>
      <c r="Q288">
        <v>4</v>
      </c>
    </row>
    <row r="289" spans="1:17" x14ac:dyDescent="0.3">
      <c r="A289">
        <v>288</v>
      </c>
      <c r="B289" t="s">
        <v>618</v>
      </c>
      <c r="C289" t="s">
        <v>11265</v>
      </c>
      <c r="D289" t="s">
        <v>619</v>
      </c>
      <c r="E289" s="34" t="str">
        <f>IF(OR(LEN(D289)-LEN(SUBSTITUTE(D289,":",""))&gt;1, LEN(D289)-LEN(SUBSTITUTE(D289,",",""))&gt;0), "T", "")</f>
        <v/>
      </c>
      <c r="F289" t="s">
        <v>341</v>
      </c>
      <c r="G289" t="s">
        <v>10942</v>
      </c>
      <c r="H289" t="s">
        <v>12599</v>
      </c>
      <c r="J289" t="str">
        <f>SUBSTITUTE(SUBSTITUTE(SUBSTITUTE(G289,"c. ","")," BC","")," AD","")</f>
        <v>1276-1236</v>
      </c>
      <c r="K289">
        <f>IF(M289="BC", 0-IF(ISERROR(FIND("-",J289)),J289,LEFT(J289,FIND("-",J289)-1)), IF(ISERROR(FIND("-",J289)),J289,LEFT(J289,FIND("-",J289)-1)))</f>
        <v>-1276</v>
      </c>
      <c r="L289">
        <f>IF(M289="BC", 0-IF(ISERROR(FIND("-",J289)),J289,RIGHT(J289,FIND("-",J289)-1)), IF(ISERROR(FIND("-",J289)),J289,RIGHT(J289,FIND("-",J289)-1)))</f>
        <v>-1236</v>
      </c>
      <c r="M289" t="str">
        <f>RIGHT(G289, 2)</f>
        <v>BC</v>
      </c>
      <c r="N289">
        <f>ABS($K$2)-ABS(K289)</f>
        <v>2728</v>
      </c>
      <c r="P289" t="s">
        <v>11122</v>
      </c>
      <c r="Q289">
        <v>4</v>
      </c>
    </row>
    <row r="290" spans="1:17" x14ac:dyDescent="0.3">
      <c r="A290">
        <v>289</v>
      </c>
      <c r="B290" t="s">
        <v>620</v>
      </c>
      <c r="C290" t="s">
        <v>11205</v>
      </c>
      <c r="D290" t="s">
        <v>621</v>
      </c>
      <c r="E290" s="34" t="str">
        <f>IF(OR(LEN(D290)-LEN(SUBSTITUTE(D290,":",""))&gt;1, LEN(D290)-LEN(SUBSTITUTE(D290,",",""))&gt;0), "T", "")</f>
        <v/>
      </c>
      <c r="F290" t="s">
        <v>341</v>
      </c>
      <c r="G290" t="s">
        <v>10942</v>
      </c>
      <c r="H290" t="s">
        <v>116</v>
      </c>
      <c r="J290" t="str">
        <f>SUBSTITUTE(SUBSTITUTE(SUBSTITUTE(G290,"c. ","")," BC","")," AD","")</f>
        <v>1276-1236</v>
      </c>
      <c r="K290">
        <f>IF(M290="BC", 0-IF(ISERROR(FIND("-",J290)),J290,LEFT(J290,FIND("-",J290)-1)), IF(ISERROR(FIND("-",J290)),J290,LEFT(J290,FIND("-",J290)-1)))</f>
        <v>-1276</v>
      </c>
      <c r="L290">
        <f>IF(M290="BC", 0-IF(ISERROR(FIND("-",J290)),J290,RIGHT(J290,FIND("-",J290)-1)), IF(ISERROR(FIND("-",J290)),J290,RIGHT(J290,FIND("-",J290)-1)))</f>
        <v>-1236</v>
      </c>
      <c r="M290" t="str">
        <f>RIGHT(G290, 2)</f>
        <v>BC</v>
      </c>
      <c r="N290">
        <f>ABS($K$2)-ABS(K290)</f>
        <v>2728</v>
      </c>
      <c r="P290" t="s">
        <v>11122</v>
      </c>
      <c r="Q290">
        <v>4</v>
      </c>
    </row>
    <row r="291" spans="1:17" x14ac:dyDescent="0.3">
      <c r="A291">
        <v>290</v>
      </c>
      <c r="B291" t="s">
        <v>622</v>
      </c>
      <c r="C291" t="s">
        <v>11266</v>
      </c>
      <c r="D291" t="s">
        <v>623</v>
      </c>
      <c r="E291" s="34" t="str">
        <f>IF(OR(LEN(D291)-LEN(SUBSTITUTE(D291,":",""))&gt;1, LEN(D291)-LEN(SUBSTITUTE(D291,",",""))&gt;0), "T", "")</f>
        <v/>
      </c>
      <c r="F291" t="s">
        <v>341</v>
      </c>
      <c r="G291" t="s">
        <v>10942</v>
      </c>
      <c r="H291" t="s">
        <v>116</v>
      </c>
      <c r="J291" t="str">
        <f>SUBSTITUTE(SUBSTITUTE(SUBSTITUTE(G291,"c. ","")," BC","")," AD","")</f>
        <v>1276-1236</v>
      </c>
      <c r="K291">
        <f>IF(M291="BC", 0-IF(ISERROR(FIND("-",J291)),J291,LEFT(J291,FIND("-",J291)-1)), IF(ISERROR(FIND("-",J291)),J291,LEFT(J291,FIND("-",J291)-1)))</f>
        <v>-1276</v>
      </c>
      <c r="L291">
        <f>IF(M291="BC", 0-IF(ISERROR(FIND("-",J291)),J291,RIGHT(J291,FIND("-",J291)-1)), IF(ISERROR(FIND("-",J291)),J291,RIGHT(J291,FIND("-",J291)-1)))</f>
        <v>-1236</v>
      </c>
      <c r="M291" t="str">
        <f>RIGHT(G291, 2)</f>
        <v>BC</v>
      </c>
      <c r="N291">
        <f>ABS($K$2)-ABS(K291)</f>
        <v>2728</v>
      </c>
      <c r="P291" t="s">
        <v>11122</v>
      </c>
      <c r="Q291">
        <v>4</v>
      </c>
    </row>
    <row r="292" spans="1:17" x14ac:dyDescent="0.3">
      <c r="A292">
        <v>291</v>
      </c>
      <c r="B292" t="s">
        <v>624</v>
      </c>
      <c r="C292" t="s">
        <v>10659</v>
      </c>
      <c r="D292" t="s">
        <v>625</v>
      </c>
      <c r="E292" s="34" t="str">
        <f>IF(OR(LEN(D292)-LEN(SUBSTITUTE(D292,":",""))&gt;1, LEN(D292)-LEN(SUBSTITUTE(D292,",",""))&gt;0), "T", "")</f>
        <v/>
      </c>
      <c r="F292" t="s">
        <v>415</v>
      </c>
      <c r="G292" t="s">
        <v>10942</v>
      </c>
      <c r="H292" t="s">
        <v>116</v>
      </c>
      <c r="J292" t="str">
        <f>SUBSTITUTE(SUBSTITUTE(SUBSTITUTE(G292,"c. ","")," BC","")," AD","")</f>
        <v>1276-1236</v>
      </c>
      <c r="K292">
        <f>IF(M292="BC", 0-IF(ISERROR(FIND("-",J292)),J292,LEFT(J292,FIND("-",J292)-1)), IF(ISERROR(FIND("-",J292)),J292,LEFT(J292,FIND("-",J292)-1)))</f>
        <v>-1276</v>
      </c>
      <c r="L292">
        <f>IF(M292="BC", 0-IF(ISERROR(FIND("-",J292)),J292,RIGHT(J292,FIND("-",J292)-1)), IF(ISERROR(FIND("-",J292)),J292,RIGHT(J292,FIND("-",J292)-1)))</f>
        <v>-1236</v>
      </c>
      <c r="M292" t="str">
        <f>RIGHT(G292, 2)</f>
        <v>BC</v>
      </c>
      <c r="N292">
        <f>ABS($K$2)-ABS(K292)</f>
        <v>2728</v>
      </c>
      <c r="P292" t="s">
        <v>11122</v>
      </c>
      <c r="Q292">
        <v>4</v>
      </c>
    </row>
    <row r="293" spans="1:17" x14ac:dyDescent="0.3">
      <c r="A293">
        <v>292</v>
      </c>
      <c r="B293" t="s">
        <v>11098</v>
      </c>
      <c r="C293" t="s">
        <v>11264</v>
      </c>
      <c r="D293" t="s">
        <v>626</v>
      </c>
      <c r="E293" s="34" t="str">
        <f>IF(OR(LEN(D293)-LEN(SUBSTITUTE(D293,":",""))&gt;1, LEN(D293)-LEN(SUBSTITUTE(D293,",",""))&gt;0), "T", "")</f>
        <v/>
      </c>
      <c r="F293" t="s">
        <v>415</v>
      </c>
      <c r="G293" t="s">
        <v>10942</v>
      </c>
      <c r="H293" t="s">
        <v>116</v>
      </c>
      <c r="J293" t="str">
        <f>SUBSTITUTE(SUBSTITUTE(SUBSTITUTE(G293,"c. ","")," BC","")," AD","")</f>
        <v>1276-1236</v>
      </c>
      <c r="K293">
        <f>IF(M293="BC", 0-IF(ISERROR(FIND("-",J293)),J293,LEFT(J293,FIND("-",J293)-1)), IF(ISERROR(FIND("-",J293)),J293,LEFT(J293,FIND("-",J293)-1)))</f>
        <v>-1276</v>
      </c>
      <c r="L293">
        <f>IF(M293="BC", 0-IF(ISERROR(FIND("-",J293)),J293,RIGHT(J293,FIND("-",J293)-1)), IF(ISERROR(FIND("-",J293)),J293,RIGHT(J293,FIND("-",J293)-1)))</f>
        <v>-1236</v>
      </c>
      <c r="M293" t="str">
        <f>RIGHT(G293, 2)</f>
        <v>BC</v>
      </c>
      <c r="N293">
        <f>ABS($K$2)-ABS(K293)</f>
        <v>2728</v>
      </c>
      <c r="P293" t="s">
        <v>11122</v>
      </c>
      <c r="Q293">
        <v>4</v>
      </c>
    </row>
    <row r="294" spans="1:17" x14ac:dyDescent="0.3">
      <c r="A294">
        <v>293</v>
      </c>
      <c r="B294" t="s">
        <v>627</v>
      </c>
      <c r="C294" t="s">
        <v>11244</v>
      </c>
      <c r="D294" t="s">
        <v>628</v>
      </c>
      <c r="E294" s="34" t="str">
        <f>IF(OR(LEN(D294)-LEN(SUBSTITUTE(D294,":",""))&gt;1, LEN(D294)-LEN(SUBSTITUTE(D294,",",""))&gt;0), "T", "")</f>
        <v/>
      </c>
      <c r="F294" t="s">
        <v>341</v>
      </c>
      <c r="G294" t="s">
        <v>10942</v>
      </c>
      <c r="H294" t="s">
        <v>116</v>
      </c>
      <c r="J294" t="str">
        <f>SUBSTITUTE(SUBSTITUTE(SUBSTITUTE(G294,"c. ","")," BC","")," AD","")</f>
        <v>1276-1236</v>
      </c>
      <c r="K294">
        <f>IF(M294="BC", 0-IF(ISERROR(FIND("-",J294)),J294,LEFT(J294,FIND("-",J294)-1)), IF(ISERROR(FIND("-",J294)),J294,LEFT(J294,FIND("-",J294)-1)))</f>
        <v>-1276</v>
      </c>
      <c r="L294">
        <f>IF(M294="BC", 0-IF(ISERROR(FIND("-",J294)),J294,RIGHT(J294,FIND("-",J294)-1)), IF(ISERROR(FIND("-",J294)),J294,RIGHT(J294,FIND("-",J294)-1)))</f>
        <v>-1236</v>
      </c>
      <c r="M294" t="str">
        <f>RIGHT(G294, 2)</f>
        <v>BC</v>
      </c>
      <c r="N294">
        <f>ABS($K$2)-ABS(K294)</f>
        <v>2728</v>
      </c>
      <c r="P294" t="s">
        <v>11122</v>
      </c>
      <c r="Q294">
        <v>4</v>
      </c>
    </row>
    <row r="295" spans="1:17" x14ac:dyDescent="0.3">
      <c r="A295">
        <v>294</v>
      </c>
      <c r="B295" t="s">
        <v>629</v>
      </c>
      <c r="C295" t="s">
        <v>11244</v>
      </c>
      <c r="D295" t="s">
        <v>630</v>
      </c>
      <c r="E295" s="34" t="str">
        <f>IF(OR(LEN(D295)-LEN(SUBSTITUTE(D295,":",""))&gt;1, LEN(D295)-LEN(SUBSTITUTE(D295,",",""))&gt;0), "T", "")</f>
        <v/>
      </c>
      <c r="F295" t="s">
        <v>341</v>
      </c>
      <c r="G295" t="s">
        <v>10942</v>
      </c>
      <c r="H295" t="s">
        <v>116</v>
      </c>
      <c r="J295" t="str">
        <f>SUBSTITUTE(SUBSTITUTE(SUBSTITUTE(G295,"c. ","")," BC","")," AD","")</f>
        <v>1276-1236</v>
      </c>
      <c r="K295">
        <f>IF(M295="BC", 0-IF(ISERROR(FIND("-",J295)),J295,LEFT(J295,FIND("-",J295)-1)), IF(ISERROR(FIND("-",J295)),J295,LEFT(J295,FIND("-",J295)-1)))</f>
        <v>-1276</v>
      </c>
      <c r="L295">
        <f>IF(M295="BC", 0-IF(ISERROR(FIND("-",J295)),J295,RIGHT(J295,FIND("-",J295)-1)), IF(ISERROR(FIND("-",J295)),J295,RIGHT(J295,FIND("-",J295)-1)))</f>
        <v>-1236</v>
      </c>
      <c r="M295" t="str">
        <f>RIGHT(G295, 2)</f>
        <v>BC</v>
      </c>
      <c r="N295">
        <f>ABS($K$2)-ABS(K295)</f>
        <v>2728</v>
      </c>
      <c r="P295" t="s">
        <v>11122</v>
      </c>
      <c r="Q295">
        <v>4</v>
      </c>
    </row>
    <row r="296" spans="1:17" x14ac:dyDescent="0.3">
      <c r="A296">
        <v>295</v>
      </c>
      <c r="B296" t="s">
        <v>634</v>
      </c>
      <c r="C296" t="s">
        <v>11267</v>
      </c>
      <c r="D296" t="s">
        <v>635</v>
      </c>
      <c r="E296" s="34" t="str">
        <f>IF(OR(LEN(D296)-LEN(SUBSTITUTE(D296,":",""))&gt;1, LEN(D296)-LEN(SUBSTITUTE(D296,",",""))&gt;0), "T", "")</f>
        <v/>
      </c>
      <c r="F296" t="s">
        <v>631</v>
      </c>
      <c r="G296" t="s">
        <v>10942</v>
      </c>
      <c r="H296" t="s">
        <v>116</v>
      </c>
      <c r="J296" t="str">
        <f>SUBSTITUTE(SUBSTITUTE(SUBSTITUTE(G296,"c. ","")," BC","")," AD","")</f>
        <v>1276-1236</v>
      </c>
      <c r="K296">
        <f>IF(M296="BC", 0-IF(ISERROR(FIND("-",J296)),J296,LEFT(J296,FIND("-",J296)-1)), IF(ISERROR(FIND("-",J296)),J296,LEFT(J296,FIND("-",J296)-1)))</f>
        <v>-1276</v>
      </c>
      <c r="L296">
        <f>IF(M296="BC", 0-IF(ISERROR(FIND("-",J296)),J296,RIGHT(J296,FIND("-",J296)-1)), IF(ISERROR(FIND("-",J296)),J296,RIGHT(J296,FIND("-",J296)-1)))</f>
        <v>-1236</v>
      </c>
      <c r="M296" t="str">
        <f>RIGHT(G296, 2)</f>
        <v>BC</v>
      </c>
      <c r="N296">
        <f>ABS($K$2)-ABS(K296)</f>
        <v>2728</v>
      </c>
      <c r="P296" t="s">
        <v>11122</v>
      </c>
      <c r="Q296">
        <v>4</v>
      </c>
    </row>
    <row r="297" spans="1:17" x14ac:dyDescent="0.3">
      <c r="A297">
        <v>296</v>
      </c>
      <c r="B297" t="s">
        <v>637</v>
      </c>
      <c r="C297" t="s">
        <v>10078</v>
      </c>
      <c r="D297" t="s">
        <v>636</v>
      </c>
      <c r="E297" s="34" t="str">
        <f>IF(OR(LEN(D297)-LEN(SUBSTITUTE(D297,":",""))&gt;1, LEN(D297)-LEN(SUBSTITUTE(D297,",",""))&gt;0), "T", "")</f>
        <v/>
      </c>
      <c r="F297" t="s">
        <v>631</v>
      </c>
      <c r="G297" t="s">
        <v>10942</v>
      </c>
      <c r="H297" t="s">
        <v>116</v>
      </c>
      <c r="J297" t="str">
        <f>SUBSTITUTE(SUBSTITUTE(SUBSTITUTE(G297,"c. ","")," BC","")," AD","")</f>
        <v>1276-1236</v>
      </c>
      <c r="K297">
        <f>IF(M297="BC", 0-IF(ISERROR(FIND("-",J297)),J297,LEFT(J297,FIND("-",J297)-1)), IF(ISERROR(FIND("-",J297)),J297,LEFT(J297,FIND("-",J297)-1)))</f>
        <v>-1276</v>
      </c>
      <c r="L297">
        <f>IF(M297="BC", 0-IF(ISERROR(FIND("-",J297)),J297,RIGHT(J297,FIND("-",J297)-1)), IF(ISERROR(FIND("-",J297)),J297,RIGHT(J297,FIND("-",J297)-1)))</f>
        <v>-1236</v>
      </c>
      <c r="M297" t="str">
        <f>RIGHT(G297, 2)</f>
        <v>BC</v>
      </c>
      <c r="N297">
        <f>ABS($K$2)-ABS(K297)</f>
        <v>2728</v>
      </c>
      <c r="P297" t="s">
        <v>11122</v>
      </c>
      <c r="Q297">
        <v>4</v>
      </c>
    </row>
    <row r="298" spans="1:17" x14ac:dyDescent="0.3">
      <c r="A298">
        <v>297</v>
      </c>
      <c r="B298" t="s">
        <v>11099</v>
      </c>
      <c r="C298" t="s">
        <v>10103</v>
      </c>
      <c r="D298" t="s">
        <v>638</v>
      </c>
      <c r="E298" s="34" t="str">
        <f>IF(OR(LEN(D298)-LEN(SUBSTITUTE(D298,":",""))&gt;1, LEN(D298)-LEN(SUBSTITUTE(D298,",",""))&gt;0), "T", "")</f>
        <v/>
      </c>
      <c r="F298" t="s">
        <v>631</v>
      </c>
      <c r="G298" t="s">
        <v>10942</v>
      </c>
      <c r="H298" t="s">
        <v>116</v>
      </c>
      <c r="J298" t="str">
        <f>SUBSTITUTE(SUBSTITUTE(SUBSTITUTE(G298,"c. ","")," BC","")," AD","")</f>
        <v>1276-1236</v>
      </c>
      <c r="K298">
        <f>IF(M298="BC", 0-IF(ISERROR(FIND("-",J298)),J298,LEFT(J298,FIND("-",J298)-1)), IF(ISERROR(FIND("-",J298)),J298,LEFT(J298,FIND("-",J298)-1)))</f>
        <v>-1276</v>
      </c>
      <c r="L298">
        <f>IF(M298="BC", 0-IF(ISERROR(FIND("-",J298)),J298,RIGHT(J298,FIND("-",J298)-1)), IF(ISERROR(FIND("-",J298)),J298,RIGHT(J298,FIND("-",J298)-1)))</f>
        <v>-1236</v>
      </c>
      <c r="M298" t="str">
        <f>RIGHT(G298, 2)</f>
        <v>BC</v>
      </c>
      <c r="N298">
        <f>ABS($K$2)-ABS(K298)</f>
        <v>2728</v>
      </c>
      <c r="P298" t="s">
        <v>11122</v>
      </c>
      <c r="Q298">
        <v>4</v>
      </c>
    </row>
    <row r="299" spans="1:17" x14ac:dyDescent="0.3">
      <c r="A299">
        <v>298</v>
      </c>
      <c r="B299" t="s">
        <v>11100</v>
      </c>
      <c r="C299" t="s">
        <v>11268</v>
      </c>
      <c r="D299" t="s">
        <v>11101</v>
      </c>
      <c r="E299" s="34" t="str">
        <f>IF(OR(LEN(D299)-LEN(SUBSTITUTE(D299,":",""))&gt;1, LEN(D299)-LEN(SUBSTITUTE(D299,",",""))&gt;0), "T", "")</f>
        <v/>
      </c>
      <c r="F299" t="s">
        <v>640</v>
      </c>
      <c r="G299" t="s">
        <v>10942</v>
      </c>
      <c r="H299" t="s">
        <v>116</v>
      </c>
      <c r="J299" t="str">
        <f>SUBSTITUTE(SUBSTITUTE(SUBSTITUTE(G299,"c. ","")," BC","")," AD","")</f>
        <v>1276-1236</v>
      </c>
      <c r="K299">
        <f>IF(M299="BC", 0-IF(ISERROR(FIND("-",J299)),J299,LEFT(J299,FIND("-",J299)-1)), IF(ISERROR(FIND("-",J299)),J299,LEFT(J299,FIND("-",J299)-1)))</f>
        <v>-1276</v>
      </c>
      <c r="L299">
        <f>IF(M299="BC", 0-IF(ISERROR(FIND("-",J299)),J299,RIGHT(J299,FIND("-",J299)-1)), IF(ISERROR(FIND("-",J299)),J299,RIGHT(J299,FIND("-",J299)-1)))</f>
        <v>-1236</v>
      </c>
      <c r="M299" t="str">
        <f>RIGHT(G299, 2)</f>
        <v>BC</v>
      </c>
      <c r="N299">
        <f>ABS($K$2)-ABS(K299)</f>
        <v>2728</v>
      </c>
      <c r="P299" t="s">
        <v>11122</v>
      </c>
      <c r="Q299">
        <v>4</v>
      </c>
    </row>
    <row r="300" spans="1:17" x14ac:dyDescent="0.3">
      <c r="A300">
        <v>299</v>
      </c>
      <c r="B300" t="s">
        <v>641</v>
      </c>
      <c r="C300" t="s">
        <v>11269</v>
      </c>
      <c r="D300" t="s">
        <v>642</v>
      </c>
      <c r="E300" s="34" t="str">
        <f>IF(OR(LEN(D300)-LEN(SUBSTITUTE(D300,":",""))&gt;1, LEN(D300)-LEN(SUBSTITUTE(D300,",",""))&gt;0), "T", "")</f>
        <v/>
      </c>
      <c r="F300" t="s">
        <v>599</v>
      </c>
      <c r="G300" t="s">
        <v>10942</v>
      </c>
      <c r="H300" t="s">
        <v>116</v>
      </c>
      <c r="J300" t="str">
        <f>SUBSTITUTE(SUBSTITUTE(SUBSTITUTE(G300,"c. ","")," BC","")," AD","")</f>
        <v>1276-1236</v>
      </c>
      <c r="K300">
        <f>IF(M300="BC", 0-IF(ISERROR(FIND("-",J300)),J300,LEFT(J300,FIND("-",J300)-1)), IF(ISERROR(FIND("-",J300)),J300,LEFT(J300,FIND("-",J300)-1)))</f>
        <v>-1276</v>
      </c>
      <c r="L300">
        <f>IF(M300="BC", 0-IF(ISERROR(FIND("-",J300)),J300,RIGHT(J300,FIND("-",J300)-1)), IF(ISERROR(FIND("-",J300)),J300,RIGHT(J300,FIND("-",J300)-1)))</f>
        <v>-1236</v>
      </c>
      <c r="M300" t="str">
        <f>RIGHT(G300, 2)</f>
        <v>BC</v>
      </c>
      <c r="N300">
        <f>ABS($K$2)-ABS(K300)</f>
        <v>2728</v>
      </c>
      <c r="P300" t="s">
        <v>11122</v>
      </c>
      <c r="Q300">
        <v>4</v>
      </c>
    </row>
    <row r="301" spans="1:17" x14ac:dyDescent="0.3">
      <c r="A301">
        <v>300</v>
      </c>
      <c r="B301" t="s">
        <v>11102</v>
      </c>
      <c r="C301" t="s">
        <v>11205</v>
      </c>
      <c r="D301" t="s">
        <v>41</v>
      </c>
      <c r="E301" s="34" t="str">
        <f>IF(OR(LEN(D301)-LEN(SUBSTITUTE(D301,":",""))&gt;1, LEN(D301)-LEN(SUBSTITUTE(D301,",",""))&gt;0), "T", "")</f>
        <v/>
      </c>
      <c r="F301" t="s">
        <v>341</v>
      </c>
      <c r="G301" t="s">
        <v>10942</v>
      </c>
      <c r="H301" t="s">
        <v>116</v>
      </c>
      <c r="J301" t="str">
        <f>SUBSTITUTE(SUBSTITUTE(SUBSTITUTE(G301,"c. ","")," BC","")," AD","")</f>
        <v>1276-1236</v>
      </c>
      <c r="K301">
        <f>IF(M301="BC", 0-IF(ISERROR(FIND("-",J301)),J301,LEFT(J301,FIND("-",J301)-1)), IF(ISERROR(FIND("-",J301)),J301,LEFT(J301,FIND("-",J301)-1)))</f>
        <v>-1276</v>
      </c>
      <c r="L301">
        <f>IF(M301="BC", 0-IF(ISERROR(FIND("-",J301)),J301,RIGHT(J301,FIND("-",J301)-1)), IF(ISERROR(FIND("-",J301)),J301,RIGHT(J301,FIND("-",J301)-1)))</f>
        <v>-1236</v>
      </c>
      <c r="M301" t="str">
        <f>RIGHT(G301, 2)</f>
        <v>BC</v>
      </c>
      <c r="N301">
        <f>ABS($K$2)-ABS(K301)</f>
        <v>2728</v>
      </c>
      <c r="P301" t="s">
        <v>11122</v>
      </c>
      <c r="Q301">
        <v>4</v>
      </c>
    </row>
    <row r="302" spans="1:17" x14ac:dyDescent="0.3">
      <c r="A302">
        <v>301</v>
      </c>
      <c r="B302" t="s">
        <v>643</v>
      </c>
      <c r="C302" t="s">
        <v>11270</v>
      </c>
      <c r="D302" t="s">
        <v>644</v>
      </c>
      <c r="E302" s="34" t="str">
        <f>IF(OR(LEN(D302)-LEN(SUBSTITUTE(D302,":",""))&gt;1, LEN(D302)-LEN(SUBSTITUTE(D302,",",""))&gt;0), "T", "")</f>
        <v/>
      </c>
      <c r="F302" t="s">
        <v>341</v>
      </c>
      <c r="G302" t="s">
        <v>10942</v>
      </c>
      <c r="H302" t="s">
        <v>116</v>
      </c>
      <c r="J302" t="str">
        <f>SUBSTITUTE(SUBSTITUTE(SUBSTITUTE(G302,"c. ","")," BC","")," AD","")</f>
        <v>1276-1236</v>
      </c>
      <c r="K302">
        <f>IF(M302="BC", 0-IF(ISERROR(FIND("-",J302)),J302,LEFT(J302,FIND("-",J302)-1)), IF(ISERROR(FIND("-",J302)),J302,LEFT(J302,FIND("-",J302)-1)))</f>
        <v>-1276</v>
      </c>
      <c r="L302">
        <f>IF(M302="BC", 0-IF(ISERROR(FIND("-",J302)),J302,RIGHT(J302,FIND("-",J302)-1)), IF(ISERROR(FIND("-",J302)),J302,RIGHT(J302,FIND("-",J302)-1)))</f>
        <v>-1236</v>
      </c>
      <c r="M302" t="str">
        <f>RIGHT(G302, 2)</f>
        <v>BC</v>
      </c>
      <c r="N302">
        <f>ABS($K$2)-ABS(K302)</f>
        <v>2728</v>
      </c>
      <c r="P302" t="s">
        <v>11122</v>
      </c>
      <c r="Q302">
        <v>4</v>
      </c>
    </row>
    <row r="303" spans="1:17" x14ac:dyDescent="0.3">
      <c r="A303">
        <v>302</v>
      </c>
      <c r="B303" t="s">
        <v>645</v>
      </c>
      <c r="C303" t="s">
        <v>10104</v>
      </c>
      <c r="D303" t="s">
        <v>83</v>
      </c>
      <c r="E303" s="34" t="str">
        <f>IF(OR(LEN(D303)-LEN(SUBSTITUTE(D303,":",""))&gt;1, LEN(D303)-LEN(SUBSTITUTE(D303,",",""))&gt;0), "T", "")</f>
        <v/>
      </c>
      <c r="F303" t="s">
        <v>341</v>
      </c>
      <c r="G303" t="s">
        <v>10942</v>
      </c>
      <c r="H303" t="s">
        <v>12762</v>
      </c>
      <c r="J303" t="str">
        <f>SUBSTITUTE(SUBSTITUTE(SUBSTITUTE(G303,"c. ","")," BC","")," AD","")</f>
        <v>1276-1236</v>
      </c>
      <c r="K303">
        <f>IF(M303="BC", 0-IF(ISERROR(FIND("-",J303)),J303,LEFT(J303,FIND("-",J303)-1)), IF(ISERROR(FIND("-",J303)),J303,LEFT(J303,FIND("-",J303)-1)))</f>
        <v>-1276</v>
      </c>
      <c r="L303">
        <f>IF(M303="BC", 0-IF(ISERROR(FIND("-",J303)),J303,RIGHT(J303,FIND("-",J303)-1)), IF(ISERROR(FIND("-",J303)),J303,RIGHT(J303,FIND("-",J303)-1)))</f>
        <v>-1236</v>
      </c>
      <c r="M303" t="str">
        <f>RIGHT(G303, 2)</f>
        <v>BC</v>
      </c>
      <c r="N303">
        <f>ABS($K$2)-ABS(K303)</f>
        <v>2728</v>
      </c>
      <c r="P303" t="s">
        <v>11122</v>
      </c>
      <c r="Q303">
        <v>4</v>
      </c>
    </row>
    <row r="304" spans="1:17" x14ac:dyDescent="0.3">
      <c r="A304">
        <v>303</v>
      </c>
      <c r="B304" t="s">
        <v>646</v>
      </c>
      <c r="C304" t="s">
        <v>10105</v>
      </c>
      <c r="D304" t="s">
        <v>647</v>
      </c>
      <c r="E304" s="34" t="str">
        <f>IF(OR(LEN(D304)-LEN(SUBSTITUTE(D304,":",""))&gt;1, LEN(D304)-LEN(SUBSTITUTE(D304,",",""))&gt;0), "T", "")</f>
        <v/>
      </c>
      <c r="F304" t="s">
        <v>648</v>
      </c>
      <c r="G304" t="s">
        <v>10942</v>
      </c>
      <c r="H304" t="s">
        <v>116</v>
      </c>
      <c r="J304" t="str">
        <f>SUBSTITUTE(SUBSTITUTE(SUBSTITUTE(G304,"c. ","")," BC","")," AD","")</f>
        <v>1276-1236</v>
      </c>
      <c r="K304">
        <f>IF(M304="BC", 0-IF(ISERROR(FIND("-",J304)),J304,LEFT(J304,FIND("-",J304)-1)), IF(ISERROR(FIND("-",J304)),J304,LEFT(J304,FIND("-",J304)-1)))</f>
        <v>-1276</v>
      </c>
      <c r="L304">
        <f>IF(M304="BC", 0-IF(ISERROR(FIND("-",J304)),J304,RIGHT(J304,FIND("-",J304)-1)), IF(ISERROR(FIND("-",J304)),J304,RIGHT(J304,FIND("-",J304)-1)))</f>
        <v>-1236</v>
      </c>
      <c r="M304" t="str">
        <f>RIGHT(G304, 2)</f>
        <v>BC</v>
      </c>
      <c r="N304">
        <f>ABS($K$2)-ABS(K304)</f>
        <v>2728</v>
      </c>
      <c r="P304" t="s">
        <v>11122</v>
      </c>
      <c r="Q304">
        <v>4</v>
      </c>
    </row>
    <row r="305" spans="1:17" x14ac:dyDescent="0.3">
      <c r="A305">
        <v>304</v>
      </c>
      <c r="B305" t="s">
        <v>649</v>
      </c>
      <c r="C305" t="s">
        <v>10105</v>
      </c>
      <c r="D305" t="s">
        <v>84</v>
      </c>
      <c r="E305" s="34" t="str">
        <f>IF(OR(LEN(D305)-LEN(SUBSTITUTE(D305,":",""))&gt;1, LEN(D305)-LEN(SUBSTITUTE(D305,",",""))&gt;0), "T", "")</f>
        <v/>
      </c>
      <c r="F305" t="s">
        <v>650</v>
      </c>
      <c r="G305" t="s">
        <v>10942</v>
      </c>
      <c r="H305" t="s">
        <v>116</v>
      </c>
      <c r="J305" t="str">
        <f>SUBSTITUTE(SUBSTITUTE(SUBSTITUTE(G305,"c. ","")," BC","")," AD","")</f>
        <v>1276-1236</v>
      </c>
      <c r="K305">
        <f>IF(M305="BC", 0-IF(ISERROR(FIND("-",J305)),J305,LEFT(J305,FIND("-",J305)-1)), IF(ISERROR(FIND("-",J305)),J305,LEFT(J305,FIND("-",J305)-1)))</f>
        <v>-1276</v>
      </c>
      <c r="L305">
        <f>IF(M305="BC", 0-IF(ISERROR(FIND("-",J305)),J305,RIGHT(J305,FIND("-",J305)-1)), IF(ISERROR(FIND("-",J305)),J305,RIGHT(J305,FIND("-",J305)-1)))</f>
        <v>-1236</v>
      </c>
      <c r="M305" t="str">
        <f>RIGHT(G305, 2)</f>
        <v>BC</v>
      </c>
      <c r="N305">
        <f>ABS($K$2)-ABS(K305)</f>
        <v>2728</v>
      </c>
      <c r="P305" t="s">
        <v>11122</v>
      </c>
      <c r="Q305">
        <v>4</v>
      </c>
    </row>
    <row r="306" spans="1:17" x14ac:dyDescent="0.3">
      <c r="A306">
        <v>305</v>
      </c>
      <c r="B306" t="s">
        <v>652</v>
      </c>
      <c r="C306" t="s">
        <v>11271</v>
      </c>
      <c r="D306" t="s">
        <v>653</v>
      </c>
      <c r="E306" s="34" t="str">
        <f>IF(OR(LEN(D306)-LEN(SUBSTITUTE(D306,":",""))&gt;1, LEN(D306)-LEN(SUBSTITUTE(D306,",",""))&gt;0), "T", "")</f>
        <v/>
      </c>
      <c r="F306" t="s">
        <v>654</v>
      </c>
      <c r="G306" t="s">
        <v>10942</v>
      </c>
      <c r="H306" t="s">
        <v>116</v>
      </c>
      <c r="J306" t="str">
        <f>SUBSTITUTE(SUBSTITUTE(SUBSTITUTE(G306,"c. ","")," BC","")," AD","")</f>
        <v>1276-1236</v>
      </c>
      <c r="K306">
        <f>IF(M306="BC", 0-IF(ISERROR(FIND("-",J306)),J306,LEFT(J306,FIND("-",J306)-1)), IF(ISERROR(FIND("-",J306)),J306,LEFT(J306,FIND("-",J306)-1)))</f>
        <v>-1276</v>
      </c>
      <c r="L306">
        <f>IF(M306="BC", 0-IF(ISERROR(FIND("-",J306)),J306,RIGHT(J306,FIND("-",J306)-1)), IF(ISERROR(FIND("-",J306)),J306,RIGHT(J306,FIND("-",J306)-1)))</f>
        <v>-1236</v>
      </c>
      <c r="M306" t="str">
        <f>RIGHT(G306, 2)</f>
        <v>BC</v>
      </c>
      <c r="N306">
        <f>ABS($K$2)-ABS(K306)</f>
        <v>2728</v>
      </c>
      <c r="P306" t="s">
        <v>11122</v>
      </c>
      <c r="Q306">
        <v>4</v>
      </c>
    </row>
    <row r="307" spans="1:17" x14ac:dyDescent="0.3">
      <c r="A307">
        <v>306</v>
      </c>
      <c r="B307" t="s">
        <v>655</v>
      </c>
      <c r="C307" t="s">
        <v>11272</v>
      </c>
      <c r="D307" t="s">
        <v>656</v>
      </c>
      <c r="E307" s="34" t="str">
        <f>IF(OR(LEN(D307)-LEN(SUBSTITUTE(D307,":",""))&gt;1, LEN(D307)-LEN(SUBSTITUTE(D307,",",""))&gt;0), "T", "")</f>
        <v/>
      </c>
      <c r="F307" t="s">
        <v>657</v>
      </c>
      <c r="G307" t="s">
        <v>10942</v>
      </c>
      <c r="H307" t="s">
        <v>116</v>
      </c>
      <c r="J307" t="str">
        <f>SUBSTITUTE(SUBSTITUTE(SUBSTITUTE(G307,"c. ","")," BC","")," AD","")</f>
        <v>1276-1236</v>
      </c>
      <c r="K307">
        <f>IF(M307="BC", 0-IF(ISERROR(FIND("-",J307)),J307,LEFT(J307,FIND("-",J307)-1)), IF(ISERROR(FIND("-",J307)),J307,LEFT(J307,FIND("-",J307)-1)))</f>
        <v>-1276</v>
      </c>
      <c r="L307">
        <f>IF(M307="BC", 0-IF(ISERROR(FIND("-",J307)),J307,RIGHT(J307,FIND("-",J307)-1)), IF(ISERROR(FIND("-",J307)),J307,RIGHT(J307,FIND("-",J307)-1)))</f>
        <v>-1236</v>
      </c>
      <c r="M307" t="str">
        <f>RIGHT(G307, 2)</f>
        <v>BC</v>
      </c>
      <c r="N307">
        <f>ABS($K$2)-ABS(K307)</f>
        <v>2728</v>
      </c>
      <c r="P307" t="s">
        <v>11122</v>
      </c>
      <c r="Q307">
        <v>4</v>
      </c>
    </row>
    <row r="308" spans="1:17" x14ac:dyDescent="0.3">
      <c r="A308">
        <v>307</v>
      </c>
      <c r="B308" t="s">
        <v>658</v>
      </c>
      <c r="C308" t="s">
        <v>10106</v>
      </c>
      <c r="D308" t="s">
        <v>11103</v>
      </c>
      <c r="E308" s="34" t="str">
        <f>IF(OR(LEN(D308)-LEN(SUBSTITUTE(D308,":",""))&gt;1, LEN(D308)-LEN(SUBSTITUTE(D308,",",""))&gt;0), "T", "")</f>
        <v/>
      </c>
      <c r="F308" t="s">
        <v>659</v>
      </c>
      <c r="G308" t="s">
        <v>10942</v>
      </c>
      <c r="H308" t="s">
        <v>64</v>
      </c>
      <c r="J308" t="str">
        <f>SUBSTITUTE(SUBSTITUTE(SUBSTITUTE(G308,"c. ","")," BC","")," AD","")</f>
        <v>1276-1236</v>
      </c>
      <c r="K308">
        <f>IF(M308="BC", 0-IF(ISERROR(FIND("-",J308)),J308,LEFT(J308,FIND("-",J308)-1)), IF(ISERROR(FIND("-",J308)),J308,LEFT(J308,FIND("-",J308)-1)))</f>
        <v>-1276</v>
      </c>
      <c r="L308">
        <f>IF(M308="BC", 0-IF(ISERROR(FIND("-",J308)),J308,RIGHT(J308,FIND("-",J308)-1)), IF(ISERROR(FIND("-",J308)),J308,RIGHT(J308,FIND("-",J308)-1)))</f>
        <v>-1236</v>
      </c>
      <c r="M308" t="str">
        <f>RIGHT(G308, 2)</f>
        <v>BC</v>
      </c>
      <c r="N308">
        <f>ABS($K$2)-ABS(K308)</f>
        <v>2728</v>
      </c>
      <c r="P308" t="s">
        <v>11122</v>
      </c>
      <c r="Q308">
        <v>4</v>
      </c>
    </row>
    <row r="309" spans="1:17" x14ac:dyDescent="0.3">
      <c r="A309">
        <v>308</v>
      </c>
      <c r="B309" t="s">
        <v>660</v>
      </c>
      <c r="C309" t="s">
        <v>10808</v>
      </c>
      <c r="D309" t="s">
        <v>11104</v>
      </c>
      <c r="E309" s="34" t="str">
        <f>IF(OR(LEN(D309)-LEN(SUBSTITUTE(D309,":",""))&gt;1, LEN(D309)-LEN(SUBSTITUTE(D309,",",""))&gt;0), "T", "")</f>
        <v/>
      </c>
      <c r="F309" t="s">
        <v>659</v>
      </c>
      <c r="G309" t="s">
        <v>10942</v>
      </c>
      <c r="H309" t="s">
        <v>12761</v>
      </c>
      <c r="J309" t="str">
        <f>SUBSTITUTE(SUBSTITUTE(SUBSTITUTE(G309,"c. ","")," BC","")," AD","")</f>
        <v>1276-1236</v>
      </c>
      <c r="K309">
        <f>IF(M309="BC", 0-IF(ISERROR(FIND("-",J309)),J309,LEFT(J309,FIND("-",J309)-1)), IF(ISERROR(FIND("-",J309)),J309,LEFT(J309,FIND("-",J309)-1)))</f>
        <v>-1276</v>
      </c>
      <c r="L309">
        <f>IF(M309="BC", 0-IF(ISERROR(FIND("-",J309)),J309,RIGHT(J309,FIND("-",J309)-1)), IF(ISERROR(FIND("-",J309)),J309,RIGHT(J309,FIND("-",J309)-1)))</f>
        <v>-1236</v>
      </c>
      <c r="M309" t="str">
        <f>RIGHT(G309, 2)</f>
        <v>BC</v>
      </c>
      <c r="N309">
        <f>ABS($K$2)-ABS(K309)</f>
        <v>2728</v>
      </c>
      <c r="P309" t="s">
        <v>11122</v>
      </c>
      <c r="Q309">
        <v>4</v>
      </c>
    </row>
    <row r="310" spans="1:17" x14ac:dyDescent="0.3">
      <c r="A310">
        <v>309</v>
      </c>
      <c r="B310" t="s">
        <v>661</v>
      </c>
      <c r="C310" t="s">
        <v>10579</v>
      </c>
      <c r="D310" t="s">
        <v>662</v>
      </c>
      <c r="E310" s="34" t="str">
        <f>IF(OR(LEN(D310)-LEN(SUBSTITUTE(D310,":",""))&gt;1, LEN(D310)-LEN(SUBSTITUTE(D310,",",""))&gt;0), "T", "")</f>
        <v/>
      </c>
      <c r="F310" t="s">
        <v>659</v>
      </c>
      <c r="G310" t="s">
        <v>10942</v>
      </c>
      <c r="H310" t="s">
        <v>116</v>
      </c>
      <c r="J310" t="str">
        <f>SUBSTITUTE(SUBSTITUTE(SUBSTITUTE(G310,"c. ","")," BC","")," AD","")</f>
        <v>1276-1236</v>
      </c>
      <c r="K310">
        <f>IF(M310="BC", 0-IF(ISERROR(FIND("-",J310)),J310,LEFT(J310,FIND("-",J310)-1)), IF(ISERROR(FIND("-",J310)),J310,LEFT(J310,FIND("-",J310)-1)))</f>
        <v>-1276</v>
      </c>
      <c r="L310">
        <f>IF(M310="BC", 0-IF(ISERROR(FIND("-",J310)),J310,RIGHT(J310,FIND("-",J310)-1)), IF(ISERROR(FIND("-",J310)),J310,RIGHT(J310,FIND("-",J310)-1)))</f>
        <v>-1236</v>
      </c>
      <c r="M310" t="str">
        <f>RIGHT(G310, 2)</f>
        <v>BC</v>
      </c>
      <c r="N310">
        <f>ABS($K$2)-ABS(K310)</f>
        <v>2728</v>
      </c>
      <c r="P310" t="s">
        <v>11122</v>
      </c>
      <c r="Q310">
        <v>4</v>
      </c>
    </row>
    <row r="311" spans="1:17" x14ac:dyDescent="0.3">
      <c r="A311">
        <v>310</v>
      </c>
      <c r="B311" t="s">
        <v>663</v>
      </c>
      <c r="C311" t="s">
        <v>11273</v>
      </c>
      <c r="D311" t="s">
        <v>664</v>
      </c>
      <c r="E311" s="34" t="str">
        <f>IF(OR(LEN(D311)-LEN(SUBSTITUTE(D311,":",""))&gt;1, LEN(D311)-LEN(SUBSTITUTE(D311,",",""))&gt;0), "T", "")</f>
        <v/>
      </c>
      <c r="F311" t="s">
        <v>659</v>
      </c>
      <c r="G311" t="s">
        <v>10942</v>
      </c>
      <c r="H311" t="s">
        <v>64</v>
      </c>
      <c r="J311" t="str">
        <f>SUBSTITUTE(SUBSTITUTE(SUBSTITUTE(G311,"c. ","")," BC","")," AD","")</f>
        <v>1276-1236</v>
      </c>
      <c r="K311">
        <f>IF(M311="BC", 0-IF(ISERROR(FIND("-",J311)),J311,LEFT(J311,FIND("-",J311)-1)), IF(ISERROR(FIND("-",J311)),J311,LEFT(J311,FIND("-",J311)-1)))</f>
        <v>-1276</v>
      </c>
      <c r="L311">
        <f>IF(M311="BC", 0-IF(ISERROR(FIND("-",J311)),J311,RIGHT(J311,FIND("-",J311)-1)), IF(ISERROR(FIND("-",J311)),J311,RIGHT(J311,FIND("-",J311)-1)))</f>
        <v>-1236</v>
      </c>
      <c r="M311" t="str">
        <f>RIGHT(G311, 2)</f>
        <v>BC</v>
      </c>
      <c r="N311">
        <f>ABS($K$2)-ABS(K311)</f>
        <v>2728</v>
      </c>
      <c r="P311" t="s">
        <v>11122</v>
      </c>
      <c r="Q311">
        <v>4</v>
      </c>
    </row>
    <row r="312" spans="1:17" x14ac:dyDescent="0.3">
      <c r="A312">
        <v>311</v>
      </c>
      <c r="B312" t="s">
        <v>11105</v>
      </c>
      <c r="C312" t="s">
        <v>10661</v>
      </c>
      <c r="D312" t="s">
        <v>11107</v>
      </c>
      <c r="E312" s="34" t="str">
        <f>IF(OR(LEN(D312)-LEN(SUBSTITUTE(D312,":",""))&gt;1, LEN(D312)-LEN(SUBSTITUTE(D312,",",""))&gt;0), "T", "")</f>
        <v>T</v>
      </c>
      <c r="F312" t="s">
        <v>651</v>
      </c>
      <c r="G312" t="s">
        <v>10942</v>
      </c>
      <c r="H312" t="s">
        <v>116</v>
      </c>
      <c r="J312" t="str">
        <f>SUBSTITUTE(SUBSTITUTE(SUBSTITUTE(G312,"c. ","")," BC","")," AD","")</f>
        <v>1276-1236</v>
      </c>
      <c r="K312">
        <f>IF(M312="BC", 0-IF(ISERROR(FIND("-",J312)),J312,LEFT(J312,FIND("-",J312)-1)), IF(ISERROR(FIND("-",J312)),J312,LEFT(J312,FIND("-",J312)-1)))</f>
        <v>-1276</v>
      </c>
      <c r="L312">
        <f>IF(M312="BC", 0-IF(ISERROR(FIND("-",J312)),J312,RIGHT(J312,FIND("-",J312)-1)), IF(ISERROR(FIND("-",J312)),J312,RIGHT(J312,FIND("-",J312)-1)))</f>
        <v>-1236</v>
      </c>
      <c r="M312" t="str">
        <f>RIGHT(G312, 2)</f>
        <v>BC</v>
      </c>
      <c r="N312">
        <f>ABS($K$2)-ABS(K312)</f>
        <v>2728</v>
      </c>
      <c r="P312" t="s">
        <v>11122</v>
      </c>
      <c r="Q312">
        <v>4</v>
      </c>
    </row>
    <row r="313" spans="1:17" x14ac:dyDescent="0.3">
      <c r="A313">
        <v>312</v>
      </c>
      <c r="B313" t="s">
        <v>665</v>
      </c>
      <c r="C313" t="s">
        <v>11274</v>
      </c>
      <c r="D313" t="s">
        <v>11106</v>
      </c>
      <c r="E313" s="34" t="str">
        <f>IF(OR(LEN(D313)-LEN(SUBSTITUTE(D313,":",""))&gt;1, LEN(D313)-LEN(SUBSTITUTE(D313,",",""))&gt;0), "T", "")</f>
        <v>T</v>
      </c>
      <c r="F313" t="s">
        <v>651</v>
      </c>
      <c r="G313" t="s">
        <v>10942</v>
      </c>
      <c r="H313" t="s">
        <v>116</v>
      </c>
      <c r="J313" t="str">
        <f>SUBSTITUTE(SUBSTITUTE(SUBSTITUTE(G313,"c. ","")," BC","")," AD","")</f>
        <v>1276-1236</v>
      </c>
      <c r="K313">
        <f>IF(M313="BC", 0-IF(ISERROR(FIND("-",J313)),J313,LEFT(J313,FIND("-",J313)-1)), IF(ISERROR(FIND("-",J313)),J313,LEFT(J313,FIND("-",J313)-1)))</f>
        <v>-1276</v>
      </c>
      <c r="L313">
        <f>IF(M313="BC", 0-IF(ISERROR(FIND("-",J313)),J313,RIGHT(J313,FIND("-",J313)-1)), IF(ISERROR(FIND("-",J313)),J313,RIGHT(J313,FIND("-",J313)-1)))</f>
        <v>-1236</v>
      </c>
      <c r="M313" t="str">
        <f>RIGHT(G313, 2)</f>
        <v>BC</v>
      </c>
      <c r="N313">
        <f>ABS($K$2)-ABS(K313)</f>
        <v>2728</v>
      </c>
      <c r="P313" t="s">
        <v>11122</v>
      </c>
      <c r="Q313">
        <v>4</v>
      </c>
    </row>
    <row r="314" spans="1:17" x14ac:dyDescent="0.3">
      <c r="A314">
        <v>313</v>
      </c>
      <c r="B314" t="s">
        <v>666</v>
      </c>
      <c r="C314" t="s">
        <v>10107</v>
      </c>
      <c r="D314" t="s">
        <v>11108</v>
      </c>
      <c r="E314" s="34" t="str">
        <f>IF(OR(LEN(D314)-LEN(SUBSTITUTE(D314,":",""))&gt;1, LEN(D314)-LEN(SUBSTITUTE(D314,",",""))&gt;0), "T", "")</f>
        <v>T</v>
      </c>
      <c r="F314" t="s">
        <v>667</v>
      </c>
      <c r="G314" t="s">
        <v>10942</v>
      </c>
      <c r="H314" t="s">
        <v>12600</v>
      </c>
      <c r="J314" t="str">
        <f>SUBSTITUTE(SUBSTITUTE(SUBSTITUTE(G314,"c. ","")," BC","")," AD","")</f>
        <v>1276-1236</v>
      </c>
      <c r="K314">
        <f>IF(M314="BC", 0-IF(ISERROR(FIND("-",J314)),J314,LEFT(J314,FIND("-",J314)-1)), IF(ISERROR(FIND("-",J314)),J314,LEFT(J314,FIND("-",J314)-1)))</f>
        <v>-1276</v>
      </c>
      <c r="L314">
        <f>IF(M314="BC", 0-IF(ISERROR(FIND("-",J314)),J314,RIGHT(J314,FIND("-",J314)-1)), IF(ISERROR(FIND("-",J314)),J314,RIGHT(J314,FIND("-",J314)-1)))</f>
        <v>-1236</v>
      </c>
      <c r="M314" t="str">
        <f>RIGHT(G314, 2)</f>
        <v>BC</v>
      </c>
      <c r="N314">
        <f>ABS($K$2)-ABS(K314)</f>
        <v>2728</v>
      </c>
      <c r="P314" t="s">
        <v>11122</v>
      </c>
      <c r="Q314">
        <v>4</v>
      </c>
    </row>
    <row r="315" spans="1:17" x14ac:dyDescent="0.3">
      <c r="A315">
        <v>314</v>
      </c>
      <c r="B315" t="s">
        <v>668</v>
      </c>
      <c r="C315" t="s">
        <v>10100</v>
      </c>
      <c r="D315" t="s">
        <v>669</v>
      </c>
      <c r="E315" s="34" t="str">
        <f>IF(OR(LEN(D315)-LEN(SUBSTITUTE(D315,":",""))&gt;1, LEN(D315)-LEN(SUBSTITUTE(D315,",",""))&gt;0), "T", "")</f>
        <v/>
      </c>
      <c r="F315" t="s">
        <v>651</v>
      </c>
      <c r="G315" t="s">
        <v>10942</v>
      </c>
      <c r="H315" t="s">
        <v>116</v>
      </c>
      <c r="J315" t="str">
        <f>SUBSTITUTE(SUBSTITUTE(SUBSTITUTE(G315,"c. ","")," BC","")," AD","")</f>
        <v>1276-1236</v>
      </c>
      <c r="K315">
        <f>IF(M315="BC", 0-IF(ISERROR(FIND("-",J315)),J315,LEFT(J315,FIND("-",J315)-1)), IF(ISERROR(FIND("-",J315)),J315,LEFT(J315,FIND("-",J315)-1)))</f>
        <v>-1276</v>
      </c>
      <c r="L315">
        <f>IF(M315="BC", 0-IF(ISERROR(FIND("-",J315)),J315,RIGHT(J315,FIND("-",J315)-1)), IF(ISERROR(FIND("-",J315)),J315,RIGHT(J315,FIND("-",J315)-1)))</f>
        <v>-1236</v>
      </c>
      <c r="M315" t="str">
        <f>RIGHT(G315, 2)</f>
        <v>BC</v>
      </c>
      <c r="N315">
        <f>ABS($K$2)-ABS(K315)</f>
        <v>2728</v>
      </c>
      <c r="P315" t="s">
        <v>11122</v>
      </c>
      <c r="Q315">
        <v>4</v>
      </c>
    </row>
    <row r="316" spans="1:17" x14ac:dyDescent="0.3">
      <c r="A316">
        <v>315</v>
      </c>
      <c r="B316" t="s">
        <v>11109</v>
      </c>
      <c r="C316" t="s">
        <v>10599</v>
      </c>
      <c r="D316" t="s">
        <v>672</v>
      </c>
      <c r="E316" s="34" t="str">
        <f>IF(OR(LEN(D316)-LEN(SUBSTITUTE(D316,":",""))&gt;1, LEN(D316)-LEN(SUBSTITUTE(D316,",",""))&gt;0), "T", "")</f>
        <v/>
      </c>
      <c r="F316" t="s">
        <v>670</v>
      </c>
      <c r="G316" t="s">
        <v>10942</v>
      </c>
      <c r="H316" t="s">
        <v>116</v>
      </c>
      <c r="J316" t="str">
        <f>SUBSTITUTE(SUBSTITUTE(SUBSTITUTE(G316,"c. ","")," BC","")," AD","")</f>
        <v>1276-1236</v>
      </c>
      <c r="K316">
        <f>IF(M316="BC", 0-IF(ISERROR(FIND("-",J316)),J316,LEFT(J316,FIND("-",J316)-1)), IF(ISERROR(FIND("-",J316)),J316,LEFT(J316,FIND("-",J316)-1)))</f>
        <v>-1276</v>
      </c>
      <c r="L316">
        <f>IF(M316="BC", 0-IF(ISERROR(FIND("-",J316)),J316,RIGHT(J316,FIND("-",J316)-1)), IF(ISERROR(FIND("-",J316)),J316,RIGHT(J316,FIND("-",J316)-1)))</f>
        <v>-1236</v>
      </c>
      <c r="M316" t="str">
        <f>RIGHT(G316, 2)</f>
        <v>BC</v>
      </c>
      <c r="N316">
        <f>ABS($K$2)-ABS(K316)</f>
        <v>2728</v>
      </c>
      <c r="P316" t="s">
        <v>11122</v>
      </c>
      <c r="Q316">
        <v>4</v>
      </c>
    </row>
    <row r="317" spans="1:17" x14ac:dyDescent="0.3">
      <c r="A317">
        <v>316</v>
      </c>
      <c r="B317" t="s">
        <v>673</v>
      </c>
      <c r="C317" t="s">
        <v>10090</v>
      </c>
      <c r="D317" t="s">
        <v>674</v>
      </c>
      <c r="E317" s="34" t="str">
        <f>IF(OR(LEN(D317)-LEN(SUBSTITUTE(D317,":",""))&gt;1, LEN(D317)-LEN(SUBSTITUTE(D317,",",""))&gt;0), "T", "")</f>
        <v/>
      </c>
      <c r="F317" t="s">
        <v>670</v>
      </c>
      <c r="G317" t="s">
        <v>10942</v>
      </c>
      <c r="H317" t="s">
        <v>116</v>
      </c>
      <c r="J317" t="str">
        <f>SUBSTITUTE(SUBSTITUTE(SUBSTITUTE(G317,"c. ","")," BC","")," AD","")</f>
        <v>1276-1236</v>
      </c>
      <c r="K317">
        <f>IF(M317="BC", 0-IF(ISERROR(FIND("-",J317)),J317,LEFT(J317,FIND("-",J317)-1)), IF(ISERROR(FIND("-",J317)),J317,LEFT(J317,FIND("-",J317)-1)))</f>
        <v>-1276</v>
      </c>
      <c r="L317">
        <f>IF(M317="BC", 0-IF(ISERROR(FIND("-",J317)),J317,RIGHT(J317,FIND("-",J317)-1)), IF(ISERROR(FIND("-",J317)),J317,RIGHT(J317,FIND("-",J317)-1)))</f>
        <v>-1236</v>
      </c>
      <c r="M317" t="str">
        <f>RIGHT(G317, 2)</f>
        <v>BC</v>
      </c>
      <c r="N317">
        <f>ABS($K$2)-ABS(K317)</f>
        <v>2728</v>
      </c>
      <c r="P317" t="s">
        <v>11122</v>
      </c>
      <c r="Q317">
        <v>4</v>
      </c>
    </row>
    <row r="318" spans="1:17" x14ac:dyDescent="0.3">
      <c r="A318">
        <v>317</v>
      </c>
      <c r="B318" t="s">
        <v>675</v>
      </c>
      <c r="C318" t="s">
        <v>11275</v>
      </c>
      <c r="D318" t="s">
        <v>676</v>
      </c>
      <c r="E318" s="34" t="str">
        <f>IF(OR(LEN(D318)-LEN(SUBSTITUTE(D318,":",""))&gt;1, LEN(D318)-LEN(SUBSTITUTE(D318,",",""))&gt;0), "T", "")</f>
        <v/>
      </c>
      <c r="F318" t="s">
        <v>670</v>
      </c>
      <c r="G318" t="s">
        <v>10942</v>
      </c>
      <c r="H318" t="s">
        <v>116</v>
      </c>
      <c r="J318" t="str">
        <f>SUBSTITUTE(SUBSTITUTE(SUBSTITUTE(G318,"c. ","")," BC","")," AD","")</f>
        <v>1276-1236</v>
      </c>
      <c r="K318">
        <f>IF(M318="BC", 0-IF(ISERROR(FIND("-",J318)),J318,LEFT(J318,FIND("-",J318)-1)), IF(ISERROR(FIND("-",J318)),J318,LEFT(J318,FIND("-",J318)-1)))</f>
        <v>-1276</v>
      </c>
      <c r="L318">
        <f>IF(M318="BC", 0-IF(ISERROR(FIND("-",J318)),J318,RIGHT(J318,FIND("-",J318)-1)), IF(ISERROR(FIND("-",J318)),J318,RIGHT(J318,FIND("-",J318)-1)))</f>
        <v>-1236</v>
      </c>
      <c r="M318" t="str">
        <f>RIGHT(G318, 2)</f>
        <v>BC</v>
      </c>
      <c r="N318">
        <f>ABS($K$2)-ABS(K318)</f>
        <v>2728</v>
      </c>
      <c r="P318" t="s">
        <v>11122</v>
      </c>
      <c r="Q318">
        <v>4</v>
      </c>
    </row>
    <row r="319" spans="1:17" x14ac:dyDescent="0.3">
      <c r="A319">
        <v>318</v>
      </c>
      <c r="B319" t="s">
        <v>677</v>
      </c>
      <c r="C319" t="s">
        <v>11205</v>
      </c>
      <c r="D319" t="s">
        <v>678</v>
      </c>
      <c r="E319" s="34" t="str">
        <f>IF(OR(LEN(D319)-LEN(SUBSTITUTE(D319,":",""))&gt;1, LEN(D319)-LEN(SUBSTITUTE(D319,",",""))&gt;0), "T", "")</f>
        <v/>
      </c>
      <c r="F319" t="s">
        <v>670</v>
      </c>
      <c r="G319" t="s">
        <v>10942</v>
      </c>
      <c r="H319" t="s">
        <v>116</v>
      </c>
      <c r="J319" t="str">
        <f>SUBSTITUTE(SUBSTITUTE(SUBSTITUTE(G319,"c. ","")," BC","")," AD","")</f>
        <v>1276-1236</v>
      </c>
      <c r="K319">
        <f>IF(M319="BC", 0-IF(ISERROR(FIND("-",J319)),J319,LEFT(J319,FIND("-",J319)-1)), IF(ISERROR(FIND("-",J319)),J319,LEFT(J319,FIND("-",J319)-1)))</f>
        <v>-1276</v>
      </c>
      <c r="L319">
        <f>IF(M319="BC", 0-IF(ISERROR(FIND("-",J319)),J319,RIGHT(J319,FIND("-",J319)-1)), IF(ISERROR(FIND("-",J319)),J319,RIGHT(J319,FIND("-",J319)-1)))</f>
        <v>-1236</v>
      </c>
      <c r="M319" t="str">
        <f>RIGHT(G319, 2)</f>
        <v>BC</v>
      </c>
      <c r="N319">
        <f>ABS($K$2)-ABS(K319)</f>
        <v>2728</v>
      </c>
      <c r="P319" t="s">
        <v>11122</v>
      </c>
      <c r="Q319">
        <v>4</v>
      </c>
    </row>
    <row r="320" spans="1:17" x14ac:dyDescent="0.3">
      <c r="A320">
        <v>319</v>
      </c>
      <c r="B320" t="s">
        <v>679</v>
      </c>
      <c r="C320" t="s">
        <v>11276</v>
      </c>
      <c r="D320" t="s">
        <v>680</v>
      </c>
      <c r="E320" s="34" t="str">
        <f>IF(OR(LEN(D320)-LEN(SUBSTITUTE(D320,":",""))&gt;1, LEN(D320)-LEN(SUBSTITUTE(D320,",",""))&gt;0), "T", "")</f>
        <v/>
      </c>
      <c r="F320" t="s">
        <v>670</v>
      </c>
      <c r="G320" t="s">
        <v>10942</v>
      </c>
      <c r="H320" t="s">
        <v>116</v>
      </c>
      <c r="J320" t="str">
        <f>SUBSTITUTE(SUBSTITUTE(SUBSTITUTE(G320,"c. ","")," BC","")," AD","")</f>
        <v>1276-1236</v>
      </c>
      <c r="K320">
        <f>IF(M320="BC", 0-IF(ISERROR(FIND("-",J320)),J320,LEFT(J320,FIND("-",J320)-1)), IF(ISERROR(FIND("-",J320)),J320,LEFT(J320,FIND("-",J320)-1)))</f>
        <v>-1276</v>
      </c>
      <c r="L320">
        <f>IF(M320="BC", 0-IF(ISERROR(FIND("-",J320)),J320,RIGHT(J320,FIND("-",J320)-1)), IF(ISERROR(FIND("-",J320)),J320,RIGHT(J320,FIND("-",J320)-1)))</f>
        <v>-1236</v>
      </c>
      <c r="M320" t="str">
        <f>RIGHT(G320, 2)</f>
        <v>BC</v>
      </c>
      <c r="N320">
        <f>ABS($K$2)-ABS(K320)</f>
        <v>2728</v>
      </c>
      <c r="P320" t="s">
        <v>11122</v>
      </c>
      <c r="Q320">
        <v>4</v>
      </c>
    </row>
    <row r="321" spans="1:17" x14ac:dyDescent="0.3">
      <c r="A321">
        <v>320</v>
      </c>
      <c r="B321" t="s">
        <v>11111</v>
      </c>
      <c r="C321" t="s">
        <v>11277</v>
      </c>
      <c r="D321" t="s">
        <v>11110</v>
      </c>
      <c r="E321" s="34" t="str">
        <f>IF(OR(LEN(D321)-LEN(SUBSTITUTE(D321,":",""))&gt;1, LEN(D321)-LEN(SUBSTITUTE(D321,",",""))&gt;0), "T", "")</f>
        <v/>
      </c>
      <c r="F321" t="s">
        <v>670</v>
      </c>
      <c r="G321" t="s">
        <v>10942</v>
      </c>
      <c r="H321" t="s">
        <v>116</v>
      </c>
      <c r="J321" t="str">
        <f>SUBSTITUTE(SUBSTITUTE(SUBSTITUTE(G321,"c. ","")," BC","")," AD","")</f>
        <v>1276-1236</v>
      </c>
      <c r="K321">
        <f>IF(M321="BC", 0-IF(ISERROR(FIND("-",J321)),J321,LEFT(J321,FIND("-",J321)-1)), IF(ISERROR(FIND("-",J321)),J321,LEFT(J321,FIND("-",J321)-1)))</f>
        <v>-1276</v>
      </c>
      <c r="L321">
        <f>IF(M321="BC", 0-IF(ISERROR(FIND("-",J321)),J321,RIGHT(J321,FIND("-",J321)-1)), IF(ISERROR(FIND("-",J321)),J321,RIGHT(J321,FIND("-",J321)-1)))</f>
        <v>-1236</v>
      </c>
      <c r="M321" t="str">
        <f>RIGHT(G321, 2)</f>
        <v>BC</v>
      </c>
      <c r="N321">
        <f>ABS($K$2)-ABS(K321)</f>
        <v>2728</v>
      </c>
      <c r="P321" t="s">
        <v>11122</v>
      </c>
      <c r="Q321">
        <v>4</v>
      </c>
    </row>
    <row r="322" spans="1:17" x14ac:dyDescent="0.3">
      <c r="A322">
        <v>321</v>
      </c>
      <c r="B322" t="s">
        <v>681</v>
      </c>
      <c r="C322" t="s">
        <v>11245</v>
      </c>
      <c r="D322" t="s">
        <v>682</v>
      </c>
      <c r="E322" s="34" t="str">
        <f>IF(OR(LEN(D322)-LEN(SUBSTITUTE(D322,":",""))&gt;1, LEN(D322)-LEN(SUBSTITUTE(D322,",",""))&gt;0), "T", "")</f>
        <v/>
      </c>
      <c r="F322" t="s">
        <v>683</v>
      </c>
      <c r="G322" t="s">
        <v>10942</v>
      </c>
      <c r="H322" t="s">
        <v>116</v>
      </c>
      <c r="J322" t="str">
        <f>SUBSTITUTE(SUBSTITUTE(SUBSTITUTE(G322,"c. ","")," BC","")," AD","")</f>
        <v>1276-1236</v>
      </c>
      <c r="K322">
        <f>IF(M322="BC", 0-IF(ISERROR(FIND("-",J322)),J322,LEFT(J322,FIND("-",J322)-1)), IF(ISERROR(FIND("-",J322)),J322,LEFT(J322,FIND("-",J322)-1)))</f>
        <v>-1276</v>
      </c>
      <c r="L322">
        <f>IF(M322="BC", 0-IF(ISERROR(FIND("-",J322)),J322,RIGHT(J322,FIND("-",J322)-1)), IF(ISERROR(FIND("-",J322)),J322,RIGHT(J322,FIND("-",J322)-1)))</f>
        <v>-1236</v>
      </c>
      <c r="M322" t="str">
        <f>RIGHT(G322, 2)</f>
        <v>BC</v>
      </c>
      <c r="N322">
        <f>ABS($K$2)-ABS(K322)</f>
        <v>2728</v>
      </c>
      <c r="P322" t="s">
        <v>11122</v>
      </c>
      <c r="Q322">
        <v>4</v>
      </c>
    </row>
    <row r="323" spans="1:17" x14ac:dyDescent="0.3">
      <c r="A323">
        <v>322</v>
      </c>
      <c r="B323" t="s">
        <v>685</v>
      </c>
      <c r="C323" t="s">
        <v>11247</v>
      </c>
      <c r="D323" t="s">
        <v>686</v>
      </c>
      <c r="E323" s="34" t="str">
        <f>IF(OR(LEN(D323)-LEN(SUBSTITUTE(D323,":",""))&gt;1, LEN(D323)-LEN(SUBSTITUTE(D323,",",""))&gt;0), "T", "")</f>
        <v/>
      </c>
      <c r="F323" t="s">
        <v>683</v>
      </c>
      <c r="G323" t="s">
        <v>10942</v>
      </c>
      <c r="H323" t="s">
        <v>116</v>
      </c>
      <c r="J323" t="str">
        <f>SUBSTITUTE(SUBSTITUTE(SUBSTITUTE(G323,"c. ","")," BC","")," AD","")</f>
        <v>1276-1236</v>
      </c>
      <c r="K323">
        <f>IF(M323="BC", 0-IF(ISERROR(FIND("-",J323)),J323,LEFT(J323,FIND("-",J323)-1)), IF(ISERROR(FIND("-",J323)),J323,LEFT(J323,FIND("-",J323)-1)))</f>
        <v>-1276</v>
      </c>
      <c r="L323">
        <f>IF(M323="BC", 0-IF(ISERROR(FIND("-",J323)),J323,RIGHT(J323,FIND("-",J323)-1)), IF(ISERROR(FIND("-",J323)),J323,RIGHT(J323,FIND("-",J323)-1)))</f>
        <v>-1236</v>
      </c>
      <c r="M323" t="str">
        <f>RIGHT(G323, 2)</f>
        <v>BC</v>
      </c>
      <c r="N323">
        <f>ABS($K$2)-ABS(K323)</f>
        <v>2728</v>
      </c>
      <c r="P323" t="s">
        <v>11122</v>
      </c>
      <c r="Q323">
        <v>4</v>
      </c>
    </row>
    <row r="324" spans="1:17" x14ac:dyDescent="0.3">
      <c r="A324">
        <v>323</v>
      </c>
      <c r="B324" t="s">
        <v>687</v>
      </c>
      <c r="C324" t="s">
        <v>11173</v>
      </c>
      <c r="D324" t="s">
        <v>688</v>
      </c>
      <c r="E324" s="34" t="str">
        <f>IF(OR(LEN(D324)-LEN(SUBSTITUTE(D324,":",""))&gt;1, LEN(D324)-LEN(SUBSTITUTE(D324,",",""))&gt;0), "T", "")</f>
        <v/>
      </c>
      <c r="F324" t="s">
        <v>683</v>
      </c>
      <c r="G324" t="s">
        <v>10942</v>
      </c>
      <c r="H324" t="s">
        <v>116</v>
      </c>
      <c r="J324" t="str">
        <f>SUBSTITUTE(SUBSTITUTE(SUBSTITUTE(G324,"c. ","")," BC","")," AD","")</f>
        <v>1276-1236</v>
      </c>
      <c r="K324">
        <f>IF(M324="BC", 0-IF(ISERROR(FIND("-",J324)),J324,LEFT(J324,FIND("-",J324)-1)), IF(ISERROR(FIND("-",J324)),J324,LEFT(J324,FIND("-",J324)-1)))</f>
        <v>-1276</v>
      </c>
      <c r="L324">
        <f>IF(M324="BC", 0-IF(ISERROR(FIND("-",J324)),J324,RIGHT(J324,FIND("-",J324)-1)), IF(ISERROR(FIND("-",J324)),J324,RIGHT(J324,FIND("-",J324)-1)))</f>
        <v>-1236</v>
      </c>
      <c r="M324" t="str">
        <f>RIGHT(G324, 2)</f>
        <v>BC</v>
      </c>
      <c r="N324">
        <f>ABS($K$2)-ABS(K324)</f>
        <v>2728</v>
      </c>
      <c r="P324" t="s">
        <v>11122</v>
      </c>
      <c r="Q324">
        <v>4</v>
      </c>
    </row>
    <row r="325" spans="1:17" x14ac:dyDescent="0.3">
      <c r="A325">
        <v>324</v>
      </c>
      <c r="B325" t="s">
        <v>689</v>
      </c>
      <c r="C325" t="s">
        <v>11212</v>
      </c>
      <c r="D325" t="s">
        <v>690</v>
      </c>
      <c r="E325" s="34" t="str">
        <f>IF(OR(LEN(D325)-LEN(SUBSTITUTE(D325,":",""))&gt;1, LEN(D325)-LEN(SUBSTITUTE(D325,",",""))&gt;0), "T", "")</f>
        <v/>
      </c>
      <c r="F325" t="s">
        <v>683</v>
      </c>
      <c r="G325" t="s">
        <v>10942</v>
      </c>
      <c r="H325" t="s">
        <v>116</v>
      </c>
      <c r="J325" t="str">
        <f>SUBSTITUTE(SUBSTITUTE(SUBSTITUTE(G325,"c. ","")," BC","")," AD","")</f>
        <v>1276-1236</v>
      </c>
      <c r="K325">
        <f>IF(M325="BC", 0-IF(ISERROR(FIND("-",J325)),J325,LEFT(J325,FIND("-",J325)-1)), IF(ISERROR(FIND("-",J325)),J325,LEFT(J325,FIND("-",J325)-1)))</f>
        <v>-1276</v>
      </c>
      <c r="L325">
        <f>IF(M325="BC", 0-IF(ISERROR(FIND("-",J325)),J325,RIGHT(J325,FIND("-",J325)-1)), IF(ISERROR(FIND("-",J325)),J325,RIGHT(J325,FIND("-",J325)-1)))</f>
        <v>-1236</v>
      </c>
      <c r="M325" t="str">
        <f>RIGHT(G325, 2)</f>
        <v>BC</v>
      </c>
      <c r="N325">
        <f>ABS($K$2)-ABS(K325)</f>
        <v>2728</v>
      </c>
      <c r="P325" t="s">
        <v>11122</v>
      </c>
      <c r="Q325">
        <v>4</v>
      </c>
    </row>
    <row r="326" spans="1:17" x14ac:dyDescent="0.3">
      <c r="A326">
        <v>325</v>
      </c>
      <c r="B326" t="s">
        <v>691</v>
      </c>
      <c r="C326" t="s">
        <v>11233</v>
      </c>
      <c r="D326" t="s">
        <v>692</v>
      </c>
      <c r="E326" s="34" t="str">
        <f>IF(OR(LEN(D326)-LEN(SUBSTITUTE(D326,":",""))&gt;1, LEN(D326)-LEN(SUBSTITUTE(D326,",",""))&gt;0), "T", "")</f>
        <v>T</v>
      </c>
      <c r="F326" t="s">
        <v>683</v>
      </c>
      <c r="G326" t="s">
        <v>10942</v>
      </c>
      <c r="H326" t="s">
        <v>116</v>
      </c>
      <c r="J326" t="str">
        <f>SUBSTITUTE(SUBSTITUTE(SUBSTITUTE(G326,"c. ","")," BC","")," AD","")</f>
        <v>1276-1236</v>
      </c>
      <c r="K326">
        <f>IF(M326="BC", 0-IF(ISERROR(FIND("-",J326)),J326,LEFT(J326,FIND("-",J326)-1)), IF(ISERROR(FIND("-",J326)),J326,LEFT(J326,FIND("-",J326)-1)))</f>
        <v>-1276</v>
      </c>
      <c r="L326">
        <f>IF(M326="BC", 0-IF(ISERROR(FIND("-",J326)),J326,RIGHT(J326,FIND("-",J326)-1)), IF(ISERROR(FIND("-",J326)),J326,RIGHT(J326,FIND("-",J326)-1)))</f>
        <v>-1236</v>
      </c>
      <c r="M326" t="str">
        <f>RIGHT(G326, 2)</f>
        <v>BC</v>
      </c>
      <c r="N326">
        <f>ABS($K$2)-ABS(K326)</f>
        <v>2728</v>
      </c>
      <c r="P326" t="s">
        <v>11122</v>
      </c>
      <c r="Q326">
        <v>4</v>
      </c>
    </row>
    <row r="327" spans="1:17" x14ac:dyDescent="0.3">
      <c r="A327">
        <v>326</v>
      </c>
      <c r="B327" t="s">
        <v>11112</v>
      </c>
      <c r="C327" t="s">
        <v>11278</v>
      </c>
      <c r="D327" t="s">
        <v>693</v>
      </c>
      <c r="E327" s="34" t="str">
        <f>IF(OR(LEN(D327)-LEN(SUBSTITUTE(D327,":",""))&gt;1, LEN(D327)-LEN(SUBSTITUTE(D327,",",""))&gt;0), "T", "")</f>
        <v/>
      </c>
      <c r="F327" t="s">
        <v>683</v>
      </c>
      <c r="G327" t="s">
        <v>10942</v>
      </c>
      <c r="H327" t="s">
        <v>116</v>
      </c>
      <c r="J327" t="str">
        <f>SUBSTITUTE(SUBSTITUTE(SUBSTITUTE(G327,"c. ","")," BC","")," AD","")</f>
        <v>1276-1236</v>
      </c>
      <c r="K327">
        <f>IF(M327="BC", 0-IF(ISERROR(FIND("-",J327)),J327,LEFT(J327,FIND("-",J327)-1)), IF(ISERROR(FIND("-",J327)),J327,LEFT(J327,FIND("-",J327)-1)))</f>
        <v>-1276</v>
      </c>
      <c r="L327">
        <f>IF(M327="BC", 0-IF(ISERROR(FIND("-",J327)),J327,RIGHT(J327,FIND("-",J327)-1)), IF(ISERROR(FIND("-",J327)),J327,RIGHT(J327,FIND("-",J327)-1)))</f>
        <v>-1236</v>
      </c>
      <c r="M327" t="str">
        <f>RIGHT(G327, 2)</f>
        <v>BC</v>
      </c>
      <c r="N327">
        <f>ABS($K$2)-ABS(K327)</f>
        <v>2728</v>
      </c>
      <c r="P327" t="s">
        <v>11122</v>
      </c>
      <c r="Q327">
        <v>4</v>
      </c>
    </row>
    <row r="328" spans="1:17" x14ac:dyDescent="0.3">
      <c r="A328">
        <v>327</v>
      </c>
      <c r="B328" t="s">
        <v>694</v>
      </c>
      <c r="C328" t="s">
        <v>10105</v>
      </c>
      <c r="D328" t="s">
        <v>695</v>
      </c>
      <c r="E328" s="34" t="str">
        <f>IF(OR(LEN(D328)-LEN(SUBSTITUTE(D328,":",""))&gt;1, LEN(D328)-LEN(SUBSTITUTE(D328,",",""))&gt;0), "T", "")</f>
        <v/>
      </c>
      <c r="F328" t="s">
        <v>696</v>
      </c>
      <c r="G328" t="s">
        <v>10942</v>
      </c>
      <c r="H328" t="s">
        <v>2377</v>
      </c>
      <c r="J328" t="str">
        <f>SUBSTITUTE(SUBSTITUTE(SUBSTITUTE(G328,"c. ","")," BC","")," AD","")</f>
        <v>1276-1236</v>
      </c>
      <c r="K328">
        <f>IF(M328="BC", 0-IF(ISERROR(FIND("-",J328)),J328,LEFT(J328,FIND("-",J328)-1)), IF(ISERROR(FIND("-",J328)),J328,LEFT(J328,FIND("-",J328)-1)))</f>
        <v>-1276</v>
      </c>
      <c r="L328">
        <f>IF(M328="BC", 0-IF(ISERROR(FIND("-",J328)),J328,RIGHT(J328,FIND("-",J328)-1)), IF(ISERROR(FIND("-",J328)),J328,RIGHT(J328,FIND("-",J328)-1)))</f>
        <v>-1236</v>
      </c>
      <c r="M328" t="str">
        <f>RIGHT(G328, 2)</f>
        <v>BC</v>
      </c>
      <c r="N328">
        <f>ABS($K$2)-ABS(K328)</f>
        <v>2728</v>
      </c>
      <c r="P328" t="s">
        <v>11122</v>
      </c>
      <c r="Q328">
        <v>4</v>
      </c>
    </row>
    <row r="329" spans="1:17" x14ac:dyDescent="0.3">
      <c r="A329">
        <v>328</v>
      </c>
      <c r="B329" t="s">
        <v>697</v>
      </c>
      <c r="C329" t="s">
        <v>11233</v>
      </c>
      <c r="D329" t="s">
        <v>698</v>
      </c>
      <c r="E329" s="34" t="str">
        <f>IF(OR(LEN(D329)-LEN(SUBSTITUTE(D329,":",""))&gt;1, LEN(D329)-LEN(SUBSTITUTE(D329,",",""))&gt;0), "T", "")</f>
        <v/>
      </c>
      <c r="F329" t="s">
        <v>683</v>
      </c>
      <c r="G329" t="s">
        <v>10942</v>
      </c>
      <c r="H329" t="s">
        <v>116</v>
      </c>
      <c r="J329" t="str">
        <f>SUBSTITUTE(SUBSTITUTE(SUBSTITUTE(G329,"c. ","")," BC","")," AD","")</f>
        <v>1276-1236</v>
      </c>
      <c r="K329">
        <f>IF(M329="BC", 0-IF(ISERROR(FIND("-",J329)),J329,LEFT(J329,FIND("-",J329)-1)), IF(ISERROR(FIND("-",J329)),J329,LEFT(J329,FIND("-",J329)-1)))</f>
        <v>-1276</v>
      </c>
      <c r="L329">
        <f>IF(M329="BC", 0-IF(ISERROR(FIND("-",J329)),J329,RIGHT(J329,FIND("-",J329)-1)), IF(ISERROR(FIND("-",J329)),J329,RIGHT(J329,FIND("-",J329)-1)))</f>
        <v>-1236</v>
      </c>
      <c r="M329" t="str">
        <f>RIGHT(G329, 2)</f>
        <v>BC</v>
      </c>
      <c r="N329">
        <f>ABS($K$2)-ABS(K329)</f>
        <v>2728</v>
      </c>
      <c r="P329" t="s">
        <v>11122</v>
      </c>
      <c r="Q329">
        <v>4</v>
      </c>
    </row>
    <row r="330" spans="1:17" x14ac:dyDescent="0.3">
      <c r="A330">
        <v>329</v>
      </c>
      <c r="B330" t="s">
        <v>11113</v>
      </c>
      <c r="C330" t="s">
        <v>11279</v>
      </c>
      <c r="D330" t="s">
        <v>699</v>
      </c>
      <c r="E330" s="34" t="str">
        <f>IF(OR(LEN(D330)-LEN(SUBSTITUTE(D330,":",""))&gt;1, LEN(D330)-LEN(SUBSTITUTE(D330,",",""))&gt;0), "T", "")</f>
        <v/>
      </c>
      <c r="F330" t="s">
        <v>683</v>
      </c>
      <c r="G330" t="s">
        <v>10942</v>
      </c>
      <c r="H330" t="s">
        <v>8337</v>
      </c>
      <c r="J330" t="str">
        <f>SUBSTITUTE(SUBSTITUTE(SUBSTITUTE(G330,"c. ","")," BC","")," AD","")</f>
        <v>1276-1236</v>
      </c>
      <c r="K330">
        <f>IF(M330="BC", 0-IF(ISERROR(FIND("-",J330)),J330,LEFT(J330,FIND("-",J330)-1)), IF(ISERROR(FIND("-",J330)),J330,LEFT(J330,FIND("-",J330)-1)))</f>
        <v>-1276</v>
      </c>
      <c r="L330">
        <f>IF(M330="BC", 0-IF(ISERROR(FIND("-",J330)),J330,RIGHT(J330,FIND("-",J330)-1)), IF(ISERROR(FIND("-",J330)),J330,RIGHT(J330,FIND("-",J330)-1)))</f>
        <v>-1236</v>
      </c>
      <c r="M330" t="str">
        <f>RIGHT(G330, 2)</f>
        <v>BC</v>
      </c>
      <c r="N330">
        <f>ABS($K$2)-ABS(K330)</f>
        <v>2728</v>
      </c>
      <c r="P330" t="s">
        <v>11122</v>
      </c>
      <c r="Q330">
        <v>4</v>
      </c>
    </row>
    <row r="331" spans="1:17" x14ac:dyDescent="0.3">
      <c r="A331">
        <v>330</v>
      </c>
      <c r="B331" t="s">
        <v>700</v>
      </c>
      <c r="C331" t="s">
        <v>11278</v>
      </c>
      <c r="D331" t="s">
        <v>701</v>
      </c>
      <c r="E331" s="34" t="str">
        <f>IF(OR(LEN(D331)-LEN(SUBSTITUTE(D331,":",""))&gt;1, LEN(D331)-LEN(SUBSTITUTE(D331,",",""))&gt;0), "T", "")</f>
        <v/>
      </c>
      <c r="F331" t="s">
        <v>683</v>
      </c>
      <c r="G331" t="s">
        <v>10942</v>
      </c>
      <c r="H331" t="s">
        <v>116</v>
      </c>
      <c r="J331" t="str">
        <f>SUBSTITUTE(SUBSTITUTE(SUBSTITUTE(G331,"c. ","")," BC","")," AD","")</f>
        <v>1276-1236</v>
      </c>
      <c r="K331">
        <f>IF(M331="BC", 0-IF(ISERROR(FIND("-",J331)),J331,LEFT(J331,FIND("-",J331)-1)), IF(ISERROR(FIND("-",J331)),J331,LEFT(J331,FIND("-",J331)-1)))</f>
        <v>-1276</v>
      </c>
      <c r="L331">
        <f>IF(M331="BC", 0-IF(ISERROR(FIND("-",J331)),J331,RIGHT(J331,FIND("-",J331)-1)), IF(ISERROR(FIND("-",J331)),J331,RIGHT(J331,FIND("-",J331)-1)))</f>
        <v>-1236</v>
      </c>
      <c r="M331" t="str">
        <f>RIGHT(G331, 2)</f>
        <v>BC</v>
      </c>
      <c r="N331">
        <f>ABS($K$2)-ABS(K331)</f>
        <v>2728</v>
      </c>
      <c r="P331" t="s">
        <v>11122</v>
      </c>
      <c r="Q331">
        <v>4</v>
      </c>
    </row>
    <row r="332" spans="1:17" x14ac:dyDescent="0.3">
      <c r="A332">
        <v>331</v>
      </c>
      <c r="B332" t="s">
        <v>702</v>
      </c>
      <c r="C332" t="s">
        <v>11280</v>
      </c>
      <c r="D332" t="s">
        <v>703</v>
      </c>
      <c r="E332" s="34" t="str">
        <f>IF(OR(LEN(D332)-LEN(SUBSTITUTE(D332,":",""))&gt;1, LEN(D332)-LEN(SUBSTITUTE(D332,",",""))&gt;0), "T", "")</f>
        <v/>
      </c>
      <c r="F332" t="s">
        <v>683</v>
      </c>
      <c r="G332" t="s">
        <v>10942</v>
      </c>
      <c r="H332" t="s">
        <v>116</v>
      </c>
      <c r="J332" t="str">
        <f>SUBSTITUTE(SUBSTITUTE(SUBSTITUTE(G332,"c. ","")," BC","")," AD","")</f>
        <v>1276-1236</v>
      </c>
      <c r="K332">
        <f>IF(M332="BC", 0-IF(ISERROR(FIND("-",J332)),J332,LEFT(J332,FIND("-",J332)-1)), IF(ISERROR(FIND("-",J332)),J332,LEFT(J332,FIND("-",J332)-1)))</f>
        <v>-1276</v>
      </c>
      <c r="L332">
        <f>IF(M332="BC", 0-IF(ISERROR(FIND("-",J332)),J332,RIGHT(J332,FIND("-",J332)-1)), IF(ISERROR(FIND("-",J332)),J332,RIGHT(J332,FIND("-",J332)-1)))</f>
        <v>-1236</v>
      </c>
      <c r="M332" t="str">
        <f>RIGHT(G332, 2)</f>
        <v>BC</v>
      </c>
      <c r="N332">
        <f>ABS($K$2)-ABS(K332)</f>
        <v>2728</v>
      </c>
      <c r="P332" t="s">
        <v>11122</v>
      </c>
      <c r="Q332">
        <v>4</v>
      </c>
    </row>
    <row r="333" spans="1:17" x14ac:dyDescent="0.3">
      <c r="A333">
        <v>332</v>
      </c>
      <c r="B333" t="s">
        <v>704</v>
      </c>
      <c r="C333" t="s">
        <v>11245</v>
      </c>
      <c r="D333" t="s">
        <v>705</v>
      </c>
      <c r="E333" s="34" t="str">
        <f>IF(OR(LEN(D333)-LEN(SUBSTITUTE(D333,":",""))&gt;1, LEN(D333)-LEN(SUBSTITUTE(D333,",",""))&gt;0), "T", "")</f>
        <v/>
      </c>
      <c r="F333" t="s">
        <v>683</v>
      </c>
      <c r="G333" t="s">
        <v>10942</v>
      </c>
      <c r="H333" t="s">
        <v>116</v>
      </c>
      <c r="J333" t="str">
        <f>SUBSTITUTE(SUBSTITUTE(SUBSTITUTE(G333,"c. ","")," BC","")," AD","")</f>
        <v>1276-1236</v>
      </c>
      <c r="K333">
        <f>IF(M333="BC", 0-IF(ISERROR(FIND("-",J333)),J333,LEFT(J333,FIND("-",J333)-1)), IF(ISERROR(FIND("-",J333)),J333,LEFT(J333,FIND("-",J333)-1)))</f>
        <v>-1276</v>
      </c>
      <c r="L333">
        <f>IF(M333="BC", 0-IF(ISERROR(FIND("-",J333)),J333,RIGHT(J333,FIND("-",J333)-1)), IF(ISERROR(FIND("-",J333)),J333,RIGHT(J333,FIND("-",J333)-1)))</f>
        <v>-1236</v>
      </c>
      <c r="M333" t="str">
        <f>RIGHT(G333, 2)</f>
        <v>BC</v>
      </c>
      <c r="N333">
        <f>ABS($K$2)-ABS(K333)</f>
        <v>2728</v>
      </c>
      <c r="P333" t="s">
        <v>11122</v>
      </c>
      <c r="Q333">
        <v>4</v>
      </c>
    </row>
    <row r="334" spans="1:17" x14ac:dyDescent="0.3">
      <c r="A334">
        <v>333</v>
      </c>
      <c r="B334" t="s">
        <v>706</v>
      </c>
      <c r="C334" t="s">
        <v>11281</v>
      </c>
      <c r="D334" t="s">
        <v>707</v>
      </c>
      <c r="E334" s="34" t="str">
        <f>IF(OR(LEN(D334)-LEN(SUBSTITUTE(D334,":",""))&gt;1, LEN(D334)-LEN(SUBSTITUTE(D334,",",""))&gt;0), "T", "")</f>
        <v/>
      </c>
      <c r="F334" t="s">
        <v>683</v>
      </c>
      <c r="G334" t="s">
        <v>10942</v>
      </c>
      <c r="H334" t="s">
        <v>116</v>
      </c>
      <c r="J334" t="str">
        <f>SUBSTITUTE(SUBSTITUTE(SUBSTITUTE(G334,"c. ","")," BC","")," AD","")</f>
        <v>1276-1236</v>
      </c>
      <c r="K334">
        <f>IF(M334="BC", 0-IF(ISERROR(FIND("-",J334)),J334,LEFT(J334,FIND("-",J334)-1)), IF(ISERROR(FIND("-",J334)),J334,LEFT(J334,FIND("-",J334)-1)))</f>
        <v>-1276</v>
      </c>
      <c r="L334">
        <f>IF(M334="BC", 0-IF(ISERROR(FIND("-",J334)),J334,RIGHT(J334,FIND("-",J334)-1)), IF(ISERROR(FIND("-",J334)),J334,RIGHT(J334,FIND("-",J334)-1)))</f>
        <v>-1236</v>
      </c>
      <c r="M334" t="str">
        <f>RIGHT(G334, 2)</f>
        <v>BC</v>
      </c>
      <c r="N334">
        <f>ABS($K$2)-ABS(K334)</f>
        <v>2728</v>
      </c>
      <c r="P334" t="s">
        <v>11122</v>
      </c>
      <c r="Q334">
        <v>4</v>
      </c>
    </row>
    <row r="335" spans="1:17" x14ac:dyDescent="0.3">
      <c r="A335">
        <v>334</v>
      </c>
      <c r="B335" t="s">
        <v>708</v>
      </c>
      <c r="C335" t="s">
        <v>11233</v>
      </c>
      <c r="D335" t="s">
        <v>709</v>
      </c>
      <c r="E335" s="34" t="str">
        <f>IF(OR(LEN(D335)-LEN(SUBSTITUTE(D335,":",""))&gt;1, LEN(D335)-LEN(SUBSTITUTE(D335,",",""))&gt;0), "T", "")</f>
        <v/>
      </c>
      <c r="F335" t="s">
        <v>683</v>
      </c>
      <c r="G335" t="s">
        <v>10942</v>
      </c>
      <c r="H335" t="s">
        <v>116</v>
      </c>
      <c r="J335" t="str">
        <f>SUBSTITUTE(SUBSTITUTE(SUBSTITUTE(G335,"c. ","")," BC","")," AD","")</f>
        <v>1276-1236</v>
      </c>
      <c r="K335">
        <f>IF(M335="BC", 0-IF(ISERROR(FIND("-",J335)),J335,LEFT(J335,FIND("-",J335)-1)), IF(ISERROR(FIND("-",J335)),J335,LEFT(J335,FIND("-",J335)-1)))</f>
        <v>-1276</v>
      </c>
      <c r="L335">
        <f>IF(M335="BC", 0-IF(ISERROR(FIND("-",J335)),J335,RIGHT(J335,FIND("-",J335)-1)), IF(ISERROR(FIND("-",J335)),J335,RIGHT(J335,FIND("-",J335)-1)))</f>
        <v>-1236</v>
      </c>
      <c r="M335" t="str">
        <f>RIGHT(G335, 2)</f>
        <v>BC</v>
      </c>
      <c r="N335">
        <f>ABS($K$2)-ABS(K335)</f>
        <v>2728</v>
      </c>
      <c r="P335" t="s">
        <v>11122</v>
      </c>
      <c r="Q335">
        <v>4</v>
      </c>
    </row>
    <row r="336" spans="1:17" x14ac:dyDescent="0.3">
      <c r="A336">
        <v>335</v>
      </c>
      <c r="B336" t="s">
        <v>11880</v>
      </c>
      <c r="C336" t="s">
        <v>10700</v>
      </c>
      <c r="D336" t="s">
        <v>11881</v>
      </c>
      <c r="E336" s="34" t="str">
        <f>IF(OR(LEN(D336)-LEN(SUBSTITUTE(D336,":",""))&gt;1, LEN(D336)-LEN(SUBSTITUTE(D336,",",""))&gt;0), "T", "")</f>
        <v/>
      </c>
      <c r="F336" t="s">
        <v>11882</v>
      </c>
      <c r="G336" t="s">
        <v>10943</v>
      </c>
      <c r="H336" t="s">
        <v>8337</v>
      </c>
      <c r="I336" t="s">
        <v>11883</v>
      </c>
      <c r="J336" t="str">
        <f>SUBSTITUTE(SUBSTITUTE(SUBSTITUTE(G336,"c. ","")," BC","")," AD","")</f>
        <v>1236</v>
      </c>
      <c r="K336">
        <f>IF(M336="BC", 0-IF(ISERROR(FIND("-",J336)),J336,LEFT(J336,FIND("-",J336)-1)), IF(ISERROR(FIND("-",J336)),J336,LEFT(J336,FIND("-",J336)-1)))</f>
        <v>-1236</v>
      </c>
      <c r="L336">
        <f>IF(M336="BC", 0-IF(ISERROR(FIND("-",J336)),J336,RIGHT(J336,FIND("-",J336)-1)), IF(ISERROR(FIND("-",J336)),J336,RIGHT(J336,FIND("-",J336)-1)))</f>
        <v>-1236</v>
      </c>
      <c r="M336" t="str">
        <f>RIGHT(G336, 2)</f>
        <v>BC</v>
      </c>
      <c r="N336">
        <f>ABS($K$2)-ABS(K336)</f>
        <v>2768</v>
      </c>
      <c r="P336" t="s">
        <v>11122</v>
      </c>
      <c r="Q336">
        <v>4</v>
      </c>
    </row>
    <row r="337" spans="1:17" x14ac:dyDescent="0.3">
      <c r="A337">
        <v>336</v>
      </c>
      <c r="B337" t="s">
        <v>11921</v>
      </c>
      <c r="C337" t="s">
        <v>9496</v>
      </c>
      <c r="D337" t="s">
        <v>11884</v>
      </c>
      <c r="E337" s="34" t="str">
        <f>IF(OR(LEN(D337)-LEN(SUBSTITUTE(D337,":",""))&gt;1, LEN(D337)-LEN(SUBSTITUTE(D337,",",""))&gt;0), "T", "")</f>
        <v/>
      </c>
      <c r="F337" t="s">
        <v>11882</v>
      </c>
      <c r="G337" t="s">
        <v>10943</v>
      </c>
      <c r="H337" t="s">
        <v>8337</v>
      </c>
      <c r="I337" t="s">
        <v>11885</v>
      </c>
      <c r="J337" t="str">
        <f>SUBSTITUTE(SUBSTITUTE(SUBSTITUTE(G337,"c. ","")," BC","")," AD","")</f>
        <v>1236</v>
      </c>
      <c r="K337">
        <f>IF(M337="BC", 0-IF(ISERROR(FIND("-",J337)),J337,LEFT(J337,FIND("-",J337)-1)), IF(ISERROR(FIND("-",J337)),J337,LEFT(J337,FIND("-",J337)-1)))</f>
        <v>-1236</v>
      </c>
      <c r="L337">
        <f>IF(M337="BC", 0-IF(ISERROR(FIND("-",J337)),J337,RIGHT(J337,FIND("-",J337)-1)), IF(ISERROR(FIND("-",J337)),J337,RIGHT(J337,FIND("-",J337)-1)))</f>
        <v>-1236</v>
      </c>
      <c r="M337" t="str">
        <f>RIGHT(G337, 2)</f>
        <v>BC</v>
      </c>
      <c r="N337">
        <f>ABS($K$2)-ABS(K337)</f>
        <v>2768</v>
      </c>
      <c r="P337" t="s">
        <v>11122</v>
      </c>
      <c r="Q337">
        <v>4</v>
      </c>
    </row>
    <row r="338" spans="1:17" x14ac:dyDescent="0.3">
      <c r="A338">
        <v>337</v>
      </c>
      <c r="B338" t="s">
        <v>11886</v>
      </c>
      <c r="C338" t="s">
        <v>10719</v>
      </c>
      <c r="D338" t="s">
        <v>11887</v>
      </c>
      <c r="E338" s="34" t="str">
        <f>IF(OR(LEN(D338)-LEN(SUBSTITUTE(D338,":",""))&gt;1, LEN(D338)-LEN(SUBSTITUTE(D338,",",""))&gt;0), "T", "")</f>
        <v/>
      </c>
      <c r="F338" t="s">
        <v>11882</v>
      </c>
      <c r="G338" t="s">
        <v>10943</v>
      </c>
      <c r="H338" t="s">
        <v>8337</v>
      </c>
      <c r="I338" t="s">
        <v>11888</v>
      </c>
      <c r="J338" t="str">
        <f>SUBSTITUTE(SUBSTITUTE(SUBSTITUTE(G338,"c. ","")," BC","")," AD","")</f>
        <v>1236</v>
      </c>
      <c r="K338">
        <f>IF(M338="BC", 0-IF(ISERROR(FIND("-",J338)),J338,LEFT(J338,FIND("-",J338)-1)), IF(ISERROR(FIND("-",J338)),J338,LEFT(J338,FIND("-",J338)-1)))</f>
        <v>-1236</v>
      </c>
      <c r="L338">
        <f>IF(M338="BC", 0-IF(ISERROR(FIND("-",J338)),J338,RIGHT(J338,FIND("-",J338)-1)), IF(ISERROR(FIND("-",J338)),J338,RIGHT(J338,FIND("-",J338)-1)))</f>
        <v>-1236</v>
      </c>
      <c r="M338" t="str">
        <f>RIGHT(G338, 2)</f>
        <v>BC</v>
      </c>
      <c r="N338">
        <f>ABS($K$2)-ABS(K338)</f>
        <v>2768</v>
      </c>
      <c r="P338" t="s">
        <v>11122</v>
      </c>
      <c r="Q338">
        <v>4</v>
      </c>
    </row>
    <row r="339" spans="1:17" x14ac:dyDescent="0.3">
      <c r="A339">
        <v>338</v>
      </c>
      <c r="B339" t="s">
        <v>11922</v>
      </c>
      <c r="C339" t="s">
        <v>10719</v>
      </c>
      <c r="D339" t="s">
        <v>11889</v>
      </c>
      <c r="E339" s="34" t="str">
        <f>IF(OR(LEN(D339)-LEN(SUBSTITUTE(D339,":",""))&gt;1, LEN(D339)-LEN(SUBSTITUTE(D339,",",""))&gt;0), "T", "")</f>
        <v/>
      </c>
      <c r="F339" t="s">
        <v>11890</v>
      </c>
      <c r="G339" t="s">
        <v>10943</v>
      </c>
      <c r="H339" t="s">
        <v>8337</v>
      </c>
      <c r="I339" t="s">
        <v>11891</v>
      </c>
      <c r="J339" t="str">
        <f>SUBSTITUTE(SUBSTITUTE(SUBSTITUTE(G339,"c. ","")," BC","")," AD","")</f>
        <v>1236</v>
      </c>
      <c r="K339">
        <f>IF(M339="BC", 0-IF(ISERROR(FIND("-",J339)),J339,LEFT(J339,FIND("-",J339)-1)), IF(ISERROR(FIND("-",J339)),J339,LEFT(J339,FIND("-",J339)-1)))</f>
        <v>-1236</v>
      </c>
      <c r="L339">
        <f>IF(M339="BC", 0-IF(ISERROR(FIND("-",J339)),J339,RIGHT(J339,FIND("-",J339)-1)), IF(ISERROR(FIND("-",J339)),J339,RIGHT(J339,FIND("-",J339)-1)))</f>
        <v>-1236</v>
      </c>
      <c r="M339" t="str">
        <f>RIGHT(G339, 2)</f>
        <v>BC</v>
      </c>
      <c r="N339">
        <f>ABS($K$2)-ABS(K339)</f>
        <v>2768</v>
      </c>
      <c r="P339" t="s">
        <v>11122</v>
      </c>
      <c r="Q339">
        <v>4</v>
      </c>
    </row>
    <row r="340" spans="1:17" x14ac:dyDescent="0.3">
      <c r="A340">
        <v>339</v>
      </c>
      <c r="B340" t="s">
        <v>11925</v>
      </c>
      <c r="C340" t="s">
        <v>9496</v>
      </c>
      <c r="D340" t="s">
        <v>11923</v>
      </c>
      <c r="E340" s="34" t="str">
        <f>IF(OR(LEN(D340)-LEN(SUBSTITUTE(D340,":",""))&gt;1, LEN(D340)-LEN(SUBSTITUTE(D340,",",""))&gt;0), "T", "")</f>
        <v/>
      </c>
      <c r="F340" t="s">
        <v>11890</v>
      </c>
      <c r="G340" t="s">
        <v>10943</v>
      </c>
      <c r="H340" t="s">
        <v>8337</v>
      </c>
      <c r="I340" t="s">
        <v>11892</v>
      </c>
      <c r="J340" t="str">
        <f>SUBSTITUTE(SUBSTITUTE(SUBSTITUTE(G340,"c. ","")," BC","")," AD","")</f>
        <v>1236</v>
      </c>
      <c r="K340">
        <f>IF(M340="BC", 0-IF(ISERROR(FIND("-",J340)),J340,LEFT(J340,FIND("-",J340)-1)), IF(ISERROR(FIND("-",J340)),J340,LEFT(J340,FIND("-",J340)-1)))</f>
        <v>-1236</v>
      </c>
      <c r="L340">
        <f>IF(M340="BC", 0-IF(ISERROR(FIND("-",J340)),J340,RIGHT(J340,FIND("-",J340)-1)), IF(ISERROR(FIND("-",J340)),J340,RIGHT(J340,FIND("-",J340)-1)))</f>
        <v>-1236</v>
      </c>
      <c r="M340" t="str">
        <f>RIGHT(G340, 2)</f>
        <v>BC</v>
      </c>
      <c r="N340">
        <f>ABS($K$2)-ABS(K340)</f>
        <v>2768</v>
      </c>
      <c r="P340" t="s">
        <v>11122</v>
      </c>
      <c r="Q340">
        <v>4</v>
      </c>
    </row>
    <row r="341" spans="1:17" x14ac:dyDescent="0.3">
      <c r="A341">
        <v>340</v>
      </c>
      <c r="B341" t="s">
        <v>11926</v>
      </c>
      <c r="C341" t="s">
        <v>11260</v>
      </c>
      <c r="D341" t="s">
        <v>11924</v>
      </c>
      <c r="E341" s="34" t="str">
        <f>IF(OR(LEN(D341)-LEN(SUBSTITUTE(D341,":",""))&gt;1, LEN(D341)-LEN(SUBSTITUTE(D341,",",""))&gt;0), "T", "")</f>
        <v/>
      </c>
      <c r="F341" t="s">
        <v>11890</v>
      </c>
      <c r="G341" t="s">
        <v>10943</v>
      </c>
      <c r="H341" t="s">
        <v>8337</v>
      </c>
      <c r="I341" t="s">
        <v>11892</v>
      </c>
      <c r="J341" t="str">
        <f>SUBSTITUTE(SUBSTITUTE(SUBSTITUTE(G341,"c. ","")," BC","")," AD","")</f>
        <v>1236</v>
      </c>
      <c r="K341">
        <f>IF(M341="BC", 0-IF(ISERROR(FIND("-",J341)),J341,LEFT(J341,FIND("-",J341)-1)), IF(ISERROR(FIND("-",J341)),J341,LEFT(J341,FIND("-",J341)-1)))</f>
        <v>-1236</v>
      </c>
      <c r="L341">
        <f>IF(M341="BC", 0-IF(ISERROR(FIND("-",J341)),J341,RIGHT(J341,FIND("-",J341)-1)), IF(ISERROR(FIND("-",J341)),J341,RIGHT(J341,FIND("-",J341)-1)))</f>
        <v>-1236</v>
      </c>
      <c r="M341" t="str">
        <f>RIGHT(G341, 2)</f>
        <v>BC</v>
      </c>
      <c r="N341">
        <f>ABS($K$2)-ABS(K341)</f>
        <v>2768</v>
      </c>
      <c r="P341" t="s">
        <v>11122</v>
      </c>
      <c r="Q341">
        <v>4</v>
      </c>
    </row>
    <row r="342" spans="1:17" x14ac:dyDescent="0.3">
      <c r="A342">
        <v>341</v>
      </c>
      <c r="B342" t="s">
        <v>11927</v>
      </c>
      <c r="C342" t="s">
        <v>10080</v>
      </c>
      <c r="D342" t="s">
        <v>11893</v>
      </c>
      <c r="E342" s="34" t="str">
        <f>IF(OR(LEN(D342)-LEN(SUBSTITUTE(D342,":",""))&gt;1, LEN(D342)-LEN(SUBSTITUTE(D342,",",""))&gt;0), "T", "")</f>
        <v/>
      </c>
      <c r="F342" t="s">
        <v>11894</v>
      </c>
      <c r="G342" t="s">
        <v>10943</v>
      </c>
      <c r="H342" t="s">
        <v>8337</v>
      </c>
      <c r="I342" t="s">
        <v>11895</v>
      </c>
      <c r="J342" t="str">
        <f>SUBSTITUTE(SUBSTITUTE(SUBSTITUTE(G342,"c. ","")," BC","")," AD","")</f>
        <v>1236</v>
      </c>
      <c r="K342">
        <f>IF(M342="BC", 0-IF(ISERROR(FIND("-",J342)),J342,LEFT(J342,FIND("-",J342)-1)), IF(ISERROR(FIND("-",J342)),J342,LEFT(J342,FIND("-",J342)-1)))</f>
        <v>-1236</v>
      </c>
      <c r="L342">
        <f>IF(M342="BC", 0-IF(ISERROR(FIND("-",J342)),J342,RIGHT(J342,FIND("-",J342)-1)), IF(ISERROR(FIND("-",J342)),J342,RIGHT(J342,FIND("-",J342)-1)))</f>
        <v>-1236</v>
      </c>
      <c r="M342" t="str">
        <f>RIGHT(G342, 2)</f>
        <v>BC</v>
      </c>
      <c r="N342">
        <f>ABS($K$2)-ABS(K342)</f>
        <v>2768</v>
      </c>
      <c r="P342" t="s">
        <v>11122</v>
      </c>
      <c r="Q342">
        <v>4</v>
      </c>
    </row>
    <row r="343" spans="1:17" x14ac:dyDescent="0.3">
      <c r="A343">
        <v>342</v>
      </c>
      <c r="B343" t="s">
        <v>11928</v>
      </c>
      <c r="C343" t="s">
        <v>10080</v>
      </c>
      <c r="D343" t="s">
        <v>11929</v>
      </c>
      <c r="E343" s="34" t="str">
        <f>IF(OR(LEN(D343)-LEN(SUBSTITUTE(D343,":",""))&gt;1, LEN(D343)-LEN(SUBSTITUTE(D343,",",""))&gt;0), "T", "")</f>
        <v/>
      </c>
      <c r="F343" t="s">
        <v>11896</v>
      </c>
      <c r="G343" t="s">
        <v>10943</v>
      </c>
      <c r="H343" t="s">
        <v>8337</v>
      </c>
      <c r="I343" t="s">
        <v>11897</v>
      </c>
      <c r="J343" t="str">
        <f>SUBSTITUTE(SUBSTITUTE(SUBSTITUTE(G343,"c. ","")," BC","")," AD","")</f>
        <v>1236</v>
      </c>
      <c r="K343">
        <f>IF(M343="BC", 0-IF(ISERROR(FIND("-",J343)),J343,LEFT(J343,FIND("-",J343)-1)), IF(ISERROR(FIND("-",J343)),J343,LEFT(J343,FIND("-",J343)-1)))</f>
        <v>-1236</v>
      </c>
      <c r="L343">
        <f>IF(M343="BC", 0-IF(ISERROR(FIND("-",J343)),J343,RIGHT(J343,FIND("-",J343)-1)), IF(ISERROR(FIND("-",J343)),J343,RIGHT(J343,FIND("-",J343)-1)))</f>
        <v>-1236</v>
      </c>
      <c r="M343" t="str">
        <f>RIGHT(G343, 2)</f>
        <v>BC</v>
      </c>
      <c r="N343">
        <f>ABS($K$2)-ABS(K343)</f>
        <v>2768</v>
      </c>
      <c r="P343" t="s">
        <v>11122</v>
      </c>
      <c r="Q343">
        <v>4</v>
      </c>
    </row>
    <row r="344" spans="1:17" x14ac:dyDescent="0.3">
      <c r="A344">
        <v>343</v>
      </c>
      <c r="B344" t="s">
        <v>11930</v>
      </c>
      <c r="C344" t="s">
        <v>10690</v>
      </c>
      <c r="D344" t="s">
        <v>11898</v>
      </c>
      <c r="E344" s="34" t="str">
        <f>IF(OR(LEN(D344)-LEN(SUBSTITUTE(D344,":",""))&gt;1, LEN(D344)-LEN(SUBSTITUTE(D344,",",""))&gt;0), "T", "")</f>
        <v/>
      </c>
      <c r="F344" t="s">
        <v>2993</v>
      </c>
      <c r="G344" t="s">
        <v>10943</v>
      </c>
      <c r="H344" t="s">
        <v>54</v>
      </c>
      <c r="I344" t="s">
        <v>11899</v>
      </c>
      <c r="J344" t="str">
        <f>SUBSTITUTE(SUBSTITUTE(SUBSTITUTE(G344,"c. ","")," BC","")," AD","")</f>
        <v>1236</v>
      </c>
      <c r="K344">
        <f>IF(M344="BC", 0-IF(ISERROR(FIND("-",J344)),J344,LEFT(J344,FIND("-",J344)-1)), IF(ISERROR(FIND("-",J344)),J344,LEFT(J344,FIND("-",J344)-1)))</f>
        <v>-1236</v>
      </c>
      <c r="L344">
        <f>IF(M344="BC", 0-IF(ISERROR(FIND("-",J344)),J344,RIGHT(J344,FIND("-",J344)-1)), IF(ISERROR(FIND("-",J344)),J344,RIGHT(J344,FIND("-",J344)-1)))</f>
        <v>-1236</v>
      </c>
      <c r="M344" t="str">
        <f>RIGHT(G344, 2)</f>
        <v>BC</v>
      </c>
      <c r="N344">
        <f>ABS($K$2)-ABS(K344)</f>
        <v>2768</v>
      </c>
      <c r="P344" t="s">
        <v>11122</v>
      </c>
      <c r="Q344">
        <v>4</v>
      </c>
    </row>
    <row r="345" spans="1:17" x14ac:dyDescent="0.3">
      <c r="A345">
        <v>344</v>
      </c>
      <c r="B345" t="s">
        <v>11931</v>
      </c>
      <c r="C345" t="s">
        <v>10719</v>
      </c>
      <c r="D345" t="s">
        <v>11900</v>
      </c>
      <c r="E345" s="34" t="str">
        <f>IF(OR(LEN(D345)-LEN(SUBSTITUTE(D345,":",""))&gt;1, LEN(D345)-LEN(SUBSTITUTE(D345,",",""))&gt;0), "T", "")</f>
        <v/>
      </c>
      <c r="F345" t="s">
        <v>11901</v>
      </c>
      <c r="G345" t="s">
        <v>10943</v>
      </c>
      <c r="H345" t="s">
        <v>8337</v>
      </c>
      <c r="I345" t="s">
        <v>11902</v>
      </c>
      <c r="J345" t="str">
        <f>SUBSTITUTE(SUBSTITUTE(SUBSTITUTE(G345,"c. ","")," BC","")," AD","")</f>
        <v>1236</v>
      </c>
      <c r="K345">
        <f>IF(M345="BC", 0-IF(ISERROR(FIND("-",J345)),J345,LEFT(J345,FIND("-",J345)-1)), IF(ISERROR(FIND("-",J345)),J345,LEFT(J345,FIND("-",J345)-1)))</f>
        <v>-1236</v>
      </c>
      <c r="L345">
        <f>IF(M345="BC", 0-IF(ISERROR(FIND("-",J345)),J345,RIGHT(J345,FIND("-",J345)-1)), IF(ISERROR(FIND("-",J345)),J345,RIGHT(J345,FIND("-",J345)-1)))</f>
        <v>-1236</v>
      </c>
      <c r="M345" t="str">
        <f>RIGHT(G345, 2)</f>
        <v>BC</v>
      </c>
      <c r="N345">
        <f>ABS($K$2)-ABS(K345)</f>
        <v>2768</v>
      </c>
      <c r="P345" t="s">
        <v>11122</v>
      </c>
      <c r="Q345">
        <v>4</v>
      </c>
    </row>
    <row r="346" spans="1:17" x14ac:dyDescent="0.3">
      <c r="A346">
        <v>345</v>
      </c>
      <c r="B346" t="s">
        <v>11903</v>
      </c>
      <c r="C346" t="s">
        <v>10690</v>
      </c>
      <c r="D346" t="s">
        <v>11904</v>
      </c>
      <c r="E346" s="34" t="str">
        <f>IF(OR(LEN(D346)-LEN(SUBSTITUTE(D346,":",""))&gt;1, LEN(D346)-LEN(SUBSTITUTE(D346,",",""))&gt;0), "T", "")</f>
        <v/>
      </c>
      <c r="F346" t="s">
        <v>11905</v>
      </c>
      <c r="G346" t="s">
        <v>10943</v>
      </c>
      <c r="H346" t="s">
        <v>8337</v>
      </c>
      <c r="I346" t="s">
        <v>11906</v>
      </c>
      <c r="J346" t="str">
        <f>SUBSTITUTE(SUBSTITUTE(SUBSTITUTE(G346,"c. ","")," BC","")," AD","")</f>
        <v>1236</v>
      </c>
      <c r="K346">
        <f>IF(M346="BC", 0-IF(ISERROR(FIND("-",J346)),J346,LEFT(J346,FIND("-",J346)-1)), IF(ISERROR(FIND("-",J346)),J346,LEFT(J346,FIND("-",J346)-1)))</f>
        <v>-1236</v>
      </c>
      <c r="L346">
        <f>IF(M346="BC", 0-IF(ISERROR(FIND("-",J346)),J346,RIGHT(J346,FIND("-",J346)-1)), IF(ISERROR(FIND("-",J346)),J346,RIGHT(J346,FIND("-",J346)-1)))</f>
        <v>-1236</v>
      </c>
      <c r="M346" t="str">
        <f>RIGHT(G346, 2)</f>
        <v>BC</v>
      </c>
      <c r="N346">
        <f>ABS($K$2)-ABS(K346)</f>
        <v>2768</v>
      </c>
      <c r="P346" t="s">
        <v>11122</v>
      </c>
      <c r="Q346">
        <v>4</v>
      </c>
    </row>
    <row r="347" spans="1:17" x14ac:dyDescent="0.3">
      <c r="A347">
        <v>346</v>
      </c>
      <c r="B347" t="s">
        <v>11907</v>
      </c>
      <c r="C347" t="s">
        <v>11919</v>
      </c>
      <c r="D347" t="s">
        <v>11908</v>
      </c>
      <c r="E347" s="34" t="str">
        <f>IF(OR(LEN(D347)-LEN(SUBSTITUTE(D347,":",""))&gt;1, LEN(D347)-LEN(SUBSTITUTE(D347,",",""))&gt;0), "T", "")</f>
        <v/>
      </c>
      <c r="F347" t="s">
        <v>11909</v>
      </c>
      <c r="G347" t="s">
        <v>10943</v>
      </c>
      <c r="H347" t="s">
        <v>54</v>
      </c>
      <c r="I347" t="s">
        <v>11910</v>
      </c>
      <c r="J347" t="str">
        <f>SUBSTITUTE(SUBSTITUTE(SUBSTITUTE(G347,"c. ","")," BC","")," AD","")</f>
        <v>1236</v>
      </c>
      <c r="K347">
        <f>IF(M347="BC", 0-IF(ISERROR(FIND("-",J347)),J347,LEFT(J347,FIND("-",J347)-1)), IF(ISERROR(FIND("-",J347)),J347,LEFT(J347,FIND("-",J347)-1)))</f>
        <v>-1236</v>
      </c>
      <c r="L347">
        <f>IF(M347="BC", 0-IF(ISERROR(FIND("-",J347)),J347,RIGHT(J347,FIND("-",J347)-1)), IF(ISERROR(FIND("-",J347)),J347,RIGHT(J347,FIND("-",J347)-1)))</f>
        <v>-1236</v>
      </c>
      <c r="M347" t="str">
        <f>RIGHT(G347, 2)</f>
        <v>BC</v>
      </c>
      <c r="N347">
        <f>ABS($K$2)-ABS(K347)</f>
        <v>2768</v>
      </c>
      <c r="P347" t="s">
        <v>11122</v>
      </c>
      <c r="Q347">
        <v>4</v>
      </c>
    </row>
    <row r="348" spans="1:17" x14ac:dyDescent="0.3">
      <c r="A348">
        <v>347</v>
      </c>
      <c r="B348" t="s">
        <v>11911</v>
      </c>
      <c r="C348" t="s">
        <v>10690</v>
      </c>
      <c r="D348" t="s">
        <v>11912</v>
      </c>
      <c r="E348" s="34" t="str">
        <f>IF(OR(LEN(D348)-LEN(SUBSTITUTE(D348,":",""))&gt;1, LEN(D348)-LEN(SUBSTITUTE(D348,",",""))&gt;0), "T", "")</f>
        <v/>
      </c>
      <c r="F348" t="s">
        <v>11913</v>
      </c>
      <c r="G348" t="s">
        <v>10943</v>
      </c>
      <c r="H348" t="s">
        <v>8337</v>
      </c>
      <c r="I348" t="s">
        <v>11914</v>
      </c>
      <c r="J348" t="str">
        <f>SUBSTITUTE(SUBSTITUTE(SUBSTITUTE(G348,"c. ","")," BC","")," AD","")</f>
        <v>1236</v>
      </c>
      <c r="K348">
        <f>IF(M348="BC", 0-IF(ISERROR(FIND("-",J348)),J348,LEFT(J348,FIND("-",J348)-1)), IF(ISERROR(FIND("-",J348)),J348,LEFT(J348,FIND("-",J348)-1)))</f>
        <v>-1236</v>
      </c>
      <c r="L348">
        <f>IF(M348="BC", 0-IF(ISERROR(FIND("-",J348)),J348,RIGHT(J348,FIND("-",J348)-1)), IF(ISERROR(FIND("-",J348)),J348,RIGHT(J348,FIND("-",J348)-1)))</f>
        <v>-1236</v>
      </c>
      <c r="M348" t="str">
        <f>RIGHT(G348, 2)</f>
        <v>BC</v>
      </c>
      <c r="N348">
        <f>ABS($K$2)-ABS(K348)</f>
        <v>2768</v>
      </c>
      <c r="P348" t="s">
        <v>11122</v>
      </c>
      <c r="Q348">
        <v>4</v>
      </c>
    </row>
    <row r="349" spans="1:17" x14ac:dyDescent="0.3">
      <c r="A349">
        <v>348</v>
      </c>
      <c r="B349" t="s">
        <v>11934</v>
      </c>
      <c r="C349" t="s">
        <v>11920</v>
      </c>
      <c r="D349" t="s">
        <v>11915</v>
      </c>
      <c r="E349" s="34" t="str">
        <f>IF(OR(LEN(D349)-LEN(SUBSTITUTE(D349,":",""))&gt;1, LEN(D349)-LEN(SUBSTITUTE(D349,",",""))&gt;0), "T", "")</f>
        <v/>
      </c>
      <c r="F349" t="s">
        <v>2060</v>
      </c>
      <c r="G349" t="s">
        <v>10943</v>
      </c>
      <c r="H349" t="s">
        <v>8337</v>
      </c>
      <c r="I349" t="s">
        <v>11916</v>
      </c>
      <c r="J349" t="str">
        <f>SUBSTITUTE(SUBSTITUTE(SUBSTITUTE(G349,"c. ","")," BC","")," AD","")</f>
        <v>1236</v>
      </c>
      <c r="K349">
        <f>IF(M349="BC", 0-IF(ISERROR(FIND("-",J349)),J349,LEFT(J349,FIND("-",J349)-1)), IF(ISERROR(FIND("-",J349)),J349,LEFT(J349,FIND("-",J349)-1)))</f>
        <v>-1236</v>
      </c>
      <c r="L349">
        <f>IF(M349="BC", 0-IF(ISERROR(FIND("-",J349)),J349,RIGHT(J349,FIND("-",J349)-1)), IF(ISERROR(FIND("-",J349)),J349,RIGHT(J349,FIND("-",J349)-1)))</f>
        <v>-1236</v>
      </c>
      <c r="M349" t="str">
        <f>RIGHT(G349, 2)</f>
        <v>BC</v>
      </c>
      <c r="N349">
        <f>ABS($K$2)-ABS(K349)</f>
        <v>2768</v>
      </c>
      <c r="P349" t="s">
        <v>11122</v>
      </c>
      <c r="Q349">
        <v>4</v>
      </c>
    </row>
    <row r="350" spans="1:17" x14ac:dyDescent="0.3">
      <c r="A350">
        <v>349</v>
      </c>
      <c r="B350" t="s">
        <v>11932</v>
      </c>
      <c r="C350" t="s">
        <v>10599</v>
      </c>
      <c r="D350" t="s">
        <v>11917</v>
      </c>
      <c r="E350" s="34" t="str">
        <f>IF(OR(LEN(D350)-LEN(SUBSTITUTE(D350,":",""))&gt;1, LEN(D350)-LEN(SUBSTITUTE(D350,",",""))&gt;0), "T", "")</f>
        <v/>
      </c>
      <c r="F350" t="s">
        <v>2060</v>
      </c>
      <c r="G350" t="s">
        <v>10943</v>
      </c>
      <c r="H350" t="s">
        <v>8337</v>
      </c>
      <c r="I350" t="s">
        <v>11918</v>
      </c>
      <c r="J350" t="str">
        <f>SUBSTITUTE(SUBSTITUTE(SUBSTITUTE(G350,"c. ","")," BC","")," AD","")</f>
        <v>1236</v>
      </c>
      <c r="K350">
        <f>IF(M350="BC", 0-IF(ISERROR(FIND("-",J350)),J350,LEFT(J350,FIND("-",J350)-1)), IF(ISERROR(FIND("-",J350)),J350,LEFT(J350,FIND("-",J350)-1)))</f>
        <v>-1236</v>
      </c>
      <c r="L350">
        <f>IF(M350="BC", 0-IF(ISERROR(FIND("-",J350)),J350,RIGHT(J350,FIND("-",J350)-1)), IF(ISERROR(FIND("-",J350)),J350,RIGHT(J350,FIND("-",J350)-1)))</f>
        <v>-1236</v>
      </c>
      <c r="M350" t="str">
        <f>RIGHT(G350, 2)</f>
        <v>BC</v>
      </c>
      <c r="N350">
        <f>ABS($K$2)-ABS(K350)</f>
        <v>2768</v>
      </c>
      <c r="P350" t="s">
        <v>11122</v>
      </c>
      <c r="Q350">
        <v>4</v>
      </c>
    </row>
    <row r="351" spans="1:17" x14ac:dyDescent="0.3">
      <c r="A351">
        <v>350</v>
      </c>
      <c r="B351" t="s">
        <v>11933</v>
      </c>
      <c r="C351" t="s">
        <v>11205</v>
      </c>
      <c r="D351" t="s">
        <v>11935</v>
      </c>
      <c r="E351" s="34" t="str">
        <f>IF(OR(LEN(D351)-LEN(SUBSTITUTE(D351,":",""))&gt;1, LEN(D351)-LEN(SUBSTITUTE(D351,",",""))&gt;0), "T", "")</f>
        <v/>
      </c>
      <c r="F351" t="s">
        <v>683</v>
      </c>
      <c r="G351" t="s">
        <v>10943</v>
      </c>
      <c r="H351" t="s">
        <v>8337</v>
      </c>
      <c r="J351" t="str">
        <f>SUBSTITUTE(SUBSTITUTE(SUBSTITUTE(G351,"c. ","")," BC","")," AD","")</f>
        <v>1236</v>
      </c>
      <c r="K351">
        <f>IF(M351="BC", 0-IF(ISERROR(FIND("-",J351)),J351,LEFT(J351,FIND("-",J351)-1)), IF(ISERROR(FIND("-",J351)),J351,LEFT(J351,FIND("-",J351)-1)))</f>
        <v>-1236</v>
      </c>
      <c r="L351">
        <f>IF(M351="BC", 0-IF(ISERROR(FIND("-",J351)),J351,RIGHT(J351,FIND("-",J351)-1)), IF(ISERROR(FIND("-",J351)),J351,RIGHT(J351,FIND("-",J351)-1)))</f>
        <v>-1236</v>
      </c>
      <c r="M351" t="str">
        <f>RIGHT(G351, 2)</f>
        <v>BC</v>
      </c>
      <c r="N351">
        <f>ABS($K$2)-ABS(K351)</f>
        <v>2768</v>
      </c>
      <c r="P351" t="s">
        <v>11123</v>
      </c>
      <c r="Q351">
        <v>5</v>
      </c>
    </row>
    <row r="352" spans="1:17" x14ac:dyDescent="0.3">
      <c r="A352">
        <v>351</v>
      </c>
      <c r="B352" t="s">
        <v>11936</v>
      </c>
      <c r="C352" t="s">
        <v>10806</v>
      </c>
      <c r="D352" t="s">
        <v>710</v>
      </c>
      <c r="E352" s="34" t="str">
        <f>IF(OR(LEN(D352)-LEN(SUBSTITUTE(D352,":",""))&gt;1, LEN(D352)-LEN(SUBSTITUTE(D352,",",""))&gt;0), "T", "")</f>
        <v>T</v>
      </c>
      <c r="F352" t="s">
        <v>683</v>
      </c>
      <c r="G352" t="s">
        <v>10943</v>
      </c>
      <c r="H352" t="s">
        <v>8337</v>
      </c>
      <c r="J352" t="str">
        <f>SUBSTITUTE(SUBSTITUTE(SUBSTITUTE(G352,"c. ","")," BC","")," AD","")</f>
        <v>1236</v>
      </c>
      <c r="K352">
        <f>IF(M352="BC", 0-IF(ISERROR(FIND("-",J352)),J352,LEFT(J352,FIND("-",J352)-1)), IF(ISERROR(FIND("-",J352)),J352,LEFT(J352,FIND("-",J352)-1)))</f>
        <v>-1236</v>
      </c>
      <c r="L352">
        <f>IF(M352="BC", 0-IF(ISERROR(FIND("-",J352)),J352,RIGHT(J352,FIND("-",J352)-1)), IF(ISERROR(FIND("-",J352)),J352,RIGHT(J352,FIND("-",J352)-1)))</f>
        <v>-1236</v>
      </c>
      <c r="M352" t="str">
        <f>RIGHT(G352, 2)</f>
        <v>BC</v>
      </c>
      <c r="N352">
        <f>ABS($K$2)-ABS(K352)</f>
        <v>2768</v>
      </c>
      <c r="P352" t="s">
        <v>11123</v>
      </c>
      <c r="Q352">
        <v>5</v>
      </c>
    </row>
    <row r="353" spans="1:17" x14ac:dyDescent="0.3">
      <c r="A353">
        <v>352</v>
      </c>
      <c r="B353" t="s">
        <v>711</v>
      </c>
      <c r="C353" t="s">
        <v>10308</v>
      </c>
      <c r="D353" t="s">
        <v>712</v>
      </c>
      <c r="E353" s="34" t="str">
        <f>IF(OR(LEN(D353)-LEN(SUBSTITUTE(D353,":",""))&gt;1, LEN(D353)-LEN(SUBSTITUTE(D353,",",""))&gt;0), "T", "")</f>
        <v/>
      </c>
      <c r="F353" t="s">
        <v>683</v>
      </c>
      <c r="G353" t="s">
        <v>10943</v>
      </c>
      <c r="H353" t="s">
        <v>8337</v>
      </c>
      <c r="J353" t="str">
        <f>SUBSTITUTE(SUBSTITUTE(SUBSTITUTE(G353,"c. ","")," BC","")," AD","")</f>
        <v>1236</v>
      </c>
      <c r="K353">
        <f>IF(M353="BC", 0-IF(ISERROR(FIND("-",J353)),J353,LEFT(J353,FIND("-",J353)-1)), IF(ISERROR(FIND("-",J353)),J353,LEFT(J353,FIND("-",J353)-1)))</f>
        <v>-1236</v>
      </c>
      <c r="L353">
        <f>IF(M353="BC", 0-IF(ISERROR(FIND("-",J353)),J353,RIGHT(J353,FIND("-",J353)-1)), IF(ISERROR(FIND("-",J353)),J353,RIGHT(J353,FIND("-",J353)-1)))</f>
        <v>-1236</v>
      </c>
      <c r="M353" t="str">
        <f>RIGHT(G353, 2)</f>
        <v>BC</v>
      </c>
      <c r="N353">
        <f>ABS($K$2)-ABS(K353)</f>
        <v>2768</v>
      </c>
      <c r="P353" t="s">
        <v>11123</v>
      </c>
      <c r="Q353">
        <v>5</v>
      </c>
    </row>
    <row r="354" spans="1:17" x14ac:dyDescent="0.3">
      <c r="A354">
        <v>353</v>
      </c>
      <c r="B354" t="s">
        <v>713</v>
      </c>
      <c r="C354" t="s">
        <v>10109</v>
      </c>
      <c r="D354" t="s">
        <v>714</v>
      </c>
      <c r="E354" s="34" t="str">
        <f>IF(OR(LEN(D354)-LEN(SUBSTITUTE(D354,":",""))&gt;1, LEN(D354)-LEN(SUBSTITUTE(D354,",",""))&gt;0), "T", "")</f>
        <v/>
      </c>
      <c r="F354" t="s">
        <v>683</v>
      </c>
      <c r="G354" t="s">
        <v>10943</v>
      </c>
      <c r="H354" t="s">
        <v>8337</v>
      </c>
      <c r="J354" t="str">
        <f>SUBSTITUTE(SUBSTITUTE(SUBSTITUTE(G354,"c. ","")," BC","")," AD","")</f>
        <v>1236</v>
      </c>
      <c r="K354">
        <f>IF(M354="BC", 0-IF(ISERROR(FIND("-",J354)),J354,LEFT(J354,FIND("-",J354)-1)), IF(ISERROR(FIND("-",J354)),J354,LEFT(J354,FIND("-",J354)-1)))</f>
        <v>-1236</v>
      </c>
      <c r="L354">
        <f>IF(M354="BC", 0-IF(ISERROR(FIND("-",J354)),J354,RIGHT(J354,FIND("-",J354)-1)), IF(ISERROR(FIND("-",J354)),J354,RIGHT(J354,FIND("-",J354)-1)))</f>
        <v>-1236</v>
      </c>
      <c r="M354" t="str">
        <f>RIGHT(G354, 2)</f>
        <v>BC</v>
      </c>
      <c r="N354">
        <f>ABS($K$2)-ABS(K354)</f>
        <v>2768</v>
      </c>
      <c r="P354" t="s">
        <v>11123</v>
      </c>
      <c r="Q354">
        <v>5</v>
      </c>
    </row>
    <row r="355" spans="1:17" x14ac:dyDescent="0.3">
      <c r="A355">
        <v>354</v>
      </c>
      <c r="B355" t="s">
        <v>715</v>
      </c>
      <c r="C355" t="s">
        <v>10717</v>
      </c>
      <c r="D355" t="s">
        <v>716</v>
      </c>
      <c r="E355" s="34" t="str">
        <f>IF(OR(LEN(D355)-LEN(SUBSTITUTE(D355,":",""))&gt;1, LEN(D355)-LEN(SUBSTITUTE(D355,",",""))&gt;0), "T", "")</f>
        <v/>
      </c>
      <c r="F355" t="s">
        <v>683</v>
      </c>
      <c r="G355" t="s">
        <v>10943</v>
      </c>
      <c r="H355" t="s">
        <v>8337</v>
      </c>
      <c r="J355" t="str">
        <f>SUBSTITUTE(SUBSTITUTE(SUBSTITUTE(G355,"c. ","")," BC","")," AD","")</f>
        <v>1236</v>
      </c>
      <c r="K355">
        <f>IF(M355="BC", 0-IF(ISERROR(FIND("-",J355)),J355,LEFT(J355,FIND("-",J355)-1)), IF(ISERROR(FIND("-",J355)),J355,LEFT(J355,FIND("-",J355)-1)))</f>
        <v>-1236</v>
      </c>
      <c r="L355">
        <f>IF(M355="BC", 0-IF(ISERROR(FIND("-",J355)),J355,RIGHT(J355,FIND("-",J355)-1)), IF(ISERROR(FIND("-",J355)),J355,RIGHT(J355,FIND("-",J355)-1)))</f>
        <v>-1236</v>
      </c>
      <c r="M355" t="str">
        <f>RIGHT(G355, 2)</f>
        <v>BC</v>
      </c>
      <c r="N355">
        <f>ABS($K$2)-ABS(K355)</f>
        <v>2768</v>
      </c>
      <c r="P355" t="s">
        <v>11123</v>
      </c>
      <c r="Q355">
        <v>5</v>
      </c>
    </row>
    <row r="356" spans="1:17" x14ac:dyDescent="0.3">
      <c r="A356">
        <v>355</v>
      </c>
      <c r="B356" t="s">
        <v>717</v>
      </c>
      <c r="C356" t="s">
        <v>11951</v>
      </c>
      <c r="D356" t="s">
        <v>718</v>
      </c>
      <c r="E356" s="34" t="str">
        <f>IF(OR(LEN(D356)-LEN(SUBSTITUTE(D356,":",""))&gt;1, LEN(D356)-LEN(SUBSTITUTE(D356,",",""))&gt;0), "T", "")</f>
        <v/>
      </c>
      <c r="F356" t="s">
        <v>683</v>
      </c>
      <c r="G356" t="s">
        <v>10943</v>
      </c>
      <c r="H356" t="s">
        <v>8337</v>
      </c>
      <c r="J356" t="str">
        <f>SUBSTITUTE(SUBSTITUTE(SUBSTITUTE(G356,"c. ","")," BC","")," AD","")</f>
        <v>1236</v>
      </c>
      <c r="K356">
        <f>IF(M356="BC", 0-IF(ISERROR(FIND("-",J356)),J356,LEFT(J356,FIND("-",J356)-1)), IF(ISERROR(FIND("-",J356)),J356,LEFT(J356,FIND("-",J356)-1)))</f>
        <v>-1236</v>
      </c>
      <c r="L356">
        <f>IF(M356="BC", 0-IF(ISERROR(FIND("-",J356)),J356,RIGHT(J356,FIND("-",J356)-1)), IF(ISERROR(FIND("-",J356)),J356,RIGHT(J356,FIND("-",J356)-1)))</f>
        <v>-1236</v>
      </c>
      <c r="M356" t="str">
        <f>RIGHT(G356, 2)</f>
        <v>BC</v>
      </c>
      <c r="N356">
        <f>ABS($K$2)-ABS(K356)</f>
        <v>2768</v>
      </c>
      <c r="P356" t="s">
        <v>11123</v>
      </c>
      <c r="Q356">
        <v>5</v>
      </c>
    </row>
    <row r="357" spans="1:17" x14ac:dyDescent="0.3">
      <c r="A357">
        <v>356</v>
      </c>
      <c r="B357" t="s">
        <v>719</v>
      </c>
      <c r="C357" t="s">
        <v>11950</v>
      </c>
      <c r="D357" t="s">
        <v>720</v>
      </c>
      <c r="E357" s="34" t="str">
        <f>IF(OR(LEN(D357)-LEN(SUBSTITUTE(D357,":",""))&gt;1, LEN(D357)-LEN(SUBSTITUTE(D357,",",""))&gt;0), "T", "")</f>
        <v>T</v>
      </c>
      <c r="F357" t="s">
        <v>683</v>
      </c>
      <c r="G357" t="s">
        <v>10943</v>
      </c>
      <c r="H357" t="s">
        <v>8337</v>
      </c>
      <c r="J357" t="str">
        <f>SUBSTITUTE(SUBSTITUTE(SUBSTITUTE(G357,"c. ","")," BC","")," AD","")</f>
        <v>1236</v>
      </c>
      <c r="K357">
        <f>IF(M357="BC", 0-IF(ISERROR(FIND("-",J357)),J357,LEFT(J357,FIND("-",J357)-1)), IF(ISERROR(FIND("-",J357)),J357,LEFT(J357,FIND("-",J357)-1)))</f>
        <v>-1236</v>
      </c>
      <c r="L357">
        <f>IF(M357="BC", 0-IF(ISERROR(FIND("-",J357)),J357,RIGHT(J357,FIND("-",J357)-1)), IF(ISERROR(FIND("-",J357)),J357,RIGHT(J357,FIND("-",J357)-1)))</f>
        <v>-1236</v>
      </c>
      <c r="M357" t="str">
        <f>RIGHT(G357, 2)</f>
        <v>BC</v>
      </c>
      <c r="N357">
        <f>ABS($K$2)-ABS(K357)</f>
        <v>2768</v>
      </c>
      <c r="P357" t="s">
        <v>11123</v>
      </c>
      <c r="Q357">
        <v>5</v>
      </c>
    </row>
    <row r="358" spans="1:17" x14ac:dyDescent="0.3">
      <c r="A358">
        <v>357</v>
      </c>
      <c r="B358" t="s">
        <v>721</v>
      </c>
      <c r="C358" t="s">
        <v>10807</v>
      </c>
      <c r="D358" t="s">
        <v>722</v>
      </c>
      <c r="E358" s="34" t="str">
        <f>IF(OR(LEN(D358)-LEN(SUBSTITUTE(D358,":",""))&gt;1, LEN(D358)-LEN(SUBSTITUTE(D358,",",""))&gt;0), "T", "")</f>
        <v/>
      </c>
      <c r="F358" t="s">
        <v>683</v>
      </c>
      <c r="G358" t="s">
        <v>10943</v>
      </c>
      <c r="H358" t="s">
        <v>8337</v>
      </c>
      <c r="J358" t="str">
        <f>SUBSTITUTE(SUBSTITUTE(SUBSTITUTE(G358,"c. ","")," BC","")," AD","")</f>
        <v>1236</v>
      </c>
      <c r="K358">
        <f>IF(M358="BC", 0-IF(ISERROR(FIND("-",J358)),J358,LEFT(J358,FIND("-",J358)-1)), IF(ISERROR(FIND("-",J358)),J358,LEFT(J358,FIND("-",J358)-1)))</f>
        <v>-1236</v>
      </c>
      <c r="L358">
        <f>IF(M358="BC", 0-IF(ISERROR(FIND("-",J358)),J358,RIGHT(J358,FIND("-",J358)-1)), IF(ISERROR(FIND("-",J358)),J358,RIGHT(J358,FIND("-",J358)-1)))</f>
        <v>-1236</v>
      </c>
      <c r="M358" t="str">
        <f>RIGHT(G358, 2)</f>
        <v>BC</v>
      </c>
      <c r="N358">
        <f>ABS($K$2)-ABS(K358)</f>
        <v>2768</v>
      </c>
      <c r="P358" t="s">
        <v>11123</v>
      </c>
      <c r="Q358">
        <v>5</v>
      </c>
    </row>
    <row r="359" spans="1:17" x14ac:dyDescent="0.3">
      <c r="A359">
        <v>358</v>
      </c>
      <c r="B359" t="s">
        <v>723</v>
      </c>
      <c r="C359" t="s">
        <v>10644</v>
      </c>
      <c r="D359" t="s">
        <v>724</v>
      </c>
      <c r="E359" s="34" t="str">
        <f>IF(OR(LEN(D359)-LEN(SUBSTITUTE(D359,":",""))&gt;1, LEN(D359)-LEN(SUBSTITUTE(D359,",",""))&gt;0), "T", "")</f>
        <v/>
      </c>
      <c r="F359" t="s">
        <v>683</v>
      </c>
      <c r="G359" t="s">
        <v>10943</v>
      </c>
      <c r="H359" t="s">
        <v>8337</v>
      </c>
      <c r="J359" t="str">
        <f>SUBSTITUTE(SUBSTITUTE(SUBSTITUTE(G359,"c. ","")," BC","")," AD","")</f>
        <v>1236</v>
      </c>
      <c r="K359">
        <f>IF(M359="BC", 0-IF(ISERROR(FIND("-",J359)),J359,LEFT(J359,FIND("-",J359)-1)), IF(ISERROR(FIND("-",J359)),J359,LEFT(J359,FIND("-",J359)-1)))</f>
        <v>-1236</v>
      </c>
      <c r="L359">
        <f>IF(M359="BC", 0-IF(ISERROR(FIND("-",J359)),J359,RIGHT(J359,FIND("-",J359)-1)), IF(ISERROR(FIND("-",J359)),J359,RIGHT(J359,FIND("-",J359)-1)))</f>
        <v>-1236</v>
      </c>
      <c r="M359" t="str">
        <f>RIGHT(G359, 2)</f>
        <v>BC</v>
      </c>
      <c r="N359">
        <f>ABS($K$2)-ABS(K359)</f>
        <v>2768</v>
      </c>
      <c r="P359" t="s">
        <v>11123</v>
      </c>
      <c r="Q359">
        <v>5</v>
      </c>
    </row>
    <row r="360" spans="1:17" x14ac:dyDescent="0.3">
      <c r="A360">
        <v>359</v>
      </c>
      <c r="B360" t="s">
        <v>725</v>
      </c>
      <c r="C360" t="s">
        <v>10601</v>
      </c>
      <c r="D360" t="s">
        <v>726</v>
      </c>
      <c r="E360" s="34" t="str">
        <f>IF(OR(LEN(D360)-LEN(SUBSTITUTE(D360,":",""))&gt;1, LEN(D360)-LEN(SUBSTITUTE(D360,",",""))&gt;0), "T", "")</f>
        <v/>
      </c>
      <c r="F360" t="s">
        <v>683</v>
      </c>
      <c r="G360" t="s">
        <v>10943</v>
      </c>
      <c r="H360" t="s">
        <v>8337</v>
      </c>
      <c r="J360" t="str">
        <f>SUBSTITUTE(SUBSTITUTE(SUBSTITUTE(G360,"c. ","")," BC","")," AD","")</f>
        <v>1236</v>
      </c>
      <c r="K360">
        <f>IF(M360="BC", 0-IF(ISERROR(FIND("-",J360)),J360,LEFT(J360,FIND("-",J360)-1)), IF(ISERROR(FIND("-",J360)),J360,LEFT(J360,FIND("-",J360)-1)))</f>
        <v>-1236</v>
      </c>
      <c r="L360">
        <f>IF(M360="BC", 0-IF(ISERROR(FIND("-",J360)),J360,RIGHT(J360,FIND("-",J360)-1)), IF(ISERROR(FIND("-",J360)),J360,RIGHT(J360,FIND("-",J360)-1)))</f>
        <v>-1236</v>
      </c>
      <c r="M360" t="str">
        <f>RIGHT(G360, 2)</f>
        <v>BC</v>
      </c>
      <c r="N360">
        <f>ABS($K$2)-ABS(K360)</f>
        <v>2768</v>
      </c>
      <c r="P360" t="s">
        <v>11123</v>
      </c>
      <c r="Q360">
        <v>5</v>
      </c>
    </row>
    <row r="361" spans="1:17" x14ac:dyDescent="0.3">
      <c r="A361">
        <v>360</v>
      </c>
      <c r="B361" t="s">
        <v>11937</v>
      </c>
      <c r="C361" t="s">
        <v>10601</v>
      </c>
      <c r="D361" t="s">
        <v>11938</v>
      </c>
      <c r="E361" s="34" t="str">
        <f>IF(OR(LEN(D361)-LEN(SUBSTITUTE(D361,":",""))&gt;1, LEN(D361)-LEN(SUBSTITUTE(D361,",",""))&gt;0), "T", "")</f>
        <v/>
      </c>
      <c r="F361" t="s">
        <v>683</v>
      </c>
      <c r="G361" t="s">
        <v>10943</v>
      </c>
      <c r="H361" t="s">
        <v>8337</v>
      </c>
      <c r="J361" t="str">
        <f>SUBSTITUTE(SUBSTITUTE(SUBSTITUTE(G361,"c. ","")," BC","")," AD","")</f>
        <v>1236</v>
      </c>
      <c r="K361">
        <f>IF(M361="BC", 0-IF(ISERROR(FIND("-",J361)),J361,LEFT(J361,FIND("-",J361)-1)), IF(ISERROR(FIND("-",J361)),J361,LEFT(J361,FIND("-",J361)-1)))</f>
        <v>-1236</v>
      </c>
      <c r="L361">
        <f>IF(M361="BC", 0-IF(ISERROR(FIND("-",J361)),J361,RIGHT(J361,FIND("-",J361)-1)), IF(ISERROR(FIND("-",J361)),J361,RIGHT(J361,FIND("-",J361)-1)))</f>
        <v>-1236</v>
      </c>
      <c r="M361" t="str">
        <f>RIGHT(G361, 2)</f>
        <v>BC</v>
      </c>
      <c r="N361">
        <f>ABS($K$2)-ABS(K361)</f>
        <v>2768</v>
      </c>
      <c r="P361" t="s">
        <v>11123</v>
      </c>
      <c r="Q361">
        <v>5</v>
      </c>
    </row>
    <row r="362" spans="1:17" x14ac:dyDescent="0.3">
      <c r="A362">
        <v>361</v>
      </c>
      <c r="B362" t="s">
        <v>727</v>
      </c>
      <c r="C362" t="s">
        <v>9496</v>
      </c>
      <c r="D362" t="s">
        <v>728</v>
      </c>
      <c r="E362" s="34" t="str">
        <f>IF(OR(LEN(D362)-LEN(SUBSTITUTE(D362,":",""))&gt;1, LEN(D362)-LEN(SUBSTITUTE(D362,",",""))&gt;0), "T", "")</f>
        <v/>
      </c>
      <c r="F362" t="s">
        <v>683</v>
      </c>
      <c r="G362" t="s">
        <v>10943</v>
      </c>
      <c r="H362" t="s">
        <v>8337</v>
      </c>
      <c r="J362" t="str">
        <f>SUBSTITUTE(SUBSTITUTE(SUBSTITUTE(G362,"c. ","")," BC","")," AD","")</f>
        <v>1236</v>
      </c>
      <c r="K362">
        <f>IF(M362="BC", 0-IF(ISERROR(FIND("-",J362)),J362,LEFT(J362,FIND("-",J362)-1)), IF(ISERROR(FIND("-",J362)),J362,LEFT(J362,FIND("-",J362)-1)))</f>
        <v>-1236</v>
      </c>
      <c r="L362">
        <f>IF(M362="BC", 0-IF(ISERROR(FIND("-",J362)),J362,RIGHT(J362,FIND("-",J362)-1)), IF(ISERROR(FIND("-",J362)),J362,RIGHT(J362,FIND("-",J362)-1)))</f>
        <v>-1236</v>
      </c>
      <c r="M362" t="str">
        <f>RIGHT(G362, 2)</f>
        <v>BC</v>
      </c>
      <c r="N362">
        <f>ABS($K$2)-ABS(K362)</f>
        <v>2768</v>
      </c>
      <c r="P362" t="s">
        <v>11123</v>
      </c>
      <c r="Q362">
        <v>5</v>
      </c>
    </row>
    <row r="363" spans="1:17" x14ac:dyDescent="0.3">
      <c r="A363">
        <v>362</v>
      </c>
      <c r="B363" t="s">
        <v>729</v>
      </c>
      <c r="C363" t="s">
        <v>10717</v>
      </c>
      <c r="D363" t="s">
        <v>730</v>
      </c>
      <c r="E363" s="34" t="str">
        <f>IF(OR(LEN(D363)-LEN(SUBSTITUTE(D363,":",""))&gt;1, LEN(D363)-LEN(SUBSTITUTE(D363,",",""))&gt;0), "T", "")</f>
        <v/>
      </c>
      <c r="F363" t="s">
        <v>683</v>
      </c>
      <c r="G363" t="s">
        <v>10943</v>
      </c>
      <c r="H363" t="s">
        <v>8337</v>
      </c>
      <c r="J363" t="str">
        <f>SUBSTITUTE(SUBSTITUTE(SUBSTITUTE(G363,"c. ","")," BC","")," AD","")</f>
        <v>1236</v>
      </c>
      <c r="K363">
        <f>IF(M363="BC", 0-IF(ISERROR(FIND("-",J363)),J363,LEFT(J363,FIND("-",J363)-1)), IF(ISERROR(FIND("-",J363)),J363,LEFT(J363,FIND("-",J363)-1)))</f>
        <v>-1236</v>
      </c>
      <c r="L363">
        <f>IF(M363="BC", 0-IF(ISERROR(FIND("-",J363)),J363,RIGHT(J363,FIND("-",J363)-1)), IF(ISERROR(FIND("-",J363)),J363,RIGHT(J363,FIND("-",J363)-1)))</f>
        <v>-1236</v>
      </c>
      <c r="M363" t="str">
        <f>RIGHT(G363, 2)</f>
        <v>BC</v>
      </c>
      <c r="N363">
        <f>ABS($K$2)-ABS(K363)</f>
        <v>2768</v>
      </c>
      <c r="P363" t="s">
        <v>11123</v>
      </c>
      <c r="Q363">
        <v>5</v>
      </c>
    </row>
    <row r="364" spans="1:17" x14ac:dyDescent="0.3">
      <c r="A364">
        <v>363</v>
      </c>
      <c r="B364" t="s">
        <v>468</v>
      </c>
      <c r="C364" t="s">
        <v>10194</v>
      </c>
      <c r="D364" t="s">
        <v>731</v>
      </c>
      <c r="E364" s="34" t="str">
        <f>IF(OR(LEN(D364)-LEN(SUBSTITUTE(D364,":",""))&gt;1, LEN(D364)-LEN(SUBSTITUTE(D364,",",""))&gt;0), "T", "")</f>
        <v/>
      </c>
      <c r="F364" t="s">
        <v>683</v>
      </c>
      <c r="G364" t="s">
        <v>10943</v>
      </c>
      <c r="H364" t="s">
        <v>8337</v>
      </c>
      <c r="J364" t="str">
        <f>SUBSTITUTE(SUBSTITUTE(SUBSTITUTE(G364,"c. ","")," BC","")," AD","")</f>
        <v>1236</v>
      </c>
      <c r="K364">
        <f>IF(M364="BC", 0-IF(ISERROR(FIND("-",J364)),J364,LEFT(J364,FIND("-",J364)-1)), IF(ISERROR(FIND("-",J364)),J364,LEFT(J364,FIND("-",J364)-1)))</f>
        <v>-1236</v>
      </c>
      <c r="L364">
        <f>IF(M364="BC", 0-IF(ISERROR(FIND("-",J364)),J364,RIGHT(J364,FIND("-",J364)-1)), IF(ISERROR(FIND("-",J364)),J364,RIGHT(J364,FIND("-",J364)-1)))</f>
        <v>-1236</v>
      </c>
      <c r="M364" t="str">
        <f>RIGHT(G364, 2)</f>
        <v>BC</v>
      </c>
      <c r="N364">
        <f>ABS($K$2)-ABS(K364)</f>
        <v>2768</v>
      </c>
      <c r="P364" t="s">
        <v>11123</v>
      </c>
      <c r="Q364">
        <v>5</v>
      </c>
    </row>
    <row r="365" spans="1:17" x14ac:dyDescent="0.3">
      <c r="A365">
        <v>364</v>
      </c>
      <c r="B365" t="s">
        <v>732</v>
      </c>
      <c r="C365" t="s">
        <v>10110</v>
      </c>
      <c r="D365" t="s">
        <v>733</v>
      </c>
      <c r="E365" s="34" t="str">
        <f>IF(OR(LEN(D365)-LEN(SUBSTITUTE(D365,":",""))&gt;1, LEN(D365)-LEN(SUBSTITUTE(D365,",",""))&gt;0), "T", "")</f>
        <v/>
      </c>
      <c r="F365" t="s">
        <v>683</v>
      </c>
      <c r="G365" t="s">
        <v>10943</v>
      </c>
      <c r="H365" t="s">
        <v>8337</v>
      </c>
      <c r="J365" t="str">
        <f>SUBSTITUTE(SUBSTITUTE(SUBSTITUTE(G365,"c. ","")," BC","")," AD","")</f>
        <v>1236</v>
      </c>
      <c r="K365">
        <f>IF(M365="BC", 0-IF(ISERROR(FIND("-",J365)),J365,LEFT(J365,FIND("-",J365)-1)), IF(ISERROR(FIND("-",J365)),J365,LEFT(J365,FIND("-",J365)-1)))</f>
        <v>-1236</v>
      </c>
      <c r="L365">
        <f>IF(M365="BC", 0-IF(ISERROR(FIND("-",J365)),J365,RIGHT(J365,FIND("-",J365)-1)), IF(ISERROR(FIND("-",J365)),J365,RIGHT(J365,FIND("-",J365)-1)))</f>
        <v>-1236</v>
      </c>
      <c r="M365" t="str">
        <f>RIGHT(G365, 2)</f>
        <v>BC</v>
      </c>
      <c r="N365">
        <f>ABS($K$2)-ABS(K365)</f>
        <v>2768</v>
      </c>
      <c r="P365" t="s">
        <v>11123</v>
      </c>
      <c r="Q365">
        <v>5</v>
      </c>
    </row>
    <row r="366" spans="1:17" x14ac:dyDescent="0.3">
      <c r="A366">
        <v>365</v>
      </c>
      <c r="B366" t="s">
        <v>734</v>
      </c>
      <c r="C366" t="s">
        <v>10078</v>
      </c>
      <c r="D366" t="s">
        <v>735</v>
      </c>
      <c r="E366" s="34" t="str">
        <f>IF(OR(LEN(D366)-LEN(SUBSTITUTE(D366,":",""))&gt;1, LEN(D366)-LEN(SUBSTITUTE(D366,",",""))&gt;0), "T", "")</f>
        <v/>
      </c>
      <c r="F366" t="s">
        <v>683</v>
      </c>
      <c r="G366" t="s">
        <v>10943</v>
      </c>
      <c r="H366" t="s">
        <v>8337</v>
      </c>
      <c r="J366" t="str">
        <f>SUBSTITUTE(SUBSTITUTE(SUBSTITUTE(G366,"c. ","")," BC","")," AD","")</f>
        <v>1236</v>
      </c>
      <c r="K366">
        <f>IF(M366="BC", 0-IF(ISERROR(FIND("-",J366)),J366,LEFT(J366,FIND("-",J366)-1)), IF(ISERROR(FIND("-",J366)),J366,LEFT(J366,FIND("-",J366)-1)))</f>
        <v>-1236</v>
      </c>
      <c r="L366">
        <f>IF(M366="BC", 0-IF(ISERROR(FIND("-",J366)),J366,RIGHT(J366,FIND("-",J366)-1)), IF(ISERROR(FIND("-",J366)),J366,RIGHT(J366,FIND("-",J366)-1)))</f>
        <v>-1236</v>
      </c>
      <c r="M366" t="str">
        <f>RIGHT(G366, 2)</f>
        <v>BC</v>
      </c>
      <c r="N366">
        <f>ABS($K$2)-ABS(K366)</f>
        <v>2768</v>
      </c>
      <c r="P366" t="s">
        <v>11123</v>
      </c>
      <c r="Q366">
        <v>5</v>
      </c>
    </row>
    <row r="367" spans="1:17" x14ac:dyDescent="0.3">
      <c r="A367">
        <v>366</v>
      </c>
      <c r="B367" t="s">
        <v>736</v>
      </c>
      <c r="C367" t="s">
        <v>9496</v>
      </c>
      <c r="D367" t="s">
        <v>737</v>
      </c>
      <c r="E367" s="34" t="str">
        <f>IF(OR(LEN(D367)-LEN(SUBSTITUTE(D367,":",""))&gt;1, LEN(D367)-LEN(SUBSTITUTE(D367,",",""))&gt;0), "T", "")</f>
        <v/>
      </c>
      <c r="F367" t="s">
        <v>683</v>
      </c>
      <c r="G367" t="s">
        <v>10943</v>
      </c>
      <c r="H367" t="s">
        <v>8337</v>
      </c>
      <c r="J367" t="str">
        <f>SUBSTITUTE(SUBSTITUTE(SUBSTITUTE(G367,"c. ","")," BC","")," AD","")</f>
        <v>1236</v>
      </c>
      <c r="K367">
        <f>IF(M367="BC", 0-IF(ISERROR(FIND("-",J367)),J367,LEFT(J367,FIND("-",J367)-1)), IF(ISERROR(FIND("-",J367)),J367,LEFT(J367,FIND("-",J367)-1)))</f>
        <v>-1236</v>
      </c>
      <c r="L367">
        <f>IF(M367="BC", 0-IF(ISERROR(FIND("-",J367)),J367,RIGHT(J367,FIND("-",J367)-1)), IF(ISERROR(FIND("-",J367)),J367,RIGHT(J367,FIND("-",J367)-1)))</f>
        <v>-1236</v>
      </c>
      <c r="M367" t="str">
        <f>RIGHT(G367, 2)</f>
        <v>BC</v>
      </c>
      <c r="N367">
        <f>ABS($K$2)-ABS(K367)</f>
        <v>2768</v>
      </c>
      <c r="P367" t="s">
        <v>11123</v>
      </c>
      <c r="Q367">
        <v>5</v>
      </c>
    </row>
    <row r="368" spans="1:17" x14ac:dyDescent="0.3">
      <c r="A368">
        <v>367</v>
      </c>
      <c r="B368" t="s">
        <v>738</v>
      </c>
      <c r="C368" t="s">
        <v>10601</v>
      </c>
      <c r="D368" t="s">
        <v>739</v>
      </c>
      <c r="E368" s="34" t="str">
        <f>IF(OR(LEN(D368)-LEN(SUBSTITUTE(D368,":",""))&gt;1, LEN(D368)-LEN(SUBSTITUTE(D368,",",""))&gt;0), "T", "")</f>
        <v/>
      </c>
      <c r="F368" t="s">
        <v>683</v>
      </c>
      <c r="G368" t="s">
        <v>10943</v>
      </c>
      <c r="H368" t="s">
        <v>8337</v>
      </c>
      <c r="J368" t="str">
        <f>SUBSTITUTE(SUBSTITUTE(SUBSTITUTE(G368,"c. ","")," BC","")," AD","")</f>
        <v>1236</v>
      </c>
      <c r="K368">
        <f>IF(M368="BC", 0-IF(ISERROR(FIND("-",J368)),J368,LEFT(J368,FIND("-",J368)-1)), IF(ISERROR(FIND("-",J368)),J368,LEFT(J368,FIND("-",J368)-1)))</f>
        <v>-1236</v>
      </c>
      <c r="L368">
        <f>IF(M368="BC", 0-IF(ISERROR(FIND("-",J368)),J368,RIGHT(J368,FIND("-",J368)-1)), IF(ISERROR(FIND("-",J368)),J368,RIGHT(J368,FIND("-",J368)-1)))</f>
        <v>-1236</v>
      </c>
      <c r="M368" t="str">
        <f>RIGHT(G368, 2)</f>
        <v>BC</v>
      </c>
      <c r="N368">
        <f>ABS($K$2)-ABS(K368)</f>
        <v>2768</v>
      </c>
      <c r="P368" t="s">
        <v>11123</v>
      </c>
      <c r="Q368">
        <v>5</v>
      </c>
    </row>
    <row r="369" spans="1:17" x14ac:dyDescent="0.3">
      <c r="A369">
        <v>368</v>
      </c>
      <c r="B369" t="s">
        <v>740</v>
      </c>
      <c r="C369" t="s">
        <v>10110</v>
      </c>
      <c r="D369" t="s">
        <v>741</v>
      </c>
      <c r="E369" s="34" t="str">
        <f>IF(OR(LEN(D369)-LEN(SUBSTITUTE(D369,":",""))&gt;1, LEN(D369)-LEN(SUBSTITUTE(D369,",",""))&gt;0), "T", "")</f>
        <v/>
      </c>
      <c r="F369" t="s">
        <v>683</v>
      </c>
      <c r="G369" t="s">
        <v>10943</v>
      </c>
      <c r="H369" t="s">
        <v>8337</v>
      </c>
      <c r="J369" t="str">
        <f>SUBSTITUTE(SUBSTITUTE(SUBSTITUTE(G369,"c. ","")," BC","")," AD","")</f>
        <v>1236</v>
      </c>
      <c r="K369">
        <f>IF(M369="BC", 0-IF(ISERROR(FIND("-",J369)),J369,LEFT(J369,FIND("-",J369)-1)), IF(ISERROR(FIND("-",J369)),J369,LEFT(J369,FIND("-",J369)-1)))</f>
        <v>-1236</v>
      </c>
      <c r="L369">
        <f>IF(M369="BC", 0-IF(ISERROR(FIND("-",J369)),J369,RIGHT(J369,FIND("-",J369)-1)), IF(ISERROR(FIND("-",J369)),J369,RIGHT(J369,FIND("-",J369)-1)))</f>
        <v>-1236</v>
      </c>
      <c r="M369" t="str">
        <f>RIGHT(G369, 2)</f>
        <v>BC</v>
      </c>
      <c r="N369">
        <f>ABS($K$2)-ABS(K369)</f>
        <v>2768</v>
      </c>
      <c r="P369" t="s">
        <v>11123</v>
      </c>
      <c r="Q369">
        <v>5</v>
      </c>
    </row>
    <row r="370" spans="1:17" x14ac:dyDescent="0.3">
      <c r="A370">
        <v>369</v>
      </c>
      <c r="B370" t="s">
        <v>11939</v>
      </c>
      <c r="C370" t="s">
        <v>11948</v>
      </c>
      <c r="D370" t="s">
        <v>742</v>
      </c>
      <c r="E370" s="34" t="str">
        <f>IF(OR(LEN(D370)-LEN(SUBSTITUTE(D370,":",""))&gt;1, LEN(D370)-LEN(SUBSTITUTE(D370,",",""))&gt;0), "T", "")</f>
        <v/>
      </c>
      <c r="F370" t="s">
        <v>683</v>
      </c>
      <c r="G370" t="s">
        <v>10943</v>
      </c>
      <c r="H370" t="s">
        <v>8337</v>
      </c>
      <c r="J370" t="str">
        <f>SUBSTITUTE(SUBSTITUTE(SUBSTITUTE(G370,"c. ","")," BC","")," AD","")</f>
        <v>1236</v>
      </c>
      <c r="K370">
        <f>IF(M370="BC", 0-IF(ISERROR(FIND("-",J370)),J370,LEFT(J370,FIND("-",J370)-1)), IF(ISERROR(FIND("-",J370)),J370,LEFT(J370,FIND("-",J370)-1)))</f>
        <v>-1236</v>
      </c>
      <c r="L370">
        <f>IF(M370="BC", 0-IF(ISERROR(FIND("-",J370)),J370,RIGHT(J370,FIND("-",J370)-1)), IF(ISERROR(FIND("-",J370)),J370,RIGHT(J370,FIND("-",J370)-1)))</f>
        <v>-1236</v>
      </c>
      <c r="M370" t="str">
        <f>RIGHT(G370, 2)</f>
        <v>BC</v>
      </c>
      <c r="N370">
        <f>ABS($K$2)-ABS(K370)</f>
        <v>2768</v>
      </c>
      <c r="P370" t="s">
        <v>11123</v>
      </c>
      <c r="Q370">
        <v>5</v>
      </c>
    </row>
    <row r="371" spans="1:17" x14ac:dyDescent="0.3">
      <c r="A371">
        <v>370</v>
      </c>
      <c r="B371" t="s">
        <v>743</v>
      </c>
      <c r="C371" t="s">
        <v>11949</v>
      </c>
      <c r="D371" t="s">
        <v>744</v>
      </c>
      <c r="E371" s="34" t="str">
        <f>IF(OR(LEN(D371)-LEN(SUBSTITUTE(D371,":",""))&gt;1, LEN(D371)-LEN(SUBSTITUTE(D371,",",""))&gt;0), "T", "")</f>
        <v/>
      </c>
      <c r="F371" t="s">
        <v>683</v>
      </c>
      <c r="G371" t="s">
        <v>10943</v>
      </c>
      <c r="H371" t="s">
        <v>8337</v>
      </c>
      <c r="J371" t="str">
        <f>SUBSTITUTE(SUBSTITUTE(SUBSTITUTE(G371,"c. ","")," BC","")," AD","")</f>
        <v>1236</v>
      </c>
      <c r="K371">
        <f>IF(M371="BC", 0-IF(ISERROR(FIND("-",J371)),J371,LEFT(J371,FIND("-",J371)-1)), IF(ISERROR(FIND("-",J371)),J371,LEFT(J371,FIND("-",J371)-1)))</f>
        <v>-1236</v>
      </c>
      <c r="L371">
        <f>IF(M371="BC", 0-IF(ISERROR(FIND("-",J371)),J371,RIGHT(J371,FIND("-",J371)-1)), IF(ISERROR(FIND("-",J371)),J371,RIGHT(J371,FIND("-",J371)-1)))</f>
        <v>-1236</v>
      </c>
      <c r="M371" t="str">
        <f>RIGHT(G371, 2)</f>
        <v>BC</v>
      </c>
      <c r="N371">
        <f>ABS($K$2)-ABS(K371)</f>
        <v>2768</v>
      </c>
      <c r="P371" t="s">
        <v>11123</v>
      </c>
      <c r="Q371">
        <v>5</v>
      </c>
    </row>
    <row r="372" spans="1:17" x14ac:dyDescent="0.3">
      <c r="A372">
        <v>371</v>
      </c>
      <c r="B372" t="s">
        <v>534</v>
      </c>
      <c r="C372" t="s">
        <v>10689</v>
      </c>
      <c r="D372" t="s">
        <v>745</v>
      </c>
      <c r="E372" s="34" t="str">
        <f>IF(OR(LEN(D372)-LEN(SUBSTITUTE(D372,":",""))&gt;1, LEN(D372)-LEN(SUBSTITUTE(D372,",",""))&gt;0), "T", "")</f>
        <v/>
      </c>
      <c r="F372" t="s">
        <v>683</v>
      </c>
      <c r="G372" t="s">
        <v>10943</v>
      </c>
      <c r="H372" t="s">
        <v>8337</v>
      </c>
      <c r="J372" t="str">
        <f>SUBSTITUTE(SUBSTITUTE(SUBSTITUTE(G372,"c. ","")," BC","")," AD","")</f>
        <v>1236</v>
      </c>
      <c r="K372">
        <f>IF(M372="BC", 0-IF(ISERROR(FIND("-",J372)),J372,LEFT(J372,FIND("-",J372)-1)), IF(ISERROR(FIND("-",J372)),J372,LEFT(J372,FIND("-",J372)-1)))</f>
        <v>-1236</v>
      </c>
      <c r="L372">
        <f>IF(M372="BC", 0-IF(ISERROR(FIND("-",J372)),J372,RIGHT(J372,FIND("-",J372)-1)), IF(ISERROR(FIND("-",J372)),J372,RIGHT(J372,FIND("-",J372)-1)))</f>
        <v>-1236</v>
      </c>
      <c r="M372" t="str">
        <f>RIGHT(G372, 2)</f>
        <v>BC</v>
      </c>
      <c r="N372">
        <f>ABS($K$2)-ABS(K372)</f>
        <v>2768</v>
      </c>
      <c r="P372" t="s">
        <v>11123</v>
      </c>
      <c r="Q372">
        <v>5</v>
      </c>
    </row>
    <row r="373" spans="1:17" x14ac:dyDescent="0.3">
      <c r="A373">
        <v>372</v>
      </c>
      <c r="B373" t="s">
        <v>746</v>
      </c>
      <c r="C373" t="s">
        <v>11952</v>
      </c>
      <c r="D373" t="s">
        <v>747</v>
      </c>
      <c r="E373" s="34" t="str">
        <f>IF(OR(LEN(D373)-LEN(SUBSTITUTE(D373,":",""))&gt;1, LEN(D373)-LEN(SUBSTITUTE(D373,",",""))&gt;0), "T", "")</f>
        <v/>
      </c>
      <c r="F373" t="s">
        <v>683</v>
      </c>
      <c r="G373" t="s">
        <v>10943</v>
      </c>
      <c r="H373" t="s">
        <v>8337</v>
      </c>
      <c r="J373" t="str">
        <f>SUBSTITUTE(SUBSTITUTE(SUBSTITUTE(G373,"c. ","")," BC","")," AD","")</f>
        <v>1236</v>
      </c>
      <c r="K373">
        <f>IF(M373="BC", 0-IF(ISERROR(FIND("-",J373)),J373,LEFT(J373,FIND("-",J373)-1)), IF(ISERROR(FIND("-",J373)),J373,LEFT(J373,FIND("-",J373)-1)))</f>
        <v>-1236</v>
      </c>
      <c r="L373">
        <f>IF(M373="BC", 0-IF(ISERROR(FIND("-",J373)),J373,RIGHT(J373,FIND("-",J373)-1)), IF(ISERROR(FIND("-",J373)),J373,RIGHT(J373,FIND("-",J373)-1)))</f>
        <v>-1236</v>
      </c>
      <c r="M373" t="str">
        <f>RIGHT(G373, 2)</f>
        <v>BC</v>
      </c>
      <c r="N373">
        <f>ABS($K$2)-ABS(K373)</f>
        <v>2768</v>
      </c>
      <c r="P373" t="s">
        <v>11123</v>
      </c>
      <c r="Q373">
        <v>5</v>
      </c>
    </row>
    <row r="374" spans="1:17" x14ac:dyDescent="0.3">
      <c r="A374">
        <v>373</v>
      </c>
      <c r="B374" t="s">
        <v>748</v>
      </c>
      <c r="C374" t="s">
        <v>10194</v>
      </c>
      <c r="D374" t="s">
        <v>11940</v>
      </c>
      <c r="E374" s="34" t="str">
        <f>IF(OR(LEN(D374)-LEN(SUBSTITUTE(D374,":",""))&gt;1, LEN(D374)-LEN(SUBSTITUTE(D374,",",""))&gt;0), "T", "")</f>
        <v/>
      </c>
      <c r="F374" t="s">
        <v>683</v>
      </c>
      <c r="G374" t="s">
        <v>10943</v>
      </c>
      <c r="H374" t="s">
        <v>8337</v>
      </c>
      <c r="J374" t="str">
        <f>SUBSTITUTE(SUBSTITUTE(SUBSTITUTE(G374,"c. ","")," BC","")," AD","")</f>
        <v>1236</v>
      </c>
      <c r="K374">
        <f>IF(M374="BC", 0-IF(ISERROR(FIND("-",J374)),J374,LEFT(J374,FIND("-",J374)-1)), IF(ISERROR(FIND("-",J374)),J374,LEFT(J374,FIND("-",J374)-1)))</f>
        <v>-1236</v>
      </c>
      <c r="L374">
        <f>IF(M374="BC", 0-IF(ISERROR(FIND("-",J374)),J374,RIGHT(J374,FIND("-",J374)-1)), IF(ISERROR(FIND("-",J374)),J374,RIGHT(J374,FIND("-",J374)-1)))</f>
        <v>-1236</v>
      </c>
      <c r="M374" t="str">
        <f>RIGHT(G374, 2)</f>
        <v>BC</v>
      </c>
      <c r="N374">
        <f>ABS($K$2)-ABS(K374)</f>
        <v>2768</v>
      </c>
      <c r="P374" t="s">
        <v>11123</v>
      </c>
      <c r="Q374">
        <v>5</v>
      </c>
    </row>
    <row r="375" spans="1:17" x14ac:dyDescent="0.3">
      <c r="A375">
        <v>374</v>
      </c>
      <c r="B375" t="s">
        <v>749</v>
      </c>
      <c r="C375" t="s">
        <v>11243</v>
      </c>
      <c r="D375" t="s">
        <v>750</v>
      </c>
      <c r="E375" s="34" t="str">
        <f>IF(OR(LEN(D375)-LEN(SUBSTITUTE(D375,":",""))&gt;1, LEN(D375)-LEN(SUBSTITUTE(D375,",",""))&gt;0), "T", "")</f>
        <v/>
      </c>
      <c r="F375" t="s">
        <v>683</v>
      </c>
      <c r="G375" t="s">
        <v>10943</v>
      </c>
      <c r="H375" t="s">
        <v>8337</v>
      </c>
      <c r="J375" t="str">
        <f>SUBSTITUTE(SUBSTITUTE(SUBSTITUTE(G375,"c. ","")," BC","")," AD","")</f>
        <v>1236</v>
      </c>
      <c r="K375">
        <f>IF(M375="BC", 0-IF(ISERROR(FIND("-",J375)),J375,LEFT(J375,FIND("-",J375)-1)), IF(ISERROR(FIND("-",J375)),J375,LEFT(J375,FIND("-",J375)-1)))</f>
        <v>-1236</v>
      </c>
      <c r="L375">
        <f>IF(M375="BC", 0-IF(ISERROR(FIND("-",J375)),J375,RIGHT(J375,FIND("-",J375)-1)), IF(ISERROR(FIND("-",J375)),J375,RIGHT(J375,FIND("-",J375)-1)))</f>
        <v>-1236</v>
      </c>
      <c r="M375" t="str">
        <f>RIGHT(G375, 2)</f>
        <v>BC</v>
      </c>
      <c r="N375">
        <f>ABS($K$2)-ABS(K375)</f>
        <v>2768</v>
      </c>
      <c r="P375" t="s">
        <v>11123</v>
      </c>
      <c r="Q375">
        <v>5</v>
      </c>
    </row>
    <row r="376" spans="1:17" x14ac:dyDescent="0.3">
      <c r="A376">
        <v>375</v>
      </c>
      <c r="B376" t="s">
        <v>751</v>
      </c>
      <c r="C376" t="s">
        <v>11282</v>
      </c>
      <c r="D376" t="s">
        <v>752</v>
      </c>
      <c r="E376" s="34" t="str">
        <f>IF(OR(LEN(D376)-LEN(SUBSTITUTE(D376,":",""))&gt;1, LEN(D376)-LEN(SUBSTITUTE(D376,",",""))&gt;0), "T", "")</f>
        <v/>
      </c>
      <c r="F376" t="s">
        <v>683</v>
      </c>
      <c r="G376" t="s">
        <v>10943</v>
      </c>
      <c r="H376" t="s">
        <v>8337</v>
      </c>
      <c r="J376" t="str">
        <f>SUBSTITUTE(SUBSTITUTE(SUBSTITUTE(G376,"c. ","")," BC","")," AD","")</f>
        <v>1236</v>
      </c>
      <c r="K376">
        <f>IF(M376="BC", 0-IF(ISERROR(FIND("-",J376)),J376,LEFT(J376,FIND("-",J376)-1)), IF(ISERROR(FIND("-",J376)),J376,LEFT(J376,FIND("-",J376)-1)))</f>
        <v>-1236</v>
      </c>
      <c r="L376">
        <f>IF(M376="BC", 0-IF(ISERROR(FIND("-",J376)),J376,RIGHT(J376,FIND("-",J376)-1)), IF(ISERROR(FIND("-",J376)),J376,RIGHT(J376,FIND("-",J376)-1)))</f>
        <v>-1236</v>
      </c>
      <c r="M376" t="str">
        <f>RIGHT(G376, 2)</f>
        <v>BC</v>
      </c>
      <c r="N376">
        <f>ABS($K$2)-ABS(K376)</f>
        <v>2768</v>
      </c>
      <c r="P376" t="s">
        <v>11123</v>
      </c>
      <c r="Q376">
        <v>5</v>
      </c>
    </row>
    <row r="377" spans="1:17" x14ac:dyDescent="0.3">
      <c r="A377">
        <v>376</v>
      </c>
      <c r="B377" t="s">
        <v>753</v>
      </c>
      <c r="C377" t="s">
        <v>11954</v>
      </c>
      <c r="D377" t="s">
        <v>754</v>
      </c>
      <c r="E377" s="34" t="str">
        <f>IF(OR(LEN(D377)-LEN(SUBSTITUTE(D377,":",""))&gt;1, LEN(D377)-LEN(SUBSTITUTE(D377,",",""))&gt;0), "T", "")</f>
        <v/>
      </c>
      <c r="F377" t="s">
        <v>683</v>
      </c>
      <c r="G377" t="s">
        <v>10943</v>
      </c>
      <c r="H377" t="s">
        <v>8337</v>
      </c>
      <c r="J377" t="str">
        <f>SUBSTITUTE(SUBSTITUTE(SUBSTITUTE(G377,"c. ","")," BC","")," AD","")</f>
        <v>1236</v>
      </c>
      <c r="K377">
        <f>IF(M377="BC", 0-IF(ISERROR(FIND("-",J377)),J377,LEFT(J377,FIND("-",J377)-1)), IF(ISERROR(FIND("-",J377)),J377,LEFT(J377,FIND("-",J377)-1)))</f>
        <v>-1236</v>
      </c>
      <c r="L377">
        <f>IF(M377="BC", 0-IF(ISERROR(FIND("-",J377)),J377,RIGHT(J377,FIND("-",J377)-1)), IF(ISERROR(FIND("-",J377)),J377,RIGHT(J377,FIND("-",J377)-1)))</f>
        <v>-1236</v>
      </c>
      <c r="M377" t="str">
        <f>RIGHT(G377, 2)</f>
        <v>BC</v>
      </c>
      <c r="N377">
        <f>ABS($K$2)-ABS(K377)</f>
        <v>2768</v>
      </c>
      <c r="P377" t="s">
        <v>11123</v>
      </c>
      <c r="Q377">
        <v>5</v>
      </c>
    </row>
    <row r="378" spans="1:17" x14ac:dyDescent="0.3">
      <c r="A378">
        <v>377</v>
      </c>
      <c r="B378" t="s">
        <v>755</v>
      </c>
      <c r="C378" t="s">
        <v>11953</v>
      </c>
      <c r="D378" t="s">
        <v>756</v>
      </c>
      <c r="E378" s="34" t="str">
        <f>IF(OR(LEN(D378)-LEN(SUBSTITUTE(D378,":",""))&gt;1, LEN(D378)-LEN(SUBSTITUTE(D378,",",""))&gt;0), "T", "")</f>
        <v/>
      </c>
      <c r="F378" t="s">
        <v>683</v>
      </c>
      <c r="G378" t="s">
        <v>10943</v>
      </c>
      <c r="H378" t="s">
        <v>8337</v>
      </c>
      <c r="J378" t="str">
        <f>SUBSTITUTE(SUBSTITUTE(SUBSTITUTE(G378,"c. ","")," BC","")," AD","")</f>
        <v>1236</v>
      </c>
      <c r="K378">
        <f>IF(M378="BC", 0-IF(ISERROR(FIND("-",J378)),J378,LEFT(J378,FIND("-",J378)-1)), IF(ISERROR(FIND("-",J378)),J378,LEFT(J378,FIND("-",J378)-1)))</f>
        <v>-1236</v>
      </c>
      <c r="L378">
        <f>IF(M378="BC", 0-IF(ISERROR(FIND("-",J378)),J378,RIGHT(J378,FIND("-",J378)-1)), IF(ISERROR(FIND("-",J378)),J378,RIGHT(J378,FIND("-",J378)-1)))</f>
        <v>-1236</v>
      </c>
      <c r="M378" t="str">
        <f>RIGHT(G378, 2)</f>
        <v>BC</v>
      </c>
      <c r="N378">
        <f>ABS($K$2)-ABS(K378)</f>
        <v>2768</v>
      </c>
      <c r="P378" t="s">
        <v>11123</v>
      </c>
      <c r="Q378">
        <v>5</v>
      </c>
    </row>
    <row r="379" spans="1:17" x14ac:dyDescent="0.3">
      <c r="A379">
        <v>378</v>
      </c>
      <c r="B379" t="s">
        <v>11114</v>
      </c>
      <c r="C379" t="s">
        <v>11960</v>
      </c>
      <c r="D379" t="s">
        <v>11115</v>
      </c>
      <c r="E379" s="34" t="str">
        <f>IF(OR(LEN(D379)-LEN(SUBSTITUTE(D379,":",""))&gt;1, LEN(D379)-LEN(SUBSTITUTE(D379,",",""))&gt;0), "T", "")</f>
        <v/>
      </c>
      <c r="F379" t="s">
        <v>683</v>
      </c>
      <c r="G379" t="s">
        <v>10943</v>
      </c>
      <c r="H379" t="s">
        <v>8337</v>
      </c>
      <c r="J379" t="str">
        <f>SUBSTITUTE(SUBSTITUTE(SUBSTITUTE(G379,"c. ","")," BC","")," AD","")</f>
        <v>1236</v>
      </c>
      <c r="K379">
        <f>IF(M379="BC", 0-IF(ISERROR(FIND("-",J379)),J379,LEFT(J379,FIND("-",J379)-1)), IF(ISERROR(FIND("-",J379)),J379,LEFT(J379,FIND("-",J379)-1)))</f>
        <v>-1236</v>
      </c>
      <c r="L379">
        <f>IF(M379="BC", 0-IF(ISERROR(FIND("-",J379)),J379,RIGHT(J379,FIND("-",J379)-1)), IF(ISERROR(FIND("-",J379)),J379,RIGHT(J379,FIND("-",J379)-1)))</f>
        <v>-1236</v>
      </c>
      <c r="M379" t="str">
        <f>RIGHT(G379, 2)</f>
        <v>BC</v>
      </c>
      <c r="N379">
        <f>ABS($K$2)-ABS(K379)</f>
        <v>2768</v>
      </c>
      <c r="P379" t="s">
        <v>11123</v>
      </c>
      <c r="Q379">
        <v>5</v>
      </c>
    </row>
    <row r="380" spans="1:17" x14ac:dyDescent="0.3">
      <c r="A380">
        <v>379</v>
      </c>
      <c r="B380" t="s">
        <v>11942</v>
      </c>
      <c r="C380" t="s">
        <v>11961</v>
      </c>
      <c r="D380" t="s">
        <v>11941</v>
      </c>
      <c r="E380" s="34" t="str">
        <f>IF(OR(LEN(D380)-LEN(SUBSTITUTE(D380,":",""))&gt;1, LEN(D380)-LEN(SUBSTITUTE(D380,",",""))&gt;0), "T", "")</f>
        <v/>
      </c>
      <c r="F380" t="s">
        <v>683</v>
      </c>
      <c r="G380" t="s">
        <v>10943</v>
      </c>
      <c r="H380" t="s">
        <v>8337</v>
      </c>
      <c r="J380" t="str">
        <f>SUBSTITUTE(SUBSTITUTE(SUBSTITUTE(G380,"c. ","")," BC","")," AD","")</f>
        <v>1236</v>
      </c>
      <c r="K380">
        <f>IF(M380="BC", 0-IF(ISERROR(FIND("-",J380)),J380,LEFT(J380,FIND("-",J380)-1)), IF(ISERROR(FIND("-",J380)),J380,LEFT(J380,FIND("-",J380)-1)))</f>
        <v>-1236</v>
      </c>
      <c r="L380">
        <f>IF(M380="BC", 0-IF(ISERROR(FIND("-",J380)),J380,RIGHT(J380,FIND("-",J380)-1)), IF(ISERROR(FIND("-",J380)),J380,RIGHT(J380,FIND("-",J380)-1)))</f>
        <v>-1236</v>
      </c>
      <c r="M380" t="str">
        <f>RIGHT(G380, 2)</f>
        <v>BC</v>
      </c>
      <c r="N380">
        <f>ABS($K$2)-ABS(K380)</f>
        <v>2768</v>
      </c>
      <c r="P380" t="s">
        <v>11123</v>
      </c>
      <c r="Q380">
        <v>5</v>
      </c>
    </row>
    <row r="381" spans="1:17" x14ac:dyDescent="0.3">
      <c r="A381">
        <v>380</v>
      </c>
      <c r="B381" t="s">
        <v>11944</v>
      </c>
      <c r="C381" t="s">
        <v>11959</v>
      </c>
      <c r="D381" t="s">
        <v>11943</v>
      </c>
      <c r="E381" s="34" t="str">
        <f>IF(OR(LEN(D381)-LEN(SUBSTITUTE(D381,":",""))&gt;1, LEN(D381)-LEN(SUBSTITUTE(D381,",",""))&gt;0), "T", "")</f>
        <v/>
      </c>
      <c r="F381" t="s">
        <v>683</v>
      </c>
      <c r="G381" t="s">
        <v>10943</v>
      </c>
      <c r="H381" t="s">
        <v>8337</v>
      </c>
      <c r="J381" t="str">
        <f>SUBSTITUTE(SUBSTITUTE(SUBSTITUTE(G381,"c. ","")," BC","")," AD","")</f>
        <v>1236</v>
      </c>
      <c r="K381">
        <f>IF(M381="BC", 0-IF(ISERROR(FIND("-",J381)),J381,LEFT(J381,FIND("-",J381)-1)), IF(ISERROR(FIND("-",J381)),J381,LEFT(J381,FIND("-",J381)-1)))</f>
        <v>-1236</v>
      </c>
      <c r="L381">
        <f>IF(M381="BC", 0-IF(ISERROR(FIND("-",J381)),J381,RIGHT(J381,FIND("-",J381)-1)), IF(ISERROR(FIND("-",J381)),J381,RIGHT(J381,FIND("-",J381)-1)))</f>
        <v>-1236</v>
      </c>
      <c r="M381" t="str">
        <f>RIGHT(G381, 2)</f>
        <v>BC</v>
      </c>
      <c r="N381">
        <f>ABS($K$2)-ABS(K381)</f>
        <v>2768</v>
      </c>
      <c r="P381" t="s">
        <v>11123</v>
      </c>
      <c r="Q381">
        <v>5</v>
      </c>
    </row>
    <row r="382" spans="1:17" x14ac:dyDescent="0.3">
      <c r="A382">
        <v>381</v>
      </c>
      <c r="B382" t="s">
        <v>757</v>
      </c>
      <c r="C382" t="s">
        <v>11958</v>
      </c>
      <c r="D382" t="s">
        <v>758</v>
      </c>
      <c r="E382" s="34" t="str">
        <f>IF(OR(LEN(D382)-LEN(SUBSTITUTE(D382,":",""))&gt;1, LEN(D382)-LEN(SUBSTITUTE(D382,",",""))&gt;0), "T", "")</f>
        <v/>
      </c>
      <c r="F382" t="s">
        <v>683</v>
      </c>
      <c r="G382" t="s">
        <v>10943</v>
      </c>
      <c r="H382" t="s">
        <v>8337</v>
      </c>
      <c r="J382" t="str">
        <f>SUBSTITUTE(SUBSTITUTE(SUBSTITUTE(G382,"c. ","")," BC","")," AD","")</f>
        <v>1236</v>
      </c>
      <c r="K382">
        <f>IF(M382="BC", 0-IF(ISERROR(FIND("-",J382)),J382,LEFT(J382,FIND("-",J382)-1)), IF(ISERROR(FIND("-",J382)),J382,LEFT(J382,FIND("-",J382)-1)))</f>
        <v>-1236</v>
      </c>
      <c r="L382">
        <f>IF(M382="BC", 0-IF(ISERROR(FIND("-",J382)),J382,RIGHT(J382,FIND("-",J382)-1)), IF(ISERROR(FIND("-",J382)),J382,RIGHT(J382,FIND("-",J382)-1)))</f>
        <v>-1236</v>
      </c>
      <c r="M382" t="str">
        <f>RIGHT(G382, 2)</f>
        <v>BC</v>
      </c>
      <c r="N382">
        <f>ABS($K$2)-ABS(K382)</f>
        <v>2768</v>
      </c>
      <c r="P382" t="s">
        <v>11123</v>
      </c>
      <c r="Q382">
        <v>5</v>
      </c>
    </row>
    <row r="383" spans="1:17" x14ac:dyDescent="0.3">
      <c r="A383">
        <v>382</v>
      </c>
      <c r="B383" t="s">
        <v>759</v>
      </c>
      <c r="C383" t="s">
        <v>11955</v>
      </c>
      <c r="D383" t="s">
        <v>760</v>
      </c>
      <c r="E383" s="34" t="str">
        <f>IF(OR(LEN(D383)-LEN(SUBSTITUTE(D383,":",""))&gt;1, LEN(D383)-LEN(SUBSTITUTE(D383,",",""))&gt;0), "T", "")</f>
        <v/>
      </c>
      <c r="F383" t="s">
        <v>683</v>
      </c>
      <c r="G383" t="s">
        <v>10943</v>
      </c>
      <c r="H383" t="s">
        <v>8337</v>
      </c>
      <c r="J383" t="str">
        <f>SUBSTITUTE(SUBSTITUTE(SUBSTITUTE(G383,"c. ","")," BC","")," AD","")</f>
        <v>1236</v>
      </c>
      <c r="K383">
        <f>IF(M383="BC", 0-IF(ISERROR(FIND("-",J383)),J383,LEFT(J383,FIND("-",J383)-1)), IF(ISERROR(FIND("-",J383)),J383,LEFT(J383,FIND("-",J383)-1)))</f>
        <v>-1236</v>
      </c>
      <c r="L383">
        <f>IF(M383="BC", 0-IF(ISERROR(FIND("-",J383)),J383,RIGHT(J383,FIND("-",J383)-1)), IF(ISERROR(FIND("-",J383)),J383,RIGHT(J383,FIND("-",J383)-1)))</f>
        <v>-1236</v>
      </c>
      <c r="M383" t="str">
        <f>RIGHT(G383, 2)</f>
        <v>BC</v>
      </c>
      <c r="N383">
        <f>ABS($K$2)-ABS(K383)</f>
        <v>2768</v>
      </c>
      <c r="P383" t="s">
        <v>11123</v>
      </c>
      <c r="Q383">
        <v>5</v>
      </c>
    </row>
    <row r="384" spans="1:17" x14ac:dyDescent="0.3">
      <c r="A384">
        <v>383</v>
      </c>
      <c r="B384" t="s">
        <v>761</v>
      </c>
      <c r="C384" t="s">
        <v>11956</v>
      </c>
      <c r="D384" t="s">
        <v>11945</v>
      </c>
      <c r="E384" s="34" t="str">
        <f>IF(OR(LEN(D384)-LEN(SUBSTITUTE(D384,":",""))&gt;1, LEN(D384)-LEN(SUBSTITUTE(D384,",",""))&gt;0), "T", "")</f>
        <v/>
      </c>
      <c r="F384" t="s">
        <v>683</v>
      </c>
      <c r="G384" t="s">
        <v>10943</v>
      </c>
      <c r="H384" t="s">
        <v>8337</v>
      </c>
      <c r="J384" t="str">
        <f>SUBSTITUTE(SUBSTITUTE(SUBSTITUTE(G384,"c. ","")," BC","")," AD","")</f>
        <v>1236</v>
      </c>
      <c r="K384">
        <f>IF(M384="BC", 0-IF(ISERROR(FIND("-",J384)),J384,LEFT(J384,FIND("-",J384)-1)), IF(ISERROR(FIND("-",J384)),J384,LEFT(J384,FIND("-",J384)-1)))</f>
        <v>-1236</v>
      </c>
      <c r="L384">
        <f>IF(M384="BC", 0-IF(ISERROR(FIND("-",J384)),J384,RIGHT(J384,FIND("-",J384)-1)), IF(ISERROR(FIND("-",J384)),J384,RIGHT(J384,FIND("-",J384)-1)))</f>
        <v>-1236</v>
      </c>
      <c r="M384" t="str">
        <f>RIGHT(G384, 2)</f>
        <v>BC</v>
      </c>
      <c r="N384">
        <f>ABS($K$2)-ABS(K384)</f>
        <v>2768</v>
      </c>
      <c r="P384" t="s">
        <v>11123</v>
      </c>
      <c r="Q384">
        <v>5</v>
      </c>
    </row>
    <row r="385" spans="1:17" x14ac:dyDescent="0.3">
      <c r="A385">
        <v>384</v>
      </c>
      <c r="B385" t="s">
        <v>11946</v>
      </c>
      <c r="C385" t="s">
        <v>11957</v>
      </c>
      <c r="D385" t="s">
        <v>11947</v>
      </c>
      <c r="E385" s="34" t="str">
        <f>IF(OR(LEN(D385)-LEN(SUBSTITUTE(D385,":",""))&gt;1, LEN(D385)-LEN(SUBSTITUTE(D385,",",""))&gt;0), "T", "")</f>
        <v/>
      </c>
      <c r="F385" t="s">
        <v>683</v>
      </c>
      <c r="G385" t="s">
        <v>10943</v>
      </c>
      <c r="H385" t="s">
        <v>8337</v>
      </c>
      <c r="J385" t="str">
        <f>SUBSTITUTE(SUBSTITUTE(SUBSTITUTE(G385,"c. ","")," BC","")," AD","")</f>
        <v>1236</v>
      </c>
      <c r="K385">
        <f>IF(M385="BC", 0-IF(ISERROR(FIND("-",J385)),J385,LEFT(J385,FIND("-",J385)-1)), IF(ISERROR(FIND("-",J385)),J385,LEFT(J385,FIND("-",J385)-1)))</f>
        <v>-1236</v>
      </c>
      <c r="L385">
        <f>IF(M385="BC", 0-IF(ISERROR(FIND("-",J385)),J385,RIGHT(J385,FIND("-",J385)-1)), IF(ISERROR(FIND("-",J385)),J385,RIGHT(J385,FIND("-",J385)-1)))</f>
        <v>-1236</v>
      </c>
      <c r="M385" t="str">
        <f>RIGHT(G385, 2)</f>
        <v>BC</v>
      </c>
      <c r="N385">
        <f>ABS($K$2)-ABS(K385)</f>
        <v>2768</v>
      </c>
      <c r="P385" t="s">
        <v>11123</v>
      </c>
      <c r="Q385">
        <v>5</v>
      </c>
    </row>
    <row r="386" spans="1:17" x14ac:dyDescent="0.3">
      <c r="A386">
        <v>385</v>
      </c>
      <c r="B386" t="s">
        <v>762</v>
      </c>
      <c r="C386" t="s">
        <v>10112</v>
      </c>
      <c r="D386" t="s">
        <v>763</v>
      </c>
      <c r="E386" s="34" t="str">
        <f>IF(OR(LEN(D386)-LEN(SUBSTITUTE(D386,":",""))&gt;1, LEN(D386)-LEN(SUBSTITUTE(D386,",",""))&gt;0), "T", "")</f>
        <v/>
      </c>
      <c r="F386" t="s">
        <v>683</v>
      </c>
      <c r="G386" t="s">
        <v>10943</v>
      </c>
      <c r="H386" t="s">
        <v>8337</v>
      </c>
      <c r="J386" t="str">
        <f>SUBSTITUTE(SUBSTITUTE(SUBSTITUTE(G386,"c. ","")," BC","")," AD","")</f>
        <v>1236</v>
      </c>
      <c r="K386">
        <f>IF(M386="BC", 0-IF(ISERROR(FIND("-",J386)),J386,LEFT(J386,FIND("-",J386)-1)), IF(ISERROR(FIND("-",J386)),J386,LEFT(J386,FIND("-",J386)-1)))</f>
        <v>-1236</v>
      </c>
      <c r="L386">
        <f>IF(M386="BC", 0-IF(ISERROR(FIND("-",J386)),J386,RIGHT(J386,FIND("-",J386)-1)), IF(ISERROR(FIND("-",J386)),J386,RIGHT(J386,FIND("-",J386)-1)))</f>
        <v>-1236</v>
      </c>
      <c r="M386" t="str">
        <f>RIGHT(G386, 2)</f>
        <v>BC</v>
      </c>
      <c r="N386">
        <f>ABS($K$2)-ABS(K386)</f>
        <v>2768</v>
      </c>
      <c r="P386" t="s">
        <v>11123</v>
      </c>
      <c r="Q386">
        <v>5</v>
      </c>
    </row>
    <row r="387" spans="1:17" x14ac:dyDescent="0.3">
      <c r="A387">
        <v>386</v>
      </c>
      <c r="B387" t="s">
        <v>764</v>
      </c>
      <c r="C387" t="s">
        <v>11284</v>
      </c>
      <c r="D387" t="s">
        <v>765</v>
      </c>
      <c r="E387" s="34" t="str">
        <f>IF(OR(LEN(D387)-LEN(SUBSTITUTE(D387,":",""))&gt;1, LEN(D387)-LEN(SUBSTITUTE(D387,",",""))&gt;0), "T", "")</f>
        <v/>
      </c>
      <c r="F387" t="s">
        <v>683</v>
      </c>
      <c r="G387" t="s">
        <v>10943</v>
      </c>
      <c r="H387" t="s">
        <v>8337</v>
      </c>
      <c r="J387" t="str">
        <f>SUBSTITUTE(SUBSTITUTE(SUBSTITUTE(G387,"c. ","")," BC","")," AD","")</f>
        <v>1236</v>
      </c>
      <c r="K387">
        <f>IF(M387="BC", 0-IF(ISERROR(FIND("-",J387)),J387,LEFT(J387,FIND("-",J387)-1)), IF(ISERROR(FIND("-",J387)),J387,LEFT(J387,FIND("-",J387)-1)))</f>
        <v>-1236</v>
      </c>
      <c r="L387">
        <f>IF(M387="BC", 0-IF(ISERROR(FIND("-",J387)),J387,RIGHT(J387,FIND("-",J387)-1)), IF(ISERROR(FIND("-",J387)),J387,RIGHT(J387,FIND("-",J387)-1)))</f>
        <v>-1236</v>
      </c>
      <c r="M387" t="str">
        <f>RIGHT(G387, 2)</f>
        <v>BC</v>
      </c>
      <c r="N387">
        <f>ABS($K$2)-ABS(K387)</f>
        <v>2768</v>
      </c>
      <c r="P387" t="s">
        <v>11123</v>
      </c>
      <c r="Q387">
        <v>5</v>
      </c>
    </row>
    <row r="388" spans="1:17" x14ac:dyDescent="0.3">
      <c r="A388">
        <v>387</v>
      </c>
      <c r="B388" t="s">
        <v>11962</v>
      </c>
      <c r="C388" t="s">
        <v>11961</v>
      </c>
      <c r="D388" t="s">
        <v>11963</v>
      </c>
      <c r="E388" s="34" t="str">
        <f>IF(OR(LEN(D388)-LEN(SUBSTITUTE(D388,":",""))&gt;1, LEN(D388)-LEN(SUBSTITUTE(D388,",",""))&gt;0), "T", "")</f>
        <v/>
      </c>
      <c r="F388" t="s">
        <v>683</v>
      </c>
      <c r="G388" t="s">
        <v>10943</v>
      </c>
      <c r="H388" t="s">
        <v>8337</v>
      </c>
      <c r="J388" t="str">
        <f>SUBSTITUTE(SUBSTITUTE(SUBSTITUTE(G388,"c. ","")," BC","")," AD","")</f>
        <v>1236</v>
      </c>
      <c r="K388">
        <f>IF(M388="BC", 0-IF(ISERROR(FIND("-",J388)),J388,LEFT(J388,FIND("-",J388)-1)), IF(ISERROR(FIND("-",J388)),J388,LEFT(J388,FIND("-",J388)-1)))</f>
        <v>-1236</v>
      </c>
      <c r="L388">
        <f>IF(M388="BC", 0-IF(ISERROR(FIND("-",J388)),J388,RIGHT(J388,FIND("-",J388)-1)), IF(ISERROR(FIND("-",J388)),J388,RIGHT(J388,FIND("-",J388)-1)))</f>
        <v>-1236</v>
      </c>
      <c r="M388" t="str">
        <f>RIGHT(G388, 2)</f>
        <v>BC</v>
      </c>
      <c r="N388">
        <f>ABS($K$2)-ABS(K388)</f>
        <v>2768</v>
      </c>
      <c r="P388" t="s">
        <v>11123</v>
      </c>
      <c r="Q388">
        <v>5</v>
      </c>
    </row>
    <row r="389" spans="1:17" x14ac:dyDescent="0.3">
      <c r="A389">
        <v>388</v>
      </c>
      <c r="B389" t="s">
        <v>11964</v>
      </c>
      <c r="C389" t="s">
        <v>11284</v>
      </c>
      <c r="D389" t="s">
        <v>11965</v>
      </c>
      <c r="E389" s="34" t="str">
        <f>IF(OR(LEN(D389)-LEN(SUBSTITUTE(D389,":",""))&gt;1, LEN(D389)-LEN(SUBSTITUTE(D389,",",""))&gt;0), "T", "")</f>
        <v/>
      </c>
      <c r="F389" t="s">
        <v>683</v>
      </c>
      <c r="G389" t="s">
        <v>10943</v>
      </c>
      <c r="H389" t="s">
        <v>8337</v>
      </c>
      <c r="J389" t="str">
        <f>SUBSTITUTE(SUBSTITUTE(SUBSTITUTE(G389,"c. ","")," BC","")," AD","")</f>
        <v>1236</v>
      </c>
      <c r="K389">
        <f>IF(M389="BC", 0-IF(ISERROR(FIND("-",J389)),J389,LEFT(J389,FIND("-",J389)-1)), IF(ISERROR(FIND("-",J389)),J389,LEFT(J389,FIND("-",J389)-1)))</f>
        <v>-1236</v>
      </c>
      <c r="L389">
        <f>IF(M389="BC", 0-IF(ISERROR(FIND("-",J389)),J389,RIGHT(J389,FIND("-",J389)-1)), IF(ISERROR(FIND("-",J389)),J389,RIGHT(J389,FIND("-",J389)-1)))</f>
        <v>-1236</v>
      </c>
      <c r="M389" t="str">
        <f>RIGHT(G389, 2)</f>
        <v>BC</v>
      </c>
      <c r="N389">
        <f>ABS($K$2)-ABS(K389)</f>
        <v>2768</v>
      </c>
      <c r="P389" t="s">
        <v>11123</v>
      </c>
      <c r="Q389">
        <v>5</v>
      </c>
    </row>
    <row r="390" spans="1:17" x14ac:dyDescent="0.3">
      <c r="A390">
        <v>389</v>
      </c>
      <c r="B390" t="s">
        <v>766</v>
      </c>
      <c r="C390" t="s">
        <v>11285</v>
      </c>
      <c r="D390" t="s">
        <v>767</v>
      </c>
      <c r="E390" s="34" t="str">
        <f>IF(OR(LEN(D390)-LEN(SUBSTITUTE(D390,":",""))&gt;1, LEN(D390)-LEN(SUBSTITUTE(D390,",",""))&gt;0), "T", "")</f>
        <v/>
      </c>
      <c r="F390" t="s">
        <v>683</v>
      </c>
      <c r="G390" t="s">
        <v>10943</v>
      </c>
      <c r="H390" t="s">
        <v>8337</v>
      </c>
      <c r="J390" t="str">
        <f>SUBSTITUTE(SUBSTITUTE(SUBSTITUTE(G390,"c. ","")," BC","")," AD","")</f>
        <v>1236</v>
      </c>
      <c r="K390">
        <f>IF(M390="BC", 0-IF(ISERROR(FIND("-",J390)),J390,LEFT(J390,FIND("-",J390)-1)), IF(ISERROR(FIND("-",J390)),J390,LEFT(J390,FIND("-",J390)-1)))</f>
        <v>-1236</v>
      </c>
      <c r="L390">
        <f>IF(M390="BC", 0-IF(ISERROR(FIND("-",J390)),J390,RIGHT(J390,FIND("-",J390)-1)), IF(ISERROR(FIND("-",J390)),J390,RIGHT(J390,FIND("-",J390)-1)))</f>
        <v>-1236</v>
      </c>
      <c r="M390" t="str">
        <f>RIGHT(G390, 2)</f>
        <v>BC</v>
      </c>
      <c r="N390">
        <f>ABS($K$2)-ABS(K390)</f>
        <v>2768</v>
      </c>
      <c r="P390" t="s">
        <v>11123</v>
      </c>
      <c r="Q390">
        <v>5</v>
      </c>
    </row>
    <row r="391" spans="1:17" x14ac:dyDescent="0.3">
      <c r="A391">
        <v>390</v>
      </c>
      <c r="B391" t="s">
        <v>768</v>
      </c>
      <c r="C391" t="s">
        <v>10113</v>
      </c>
      <c r="D391" t="s">
        <v>769</v>
      </c>
      <c r="E391" s="34" t="str">
        <f>IF(OR(LEN(D391)-LEN(SUBSTITUTE(D391,":",""))&gt;1, LEN(D391)-LEN(SUBSTITUTE(D391,",",""))&gt;0), "T", "")</f>
        <v/>
      </c>
      <c r="F391" t="s">
        <v>683</v>
      </c>
      <c r="G391" t="s">
        <v>10943</v>
      </c>
      <c r="H391" t="s">
        <v>8337</v>
      </c>
      <c r="J391" t="str">
        <f>SUBSTITUTE(SUBSTITUTE(SUBSTITUTE(G391,"c. ","")," BC","")," AD","")</f>
        <v>1236</v>
      </c>
      <c r="K391">
        <f>IF(M391="BC", 0-IF(ISERROR(FIND("-",J391)),J391,LEFT(J391,FIND("-",J391)-1)), IF(ISERROR(FIND("-",J391)),J391,LEFT(J391,FIND("-",J391)-1)))</f>
        <v>-1236</v>
      </c>
      <c r="L391">
        <f>IF(M391="BC", 0-IF(ISERROR(FIND("-",J391)),J391,RIGHT(J391,FIND("-",J391)-1)), IF(ISERROR(FIND("-",J391)),J391,RIGHT(J391,FIND("-",J391)-1)))</f>
        <v>-1236</v>
      </c>
      <c r="M391" t="str">
        <f>RIGHT(G391, 2)</f>
        <v>BC</v>
      </c>
      <c r="N391">
        <f>ABS($K$2)-ABS(K391)</f>
        <v>2768</v>
      </c>
      <c r="P391" t="s">
        <v>11123</v>
      </c>
      <c r="Q391">
        <v>5</v>
      </c>
    </row>
    <row r="392" spans="1:17" x14ac:dyDescent="0.3">
      <c r="A392">
        <v>391</v>
      </c>
      <c r="B392" t="s">
        <v>11966</v>
      </c>
      <c r="C392" t="s">
        <v>11961</v>
      </c>
      <c r="D392" t="s">
        <v>11967</v>
      </c>
      <c r="E392" s="34" t="str">
        <f>IF(OR(LEN(D392)-LEN(SUBSTITUTE(D392,":",""))&gt;1, LEN(D392)-LEN(SUBSTITUTE(D392,",",""))&gt;0), "T", "")</f>
        <v>T</v>
      </c>
      <c r="F392" t="s">
        <v>683</v>
      </c>
      <c r="G392" t="s">
        <v>10943</v>
      </c>
      <c r="H392" t="s">
        <v>8337</v>
      </c>
      <c r="J392" t="str">
        <f>SUBSTITUTE(SUBSTITUTE(SUBSTITUTE(G392,"c. ","")," BC","")," AD","")</f>
        <v>1236</v>
      </c>
      <c r="K392">
        <f>IF(M392="BC", 0-IF(ISERROR(FIND("-",J392)),J392,LEFT(J392,FIND("-",J392)-1)), IF(ISERROR(FIND("-",J392)),J392,LEFT(J392,FIND("-",J392)-1)))</f>
        <v>-1236</v>
      </c>
      <c r="L392">
        <f>IF(M392="BC", 0-IF(ISERROR(FIND("-",J392)),J392,RIGHT(J392,FIND("-",J392)-1)), IF(ISERROR(FIND("-",J392)),J392,RIGHT(J392,FIND("-",J392)-1)))</f>
        <v>-1236</v>
      </c>
      <c r="M392" t="str">
        <f>RIGHT(G392, 2)</f>
        <v>BC</v>
      </c>
      <c r="N392">
        <f>ABS($K$2)-ABS(K392)</f>
        <v>2768</v>
      </c>
      <c r="P392" t="s">
        <v>11123</v>
      </c>
      <c r="Q392">
        <v>5</v>
      </c>
    </row>
    <row r="393" spans="1:17" x14ac:dyDescent="0.3">
      <c r="A393">
        <v>392</v>
      </c>
      <c r="B393" t="s">
        <v>770</v>
      </c>
      <c r="C393" t="s">
        <v>10109</v>
      </c>
      <c r="D393" t="s">
        <v>771</v>
      </c>
      <c r="E393" s="34" t="str">
        <f>IF(OR(LEN(D393)-LEN(SUBSTITUTE(D393,":",""))&gt;1, LEN(D393)-LEN(SUBSTITUTE(D393,",",""))&gt;0), "T", "")</f>
        <v/>
      </c>
      <c r="F393" t="s">
        <v>683</v>
      </c>
      <c r="G393" t="s">
        <v>10943</v>
      </c>
      <c r="H393" t="s">
        <v>8337</v>
      </c>
      <c r="J393" t="str">
        <f>SUBSTITUTE(SUBSTITUTE(SUBSTITUTE(G393,"c. ","")," BC","")," AD","")</f>
        <v>1236</v>
      </c>
      <c r="K393">
        <f>IF(M393="BC", 0-IF(ISERROR(FIND("-",J393)),J393,LEFT(J393,FIND("-",J393)-1)), IF(ISERROR(FIND("-",J393)),J393,LEFT(J393,FIND("-",J393)-1)))</f>
        <v>-1236</v>
      </c>
      <c r="L393">
        <f>IF(M393="BC", 0-IF(ISERROR(FIND("-",J393)),J393,RIGHT(J393,FIND("-",J393)-1)), IF(ISERROR(FIND("-",J393)),J393,RIGHT(J393,FIND("-",J393)-1)))</f>
        <v>-1236</v>
      </c>
      <c r="M393" t="str">
        <f>RIGHT(G393, 2)</f>
        <v>BC</v>
      </c>
      <c r="N393">
        <f>ABS($K$2)-ABS(K393)</f>
        <v>2768</v>
      </c>
      <c r="P393" t="s">
        <v>11123</v>
      </c>
      <c r="Q393">
        <v>5</v>
      </c>
    </row>
    <row r="394" spans="1:17" x14ac:dyDescent="0.3">
      <c r="A394">
        <v>393</v>
      </c>
      <c r="B394" t="s">
        <v>11968</v>
      </c>
      <c r="C394" t="s">
        <v>11550</v>
      </c>
      <c r="D394" t="s">
        <v>11969</v>
      </c>
      <c r="E394" s="34" t="str">
        <f>IF(OR(LEN(D394)-LEN(SUBSTITUTE(D394,":",""))&gt;1, LEN(D394)-LEN(SUBSTITUTE(D394,",",""))&gt;0), "T", "")</f>
        <v/>
      </c>
      <c r="F394" t="s">
        <v>683</v>
      </c>
      <c r="G394" t="s">
        <v>10943</v>
      </c>
      <c r="H394" t="s">
        <v>8337</v>
      </c>
      <c r="J394" t="str">
        <f>SUBSTITUTE(SUBSTITUTE(SUBSTITUTE(G394,"c. ","")," BC","")," AD","")</f>
        <v>1236</v>
      </c>
      <c r="K394">
        <f>IF(M394="BC", 0-IF(ISERROR(FIND("-",J394)),J394,LEFT(J394,FIND("-",J394)-1)), IF(ISERROR(FIND("-",J394)),J394,LEFT(J394,FIND("-",J394)-1)))</f>
        <v>-1236</v>
      </c>
      <c r="L394">
        <f>IF(M394="BC", 0-IF(ISERROR(FIND("-",J394)),J394,RIGHT(J394,FIND("-",J394)-1)), IF(ISERROR(FIND("-",J394)),J394,RIGHT(J394,FIND("-",J394)-1)))</f>
        <v>-1236</v>
      </c>
      <c r="M394" t="str">
        <f>RIGHT(G394, 2)</f>
        <v>BC</v>
      </c>
      <c r="N394">
        <f>ABS($K$2)-ABS(K394)</f>
        <v>2768</v>
      </c>
      <c r="P394" t="s">
        <v>11123</v>
      </c>
      <c r="Q394">
        <v>5</v>
      </c>
    </row>
    <row r="395" spans="1:17" x14ac:dyDescent="0.3">
      <c r="A395">
        <v>394</v>
      </c>
      <c r="B395" t="s">
        <v>772</v>
      </c>
      <c r="C395" t="s">
        <v>11284</v>
      </c>
      <c r="D395" t="s">
        <v>773</v>
      </c>
      <c r="E395" s="34" t="str">
        <f>IF(OR(LEN(D395)-LEN(SUBSTITUTE(D395,":",""))&gt;1, LEN(D395)-LEN(SUBSTITUTE(D395,",",""))&gt;0), "T", "")</f>
        <v/>
      </c>
      <c r="F395" t="s">
        <v>683</v>
      </c>
      <c r="G395" t="s">
        <v>10943</v>
      </c>
      <c r="H395" t="s">
        <v>8337</v>
      </c>
      <c r="J395" t="str">
        <f>SUBSTITUTE(SUBSTITUTE(SUBSTITUTE(G395,"c. ","")," BC","")," AD","")</f>
        <v>1236</v>
      </c>
      <c r="K395">
        <f>IF(M395="BC", 0-IF(ISERROR(FIND("-",J395)),J395,LEFT(J395,FIND("-",J395)-1)), IF(ISERROR(FIND("-",J395)),J395,LEFT(J395,FIND("-",J395)-1)))</f>
        <v>-1236</v>
      </c>
      <c r="L395">
        <f>IF(M395="BC", 0-IF(ISERROR(FIND("-",J395)),J395,RIGHT(J395,FIND("-",J395)-1)), IF(ISERROR(FIND("-",J395)),J395,RIGHT(J395,FIND("-",J395)-1)))</f>
        <v>-1236</v>
      </c>
      <c r="M395" t="str">
        <f>RIGHT(G395, 2)</f>
        <v>BC</v>
      </c>
      <c r="N395">
        <f>ABS($K$2)-ABS(K395)</f>
        <v>2768</v>
      </c>
      <c r="P395" t="s">
        <v>11123</v>
      </c>
      <c r="Q395">
        <v>5</v>
      </c>
    </row>
    <row r="396" spans="1:17" x14ac:dyDescent="0.3">
      <c r="A396">
        <v>395</v>
      </c>
      <c r="B396" t="s">
        <v>774</v>
      </c>
      <c r="C396" t="s">
        <v>10114</v>
      </c>
      <c r="D396" t="s">
        <v>775</v>
      </c>
      <c r="E396" s="34" t="str">
        <f>IF(OR(LEN(D396)-LEN(SUBSTITUTE(D396,":",""))&gt;1, LEN(D396)-LEN(SUBSTITUTE(D396,",",""))&gt;0), "T", "")</f>
        <v/>
      </c>
      <c r="F396" t="s">
        <v>683</v>
      </c>
      <c r="G396" t="s">
        <v>10943</v>
      </c>
      <c r="H396" t="s">
        <v>8337</v>
      </c>
      <c r="J396" t="str">
        <f>SUBSTITUTE(SUBSTITUTE(SUBSTITUTE(G396,"c. ","")," BC","")," AD","")</f>
        <v>1236</v>
      </c>
      <c r="K396">
        <f>IF(M396="BC", 0-IF(ISERROR(FIND("-",J396)),J396,LEFT(J396,FIND("-",J396)-1)), IF(ISERROR(FIND("-",J396)),J396,LEFT(J396,FIND("-",J396)-1)))</f>
        <v>-1236</v>
      </c>
      <c r="L396">
        <f>IF(M396="BC", 0-IF(ISERROR(FIND("-",J396)),J396,RIGHT(J396,FIND("-",J396)-1)), IF(ISERROR(FIND("-",J396)),J396,RIGHT(J396,FIND("-",J396)-1)))</f>
        <v>-1236</v>
      </c>
      <c r="M396" t="str">
        <f>RIGHT(G396, 2)</f>
        <v>BC</v>
      </c>
      <c r="N396">
        <f>ABS($K$2)-ABS(K396)</f>
        <v>2768</v>
      </c>
      <c r="P396" t="s">
        <v>11123</v>
      </c>
      <c r="Q396">
        <v>5</v>
      </c>
    </row>
    <row r="397" spans="1:17" x14ac:dyDescent="0.3">
      <c r="A397">
        <v>396</v>
      </c>
      <c r="B397" t="s">
        <v>776</v>
      </c>
      <c r="C397" t="s">
        <v>10110</v>
      </c>
      <c r="D397" t="s">
        <v>777</v>
      </c>
      <c r="E397" s="34" t="str">
        <f>IF(OR(LEN(D397)-LEN(SUBSTITUTE(D397,":",""))&gt;1, LEN(D397)-LEN(SUBSTITUTE(D397,",",""))&gt;0), "T", "")</f>
        <v/>
      </c>
      <c r="F397" t="s">
        <v>683</v>
      </c>
      <c r="G397" t="s">
        <v>10943</v>
      </c>
      <c r="H397" t="s">
        <v>8337</v>
      </c>
      <c r="J397" t="str">
        <f>SUBSTITUTE(SUBSTITUTE(SUBSTITUTE(G397,"c. ","")," BC","")," AD","")</f>
        <v>1236</v>
      </c>
      <c r="K397">
        <f>IF(M397="BC", 0-IF(ISERROR(FIND("-",J397)),J397,LEFT(J397,FIND("-",J397)-1)), IF(ISERROR(FIND("-",J397)),J397,LEFT(J397,FIND("-",J397)-1)))</f>
        <v>-1236</v>
      </c>
      <c r="L397">
        <f>IF(M397="BC", 0-IF(ISERROR(FIND("-",J397)),J397,RIGHT(J397,FIND("-",J397)-1)), IF(ISERROR(FIND("-",J397)),J397,RIGHT(J397,FIND("-",J397)-1)))</f>
        <v>-1236</v>
      </c>
      <c r="M397" t="str">
        <f>RIGHT(G397, 2)</f>
        <v>BC</v>
      </c>
      <c r="N397">
        <f>ABS($K$2)-ABS(K397)</f>
        <v>2768</v>
      </c>
      <c r="P397" t="s">
        <v>11123</v>
      </c>
      <c r="Q397">
        <v>5</v>
      </c>
    </row>
    <row r="398" spans="1:17" x14ac:dyDescent="0.3">
      <c r="A398">
        <v>397</v>
      </c>
      <c r="B398" t="s">
        <v>11970</v>
      </c>
      <c r="C398" t="s">
        <v>11971</v>
      </c>
      <c r="D398" t="s">
        <v>778</v>
      </c>
      <c r="E398" s="34" t="str">
        <f>IF(OR(LEN(D398)-LEN(SUBSTITUTE(D398,":",""))&gt;1, LEN(D398)-LEN(SUBSTITUTE(D398,",",""))&gt;0), "T", "")</f>
        <v>T</v>
      </c>
      <c r="F398" t="s">
        <v>683</v>
      </c>
      <c r="G398" t="s">
        <v>10943</v>
      </c>
      <c r="H398" t="s">
        <v>8337</v>
      </c>
      <c r="J398" t="str">
        <f>SUBSTITUTE(SUBSTITUTE(SUBSTITUTE(G398,"c. ","")," BC","")," AD","")</f>
        <v>1236</v>
      </c>
      <c r="K398">
        <f>IF(M398="BC", 0-IF(ISERROR(FIND("-",J398)),J398,LEFT(J398,FIND("-",J398)-1)), IF(ISERROR(FIND("-",J398)),J398,LEFT(J398,FIND("-",J398)-1)))</f>
        <v>-1236</v>
      </c>
      <c r="L398">
        <f>IF(M398="BC", 0-IF(ISERROR(FIND("-",J398)),J398,RIGHT(J398,FIND("-",J398)-1)), IF(ISERROR(FIND("-",J398)),J398,RIGHT(J398,FIND("-",J398)-1)))</f>
        <v>-1236</v>
      </c>
      <c r="M398" t="str">
        <f>RIGHT(G398, 2)</f>
        <v>BC</v>
      </c>
      <c r="N398">
        <f>ABS($K$2)-ABS(K398)</f>
        <v>2768</v>
      </c>
      <c r="P398" t="s">
        <v>11123</v>
      </c>
      <c r="Q398">
        <v>5</v>
      </c>
    </row>
    <row r="399" spans="1:17" x14ac:dyDescent="0.3">
      <c r="A399">
        <v>398</v>
      </c>
      <c r="B399" t="s">
        <v>779</v>
      </c>
      <c r="C399" t="s">
        <v>11955</v>
      </c>
      <c r="D399" t="s">
        <v>780</v>
      </c>
      <c r="E399" s="34" t="str">
        <f>IF(OR(LEN(D399)-LEN(SUBSTITUTE(D399,":",""))&gt;1, LEN(D399)-LEN(SUBSTITUTE(D399,",",""))&gt;0), "T", "")</f>
        <v/>
      </c>
      <c r="F399" t="s">
        <v>683</v>
      </c>
      <c r="G399" t="s">
        <v>10943</v>
      </c>
      <c r="H399" t="s">
        <v>8337</v>
      </c>
      <c r="J399" t="str">
        <f>SUBSTITUTE(SUBSTITUTE(SUBSTITUTE(G399,"c. ","")," BC","")," AD","")</f>
        <v>1236</v>
      </c>
      <c r="K399">
        <f>IF(M399="BC", 0-IF(ISERROR(FIND("-",J399)),J399,LEFT(J399,FIND("-",J399)-1)), IF(ISERROR(FIND("-",J399)),J399,LEFT(J399,FIND("-",J399)-1)))</f>
        <v>-1236</v>
      </c>
      <c r="L399">
        <f>IF(M399="BC", 0-IF(ISERROR(FIND("-",J399)),J399,RIGHT(J399,FIND("-",J399)-1)), IF(ISERROR(FIND("-",J399)),J399,RIGHT(J399,FIND("-",J399)-1)))</f>
        <v>-1236</v>
      </c>
      <c r="M399" t="str">
        <f>RIGHT(G399, 2)</f>
        <v>BC</v>
      </c>
      <c r="N399">
        <f>ABS($K$2)-ABS(K399)</f>
        <v>2768</v>
      </c>
      <c r="P399" t="s">
        <v>11123</v>
      </c>
      <c r="Q399">
        <v>5</v>
      </c>
    </row>
    <row r="400" spans="1:17" x14ac:dyDescent="0.3">
      <c r="A400">
        <v>399</v>
      </c>
      <c r="B400" t="s">
        <v>781</v>
      </c>
      <c r="C400" t="s">
        <v>11955</v>
      </c>
      <c r="D400" t="s">
        <v>782</v>
      </c>
      <c r="E400" s="34" t="str">
        <f>IF(OR(LEN(D400)-LEN(SUBSTITUTE(D400,":",""))&gt;1, LEN(D400)-LEN(SUBSTITUTE(D400,",",""))&gt;0), "T", "")</f>
        <v/>
      </c>
      <c r="F400" t="s">
        <v>683</v>
      </c>
      <c r="G400" t="s">
        <v>10943</v>
      </c>
      <c r="H400" t="s">
        <v>8337</v>
      </c>
      <c r="J400" t="str">
        <f>SUBSTITUTE(SUBSTITUTE(SUBSTITUTE(G400,"c. ","")," BC","")," AD","")</f>
        <v>1236</v>
      </c>
      <c r="K400">
        <f>IF(M400="BC", 0-IF(ISERROR(FIND("-",J400)),J400,LEFT(J400,FIND("-",J400)-1)), IF(ISERROR(FIND("-",J400)),J400,LEFT(J400,FIND("-",J400)-1)))</f>
        <v>-1236</v>
      </c>
      <c r="L400">
        <f>IF(M400="BC", 0-IF(ISERROR(FIND("-",J400)),J400,RIGHT(J400,FIND("-",J400)-1)), IF(ISERROR(FIND("-",J400)),J400,RIGHT(J400,FIND("-",J400)-1)))</f>
        <v>-1236</v>
      </c>
      <c r="M400" t="str">
        <f>RIGHT(G400, 2)</f>
        <v>BC</v>
      </c>
      <c r="N400">
        <f>ABS($K$2)-ABS(K400)</f>
        <v>2768</v>
      </c>
      <c r="P400" t="s">
        <v>11123</v>
      </c>
      <c r="Q400">
        <v>5</v>
      </c>
    </row>
    <row r="401" spans="1:17" x14ac:dyDescent="0.3">
      <c r="A401">
        <v>400</v>
      </c>
      <c r="B401" t="s">
        <v>783</v>
      </c>
      <c r="C401" t="s">
        <v>11954</v>
      </c>
      <c r="D401" t="s">
        <v>784</v>
      </c>
      <c r="E401" s="34" t="str">
        <f>IF(OR(LEN(D401)-LEN(SUBSTITUTE(D401,":",""))&gt;1, LEN(D401)-LEN(SUBSTITUTE(D401,",",""))&gt;0), "T", "")</f>
        <v/>
      </c>
      <c r="F401" t="s">
        <v>683</v>
      </c>
      <c r="G401" t="s">
        <v>10943</v>
      </c>
      <c r="H401" t="s">
        <v>8337</v>
      </c>
      <c r="J401" t="str">
        <f>SUBSTITUTE(SUBSTITUTE(SUBSTITUTE(G401,"c. ","")," BC","")," AD","")</f>
        <v>1236</v>
      </c>
      <c r="K401">
        <f>IF(M401="BC", 0-IF(ISERROR(FIND("-",J401)),J401,LEFT(J401,FIND("-",J401)-1)), IF(ISERROR(FIND("-",J401)),J401,LEFT(J401,FIND("-",J401)-1)))</f>
        <v>-1236</v>
      </c>
      <c r="L401">
        <f>IF(M401="BC", 0-IF(ISERROR(FIND("-",J401)),J401,RIGHT(J401,FIND("-",J401)-1)), IF(ISERROR(FIND("-",J401)),J401,RIGHT(J401,FIND("-",J401)-1)))</f>
        <v>-1236</v>
      </c>
      <c r="M401" t="str">
        <f>RIGHT(G401, 2)</f>
        <v>BC</v>
      </c>
      <c r="N401">
        <f>ABS($K$2)-ABS(K401)</f>
        <v>2768</v>
      </c>
      <c r="P401" t="s">
        <v>11123</v>
      </c>
      <c r="Q401">
        <v>5</v>
      </c>
    </row>
    <row r="402" spans="1:17" x14ac:dyDescent="0.3">
      <c r="A402">
        <v>401</v>
      </c>
      <c r="B402" t="s">
        <v>785</v>
      </c>
      <c r="C402" t="s">
        <v>11976</v>
      </c>
      <c r="D402" t="s">
        <v>786</v>
      </c>
      <c r="E402" s="34" t="str">
        <f>IF(OR(LEN(D402)-LEN(SUBSTITUTE(D402,":",""))&gt;1, LEN(D402)-LEN(SUBSTITUTE(D402,",",""))&gt;0), "T", "")</f>
        <v/>
      </c>
      <c r="F402" t="s">
        <v>683</v>
      </c>
      <c r="G402" t="s">
        <v>10943</v>
      </c>
      <c r="H402" t="s">
        <v>8337</v>
      </c>
      <c r="J402" t="str">
        <f>SUBSTITUTE(SUBSTITUTE(SUBSTITUTE(G402,"c. ","")," BC","")," AD","")</f>
        <v>1236</v>
      </c>
      <c r="K402">
        <f>IF(M402="BC", 0-IF(ISERROR(FIND("-",J402)),J402,LEFT(J402,FIND("-",J402)-1)), IF(ISERROR(FIND("-",J402)),J402,LEFT(J402,FIND("-",J402)-1)))</f>
        <v>-1236</v>
      </c>
      <c r="L402">
        <f>IF(M402="BC", 0-IF(ISERROR(FIND("-",J402)),J402,RIGHT(J402,FIND("-",J402)-1)), IF(ISERROR(FIND("-",J402)),J402,RIGHT(J402,FIND("-",J402)-1)))</f>
        <v>-1236</v>
      </c>
      <c r="M402" t="str">
        <f>RIGHT(G402, 2)</f>
        <v>BC</v>
      </c>
      <c r="N402">
        <f>ABS($K$2)-ABS(K402)</f>
        <v>2768</v>
      </c>
      <c r="P402" t="s">
        <v>11123</v>
      </c>
      <c r="Q402">
        <v>5</v>
      </c>
    </row>
    <row r="403" spans="1:17" x14ac:dyDescent="0.3">
      <c r="A403">
        <v>402</v>
      </c>
      <c r="B403" t="s">
        <v>787</v>
      </c>
      <c r="C403" t="s">
        <v>11286</v>
      </c>
      <c r="D403" t="s">
        <v>788</v>
      </c>
      <c r="E403" s="34" t="str">
        <f>IF(OR(LEN(D403)-LEN(SUBSTITUTE(D403,":",""))&gt;1, LEN(D403)-LEN(SUBSTITUTE(D403,",",""))&gt;0), "T", "")</f>
        <v/>
      </c>
      <c r="F403" t="s">
        <v>683</v>
      </c>
      <c r="G403" t="s">
        <v>10943</v>
      </c>
      <c r="H403" t="s">
        <v>12601</v>
      </c>
      <c r="J403" t="str">
        <f>SUBSTITUTE(SUBSTITUTE(SUBSTITUTE(G403,"c. ","")," BC","")," AD","")</f>
        <v>1236</v>
      </c>
      <c r="K403">
        <f>IF(M403="BC", 0-IF(ISERROR(FIND("-",J403)),J403,LEFT(J403,FIND("-",J403)-1)), IF(ISERROR(FIND("-",J403)),J403,LEFT(J403,FIND("-",J403)-1)))</f>
        <v>-1236</v>
      </c>
      <c r="L403">
        <f>IF(M403="BC", 0-IF(ISERROR(FIND("-",J403)),J403,RIGHT(J403,FIND("-",J403)-1)), IF(ISERROR(FIND("-",J403)),J403,RIGHT(J403,FIND("-",J403)-1)))</f>
        <v>-1236</v>
      </c>
      <c r="M403" t="str">
        <f>RIGHT(G403, 2)</f>
        <v>BC</v>
      </c>
      <c r="N403">
        <f>ABS($K$2)-ABS(K403)</f>
        <v>2768</v>
      </c>
      <c r="P403" t="s">
        <v>11123</v>
      </c>
      <c r="Q403">
        <v>5</v>
      </c>
    </row>
    <row r="404" spans="1:17" x14ac:dyDescent="0.3">
      <c r="A404">
        <v>403</v>
      </c>
      <c r="B404" t="s">
        <v>468</v>
      </c>
      <c r="C404" t="s">
        <v>10115</v>
      </c>
      <c r="D404" t="s">
        <v>789</v>
      </c>
      <c r="E404" s="34" t="str">
        <f>IF(OR(LEN(D404)-LEN(SUBSTITUTE(D404,":",""))&gt;1, LEN(D404)-LEN(SUBSTITUTE(D404,",",""))&gt;0), "T", "")</f>
        <v/>
      </c>
      <c r="F404" t="s">
        <v>683</v>
      </c>
      <c r="G404" t="s">
        <v>10943</v>
      </c>
      <c r="H404" t="s">
        <v>8337</v>
      </c>
      <c r="J404" t="str">
        <f>SUBSTITUTE(SUBSTITUTE(SUBSTITUTE(G404,"c. ","")," BC","")," AD","")</f>
        <v>1236</v>
      </c>
      <c r="K404">
        <f>IF(M404="BC", 0-IF(ISERROR(FIND("-",J404)),J404,LEFT(J404,FIND("-",J404)-1)), IF(ISERROR(FIND("-",J404)),J404,LEFT(J404,FIND("-",J404)-1)))</f>
        <v>-1236</v>
      </c>
      <c r="L404">
        <f>IF(M404="BC", 0-IF(ISERROR(FIND("-",J404)),J404,RIGHT(J404,FIND("-",J404)-1)), IF(ISERROR(FIND("-",J404)),J404,RIGHT(J404,FIND("-",J404)-1)))</f>
        <v>-1236</v>
      </c>
      <c r="M404" t="str">
        <f>RIGHT(G404, 2)</f>
        <v>BC</v>
      </c>
      <c r="N404">
        <f>ABS($K$2)-ABS(K404)</f>
        <v>2768</v>
      </c>
      <c r="P404" t="s">
        <v>11123</v>
      </c>
      <c r="Q404">
        <v>5</v>
      </c>
    </row>
    <row r="405" spans="1:17" x14ac:dyDescent="0.3">
      <c r="A405">
        <v>404</v>
      </c>
      <c r="B405" t="s">
        <v>471</v>
      </c>
      <c r="C405" t="s">
        <v>11286</v>
      </c>
      <c r="D405" t="s">
        <v>790</v>
      </c>
      <c r="E405" s="34" t="str">
        <f>IF(OR(LEN(D405)-LEN(SUBSTITUTE(D405,":",""))&gt;1, LEN(D405)-LEN(SUBSTITUTE(D405,",",""))&gt;0), "T", "")</f>
        <v/>
      </c>
      <c r="F405" t="s">
        <v>683</v>
      </c>
      <c r="G405" t="s">
        <v>10943</v>
      </c>
      <c r="H405" t="s">
        <v>8337</v>
      </c>
      <c r="J405" t="str">
        <f>SUBSTITUTE(SUBSTITUTE(SUBSTITUTE(G405,"c. ","")," BC","")," AD","")</f>
        <v>1236</v>
      </c>
      <c r="K405">
        <f>IF(M405="BC", 0-IF(ISERROR(FIND("-",J405)),J405,LEFT(J405,FIND("-",J405)-1)), IF(ISERROR(FIND("-",J405)),J405,LEFT(J405,FIND("-",J405)-1)))</f>
        <v>-1236</v>
      </c>
      <c r="L405">
        <f>IF(M405="BC", 0-IF(ISERROR(FIND("-",J405)),J405,RIGHT(J405,FIND("-",J405)-1)), IF(ISERROR(FIND("-",J405)),J405,RIGHT(J405,FIND("-",J405)-1)))</f>
        <v>-1236</v>
      </c>
      <c r="M405" t="str">
        <f>RIGHT(G405, 2)</f>
        <v>BC</v>
      </c>
      <c r="N405">
        <f>ABS($K$2)-ABS(K405)</f>
        <v>2768</v>
      </c>
      <c r="P405" t="s">
        <v>11123</v>
      </c>
      <c r="Q405">
        <v>5</v>
      </c>
    </row>
    <row r="406" spans="1:17" x14ac:dyDescent="0.3">
      <c r="A406">
        <v>405</v>
      </c>
      <c r="B406" t="s">
        <v>11972</v>
      </c>
      <c r="C406" t="s">
        <v>10078</v>
      </c>
      <c r="D406" t="s">
        <v>42</v>
      </c>
      <c r="E406" s="34" t="str">
        <f>IF(OR(LEN(D406)-LEN(SUBSTITUTE(D406,":",""))&gt;1, LEN(D406)-LEN(SUBSTITUTE(D406,",",""))&gt;0), "T", "")</f>
        <v/>
      </c>
      <c r="F406" t="s">
        <v>683</v>
      </c>
      <c r="G406" t="s">
        <v>10943</v>
      </c>
      <c r="H406" t="s">
        <v>8337</v>
      </c>
      <c r="J406" t="str">
        <f>SUBSTITUTE(SUBSTITUTE(SUBSTITUTE(G406,"c. ","")," BC","")," AD","")</f>
        <v>1236</v>
      </c>
      <c r="K406">
        <f>IF(M406="BC", 0-IF(ISERROR(FIND("-",J406)),J406,LEFT(J406,FIND("-",J406)-1)), IF(ISERROR(FIND("-",J406)),J406,LEFT(J406,FIND("-",J406)-1)))</f>
        <v>-1236</v>
      </c>
      <c r="L406">
        <f>IF(M406="BC", 0-IF(ISERROR(FIND("-",J406)),J406,RIGHT(J406,FIND("-",J406)-1)), IF(ISERROR(FIND("-",J406)),J406,RIGHT(J406,FIND("-",J406)-1)))</f>
        <v>-1236</v>
      </c>
      <c r="M406" t="str">
        <f>RIGHT(G406, 2)</f>
        <v>BC</v>
      </c>
      <c r="N406">
        <f>ABS($K$2)-ABS(K406)</f>
        <v>2768</v>
      </c>
      <c r="P406" t="s">
        <v>11123</v>
      </c>
      <c r="Q406">
        <v>5</v>
      </c>
    </row>
    <row r="407" spans="1:17" x14ac:dyDescent="0.3">
      <c r="A407">
        <v>406</v>
      </c>
      <c r="B407" t="s">
        <v>11977</v>
      </c>
      <c r="C407" t="s">
        <v>11954</v>
      </c>
      <c r="D407" t="s">
        <v>11973</v>
      </c>
      <c r="E407" s="34" t="str">
        <f>IF(OR(LEN(D407)-LEN(SUBSTITUTE(D407,":",""))&gt;1, LEN(D407)-LEN(SUBSTITUTE(D407,",",""))&gt;0), "T", "")</f>
        <v/>
      </c>
      <c r="F407" t="s">
        <v>683</v>
      </c>
      <c r="G407" t="s">
        <v>10943</v>
      </c>
      <c r="H407" t="s">
        <v>8337</v>
      </c>
      <c r="J407" t="str">
        <f>SUBSTITUTE(SUBSTITUTE(SUBSTITUTE(G407,"c. ","")," BC","")," AD","")</f>
        <v>1236</v>
      </c>
      <c r="K407">
        <f>IF(M407="BC", 0-IF(ISERROR(FIND("-",J407)),J407,LEFT(J407,FIND("-",J407)-1)), IF(ISERROR(FIND("-",J407)),J407,LEFT(J407,FIND("-",J407)-1)))</f>
        <v>-1236</v>
      </c>
      <c r="L407">
        <f>IF(M407="BC", 0-IF(ISERROR(FIND("-",J407)),J407,RIGHT(J407,FIND("-",J407)-1)), IF(ISERROR(FIND("-",J407)),J407,RIGHT(J407,FIND("-",J407)-1)))</f>
        <v>-1236</v>
      </c>
      <c r="M407" t="str">
        <f>RIGHT(G407, 2)</f>
        <v>BC</v>
      </c>
      <c r="N407">
        <f>ABS($K$2)-ABS(K407)</f>
        <v>2768</v>
      </c>
      <c r="P407" t="s">
        <v>11123</v>
      </c>
      <c r="Q407">
        <v>5</v>
      </c>
    </row>
    <row r="408" spans="1:17" x14ac:dyDescent="0.3">
      <c r="A408">
        <v>407</v>
      </c>
      <c r="B408" t="s">
        <v>791</v>
      </c>
      <c r="C408" t="s">
        <v>10116</v>
      </c>
      <c r="D408" t="s">
        <v>792</v>
      </c>
      <c r="E408" s="34" t="str">
        <f>IF(OR(LEN(D408)-LEN(SUBSTITUTE(D408,":",""))&gt;1, LEN(D408)-LEN(SUBSTITUTE(D408,",",""))&gt;0), "T", "")</f>
        <v/>
      </c>
      <c r="F408" t="s">
        <v>683</v>
      </c>
      <c r="G408" t="s">
        <v>10943</v>
      </c>
      <c r="H408" t="s">
        <v>8337</v>
      </c>
      <c r="J408" t="str">
        <f>SUBSTITUTE(SUBSTITUTE(SUBSTITUTE(G408,"c. ","")," BC","")," AD","")</f>
        <v>1236</v>
      </c>
      <c r="K408">
        <f>IF(M408="BC", 0-IF(ISERROR(FIND("-",J408)),J408,LEFT(J408,FIND("-",J408)-1)), IF(ISERROR(FIND("-",J408)),J408,LEFT(J408,FIND("-",J408)-1)))</f>
        <v>-1236</v>
      </c>
      <c r="L408">
        <f>IF(M408="BC", 0-IF(ISERROR(FIND("-",J408)),J408,RIGHT(J408,FIND("-",J408)-1)), IF(ISERROR(FIND("-",J408)),J408,RIGHT(J408,FIND("-",J408)-1)))</f>
        <v>-1236</v>
      </c>
      <c r="M408" t="str">
        <f>RIGHT(G408, 2)</f>
        <v>BC</v>
      </c>
      <c r="N408">
        <f>ABS($K$2)-ABS(K408)</f>
        <v>2768</v>
      </c>
      <c r="P408" t="s">
        <v>11123</v>
      </c>
      <c r="Q408">
        <v>5</v>
      </c>
    </row>
    <row r="409" spans="1:17" x14ac:dyDescent="0.3">
      <c r="A409">
        <v>408</v>
      </c>
      <c r="B409" t="s">
        <v>793</v>
      </c>
      <c r="C409" t="s">
        <v>10111</v>
      </c>
      <c r="D409" t="s">
        <v>794</v>
      </c>
      <c r="E409" s="34" t="str">
        <f>IF(OR(LEN(D409)-LEN(SUBSTITUTE(D409,":",""))&gt;1, LEN(D409)-LEN(SUBSTITUTE(D409,",",""))&gt;0), "T", "")</f>
        <v/>
      </c>
      <c r="F409" t="s">
        <v>683</v>
      </c>
      <c r="G409" t="s">
        <v>10943</v>
      </c>
      <c r="H409" t="s">
        <v>8337</v>
      </c>
      <c r="J409" t="str">
        <f>SUBSTITUTE(SUBSTITUTE(SUBSTITUTE(G409,"c. ","")," BC","")," AD","")</f>
        <v>1236</v>
      </c>
      <c r="K409">
        <f>IF(M409="BC", 0-IF(ISERROR(FIND("-",J409)),J409,LEFT(J409,FIND("-",J409)-1)), IF(ISERROR(FIND("-",J409)),J409,LEFT(J409,FIND("-",J409)-1)))</f>
        <v>-1236</v>
      </c>
      <c r="L409">
        <f>IF(M409="BC", 0-IF(ISERROR(FIND("-",J409)),J409,RIGHT(J409,FIND("-",J409)-1)), IF(ISERROR(FIND("-",J409)),J409,RIGHT(J409,FIND("-",J409)-1)))</f>
        <v>-1236</v>
      </c>
      <c r="M409" t="str">
        <f>RIGHT(G409, 2)</f>
        <v>BC</v>
      </c>
      <c r="N409">
        <f>ABS($K$2)-ABS(K409)</f>
        <v>2768</v>
      </c>
      <c r="P409" t="s">
        <v>11123</v>
      </c>
      <c r="Q409">
        <v>5</v>
      </c>
    </row>
    <row r="410" spans="1:17" x14ac:dyDescent="0.3">
      <c r="A410">
        <v>409</v>
      </c>
      <c r="B410" t="s">
        <v>795</v>
      </c>
      <c r="C410" t="s">
        <v>11974</v>
      </c>
      <c r="D410" t="s">
        <v>796</v>
      </c>
      <c r="E410" s="34" t="str">
        <f>IF(OR(LEN(D410)-LEN(SUBSTITUTE(D410,":",""))&gt;1, LEN(D410)-LEN(SUBSTITUTE(D410,",",""))&gt;0), "T", "")</f>
        <v>T</v>
      </c>
      <c r="F410" t="s">
        <v>683</v>
      </c>
      <c r="G410" t="s">
        <v>10943</v>
      </c>
      <c r="H410" t="s">
        <v>116</v>
      </c>
      <c r="J410" t="str">
        <f>SUBSTITUTE(SUBSTITUTE(SUBSTITUTE(G410,"c. ","")," BC","")," AD","")</f>
        <v>1236</v>
      </c>
      <c r="K410">
        <f>IF(M410="BC", 0-IF(ISERROR(FIND("-",J410)),J410,LEFT(J410,FIND("-",J410)-1)), IF(ISERROR(FIND("-",J410)),J410,LEFT(J410,FIND("-",J410)-1)))</f>
        <v>-1236</v>
      </c>
      <c r="L410">
        <f>IF(M410="BC", 0-IF(ISERROR(FIND("-",J410)),J410,RIGHT(J410,FIND("-",J410)-1)), IF(ISERROR(FIND("-",J410)),J410,RIGHT(J410,FIND("-",J410)-1)))</f>
        <v>-1236</v>
      </c>
      <c r="M410" t="str">
        <f>RIGHT(G410, 2)</f>
        <v>BC</v>
      </c>
      <c r="N410">
        <f>ABS($K$2)-ABS(K410)</f>
        <v>2768</v>
      </c>
      <c r="P410" t="s">
        <v>11123</v>
      </c>
      <c r="Q410">
        <v>5</v>
      </c>
    </row>
    <row r="411" spans="1:17" x14ac:dyDescent="0.3">
      <c r="A411">
        <v>410</v>
      </c>
      <c r="B411" t="s">
        <v>797</v>
      </c>
      <c r="C411" t="s">
        <v>11978</v>
      </c>
      <c r="D411" t="s">
        <v>798</v>
      </c>
      <c r="E411" s="34" t="str">
        <f>IF(OR(LEN(D411)-LEN(SUBSTITUTE(D411,":",""))&gt;1, LEN(D411)-LEN(SUBSTITUTE(D411,",",""))&gt;0), "T", "")</f>
        <v/>
      </c>
      <c r="F411" t="s">
        <v>799</v>
      </c>
      <c r="G411" t="s">
        <v>10943</v>
      </c>
      <c r="H411" t="s">
        <v>116</v>
      </c>
      <c r="J411" t="str">
        <f>SUBSTITUTE(SUBSTITUTE(SUBSTITUTE(G411,"c. ","")," BC","")," AD","")</f>
        <v>1236</v>
      </c>
      <c r="K411">
        <f>IF(M411="BC", 0-IF(ISERROR(FIND("-",J411)),J411,LEFT(J411,FIND("-",J411)-1)), IF(ISERROR(FIND("-",J411)),J411,LEFT(J411,FIND("-",J411)-1)))</f>
        <v>-1236</v>
      </c>
      <c r="L411">
        <f>IF(M411="BC", 0-IF(ISERROR(FIND("-",J411)),J411,RIGHT(J411,FIND("-",J411)-1)), IF(ISERROR(FIND("-",J411)),J411,RIGHT(J411,FIND("-",J411)-1)))</f>
        <v>-1236</v>
      </c>
      <c r="M411" t="str">
        <f>RIGHT(G411, 2)</f>
        <v>BC</v>
      </c>
      <c r="N411">
        <f>ABS($K$2)-ABS(K411)</f>
        <v>2768</v>
      </c>
      <c r="P411" t="s">
        <v>11123</v>
      </c>
      <c r="Q411">
        <v>5</v>
      </c>
    </row>
    <row r="412" spans="1:17" x14ac:dyDescent="0.3">
      <c r="A412">
        <v>411</v>
      </c>
      <c r="B412" t="s">
        <v>800</v>
      </c>
      <c r="C412" t="s">
        <v>9524</v>
      </c>
      <c r="D412" t="s">
        <v>801</v>
      </c>
      <c r="E412" s="34" t="str">
        <f>IF(OR(LEN(D412)-LEN(SUBSTITUTE(D412,":",""))&gt;1, LEN(D412)-LEN(SUBSTITUTE(D412,",",""))&gt;0), "T", "")</f>
        <v/>
      </c>
      <c r="F412" t="s">
        <v>415</v>
      </c>
      <c r="G412" t="s">
        <v>10943</v>
      </c>
      <c r="H412" t="s">
        <v>116</v>
      </c>
      <c r="J412" t="str">
        <f>SUBSTITUTE(SUBSTITUTE(SUBSTITUTE(G412,"c. ","")," BC","")," AD","")</f>
        <v>1236</v>
      </c>
      <c r="K412">
        <f>IF(M412="BC", 0-IF(ISERROR(FIND("-",J412)),J412,LEFT(J412,FIND("-",J412)-1)), IF(ISERROR(FIND("-",J412)),J412,LEFT(J412,FIND("-",J412)-1)))</f>
        <v>-1236</v>
      </c>
      <c r="L412">
        <f>IF(M412="BC", 0-IF(ISERROR(FIND("-",J412)),J412,RIGHT(J412,FIND("-",J412)-1)), IF(ISERROR(FIND("-",J412)),J412,RIGHT(J412,FIND("-",J412)-1)))</f>
        <v>-1236</v>
      </c>
      <c r="M412" t="str">
        <f>RIGHT(G412, 2)</f>
        <v>BC</v>
      </c>
      <c r="N412">
        <f>ABS($K$2)-ABS(K412)</f>
        <v>2768</v>
      </c>
      <c r="P412" t="s">
        <v>11123</v>
      </c>
      <c r="Q412">
        <v>5</v>
      </c>
    </row>
    <row r="413" spans="1:17" x14ac:dyDescent="0.3">
      <c r="A413">
        <v>412</v>
      </c>
      <c r="B413" t="s">
        <v>802</v>
      </c>
      <c r="C413" t="s">
        <v>11979</v>
      </c>
      <c r="D413" t="s">
        <v>11975</v>
      </c>
      <c r="E413" s="34" t="str">
        <f>IF(OR(LEN(D413)-LEN(SUBSTITUTE(D413,":",""))&gt;1, LEN(D413)-LEN(SUBSTITUTE(D413,",",""))&gt;0), "T", "")</f>
        <v/>
      </c>
      <c r="F413" t="s">
        <v>683</v>
      </c>
      <c r="G413" t="s">
        <v>10943</v>
      </c>
      <c r="H413" t="s">
        <v>116</v>
      </c>
      <c r="J413" t="str">
        <f>SUBSTITUTE(SUBSTITUTE(SUBSTITUTE(G413,"c. ","")," BC","")," AD","")</f>
        <v>1236</v>
      </c>
      <c r="K413">
        <f>IF(M413="BC", 0-IF(ISERROR(FIND("-",J413)),J413,LEFT(J413,FIND("-",J413)-1)), IF(ISERROR(FIND("-",J413)),J413,LEFT(J413,FIND("-",J413)-1)))</f>
        <v>-1236</v>
      </c>
      <c r="L413">
        <f>IF(M413="BC", 0-IF(ISERROR(FIND("-",J413)),J413,RIGHT(J413,FIND("-",J413)-1)), IF(ISERROR(FIND("-",J413)),J413,RIGHT(J413,FIND("-",J413)-1)))</f>
        <v>-1236</v>
      </c>
      <c r="M413" t="str">
        <f>RIGHT(G413, 2)</f>
        <v>BC</v>
      </c>
      <c r="N413">
        <f>ABS($K$2)-ABS(K413)</f>
        <v>2768</v>
      </c>
      <c r="P413" t="s">
        <v>11123</v>
      </c>
      <c r="Q413">
        <v>5</v>
      </c>
    </row>
    <row r="414" spans="1:17" x14ac:dyDescent="0.3">
      <c r="A414">
        <v>413</v>
      </c>
      <c r="B414" t="s">
        <v>803</v>
      </c>
      <c r="C414" t="s">
        <v>9748</v>
      </c>
      <c r="D414" t="s">
        <v>804</v>
      </c>
      <c r="E414" s="34" t="str">
        <f>IF(OR(LEN(D414)-LEN(SUBSTITUTE(D414,":",""))&gt;1, LEN(D414)-LEN(SUBSTITUTE(D414,",",""))&gt;0), "T", "")</f>
        <v/>
      </c>
      <c r="F414" t="s">
        <v>683</v>
      </c>
      <c r="G414" t="s">
        <v>10943</v>
      </c>
      <c r="H414" t="s">
        <v>116</v>
      </c>
      <c r="J414" t="str">
        <f>SUBSTITUTE(SUBSTITUTE(SUBSTITUTE(G414,"c. ","")," BC","")," AD","")</f>
        <v>1236</v>
      </c>
      <c r="K414">
        <f>IF(M414="BC", 0-IF(ISERROR(FIND("-",J414)),J414,LEFT(J414,FIND("-",J414)-1)), IF(ISERROR(FIND("-",J414)),J414,LEFT(J414,FIND("-",J414)-1)))</f>
        <v>-1236</v>
      </c>
      <c r="L414">
        <f>IF(M414="BC", 0-IF(ISERROR(FIND("-",J414)),J414,RIGHT(J414,FIND("-",J414)-1)), IF(ISERROR(FIND("-",J414)),J414,RIGHT(J414,FIND("-",J414)-1)))</f>
        <v>-1236</v>
      </c>
      <c r="M414" t="str">
        <f>RIGHT(G414, 2)</f>
        <v>BC</v>
      </c>
      <c r="N414">
        <f>ABS($K$2)-ABS(K414)</f>
        <v>2768</v>
      </c>
      <c r="P414" t="s">
        <v>11123</v>
      </c>
      <c r="Q414">
        <v>5</v>
      </c>
    </row>
    <row r="415" spans="1:17" x14ac:dyDescent="0.3">
      <c r="A415">
        <v>414</v>
      </c>
      <c r="B415" t="s">
        <v>805</v>
      </c>
      <c r="C415" t="s">
        <v>10117</v>
      </c>
      <c r="D415" t="s">
        <v>806</v>
      </c>
      <c r="E415" s="34" t="str">
        <f>IF(OR(LEN(D415)-LEN(SUBSTITUTE(D415,":",""))&gt;1, LEN(D415)-LEN(SUBSTITUTE(D415,",",""))&gt;0), "T", "")</f>
        <v/>
      </c>
      <c r="F415" t="s">
        <v>683</v>
      </c>
      <c r="G415" t="s">
        <v>10943</v>
      </c>
      <c r="H415" t="s">
        <v>8337</v>
      </c>
      <c r="J415" t="str">
        <f>SUBSTITUTE(SUBSTITUTE(SUBSTITUTE(G415,"c. ","")," BC","")," AD","")</f>
        <v>1236</v>
      </c>
      <c r="K415">
        <f>IF(M415="BC", 0-IF(ISERROR(FIND("-",J415)),J415,LEFT(J415,FIND("-",J415)-1)), IF(ISERROR(FIND("-",J415)),J415,LEFT(J415,FIND("-",J415)-1)))</f>
        <v>-1236</v>
      </c>
      <c r="L415">
        <f>IF(M415="BC", 0-IF(ISERROR(FIND("-",J415)),J415,RIGHT(J415,FIND("-",J415)-1)), IF(ISERROR(FIND("-",J415)),J415,RIGHT(J415,FIND("-",J415)-1)))</f>
        <v>-1236</v>
      </c>
      <c r="M415" t="str">
        <f>RIGHT(G415, 2)</f>
        <v>BC</v>
      </c>
      <c r="N415">
        <f>ABS($K$2)-ABS(K415)</f>
        <v>2768</v>
      </c>
      <c r="P415" t="s">
        <v>11123</v>
      </c>
      <c r="Q415">
        <v>5</v>
      </c>
    </row>
    <row r="416" spans="1:17" x14ac:dyDescent="0.3">
      <c r="A416">
        <v>415</v>
      </c>
      <c r="B416" t="s">
        <v>807</v>
      </c>
      <c r="C416" t="s">
        <v>10644</v>
      </c>
      <c r="D416" t="s">
        <v>808</v>
      </c>
      <c r="E416" s="34" t="str">
        <f>IF(OR(LEN(D416)-LEN(SUBSTITUTE(D416,":",""))&gt;1, LEN(D416)-LEN(SUBSTITUTE(D416,",",""))&gt;0), "T", "")</f>
        <v/>
      </c>
      <c r="F416" t="s">
        <v>683</v>
      </c>
      <c r="G416" t="s">
        <v>10943</v>
      </c>
      <c r="H416" t="s">
        <v>116</v>
      </c>
      <c r="J416" t="str">
        <f>SUBSTITUTE(SUBSTITUTE(SUBSTITUTE(G416,"c. ","")," BC","")," AD","")</f>
        <v>1236</v>
      </c>
      <c r="K416">
        <f>IF(M416="BC", 0-IF(ISERROR(FIND("-",J416)),J416,LEFT(J416,FIND("-",J416)-1)), IF(ISERROR(FIND("-",J416)),J416,LEFT(J416,FIND("-",J416)-1)))</f>
        <v>-1236</v>
      </c>
      <c r="L416">
        <f>IF(M416="BC", 0-IF(ISERROR(FIND("-",J416)),J416,RIGHT(J416,FIND("-",J416)-1)), IF(ISERROR(FIND("-",J416)),J416,RIGHT(J416,FIND("-",J416)-1)))</f>
        <v>-1236</v>
      </c>
      <c r="M416" t="str">
        <f>RIGHT(G416, 2)</f>
        <v>BC</v>
      </c>
      <c r="N416">
        <f>ABS($K$2)-ABS(K416)</f>
        <v>2768</v>
      </c>
      <c r="P416" t="s">
        <v>11123</v>
      </c>
      <c r="Q416">
        <v>5</v>
      </c>
    </row>
    <row r="417" spans="1:17" x14ac:dyDescent="0.3">
      <c r="A417">
        <v>416</v>
      </c>
      <c r="B417" t="s">
        <v>809</v>
      </c>
      <c r="C417" t="s">
        <v>10107</v>
      </c>
      <c r="D417" t="s">
        <v>810</v>
      </c>
      <c r="E417" s="34" t="str">
        <f>IF(OR(LEN(D417)-LEN(SUBSTITUTE(D417,":",""))&gt;1, LEN(D417)-LEN(SUBSTITUTE(D417,",",""))&gt;0), "T", "")</f>
        <v/>
      </c>
      <c r="F417" t="s">
        <v>683</v>
      </c>
      <c r="G417" t="s">
        <v>10943</v>
      </c>
      <c r="H417" t="s">
        <v>8337</v>
      </c>
      <c r="J417" t="str">
        <f>SUBSTITUTE(SUBSTITUTE(SUBSTITUTE(G417,"c. ","")," BC","")," AD","")</f>
        <v>1236</v>
      </c>
      <c r="K417">
        <f>IF(M417="BC", 0-IF(ISERROR(FIND("-",J417)),J417,LEFT(J417,FIND("-",J417)-1)), IF(ISERROR(FIND("-",J417)),J417,LEFT(J417,FIND("-",J417)-1)))</f>
        <v>-1236</v>
      </c>
      <c r="L417">
        <f>IF(M417="BC", 0-IF(ISERROR(FIND("-",J417)),J417,RIGHT(J417,FIND("-",J417)-1)), IF(ISERROR(FIND("-",J417)),J417,RIGHT(J417,FIND("-",J417)-1)))</f>
        <v>-1236</v>
      </c>
      <c r="M417" t="str">
        <f>RIGHT(G417, 2)</f>
        <v>BC</v>
      </c>
      <c r="N417">
        <f>ABS($K$2)-ABS(K417)</f>
        <v>2768</v>
      </c>
      <c r="P417" t="s">
        <v>11123</v>
      </c>
      <c r="Q417">
        <v>5</v>
      </c>
    </row>
    <row r="418" spans="1:17" x14ac:dyDescent="0.3">
      <c r="A418">
        <v>417</v>
      </c>
      <c r="B418" t="s">
        <v>811</v>
      </c>
      <c r="C418" t="s">
        <v>11288</v>
      </c>
      <c r="D418" t="s">
        <v>812</v>
      </c>
      <c r="E418" s="34" t="str">
        <f>IF(OR(LEN(D418)-LEN(SUBSTITUTE(D418,":",""))&gt;1, LEN(D418)-LEN(SUBSTITUTE(D418,",",""))&gt;0), "T", "")</f>
        <v/>
      </c>
      <c r="F418" t="s">
        <v>813</v>
      </c>
      <c r="G418" t="s">
        <v>10943</v>
      </c>
      <c r="H418" t="s">
        <v>116</v>
      </c>
      <c r="J418" t="str">
        <f>SUBSTITUTE(SUBSTITUTE(SUBSTITUTE(G418,"c. ","")," BC","")," AD","")</f>
        <v>1236</v>
      </c>
      <c r="K418">
        <f>IF(M418="BC", 0-IF(ISERROR(FIND("-",J418)),J418,LEFT(J418,FIND("-",J418)-1)), IF(ISERROR(FIND("-",J418)),J418,LEFT(J418,FIND("-",J418)-1)))</f>
        <v>-1236</v>
      </c>
      <c r="L418">
        <f>IF(M418="BC", 0-IF(ISERROR(FIND("-",J418)),J418,RIGHT(J418,FIND("-",J418)-1)), IF(ISERROR(FIND("-",J418)),J418,RIGHT(J418,FIND("-",J418)-1)))</f>
        <v>-1236</v>
      </c>
      <c r="M418" t="str">
        <f>RIGHT(G418, 2)</f>
        <v>BC</v>
      </c>
      <c r="N418">
        <f>ABS($K$2)-ABS(K418)</f>
        <v>2768</v>
      </c>
      <c r="P418" t="s">
        <v>11123</v>
      </c>
      <c r="Q418">
        <v>5</v>
      </c>
    </row>
    <row r="419" spans="1:17" x14ac:dyDescent="0.3">
      <c r="A419">
        <v>418</v>
      </c>
      <c r="B419" t="s">
        <v>814</v>
      </c>
      <c r="C419" t="s">
        <v>9444</v>
      </c>
      <c r="D419" t="s">
        <v>815</v>
      </c>
      <c r="E419" s="34" t="str">
        <f>IF(OR(LEN(D419)-LEN(SUBSTITUTE(D419,":",""))&gt;1, LEN(D419)-LEN(SUBSTITUTE(D419,",",""))&gt;0), "T", "")</f>
        <v/>
      </c>
      <c r="F419" t="s">
        <v>816</v>
      </c>
      <c r="G419" t="s">
        <v>10943</v>
      </c>
      <c r="H419" t="s">
        <v>116</v>
      </c>
      <c r="I419" t="s">
        <v>12271</v>
      </c>
      <c r="J419" t="str">
        <f>SUBSTITUTE(SUBSTITUTE(SUBSTITUTE(G419,"c. ","")," BC","")," AD","")</f>
        <v>1236</v>
      </c>
      <c r="K419">
        <f>IF(M419="BC", 0-IF(ISERROR(FIND("-",J419)),J419,LEFT(J419,FIND("-",J419)-1)), IF(ISERROR(FIND("-",J419)),J419,LEFT(J419,FIND("-",J419)-1)))</f>
        <v>-1236</v>
      </c>
      <c r="L419">
        <f>IF(M419="BC", 0-IF(ISERROR(FIND("-",J419)),J419,RIGHT(J419,FIND("-",J419)-1)), IF(ISERROR(FIND("-",J419)),J419,RIGHT(J419,FIND("-",J419)-1)))</f>
        <v>-1236</v>
      </c>
      <c r="M419" t="str">
        <f>RIGHT(G419, 2)</f>
        <v>BC</v>
      </c>
      <c r="N419">
        <f>ABS($K$2)-ABS(K419)</f>
        <v>2768</v>
      </c>
      <c r="P419" t="s">
        <v>11123</v>
      </c>
      <c r="Q419">
        <v>5</v>
      </c>
    </row>
    <row r="420" spans="1:17" x14ac:dyDescent="0.3">
      <c r="A420">
        <v>419</v>
      </c>
      <c r="B420" t="s">
        <v>817</v>
      </c>
      <c r="C420" t="s">
        <v>10722</v>
      </c>
      <c r="D420" t="s">
        <v>818</v>
      </c>
      <c r="E420" s="34" t="str">
        <f>IF(OR(LEN(D420)-LEN(SUBSTITUTE(D420,":",""))&gt;1, LEN(D420)-LEN(SUBSTITUTE(D420,",",""))&gt;0), "T", "")</f>
        <v/>
      </c>
      <c r="F420" t="s">
        <v>813</v>
      </c>
      <c r="G420" t="s">
        <v>10943</v>
      </c>
      <c r="H420" t="s">
        <v>116</v>
      </c>
      <c r="J420" t="str">
        <f>SUBSTITUTE(SUBSTITUTE(SUBSTITUTE(G420,"c. ","")," BC","")," AD","")</f>
        <v>1236</v>
      </c>
      <c r="K420">
        <f>IF(M420="BC", 0-IF(ISERROR(FIND("-",J420)),J420,LEFT(J420,FIND("-",J420)-1)), IF(ISERROR(FIND("-",J420)),J420,LEFT(J420,FIND("-",J420)-1)))</f>
        <v>-1236</v>
      </c>
      <c r="L420">
        <f>IF(M420="BC", 0-IF(ISERROR(FIND("-",J420)),J420,RIGHT(J420,FIND("-",J420)-1)), IF(ISERROR(FIND("-",J420)),J420,RIGHT(J420,FIND("-",J420)-1)))</f>
        <v>-1236</v>
      </c>
      <c r="M420" t="str">
        <f>RIGHT(G420, 2)</f>
        <v>BC</v>
      </c>
      <c r="N420">
        <f>ABS($K$2)-ABS(K420)</f>
        <v>2768</v>
      </c>
      <c r="P420" t="s">
        <v>11123</v>
      </c>
      <c r="Q420">
        <v>5</v>
      </c>
    </row>
    <row r="421" spans="1:17" x14ac:dyDescent="0.3">
      <c r="A421">
        <v>420</v>
      </c>
      <c r="B421" t="s">
        <v>858</v>
      </c>
      <c r="C421" t="s">
        <v>11287</v>
      </c>
      <c r="D421" t="s">
        <v>859</v>
      </c>
      <c r="E421" s="34" t="str">
        <f>IF(OR(LEN(D421)-LEN(SUBSTITUTE(D421,":",""))&gt;1, LEN(D421)-LEN(SUBSTITUTE(D421,",",""))&gt;0), "T", "")</f>
        <v/>
      </c>
      <c r="F421" t="s">
        <v>860</v>
      </c>
      <c r="G421" t="s">
        <v>10943</v>
      </c>
      <c r="H421" t="s">
        <v>116</v>
      </c>
      <c r="J421" t="str">
        <f>SUBSTITUTE(SUBSTITUTE(SUBSTITUTE(G421,"c. ","")," BC","")," AD","")</f>
        <v>1236</v>
      </c>
      <c r="K421">
        <f>IF(M421="BC", 0-IF(ISERROR(FIND("-",J421)),J421,LEFT(J421,FIND("-",J421)-1)), IF(ISERROR(FIND("-",J421)),J421,LEFT(J421,FIND("-",J421)-1)))</f>
        <v>-1236</v>
      </c>
      <c r="L421">
        <f>IF(M421="BC", 0-IF(ISERROR(FIND("-",J421)),J421,RIGHT(J421,FIND("-",J421)-1)), IF(ISERROR(FIND("-",J421)),J421,RIGHT(J421,FIND("-",J421)-1)))</f>
        <v>-1236</v>
      </c>
      <c r="M421" t="str">
        <f>RIGHT(G421, 2)</f>
        <v>BC</v>
      </c>
      <c r="N421">
        <f>ABS($K$2)-ABS(K421)</f>
        <v>2768</v>
      </c>
      <c r="P421" t="s">
        <v>85</v>
      </c>
      <c r="Q421">
        <v>6</v>
      </c>
    </row>
    <row r="422" spans="1:17" x14ac:dyDescent="0.3">
      <c r="A422">
        <v>421</v>
      </c>
      <c r="B422" t="s">
        <v>861</v>
      </c>
      <c r="C422" t="s">
        <v>11289</v>
      </c>
      <c r="D422" t="s">
        <v>862</v>
      </c>
      <c r="E422" s="34" t="str">
        <f>IF(OR(LEN(D422)-LEN(SUBSTITUTE(D422,":",""))&gt;1, LEN(D422)-LEN(SUBSTITUTE(D422,",",""))&gt;0), "T", "")</f>
        <v>T</v>
      </c>
      <c r="F422" t="s">
        <v>683</v>
      </c>
      <c r="G422" t="s">
        <v>10943</v>
      </c>
      <c r="H422" t="s">
        <v>116</v>
      </c>
      <c r="J422" t="str">
        <f>SUBSTITUTE(SUBSTITUTE(SUBSTITUTE(G422,"c. ","")," BC","")," AD","")</f>
        <v>1236</v>
      </c>
      <c r="K422">
        <f>IF(M422="BC", 0-IF(ISERROR(FIND("-",J422)),J422,LEFT(J422,FIND("-",J422)-1)), IF(ISERROR(FIND("-",J422)),J422,LEFT(J422,FIND("-",J422)-1)))</f>
        <v>-1236</v>
      </c>
      <c r="L422">
        <f>IF(M422="BC", 0-IF(ISERROR(FIND("-",J422)),J422,RIGHT(J422,FIND("-",J422)-1)), IF(ISERROR(FIND("-",J422)),J422,RIGHT(J422,FIND("-",J422)-1)))</f>
        <v>-1236</v>
      </c>
      <c r="M422" t="str">
        <f>RIGHT(G422, 2)</f>
        <v>BC</v>
      </c>
      <c r="N422">
        <f>ABS($K$2)-ABS(K422)</f>
        <v>2768</v>
      </c>
      <c r="P422" t="s">
        <v>85</v>
      </c>
      <c r="Q422">
        <v>6</v>
      </c>
    </row>
    <row r="423" spans="1:17" x14ac:dyDescent="0.3">
      <c r="A423">
        <v>422</v>
      </c>
      <c r="B423" t="s">
        <v>863</v>
      </c>
      <c r="C423" t="s">
        <v>11290</v>
      </c>
      <c r="D423" t="s">
        <v>864</v>
      </c>
      <c r="E423" s="34" t="str">
        <f>IF(OR(LEN(D423)-LEN(SUBSTITUTE(D423,":",""))&gt;1, LEN(D423)-LEN(SUBSTITUTE(D423,",",""))&gt;0), "T", "")</f>
        <v>T</v>
      </c>
      <c r="F423" t="s">
        <v>683</v>
      </c>
      <c r="G423" t="s">
        <v>10943</v>
      </c>
      <c r="H423" t="s">
        <v>116</v>
      </c>
      <c r="J423" t="str">
        <f>SUBSTITUTE(SUBSTITUTE(SUBSTITUTE(G423,"c. ","")," BC","")," AD","")</f>
        <v>1236</v>
      </c>
      <c r="K423">
        <f>IF(M423="BC", 0-IF(ISERROR(FIND("-",J423)),J423,LEFT(J423,FIND("-",J423)-1)), IF(ISERROR(FIND("-",J423)),J423,LEFT(J423,FIND("-",J423)-1)))</f>
        <v>-1236</v>
      </c>
      <c r="L423">
        <f>IF(M423="BC", 0-IF(ISERROR(FIND("-",J423)),J423,RIGHT(J423,FIND("-",J423)-1)), IF(ISERROR(FIND("-",J423)),J423,RIGHT(J423,FIND("-",J423)-1)))</f>
        <v>-1236</v>
      </c>
      <c r="M423" t="str">
        <f>RIGHT(G423, 2)</f>
        <v>BC</v>
      </c>
      <c r="N423">
        <f>ABS($K$2)-ABS(K423)</f>
        <v>2768</v>
      </c>
      <c r="P423" t="s">
        <v>85</v>
      </c>
      <c r="Q423">
        <v>6</v>
      </c>
    </row>
    <row r="424" spans="1:17" x14ac:dyDescent="0.3">
      <c r="A424">
        <v>423</v>
      </c>
      <c r="B424" t="s">
        <v>865</v>
      </c>
      <c r="C424" t="s">
        <v>11291</v>
      </c>
      <c r="D424" t="s">
        <v>866</v>
      </c>
      <c r="E424" s="34" t="str">
        <f>IF(OR(LEN(D424)-LEN(SUBSTITUTE(D424,":",""))&gt;1, LEN(D424)-LEN(SUBSTITUTE(D424,",",""))&gt;0), "T", "")</f>
        <v/>
      </c>
      <c r="F424" t="s">
        <v>683</v>
      </c>
      <c r="G424" t="s">
        <v>10943</v>
      </c>
      <c r="H424" t="s">
        <v>116</v>
      </c>
      <c r="J424" t="str">
        <f>SUBSTITUTE(SUBSTITUTE(SUBSTITUTE(G424,"c. ","")," BC","")," AD","")</f>
        <v>1236</v>
      </c>
      <c r="K424">
        <f>IF(M424="BC", 0-IF(ISERROR(FIND("-",J424)),J424,LEFT(J424,FIND("-",J424)-1)), IF(ISERROR(FIND("-",J424)),J424,LEFT(J424,FIND("-",J424)-1)))</f>
        <v>-1236</v>
      </c>
      <c r="L424">
        <f>IF(M424="BC", 0-IF(ISERROR(FIND("-",J424)),J424,RIGHT(J424,FIND("-",J424)-1)), IF(ISERROR(FIND("-",J424)),J424,RIGHT(J424,FIND("-",J424)-1)))</f>
        <v>-1236</v>
      </c>
      <c r="M424" t="str">
        <f>RIGHT(G424, 2)</f>
        <v>BC</v>
      </c>
      <c r="N424">
        <f>ABS($K$2)-ABS(K424)</f>
        <v>2768</v>
      </c>
      <c r="P424" t="s">
        <v>85</v>
      </c>
      <c r="Q424">
        <v>6</v>
      </c>
    </row>
    <row r="425" spans="1:17" x14ac:dyDescent="0.3">
      <c r="A425">
        <v>424</v>
      </c>
      <c r="B425" t="s">
        <v>867</v>
      </c>
      <c r="C425" t="s">
        <v>10118</v>
      </c>
      <c r="D425" t="s">
        <v>868</v>
      </c>
      <c r="E425" s="34" t="str">
        <f>IF(OR(LEN(D425)-LEN(SUBSTITUTE(D425,":",""))&gt;1, LEN(D425)-LEN(SUBSTITUTE(D425,",",""))&gt;0), "T", "")</f>
        <v/>
      </c>
      <c r="F425" t="s">
        <v>869</v>
      </c>
      <c r="G425" t="s">
        <v>10943</v>
      </c>
      <c r="H425" t="s">
        <v>870</v>
      </c>
      <c r="J425" t="str">
        <f>SUBSTITUTE(SUBSTITUTE(SUBSTITUTE(G425,"c. ","")," BC","")," AD","")</f>
        <v>1236</v>
      </c>
      <c r="K425">
        <f>IF(M425="BC", 0-IF(ISERROR(FIND("-",J425)),J425,LEFT(J425,FIND("-",J425)-1)), IF(ISERROR(FIND("-",J425)),J425,LEFT(J425,FIND("-",J425)-1)))</f>
        <v>-1236</v>
      </c>
      <c r="L425">
        <f>IF(M425="BC", 0-IF(ISERROR(FIND("-",J425)),J425,RIGHT(J425,FIND("-",J425)-1)), IF(ISERROR(FIND("-",J425)),J425,RIGHT(J425,FIND("-",J425)-1)))</f>
        <v>-1236</v>
      </c>
      <c r="M425" t="str">
        <f>RIGHT(G425, 2)</f>
        <v>BC</v>
      </c>
      <c r="N425">
        <f>ABS($K$2)-ABS(K425)</f>
        <v>2768</v>
      </c>
      <c r="P425" t="s">
        <v>85</v>
      </c>
      <c r="Q425">
        <v>6</v>
      </c>
    </row>
    <row r="426" spans="1:17" x14ac:dyDescent="0.3">
      <c r="A426">
        <v>425</v>
      </c>
      <c r="B426" t="s">
        <v>871</v>
      </c>
      <c r="C426" t="s">
        <v>10119</v>
      </c>
      <c r="D426" t="s">
        <v>872</v>
      </c>
      <c r="E426" s="34" t="str">
        <f>IF(OR(LEN(D426)-LEN(SUBSTITUTE(D426,":",""))&gt;1, LEN(D426)-LEN(SUBSTITUTE(D426,",",""))&gt;0), "T", "")</f>
        <v/>
      </c>
      <c r="F426" t="s">
        <v>869</v>
      </c>
      <c r="G426" t="s">
        <v>10943</v>
      </c>
      <c r="H426" t="s">
        <v>870</v>
      </c>
      <c r="J426" t="str">
        <f>SUBSTITUTE(SUBSTITUTE(SUBSTITUTE(G426,"c. ","")," BC","")," AD","")</f>
        <v>1236</v>
      </c>
      <c r="K426">
        <f>IF(M426="BC", 0-IF(ISERROR(FIND("-",J426)),J426,LEFT(J426,FIND("-",J426)-1)), IF(ISERROR(FIND("-",J426)),J426,LEFT(J426,FIND("-",J426)-1)))</f>
        <v>-1236</v>
      </c>
      <c r="L426">
        <f>IF(M426="BC", 0-IF(ISERROR(FIND("-",J426)),J426,RIGHT(J426,FIND("-",J426)-1)), IF(ISERROR(FIND("-",J426)),J426,RIGHT(J426,FIND("-",J426)-1)))</f>
        <v>-1236</v>
      </c>
      <c r="M426" t="str">
        <f>RIGHT(G426, 2)</f>
        <v>BC</v>
      </c>
      <c r="N426">
        <f>ABS($K$2)-ABS(K426)</f>
        <v>2768</v>
      </c>
      <c r="P426" t="s">
        <v>85</v>
      </c>
      <c r="Q426">
        <v>6</v>
      </c>
    </row>
    <row r="427" spans="1:17" x14ac:dyDescent="0.3">
      <c r="A427">
        <v>426</v>
      </c>
      <c r="B427" t="s">
        <v>873</v>
      </c>
      <c r="C427" t="s">
        <v>10120</v>
      </c>
      <c r="D427" t="s">
        <v>874</v>
      </c>
      <c r="E427" s="34" t="str">
        <f>IF(OR(LEN(D427)-LEN(SUBSTITUTE(D427,":",""))&gt;1, LEN(D427)-LEN(SUBSTITUTE(D427,",",""))&gt;0), "T", "")</f>
        <v/>
      </c>
      <c r="F427" t="s">
        <v>875</v>
      </c>
      <c r="G427" t="s">
        <v>10943</v>
      </c>
      <c r="H427" t="s">
        <v>116</v>
      </c>
      <c r="J427" t="str">
        <f>SUBSTITUTE(SUBSTITUTE(SUBSTITUTE(G427,"c. ","")," BC","")," AD","")</f>
        <v>1236</v>
      </c>
      <c r="K427">
        <f>IF(M427="BC", 0-IF(ISERROR(FIND("-",J427)),J427,LEFT(J427,FIND("-",J427)-1)), IF(ISERROR(FIND("-",J427)),J427,LEFT(J427,FIND("-",J427)-1)))</f>
        <v>-1236</v>
      </c>
      <c r="L427">
        <f>IF(M427="BC", 0-IF(ISERROR(FIND("-",J427)),J427,RIGHT(J427,FIND("-",J427)-1)), IF(ISERROR(FIND("-",J427)),J427,RIGHT(J427,FIND("-",J427)-1)))</f>
        <v>-1236</v>
      </c>
      <c r="M427" t="str">
        <f>RIGHT(G427, 2)</f>
        <v>BC</v>
      </c>
      <c r="N427">
        <f>ABS($K$2)-ABS(K427)</f>
        <v>2768</v>
      </c>
      <c r="P427" t="s">
        <v>85</v>
      </c>
      <c r="Q427">
        <v>6</v>
      </c>
    </row>
    <row r="428" spans="1:17" x14ac:dyDescent="0.3">
      <c r="A428">
        <v>427</v>
      </c>
      <c r="B428" t="s">
        <v>876</v>
      </c>
      <c r="C428" t="s">
        <v>11245</v>
      </c>
      <c r="D428" t="s">
        <v>877</v>
      </c>
      <c r="E428" s="34" t="str">
        <f>IF(OR(LEN(D428)-LEN(SUBSTITUTE(D428,":",""))&gt;1, LEN(D428)-LEN(SUBSTITUTE(D428,",",""))&gt;0), "T", "")</f>
        <v/>
      </c>
      <c r="F428" t="s">
        <v>878</v>
      </c>
      <c r="G428" t="s">
        <v>10943</v>
      </c>
      <c r="H428" t="s">
        <v>116</v>
      </c>
      <c r="J428" t="str">
        <f>SUBSTITUTE(SUBSTITUTE(SUBSTITUTE(G428,"c. ","")," BC","")," AD","")</f>
        <v>1236</v>
      </c>
      <c r="K428">
        <f>IF(M428="BC", 0-IF(ISERROR(FIND("-",J428)),J428,LEFT(J428,FIND("-",J428)-1)), IF(ISERROR(FIND("-",J428)),J428,LEFT(J428,FIND("-",J428)-1)))</f>
        <v>-1236</v>
      </c>
      <c r="L428">
        <f>IF(M428="BC", 0-IF(ISERROR(FIND("-",J428)),J428,RIGHT(J428,FIND("-",J428)-1)), IF(ISERROR(FIND("-",J428)),J428,RIGHT(J428,FIND("-",J428)-1)))</f>
        <v>-1236</v>
      </c>
      <c r="M428" t="str">
        <f>RIGHT(G428, 2)</f>
        <v>BC</v>
      </c>
      <c r="N428">
        <f>ABS($K$2)-ABS(K428)</f>
        <v>2768</v>
      </c>
      <c r="P428" t="s">
        <v>85</v>
      </c>
      <c r="Q428">
        <v>6</v>
      </c>
    </row>
    <row r="429" spans="1:17" x14ac:dyDescent="0.3">
      <c r="A429">
        <v>428</v>
      </c>
      <c r="B429" t="s">
        <v>879</v>
      </c>
      <c r="C429" t="s">
        <v>11292</v>
      </c>
      <c r="D429" t="s">
        <v>880</v>
      </c>
      <c r="E429" s="34" t="str">
        <f>IF(OR(LEN(D429)-LEN(SUBSTITUTE(D429,":",""))&gt;1, LEN(D429)-LEN(SUBSTITUTE(D429,",",""))&gt;0), "T", "")</f>
        <v/>
      </c>
      <c r="F429" t="s">
        <v>878</v>
      </c>
      <c r="G429" t="s">
        <v>10943</v>
      </c>
      <c r="H429" t="s">
        <v>116</v>
      </c>
      <c r="J429" t="str">
        <f>SUBSTITUTE(SUBSTITUTE(SUBSTITUTE(G429,"c. ","")," BC","")," AD","")</f>
        <v>1236</v>
      </c>
      <c r="K429">
        <f>IF(M429="BC", 0-IF(ISERROR(FIND("-",J429)),J429,LEFT(J429,FIND("-",J429)-1)), IF(ISERROR(FIND("-",J429)),J429,LEFT(J429,FIND("-",J429)-1)))</f>
        <v>-1236</v>
      </c>
      <c r="L429">
        <f>IF(M429="BC", 0-IF(ISERROR(FIND("-",J429)),J429,RIGHT(J429,FIND("-",J429)-1)), IF(ISERROR(FIND("-",J429)),J429,RIGHT(J429,FIND("-",J429)-1)))</f>
        <v>-1236</v>
      </c>
      <c r="M429" t="str">
        <f>RIGHT(G429, 2)</f>
        <v>BC</v>
      </c>
      <c r="N429">
        <f>ABS($K$2)-ABS(K429)</f>
        <v>2768</v>
      </c>
      <c r="P429" t="s">
        <v>85</v>
      </c>
      <c r="Q429">
        <v>6</v>
      </c>
    </row>
    <row r="430" spans="1:17" x14ac:dyDescent="0.3">
      <c r="A430">
        <v>429</v>
      </c>
      <c r="B430" t="s">
        <v>881</v>
      </c>
      <c r="C430" t="s">
        <v>11245</v>
      </c>
      <c r="D430" t="s">
        <v>882</v>
      </c>
      <c r="E430" s="34" t="str">
        <f>IF(OR(LEN(D430)-LEN(SUBSTITUTE(D430,":",""))&gt;1, LEN(D430)-LEN(SUBSTITUTE(D430,",",""))&gt;0), "T", "")</f>
        <v/>
      </c>
      <c r="F430" t="s">
        <v>878</v>
      </c>
      <c r="G430" t="s">
        <v>10943</v>
      </c>
      <c r="H430" t="s">
        <v>116</v>
      </c>
      <c r="J430" t="str">
        <f>SUBSTITUTE(SUBSTITUTE(SUBSTITUTE(G430,"c. ","")," BC","")," AD","")</f>
        <v>1236</v>
      </c>
      <c r="K430">
        <f>IF(M430="BC", 0-IF(ISERROR(FIND("-",J430)),J430,LEFT(J430,FIND("-",J430)-1)), IF(ISERROR(FIND("-",J430)),J430,LEFT(J430,FIND("-",J430)-1)))</f>
        <v>-1236</v>
      </c>
      <c r="L430">
        <f>IF(M430="BC", 0-IF(ISERROR(FIND("-",J430)),J430,RIGHT(J430,FIND("-",J430)-1)), IF(ISERROR(FIND("-",J430)),J430,RIGHT(J430,FIND("-",J430)-1)))</f>
        <v>-1236</v>
      </c>
      <c r="M430" t="str">
        <f>RIGHT(G430, 2)</f>
        <v>BC</v>
      </c>
      <c r="N430">
        <f>ABS($K$2)-ABS(K430)</f>
        <v>2768</v>
      </c>
      <c r="P430" t="s">
        <v>85</v>
      </c>
      <c r="Q430">
        <v>6</v>
      </c>
    </row>
    <row r="431" spans="1:17" x14ac:dyDescent="0.3">
      <c r="A431">
        <v>430</v>
      </c>
      <c r="B431" t="s">
        <v>883</v>
      </c>
      <c r="C431" t="s">
        <v>10809</v>
      </c>
      <c r="D431" t="s">
        <v>884</v>
      </c>
      <c r="E431" s="34" t="str">
        <f>IF(OR(LEN(D431)-LEN(SUBSTITUTE(D431,":",""))&gt;1, LEN(D431)-LEN(SUBSTITUTE(D431,",",""))&gt;0), "T", "")</f>
        <v/>
      </c>
      <c r="F431" t="s">
        <v>885</v>
      </c>
      <c r="G431" t="s">
        <v>10943</v>
      </c>
      <c r="H431" t="s">
        <v>116</v>
      </c>
      <c r="J431" t="str">
        <f>SUBSTITUTE(SUBSTITUTE(SUBSTITUTE(G431,"c. ","")," BC","")," AD","")</f>
        <v>1236</v>
      </c>
      <c r="K431">
        <f>IF(M431="BC", 0-IF(ISERROR(FIND("-",J431)),J431,LEFT(J431,FIND("-",J431)-1)), IF(ISERROR(FIND("-",J431)),J431,LEFT(J431,FIND("-",J431)-1)))</f>
        <v>-1236</v>
      </c>
      <c r="L431">
        <f>IF(M431="BC", 0-IF(ISERROR(FIND("-",J431)),J431,RIGHT(J431,FIND("-",J431)-1)), IF(ISERROR(FIND("-",J431)),J431,RIGHT(J431,FIND("-",J431)-1)))</f>
        <v>-1236</v>
      </c>
      <c r="M431" t="str">
        <f>RIGHT(G431, 2)</f>
        <v>BC</v>
      </c>
      <c r="N431">
        <f>ABS($K$2)-ABS(K431)</f>
        <v>2768</v>
      </c>
      <c r="P431" t="s">
        <v>85</v>
      </c>
      <c r="Q431">
        <v>6</v>
      </c>
    </row>
    <row r="432" spans="1:17" x14ac:dyDescent="0.3">
      <c r="A432">
        <v>431</v>
      </c>
      <c r="B432" t="s">
        <v>886</v>
      </c>
      <c r="C432" t="s">
        <v>10078</v>
      </c>
      <c r="D432" t="s">
        <v>887</v>
      </c>
      <c r="E432" s="34" t="str">
        <f>IF(OR(LEN(D432)-LEN(SUBSTITUTE(D432,":",""))&gt;1, LEN(D432)-LEN(SUBSTITUTE(D432,",",""))&gt;0), "T", "")</f>
        <v/>
      </c>
      <c r="F432" t="s">
        <v>878</v>
      </c>
      <c r="G432" t="s">
        <v>10943</v>
      </c>
      <c r="H432" t="s">
        <v>116</v>
      </c>
      <c r="J432" t="str">
        <f>SUBSTITUTE(SUBSTITUTE(SUBSTITUTE(G432,"c. ","")," BC","")," AD","")</f>
        <v>1236</v>
      </c>
      <c r="K432">
        <f>IF(M432="BC", 0-IF(ISERROR(FIND("-",J432)),J432,LEFT(J432,FIND("-",J432)-1)), IF(ISERROR(FIND("-",J432)),J432,LEFT(J432,FIND("-",J432)-1)))</f>
        <v>-1236</v>
      </c>
      <c r="L432">
        <f>IF(M432="BC", 0-IF(ISERROR(FIND("-",J432)),J432,RIGHT(J432,FIND("-",J432)-1)), IF(ISERROR(FIND("-",J432)),J432,RIGHT(J432,FIND("-",J432)-1)))</f>
        <v>-1236</v>
      </c>
      <c r="M432" t="str">
        <f>RIGHT(G432, 2)</f>
        <v>BC</v>
      </c>
      <c r="N432">
        <f>ABS($K$2)-ABS(K432)</f>
        <v>2768</v>
      </c>
      <c r="O432">
        <v>2488</v>
      </c>
      <c r="P432" t="s">
        <v>85</v>
      </c>
      <c r="Q432">
        <v>6</v>
      </c>
    </row>
    <row r="433" spans="1:17" x14ac:dyDescent="0.3">
      <c r="A433">
        <v>432</v>
      </c>
      <c r="B433" t="s">
        <v>888</v>
      </c>
      <c r="C433" t="s">
        <v>11264</v>
      </c>
      <c r="D433" t="s">
        <v>889</v>
      </c>
      <c r="E433" s="34" t="str">
        <f>IF(OR(LEN(D433)-LEN(SUBSTITUTE(D433,":",""))&gt;1, LEN(D433)-LEN(SUBSTITUTE(D433,",",""))&gt;0), "T", "")</f>
        <v/>
      </c>
      <c r="F433" t="s">
        <v>890</v>
      </c>
      <c r="G433" t="s">
        <v>10943</v>
      </c>
      <c r="H433" t="s">
        <v>116</v>
      </c>
      <c r="I433" t="s">
        <v>10944</v>
      </c>
      <c r="J433" t="str">
        <f>SUBSTITUTE(SUBSTITUTE(SUBSTITUTE(G433,"c. ","")," BC","")," AD","")</f>
        <v>1236</v>
      </c>
      <c r="K433">
        <f>IF(M433="BC", 0-IF(ISERROR(FIND("-",J433)),J433,LEFT(J433,FIND("-",J433)-1)), IF(ISERROR(FIND("-",J433)),J433,LEFT(J433,FIND("-",J433)-1)))</f>
        <v>-1236</v>
      </c>
      <c r="L433">
        <f>IF(M433="BC", 0-IF(ISERROR(FIND("-",J433)),J433,RIGHT(J433,FIND("-",J433)-1)), IF(ISERROR(FIND("-",J433)),J433,RIGHT(J433,FIND("-",J433)-1)))</f>
        <v>-1236</v>
      </c>
      <c r="M433" t="str">
        <f>RIGHT(G433, 2)</f>
        <v>BC</v>
      </c>
      <c r="N433">
        <f>ABS($K$2)-ABS(K433)</f>
        <v>2768</v>
      </c>
      <c r="O433">
        <v>2488</v>
      </c>
      <c r="P433" t="s">
        <v>85</v>
      </c>
      <c r="Q433">
        <v>6</v>
      </c>
    </row>
    <row r="434" spans="1:17" x14ac:dyDescent="0.3">
      <c r="A434">
        <v>433</v>
      </c>
      <c r="B434" t="s">
        <v>891</v>
      </c>
      <c r="C434" t="s">
        <v>9398</v>
      </c>
      <c r="D434" t="s">
        <v>892</v>
      </c>
      <c r="E434" s="34" t="str">
        <f>IF(OR(LEN(D434)-LEN(SUBSTITUTE(D434,":",""))&gt;1, LEN(D434)-LEN(SUBSTITUTE(D434,",",""))&gt;0), "T", "")</f>
        <v/>
      </c>
      <c r="F434" t="s">
        <v>878</v>
      </c>
      <c r="G434" t="s">
        <v>10943</v>
      </c>
      <c r="H434" t="s">
        <v>116</v>
      </c>
      <c r="J434" t="str">
        <f>SUBSTITUTE(SUBSTITUTE(SUBSTITUTE(G434,"c. ","")," BC","")," AD","")</f>
        <v>1236</v>
      </c>
      <c r="K434">
        <f>IF(M434="BC", 0-IF(ISERROR(FIND("-",J434)),J434,LEFT(J434,FIND("-",J434)-1)), IF(ISERROR(FIND("-",J434)),J434,LEFT(J434,FIND("-",J434)-1)))</f>
        <v>-1236</v>
      </c>
      <c r="L434">
        <f>IF(M434="BC", 0-IF(ISERROR(FIND("-",J434)),J434,RIGHT(J434,FIND("-",J434)-1)), IF(ISERROR(FIND("-",J434)),J434,RIGHT(J434,FIND("-",J434)-1)))</f>
        <v>-1236</v>
      </c>
      <c r="M434" t="str">
        <f>RIGHT(G434, 2)</f>
        <v>BC</v>
      </c>
      <c r="N434">
        <f>ABS($K$2)-ABS(K434)</f>
        <v>2768</v>
      </c>
      <c r="P434" t="s">
        <v>85</v>
      </c>
      <c r="Q434">
        <v>6</v>
      </c>
    </row>
    <row r="435" spans="1:17" x14ac:dyDescent="0.3">
      <c r="A435">
        <v>434</v>
      </c>
      <c r="B435" t="s">
        <v>893</v>
      </c>
      <c r="C435" t="s">
        <v>10121</v>
      </c>
      <c r="D435" t="s">
        <v>894</v>
      </c>
      <c r="E435" s="34" t="str">
        <f>IF(OR(LEN(D435)-LEN(SUBSTITUTE(D435,":",""))&gt;1, LEN(D435)-LEN(SUBSTITUTE(D435,",",""))&gt;0), "T", "")</f>
        <v/>
      </c>
      <c r="F435" t="s">
        <v>878</v>
      </c>
      <c r="G435" t="s">
        <v>10943</v>
      </c>
      <c r="H435" t="s">
        <v>116</v>
      </c>
      <c r="J435" t="str">
        <f>SUBSTITUTE(SUBSTITUTE(SUBSTITUTE(G435,"c. ","")," BC","")," AD","")</f>
        <v>1236</v>
      </c>
      <c r="K435">
        <f>IF(M435="BC", 0-IF(ISERROR(FIND("-",J435)),J435,LEFT(J435,FIND("-",J435)-1)), IF(ISERROR(FIND("-",J435)),J435,LEFT(J435,FIND("-",J435)-1)))</f>
        <v>-1236</v>
      </c>
      <c r="L435">
        <f>IF(M435="BC", 0-IF(ISERROR(FIND("-",J435)),J435,RIGHT(J435,FIND("-",J435)-1)), IF(ISERROR(FIND("-",J435)),J435,RIGHT(J435,FIND("-",J435)-1)))</f>
        <v>-1236</v>
      </c>
      <c r="M435" t="str">
        <f>RIGHT(G435, 2)</f>
        <v>BC</v>
      </c>
      <c r="N435">
        <f>ABS($K$2)-ABS(K435)</f>
        <v>2768</v>
      </c>
      <c r="P435" t="s">
        <v>85</v>
      </c>
      <c r="Q435">
        <v>6</v>
      </c>
    </row>
    <row r="436" spans="1:17" x14ac:dyDescent="0.3">
      <c r="A436">
        <v>435</v>
      </c>
      <c r="B436" t="s">
        <v>895</v>
      </c>
      <c r="C436" t="s">
        <v>11293</v>
      </c>
      <c r="D436" t="s">
        <v>896</v>
      </c>
      <c r="E436" s="34" t="str">
        <f>IF(OR(LEN(D436)-LEN(SUBSTITUTE(D436,":",""))&gt;1, LEN(D436)-LEN(SUBSTITUTE(D436,",",""))&gt;0), "T", "")</f>
        <v/>
      </c>
      <c r="F436" t="s">
        <v>897</v>
      </c>
      <c r="G436" t="s">
        <v>10943</v>
      </c>
      <c r="H436" t="s">
        <v>116</v>
      </c>
      <c r="I436" t="s">
        <v>684</v>
      </c>
      <c r="J436" t="str">
        <f>SUBSTITUTE(SUBSTITUTE(SUBSTITUTE(G436,"c. ","")," BC","")," AD","")</f>
        <v>1236</v>
      </c>
      <c r="K436">
        <f>IF(M436="BC", 0-IF(ISERROR(FIND("-",J436)),J436,LEFT(J436,FIND("-",J436)-1)), IF(ISERROR(FIND("-",J436)),J436,LEFT(J436,FIND("-",J436)-1)))</f>
        <v>-1236</v>
      </c>
      <c r="L436">
        <f>IF(M436="BC", 0-IF(ISERROR(FIND("-",J436)),J436,RIGHT(J436,FIND("-",J436)-1)), IF(ISERROR(FIND("-",J436)),J436,RIGHT(J436,FIND("-",J436)-1)))</f>
        <v>-1236</v>
      </c>
      <c r="M436" t="str">
        <f>RIGHT(G436, 2)</f>
        <v>BC</v>
      </c>
      <c r="N436">
        <f>ABS($K$2)-ABS(K436)</f>
        <v>2768</v>
      </c>
      <c r="P436" t="s">
        <v>85</v>
      </c>
      <c r="Q436">
        <v>6</v>
      </c>
    </row>
    <row r="437" spans="1:17" x14ac:dyDescent="0.3">
      <c r="A437">
        <v>436</v>
      </c>
      <c r="B437" t="s">
        <v>898</v>
      </c>
      <c r="C437" t="s">
        <v>11294</v>
      </c>
      <c r="D437" t="s">
        <v>899</v>
      </c>
      <c r="E437" s="34" t="str">
        <f>IF(OR(LEN(D437)-LEN(SUBSTITUTE(D437,":",""))&gt;1, LEN(D437)-LEN(SUBSTITUTE(D437,",",""))&gt;0), "T", "")</f>
        <v/>
      </c>
      <c r="F437" t="s">
        <v>897</v>
      </c>
      <c r="G437" t="s">
        <v>10943</v>
      </c>
      <c r="H437" t="s">
        <v>116</v>
      </c>
      <c r="I437" t="s">
        <v>684</v>
      </c>
      <c r="J437" t="str">
        <f>SUBSTITUTE(SUBSTITUTE(SUBSTITUTE(G437,"c. ","")," BC","")," AD","")</f>
        <v>1236</v>
      </c>
      <c r="K437">
        <f>IF(M437="BC", 0-IF(ISERROR(FIND("-",J437)),J437,LEFT(J437,FIND("-",J437)-1)), IF(ISERROR(FIND("-",J437)),J437,LEFT(J437,FIND("-",J437)-1)))</f>
        <v>-1236</v>
      </c>
      <c r="L437">
        <f>IF(M437="BC", 0-IF(ISERROR(FIND("-",J437)),J437,RIGHT(J437,FIND("-",J437)-1)), IF(ISERROR(FIND("-",J437)),J437,RIGHT(J437,FIND("-",J437)-1)))</f>
        <v>-1236</v>
      </c>
      <c r="M437" t="str">
        <f>RIGHT(G437, 2)</f>
        <v>BC</v>
      </c>
      <c r="N437">
        <f>ABS($K$2)-ABS(K437)</f>
        <v>2768</v>
      </c>
      <c r="P437" t="s">
        <v>85</v>
      </c>
      <c r="Q437">
        <v>6</v>
      </c>
    </row>
    <row r="438" spans="1:17" x14ac:dyDescent="0.3">
      <c r="A438">
        <v>437</v>
      </c>
      <c r="B438" t="s">
        <v>900</v>
      </c>
      <c r="C438" t="s">
        <v>10122</v>
      </c>
      <c r="D438" t="s">
        <v>901</v>
      </c>
      <c r="E438" s="34" t="str">
        <f>IF(OR(LEN(D438)-LEN(SUBSTITUTE(D438,":",""))&gt;1, LEN(D438)-LEN(SUBSTITUTE(D438,",",""))&gt;0), "T", "")</f>
        <v/>
      </c>
      <c r="F438" t="s">
        <v>897</v>
      </c>
      <c r="G438" t="s">
        <v>12274</v>
      </c>
      <c r="H438" t="s">
        <v>116</v>
      </c>
      <c r="I438" t="s">
        <v>684</v>
      </c>
      <c r="J438" t="str">
        <f>SUBSTITUTE(SUBSTITUTE(SUBSTITUTE(G438,"c. ","")," BC","")," AD","")</f>
        <v>1235</v>
      </c>
      <c r="K438">
        <f>IF(M438="BC", 0-IF(ISERROR(FIND("-",J438)),J438,LEFT(J438,FIND("-",J438)-1)), IF(ISERROR(FIND("-",J438)),J438,LEFT(J438,FIND("-",J438)-1)))</f>
        <v>-1235</v>
      </c>
      <c r="L438">
        <f>IF(M438="BC", 0-IF(ISERROR(FIND("-",J438)),J438,RIGHT(J438,FIND("-",J438)-1)), IF(ISERROR(FIND("-",J438)),J438,RIGHT(J438,FIND("-",J438)-1)))</f>
        <v>-1235</v>
      </c>
      <c r="M438" t="str">
        <f>RIGHT(G438, 2)</f>
        <v>BC</v>
      </c>
      <c r="N438">
        <f>ABS($K$2)-ABS(K438)</f>
        <v>2769</v>
      </c>
      <c r="P438" t="s">
        <v>85</v>
      </c>
      <c r="Q438">
        <v>6</v>
      </c>
    </row>
    <row r="439" spans="1:17" x14ac:dyDescent="0.3">
      <c r="A439">
        <v>438</v>
      </c>
      <c r="B439" t="s">
        <v>902</v>
      </c>
      <c r="C439" t="s">
        <v>11256</v>
      </c>
      <c r="D439" t="s">
        <v>903</v>
      </c>
      <c r="E439" s="34" t="str">
        <f>IF(OR(LEN(D439)-LEN(SUBSTITUTE(D439,":",""))&gt;1, LEN(D439)-LEN(SUBSTITUTE(D439,",",""))&gt;0), "T", "")</f>
        <v/>
      </c>
      <c r="F439" t="s">
        <v>904</v>
      </c>
      <c r="G439" t="s">
        <v>12274</v>
      </c>
      <c r="H439" t="s">
        <v>905</v>
      </c>
      <c r="I439" t="s">
        <v>684</v>
      </c>
      <c r="J439" t="str">
        <f>SUBSTITUTE(SUBSTITUTE(SUBSTITUTE(G439,"c. ","")," BC","")," AD","")</f>
        <v>1235</v>
      </c>
      <c r="K439">
        <f>IF(M439="BC", 0-IF(ISERROR(FIND("-",J439)),J439,LEFT(J439,FIND("-",J439)-1)), IF(ISERROR(FIND("-",J439)),J439,LEFT(J439,FIND("-",J439)-1)))</f>
        <v>-1235</v>
      </c>
      <c r="L439">
        <f>IF(M439="BC", 0-IF(ISERROR(FIND("-",J439)),J439,RIGHT(J439,FIND("-",J439)-1)), IF(ISERROR(FIND("-",J439)),J439,RIGHT(J439,FIND("-",J439)-1)))</f>
        <v>-1235</v>
      </c>
      <c r="M439" t="str">
        <f>RIGHT(G439, 2)</f>
        <v>BC</v>
      </c>
      <c r="N439">
        <f>ABS($K$2)-ABS(K439)</f>
        <v>2769</v>
      </c>
      <c r="P439" t="s">
        <v>85</v>
      </c>
      <c r="Q439">
        <v>6</v>
      </c>
    </row>
    <row r="440" spans="1:17" x14ac:dyDescent="0.3">
      <c r="A440">
        <v>439</v>
      </c>
      <c r="B440" t="s">
        <v>906</v>
      </c>
      <c r="C440" t="s">
        <v>10123</v>
      </c>
      <c r="D440" t="s">
        <v>907</v>
      </c>
      <c r="E440" s="34" t="str">
        <f>IF(OR(LEN(D440)-LEN(SUBSTITUTE(D440,":",""))&gt;1, LEN(D440)-LEN(SUBSTITUTE(D440,",",""))&gt;0), "T", "")</f>
        <v/>
      </c>
      <c r="F440" t="s">
        <v>904</v>
      </c>
      <c r="G440" t="s">
        <v>12274</v>
      </c>
      <c r="H440" t="s">
        <v>85</v>
      </c>
      <c r="I440" t="s">
        <v>684</v>
      </c>
      <c r="J440" t="str">
        <f>SUBSTITUTE(SUBSTITUTE(SUBSTITUTE(G440,"c. ","")," BC","")," AD","")</f>
        <v>1235</v>
      </c>
      <c r="K440">
        <f>IF(M440="BC", 0-IF(ISERROR(FIND("-",J440)),J440,LEFT(J440,FIND("-",J440)-1)), IF(ISERROR(FIND("-",J440)),J440,LEFT(J440,FIND("-",J440)-1)))</f>
        <v>-1235</v>
      </c>
      <c r="L440">
        <f>IF(M440="BC", 0-IF(ISERROR(FIND("-",J440)),J440,RIGHT(J440,FIND("-",J440)-1)), IF(ISERROR(FIND("-",J440)),J440,RIGHT(J440,FIND("-",J440)-1)))</f>
        <v>-1235</v>
      </c>
      <c r="M440" t="str">
        <f>RIGHT(G440, 2)</f>
        <v>BC</v>
      </c>
      <c r="N440">
        <f>ABS($K$2)-ABS(K440)</f>
        <v>2769</v>
      </c>
      <c r="P440" t="s">
        <v>85</v>
      </c>
      <c r="Q440">
        <v>6</v>
      </c>
    </row>
    <row r="441" spans="1:17" x14ac:dyDescent="0.3">
      <c r="A441">
        <v>440</v>
      </c>
      <c r="B441" t="s">
        <v>908</v>
      </c>
      <c r="C441" t="s">
        <v>10153</v>
      </c>
      <c r="D441" t="s">
        <v>909</v>
      </c>
      <c r="E441" s="34" t="str">
        <f>IF(OR(LEN(D441)-LEN(SUBSTITUTE(D441,":",""))&gt;1, LEN(D441)-LEN(SUBSTITUTE(D441,",",""))&gt;0), "T", "")</f>
        <v/>
      </c>
      <c r="F441" t="s">
        <v>904</v>
      </c>
      <c r="G441" t="s">
        <v>12274</v>
      </c>
      <c r="H441" t="s">
        <v>116</v>
      </c>
      <c r="I441" t="s">
        <v>684</v>
      </c>
      <c r="J441" t="str">
        <f>SUBSTITUTE(SUBSTITUTE(SUBSTITUTE(G441,"c. ","")," BC","")," AD","")</f>
        <v>1235</v>
      </c>
      <c r="K441">
        <f>IF(M441="BC", 0-IF(ISERROR(FIND("-",J441)),J441,LEFT(J441,FIND("-",J441)-1)), IF(ISERROR(FIND("-",J441)),J441,LEFT(J441,FIND("-",J441)-1)))</f>
        <v>-1235</v>
      </c>
      <c r="L441">
        <f>IF(M441="BC", 0-IF(ISERROR(FIND("-",J441)),J441,RIGHT(J441,FIND("-",J441)-1)), IF(ISERROR(FIND("-",J441)),J441,RIGHT(J441,FIND("-",J441)-1)))</f>
        <v>-1235</v>
      </c>
      <c r="M441" t="str">
        <f>RIGHT(G441, 2)</f>
        <v>BC</v>
      </c>
      <c r="N441">
        <f>ABS($K$2)-ABS(K441)</f>
        <v>2769</v>
      </c>
      <c r="P441" t="s">
        <v>85</v>
      </c>
      <c r="Q441">
        <v>6</v>
      </c>
    </row>
    <row r="442" spans="1:17" x14ac:dyDescent="0.3">
      <c r="A442">
        <v>441</v>
      </c>
      <c r="B442" t="s">
        <v>910</v>
      </c>
      <c r="C442" t="s">
        <v>10810</v>
      </c>
      <c r="D442" t="s">
        <v>911</v>
      </c>
      <c r="E442" s="34" t="str">
        <f>IF(OR(LEN(D442)-LEN(SUBSTITUTE(D442,":",""))&gt;1, LEN(D442)-LEN(SUBSTITUTE(D442,",",""))&gt;0), "T", "")</f>
        <v/>
      </c>
      <c r="F442" t="s">
        <v>869</v>
      </c>
      <c r="G442" t="s">
        <v>12274</v>
      </c>
      <c r="H442" t="s">
        <v>116</v>
      </c>
      <c r="I442" t="s">
        <v>684</v>
      </c>
      <c r="J442" t="str">
        <f>SUBSTITUTE(SUBSTITUTE(SUBSTITUTE(G442,"c. ","")," BC","")," AD","")</f>
        <v>1235</v>
      </c>
      <c r="K442">
        <f>IF(M442="BC", 0-IF(ISERROR(FIND("-",J442)),J442,LEFT(J442,FIND("-",J442)-1)), IF(ISERROR(FIND("-",J442)),J442,LEFT(J442,FIND("-",J442)-1)))</f>
        <v>-1235</v>
      </c>
      <c r="L442">
        <f>IF(M442="BC", 0-IF(ISERROR(FIND("-",J442)),J442,RIGHT(J442,FIND("-",J442)-1)), IF(ISERROR(FIND("-",J442)),J442,RIGHT(J442,FIND("-",J442)-1)))</f>
        <v>-1235</v>
      </c>
      <c r="M442" t="str">
        <f>RIGHT(G442, 2)</f>
        <v>BC</v>
      </c>
      <c r="N442">
        <f>ABS($K$2)-ABS(K442)</f>
        <v>2769</v>
      </c>
      <c r="P442" t="s">
        <v>85</v>
      </c>
      <c r="Q442">
        <v>6</v>
      </c>
    </row>
    <row r="443" spans="1:17" x14ac:dyDescent="0.3">
      <c r="A443">
        <v>442</v>
      </c>
      <c r="B443" t="s">
        <v>912</v>
      </c>
      <c r="C443" t="s">
        <v>10124</v>
      </c>
      <c r="D443" t="s">
        <v>913</v>
      </c>
      <c r="E443" s="34" t="str">
        <f>IF(OR(LEN(D443)-LEN(SUBSTITUTE(D443,":",""))&gt;1, LEN(D443)-LEN(SUBSTITUTE(D443,",",""))&gt;0), "T", "")</f>
        <v>T</v>
      </c>
      <c r="F443" t="s">
        <v>869</v>
      </c>
      <c r="G443" t="s">
        <v>12274</v>
      </c>
      <c r="H443" t="s">
        <v>85</v>
      </c>
      <c r="I443" t="s">
        <v>684</v>
      </c>
      <c r="J443" t="str">
        <f>SUBSTITUTE(SUBSTITUTE(SUBSTITUTE(G443,"c. ","")," BC","")," AD","")</f>
        <v>1235</v>
      </c>
      <c r="K443">
        <f>IF(M443="BC", 0-IF(ISERROR(FIND("-",J443)),J443,LEFT(J443,FIND("-",J443)-1)), IF(ISERROR(FIND("-",J443)),J443,LEFT(J443,FIND("-",J443)-1)))</f>
        <v>-1235</v>
      </c>
      <c r="L443">
        <f>IF(M443="BC", 0-IF(ISERROR(FIND("-",J443)),J443,RIGHT(J443,FIND("-",J443)-1)), IF(ISERROR(FIND("-",J443)),J443,RIGHT(J443,FIND("-",J443)-1)))</f>
        <v>-1235</v>
      </c>
      <c r="M443" t="str">
        <f>RIGHT(G443, 2)</f>
        <v>BC</v>
      </c>
      <c r="N443">
        <f>ABS($K$2)-ABS(K443)</f>
        <v>2769</v>
      </c>
      <c r="P443" t="s">
        <v>85</v>
      </c>
      <c r="Q443">
        <v>6</v>
      </c>
    </row>
    <row r="444" spans="1:17" x14ac:dyDescent="0.3">
      <c r="A444">
        <v>443</v>
      </c>
      <c r="B444" t="s">
        <v>914</v>
      </c>
      <c r="C444" t="s">
        <v>11295</v>
      </c>
      <c r="D444" t="s">
        <v>915</v>
      </c>
      <c r="E444" s="34" t="str">
        <f>IF(OR(LEN(D444)-LEN(SUBSTITUTE(D444,":",""))&gt;1, LEN(D444)-LEN(SUBSTITUTE(D444,",",""))&gt;0), "T", "")</f>
        <v/>
      </c>
      <c r="F444" t="s">
        <v>869</v>
      </c>
      <c r="G444" t="s">
        <v>12274</v>
      </c>
      <c r="H444" t="s">
        <v>85</v>
      </c>
      <c r="I444" t="s">
        <v>684</v>
      </c>
      <c r="J444" t="str">
        <f>SUBSTITUTE(SUBSTITUTE(SUBSTITUTE(G444,"c. ","")," BC","")," AD","")</f>
        <v>1235</v>
      </c>
      <c r="K444">
        <f>IF(M444="BC", 0-IF(ISERROR(FIND("-",J444)),J444,LEFT(J444,FIND("-",J444)-1)), IF(ISERROR(FIND("-",J444)),J444,LEFT(J444,FIND("-",J444)-1)))</f>
        <v>-1235</v>
      </c>
      <c r="L444">
        <f>IF(M444="BC", 0-IF(ISERROR(FIND("-",J444)),J444,RIGHT(J444,FIND("-",J444)-1)), IF(ISERROR(FIND("-",J444)),J444,RIGHT(J444,FIND("-",J444)-1)))</f>
        <v>-1235</v>
      </c>
      <c r="M444" t="str">
        <f>RIGHT(G444, 2)</f>
        <v>BC</v>
      </c>
      <c r="N444">
        <f>ABS($K$2)-ABS(K444)</f>
        <v>2769</v>
      </c>
      <c r="P444" t="s">
        <v>85</v>
      </c>
      <c r="Q444">
        <v>6</v>
      </c>
    </row>
    <row r="445" spans="1:17" x14ac:dyDescent="0.3">
      <c r="A445">
        <v>444</v>
      </c>
      <c r="B445" t="s">
        <v>916</v>
      </c>
      <c r="C445" t="s">
        <v>10599</v>
      </c>
      <c r="D445" t="s">
        <v>917</v>
      </c>
      <c r="E445" s="34" t="str">
        <f>IF(OR(LEN(D445)-LEN(SUBSTITUTE(D445,":",""))&gt;1, LEN(D445)-LEN(SUBSTITUTE(D445,",",""))&gt;0), "T", "")</f>
        <v/>
      </c>
      <c r="F445" t="s">
        <v>918</v>
      </c>
      <c r="G445" t="s">
        <v>12274</v>
      </c>
      <c r="H445" t="s">
        <v>116</v>
      </c>
      <c r="I445" t="s">
        <v>684</v>
      </c>
      <c r="J445" t="str">
        <f>SUBSTITUTE(SUBSTITUTE(SUBSTITUTE(G445,"c. ","")," BC","")," AD","")</f>
        <v>1235</v>
      </c>
      <c r="K445">
        <f>IF(M445="BC", 0-IF(ISERROR(FIND("-",J445)),J445,LEFT(J445,FIND("-",J445)-1)), IF(ISERROR(FIND("-",J445)),J445,LEFT(J445,FIND("-",J445)-1)))</f>
        <v>-1235</v>
      </c>
      <c r="L445">
        <f>IF(M445="BC", 0-IF(ISERROR(FIND("-",J445)),J445,RIGHT(J445,FIND("-",J445)-1)), IF(ISERROR(FIND("-",J445)),J445,RIGHT(J445,FIND("-",J445)-1)))</f>
        <v>-1235</v>
      </c>
      <c r="M445" t="str">
        <f>RIGHT(G445, 2)</f>
        <v>BC</v>
      </c>
      <c r="N445">
        <f>ABS($K$2)-ABS(K445)</f>
        <v>2769</v>
      </c>
      <c r="P445" t="s">
        <v>85</v>
      </c>
      <c r="Q445">
        <v>6</v>
      </c>
    </row>
    <row r="446" spans="1:17" x14ac:dyDescent="0.3">
      <c r="A446">
        <v>445</v>
      </c>
      <c r="B446" t="s">
        <v>919</v>
      </c>
      <c r="C446" t="s">
        <v>11260</v>
      </c>
      <c r="D446" t="s">
        <v>920</v>
      </c>
      <c r="E446" s="34" t="str">
        <f>IF(OR(LEN(D446)-LEN(SUBSTITUTE(D446,":",""))&gt;1, LEN(D446)-LEN(SUBSTITUTE(D446,",",""))&gt;0), "T", "")</f>
        <v/>
      </c>
      <c r="F446" t="s">
        <v>921</v>
      </c>
      <c r="G446" t="s">
        <v>12274</v>
      </c>
      <c r="H446" t="s">
        <v>116</v>
      </c>
      <c r="I446" t="s">
        <v>684</v>
      </c>
      <c r="J446" t="str">
        <f>SUBSTITUTE(SUBSTITUTE(SUBSTITUTE(G446,"c. ","")," BC","")," AD","")</f>
        <v>1235</v>
      </c>
      <c r="K446">
        <f>IF(M446="BC", 0-IF(ISERROR(FIND("-",J446)),J446,LEFT(J446,FIND("-",J446)-1)), IF(ISERROR(FIND("-",J446)),J446,LEFT(J446,FIND("-",J446)-1)))</f>
        <v>-1235</v>
      </c>
      <c r="L446">
        <f>IF(M446="BC", 0-IF(ISERROR(FIND("-",J446)),J446,RIGHT(J446,FIND("-",J446)-1)), IF(ISERROR(FIND("-",J446)),J446,RIGHT(J446,FIND("-",J446)-1)))</f>
        <v>-1235</v>
      </c>
      <c r="M446" t="str">
        <f>RIGHT(G446, 2)</f>
        <v>BC</v>
      </c>
      <c r="N446">
        <f>ABS($K$2)-ABS(K446)</f>
        <v>2769</v>
      </c>
      <c r="P446" t="s">
        <v>85</v>
      </c>
      <c r="Q446">
        <v>6</v>
      </c>
    </row>
    <row r="447" spans="1:17" x14ac:dyDescent="0.3">
      <c r="A447">
        <v>446</v>
      </c>
      <c r="B447" t="s">
        <v>922</v>
      </c>
      <c r="C447" t="s">
        <v>10081</v>
      </c>
      <c r="D447" t="s">
        <v>923</v>
      </c>
      <c r="E447" s="34" t="str">
        <f>IF(OR(LEN(D447)-LEN(SUBSTITUTE(D447,":",""))&gt;1, LEN(D447)-LEN(SUBSTITUTE(D447,",",""))&gt;0), "T", "")</f>
        <v/>
      </c>
      <c r="F447" t="s">
        <v>897</v>
      </c>
      <c r="G447" t="s">
        <v>12274</v>
      </c>
      <c r="H447" t="s">
        <v>85</v>
      </c>
      <c r="I447" t="s">
        <v>684</v>
      </c>
      <c r="J447" t="str">
        <f>SUBSTITUTE(SUBSTITUTE(SUBSTITUTE(G447,"c. ","")," BC","")," AD","")</f>
        <v>1235</v>
      </c>
      <c r="K447">
        <f>IF(M447="BC", 0-IF(ISERROR(FIND("-",J447)),J447,LEFT(J447,FIND("-",J447)-1)), IF(ISERROR(FIND("-",J447)),J447,LEFT(J447,FIND("-",J447)-1)))</f>
        <v>-1235</v>
      </c>
      <c r="L447">
        <f>IF(M447="BC", 0-IF(ISERROR(FIND("-",J447)),J447,RIGHT(J447,FIND("-",J447)-1)), IF(ISERROR(FIND("-",J447)),J447,RIGHT(J447,FIND("-",J447)-1)))</f>
        <v>-1235</v>
      </c>
      <c r="M447" t="str">
        <f>RIGHT(G447, 2)</f>
        <v>BC</v>
      </c>
      <c r="N447">
        <f>ABS($K$2)-ABS(K447)</f>
        <v>2769</v>
      </c>
      <c r="P447" t="s">
        <v>85</v>
      </c>
      <c r="Q447">
        <v>6</v>
      </c>
    </row>
    <row r="448" spans="1:17" x14ac:dyDescent="0.3">
      <c r="A448">
        <v>447</v>
      </c>
      <c r="B448" t="s">
        <v>924</v>
      </c>
      <c r="C448" t="s">
        <v>11191</v>
      </c>
      <c r="D448" t="s">
        <v>925</v>
      </c>
      <c r="E448" s="34" t="str">
        <f>IF(OR(LEN(D448)-LEN(SUBSTITUTE(D448,":",""))&gt;1, LEN(D448)-LEN(SUBSTITUTE(D448,",",""))&gt;0), "T", "")</f>
        <v/>
      </c>
      <c r="F448" t="s">
        <v>897</v>
      </c>
      <c r="G448" t="s">
        <v>12274</v>
      </c>
      <c r="H448" t="s">
        <v>116</v>
      </c>
      <c r="I448" t="s">
        <v>684</v>
      </c>
      <c r="J448" t="str">
        <f>SUBSTITUTE(SUBSTITUTE(SUBSTITUTE(G448,"c. ","")," BC","")," AD","")</f>
        <v>1235</v>
      </c>
      <c r="K448">
        <f>IF(M448="BC", 0-IF(ISERROR(FIND("-",J448)),J448,LEFT(J448,FIND("-",J448)-1)), IF(ISERROR(FIND("-",J448)),J448,LEFT(J448,FIND("-",J448)-1)))</f>
        <v>-1235</v>
      </c>
      <c r="L448">
        <f>IF(M448="BC", 0-IF(ISERROR(FIND("-",J448)),J448,RIGHT(J448,FIND("-",J448)-1)), IF(ISERROR(FIND("-",J448)),J448,RIGHT(J448,FIND("-",J448)-1)))</f>
        <v>-1235</v>
      </c>
      <c r="M448" t="str">
        <f>RIGHT(G448, 2)</f>
        <v>BC</v>
      </c>
      <c r="N448">
        <f>ABS($K$2)-ABS(K448)</f>
        <v>2769</v>
      </c>
      <c r="P448" t="s">
        <v>85</v>
      </c>
      <c r="Q448">
        <v>6</v>
      </c>
    </row>
    <row r="449" spans="1:17" x14ac:dyDescent="0.3">
      <c r="A449">
        <v>448</v>
      </c>
      <c r="B449" t="s">
        <v>926</v>
      </c>
      <c r="C449" t="s">
        <v>11296</v>
      </c>
      <c r="D449" t="s">
        <v>927</v>
      </c>
      <c r="E449" s="34" t="str">
        <f>IF(OR(LEN(D449)-LEN(SUBSTITUTE(D449,":",""))&gt;1, LEN(D449)-LEN(SUBSTITUTE(D449,",",""))&gt;0), "T", "")</f>
        <v/>
      </c>
      <c r="F449" t="s">
        <v>897</v>
      </c>
      <c r="G449" t="s">
        <v>12274</v>
      </c>
      <c r="H449" t="s">
        <v>116</v>
      </c>
      <c r="I449" t="s">
        <v>684</v>
      </c>
      <c r="J449" t="str">
        <f>SUBSTITUTE(SUBSTITUTE(SUBSTITUTE(G449,"c. ","")," BC","")," AD","")</f>
        <v>1235</v>
      </c>
      <c r="K449">
        <f>IF(M449="BC", 0-IF(ISERROR(FIND("-",J449)),J449,LEFT(J449,FIND("-",J449)-1)), IF(ISERROR(FIND("-",J449)),J449,LEFT(J449,FIND("-",J449)-1)))</f>
        <v>-1235</v>
      </c>
      <c r="L449">
        <f>IF(M449="BC", 0-IF(ISERROR(FIND("-",J449)),J449,RIGHT(J449,FIND("-",J449)-1)), IF(ISERROR(FIND("-",J449)),J449,RIGHT(J449,FIND("-",J449)-1)))</f>
        <v>-1235</v>
      </c>
      <c r="M449" t="str">
        <f>RIGHT(G449, 2)</f>
        <v>BC</v>
      </c>
      <c r="N449">
        <f>ABS($K$2)-ABS(K449)</f>
        <v>2769</v>
      </c>
      <c r="P449" t="s">
        <v>85</v>
      </c>
      <c r="Q449">
        <v>6</v>
      </c>
    </row>
    <row r="450" spans="1:17" x14ac:dyDescent="0.3">
      <c r="A450">
        <v>449</v>
      </c>
      <c r="B450" t="s">
        <v>928</v>
      </c>
      <c r="C450" t="s">
        <v>10125</v>
      </c>
      <c r="D450" t="s">
        <v>929</v>
      </c>
      <c r="E450" s="34" t="str">
        <f>IF(OR(LEN(D450)-LEN(SUBSTITUTE(D450,":",""))&gt;1, LEN(D450)-LEN(SUBSTITUTE(D450,",",""))&gt;0), "T", "")</f>
        <v/>
      </c>
      <c r="F450" t="s">
        <v>897</v>
      </c>
      <c r="G450" t="s">
        <v>12274</v>
      </c>
      <c r="H450" t="s">
        <v>930</v>
      </c>
      <c r="I450" t="s">
        <v>684</v>
      </c>
      <c r="J450" t="str">
        <f>SUBSTITUTE(SUBSTITUTE(SUBSTITUTE(G450,"c. ","")," BC","")," AD","")</f>
        <v>1235</v>
      </c>
      <c r="K450">
        <f>IF(M450="BC", 0-IF(ISERROR(FIND("-",J450)),J450,LEFT(J450,FIND("-",J450)-1)), IF(ISERROR(FIND("-",J450)),J450,LEFT(J450,FIND("-",J450)-1)))</f>
        <v>-1235</v>
      </c>
      <c r="L450">
        <f>IF(M450="BC", 0-IF(ISERROR(FIND("-",J450)),J450,RIGHT(J450,FIND("-",J450)-1)), IF(ISERROR(FIND("-",J450)),J450,RIGHT(J450,FIND("-",J450)-1)))</f>
        <v>-1235</v>
      </c>
      <c r="M450" t="str">
        <f>RIGHT(G450, 2)</f>
        <v>BC</v>
      </c>
      <c r="N450">
        <f>ABS($K$2)-ABS(K450)</f>
        <v>2769</v>
      </c>
      <c r="P450" t="s">
        <v>85</v>
      </c>
      <c r="Q450">
        <v>6</v>
      </c>
    </row>
    <row r="451" spans="1:17" x14ac:dyDescent="0.3">
      <c r="A451">
        <v>450</v>
      </c>
      <c r="B451" t="s">
        <v>931</v>
      </c>
      <c r="C451" t="s">
        <v>11297</v>
      </c>
      <c r="D451" t="s">
        <v>932</v>
      </c>
      <c r="E451" s="34" t="str">
        <f>IF(OR(LEN(D451)-LEN(SUBSTITUTE(D451,":",""))&gt;1, LEN(D451)-LEN(SUBSTITUTE(D451,",",""))&gt;0), "T", "")</f>
        <v/>
      </c>
      <c r="F451" t="s">
        <v>933</v>
      </c>
      <c r="G451" t="s">
        <v>12274</v>
      </c>
      <c r="H451" t="s">
        <v>2377</v>
      </c>
      <c r="I451" t="s">
        <v>684</v>
      </c>
      <c r="J451" t="str">
        <f>SUBSTITUTE(SUBSTITUTE(SUBSTITUTE(G451,"c. ","")," BC","")," AD","")</f>
        <v>1235</v>
      </c>
      <c r="K451">
        <f>IF(M451="BC", 0-IF(ISERROR(FIND("-",J451)),J451,LEFT(J451,FIND("-",J451)-1)), IF(ISERROR(FIND("-",J451)),J451,LEFT(J451,FIND("-",J451)-1)))</f>
        <v>-1235</v>
      </c>
      <c r="L451">
        <f>IF(M451="BC", 0-IF(ISERROR(FIND("-",J451)),J451,RIGHT(J451,FIND("-",J451)-1)), IF(ISERROR(FIND("-",J451)),J451,RIGHT(J451,FIND("-",J451)-1)))</f>
        <v>-1235</v>
      </c>
      <c r="M451" t="str">
        <f>RIGHT(G451, 2)</f>
        <v>BC</v>
      </c>
      <c r="N451">
        <f>ABS($K$2)-ABS(K451)</f>
        <v>2769</v>
      </c>
      <c r="P451" t="s">
        <v>85</v>
      </c>
      <c r="Q451">
        <v>6</v>
      </c>
    </row>
    <row r="452" spans="1:17" x14ac:dyDescent="0.3">
      <c r="A452">
        <v>451</v>
      </c>
      <c r="B452" t="s">
        <v>934</v>
      </c>
      <c r="C452" t="s">
        <v>11298</v>
      </c>
      <c r="D452" t="s">
        <v>935</v>
      </c>
      <c r="E452" s="34" t="str">
        <f>IF(OR(LEN(D452)-LEN(SUBSTITUTE(D452,":",""))&gt;1, LEN(D452)-LEN(SUBSTITUTE(D452,",",""))&gt;0), "T", "")</f>
        <v/>
      </c>
      <c r="F452" t="s">
        <v>897</v>
      </c>
      <c r="G452" t="s">
        <v>12274</v>
      </c>
      <c r="H452" t="s">
        <v>116</v>
      </c>
      <c r="I452" t="s">
        <v>684</v>
      </c>
      <c r="J452" t="str">
        <f>SUBSTITUTE(SUBSTITUTE(SUBSTITUTE(G452,"c. ","")," BC","")," AD","")</f>
        <v>1235</v>
      </c>
      <c r="K452">
        <f>IF(M452="BC", 0-IF(ISERROR(FIND("-",J452)),J452,LEFT(J452,FIND("-",J452)-1)), IF(ISERROR(FIND("-",J452)),J452,LEFT(J452,FIND("-",J452)-1)))</f>
        <v>-1235</v>
      </c>
      <c r="L452">
        <f>IF(M452="BC", 0-IF(ISERROR(FIND("-",J452)),J452,RIGHT(J452,FIND("-",J452)-1)), IF(ISERROR(FIND("-",J452)),J452,RIGHT(J452,FIND("-",J452)-1)))</f>
        <v>-1235</v>
      </c>
      <c r="M452" t="str">
        <f>RIGHT(G452, 2)</f>
        <v>BC</v>
      </c>
      <c r="N452">
        <f>ABS($K$2)-ABS(K452)</f>
        <v>2769</v>
      </c>
      <c r="P452" t="s">
        <v>85</v>
      </c>
      <c r="Q452">
        <v>6</v>
      </c>
    </row>
    <row r="453" spans="1:17" x14ac:dyDescent="0.3">
      <c r="A453">
        <v>452</v>
      </c>
      <c r="B453" t="s">
        <v>936</v>
      </c>
      <c r="C453" t="s">
        <v>10153</v>
      </c>
      <c r="D453" t="s">
        <v>937</v>
      </c>
      <c r="E453" s="34" t="str">
        <f>IF(OR(LEN(D453)-LEN(SUBSTITUTE(D453,":",""))&gt;1, LEN(D453)-LEN(SUBSTITUTE(D453,",",""))&gt;0), "T", "")</f>
        <v/>
      </c>
      <c r="F453" t="s">
        <v>897</v>
      </c>
      <c r="G453" t="s">
        <v>12274</v>
      </c>
      <c r="H453" t="s">
        <v>116</v>
      </c>
      <c r="I453" t="s">
        <v>684</v>
      </c>
      <c r="J453" t="str">
        <f>SUBSTITUTE(SUBSTITUTE(SUBSTITUTE(G453,"c. ","")," BC","")," AD","")</f>
        <v>1235</v>
      </c>
      <c r="K453">
        <f>IF(M453="BC", 0-IF(ISERROR(FIND("-",J453)),J453,LEFT(J453,FIND("-",J453)-1)), IF(ISERROR(FIND("-",J453)),J453,LEFT(J453,FIND("-",J453)-1)))</f>
        <v>-1235</v>
      </c>
      <c r="L453">
        <f>IF(M453="BC", 0-IF(ISERROR(FIND("-",J453)),J453,RIGHT(J453,FIND("-",J453)-1)), IF(ISERROR(FIND("-",J453)),J453,RIGHT(J453,FIND("-",J453)-1)))</f>
        <v>-1235</v>
      </c>
      <c r="M453" t="str">
        <f>RIGHT(G453, 2)</f>
        <v>BC</v>
      </c>
      <c r="N453">
        <f>ABS($K$2)-ABS(K453)</f>
        <v>2769</v>
      </c>
      <c r="P453" t="s">
        <v>85</v>
      </c>
      <c r="Q453">
        <v>6</v>
      </c>
    </row>
    <row r="454" spans="1:17" x14ac:dyDescent="0.3">
      <c r="A454">
        <v>453</v>
      </c>
      <c r="B454" t="s">
        <v>938</v>
      </c>
      <c r="C454" t="s">
        <v>10144</v>
      </c>
      <c r="D454" t="s">
        <v>939</v>
      </c>
      <c r="E454" s="34" t="str">
        <f>IF(OR(LEN(D454)-LEN(SUBSTITUTE(D454,":",""))&gt;1, LEN(D454)-LEN(SUBSTITUTE(D454,",",""))&gt;0), "T", "")</f>
        <v>T</v>
      </c>
      <c r="F454" t="s">
        <v>921</v>
      </c>
      <c r="G454" t="s">
        <v>12274</v>
      </c>
      <c r="H454" t="s">
        <v>116</v>
      </c>
      <c r="I454" t="s">
        <v>684</v>
      </c>
      <c r="J454" t="str">
        <f>SUBSTITUTE(SUBSTITUTE(SUBSTITUTE(G454,"c. ","")," BC","")," AD","")</f>
        <v>1235</v>
      </c>
      <c r="K454">
        <f>IF(M454="BC", 0-IF(ISERROR(FIND("-",J454)),J454,LEFT(J454,FIND("-",J454)-1)), IF(ISERROR(FIND("-",J454)),J454,LEFT(J454,FIND("-",J454)-1)))</f>
        <v>-1235</v>
      </c>
      <c r="L454">
        <f>IF(M454="BC", 0-IF(ISERROR(FIND("-",J454)),J454,RIGHT(J454,FIND("-",J454)-1)), IF(ISERROR(FIND("-",J454)),J454,RIGHT(J454,FIND("-",J454)-1)))</f>
        <v>-1235</v>
      </c>
      <c r="M454" t="str">
        <f>RIGHT(G454, 2)</f>
        <v>BC</v>
      </c>
      <c r="N454">
        <f>ABS($K$2)-ABS(K454)</f>
        <v>2769</v>
      </c>
      <c r="P454" t="s">
        <v>85</v>
      </c>
      <c r="Q454">
        <v>6</v>
      </c>
    </row>
    <row r="455" spans="1:17" x14ac:dyDescent="0.3">
      <c r="A455">
        <v>454</v>
      </c>
      <c r="B455" t="s">
        <v>940</v>
      </c>
      <c r="C455" t="s">
        <v>11299</v>
      </c>
      <c r="D455" t="s">
        <v>941</v>
      </c>
      <c r="E455" s="34" t="str">
        <f>IF(OR(LEN(D455)-LEN(SUBSTITUTE(D455,":",""))&gt;1, LEN(D455)-LEN(SUBSTITUTE(D455,",",""))&gt;0), "T", "")</f>
        <v>T</v>
      </c>
      <c r="F455" t="s">
        <v>921</v>
      </c>
      <c r="G455" t="s">
        <v>12274</v>
      </c>
      <c r="H455" t="s">
        <v>85</v>
      </c>
      <c r="I455" t="s">
        <v>684</v>
      </c>
      <c r="J455" t="str">
        <f>SUBSTITUTE(SUBSTITUTE(SUBSTITUTE(G455,"c. ","")," BC","")," AD","")</f>
        <v>1235</v>
      </c>
      <c r="K455">
        <f>IF(M455="BC", 0-IF(ISERROR(FIND("-",J455)),J455,LEFT(J455,FIND("-",J455)-1)), IF(ISERROR(FIND("-",J455)),J455,LEFT(J455,FIND("-",J455)-1)))</f>
        <v>-1235</v>
      </c>
      <c r="L455">
        <f>IF(M455="BC", 0-IF(ISERROR(FIND("-",J455)),J455,RIGHT(J455,FIND("-",J455)-1)), IF(ISERROR(FIND("-",J455)),J455,RIGHT(J455,FIND("-",J455)-1)))</f>
        <v>-1235</v>
      </c>
      <c r="M455" t="str">
        <f>RIGHT(G455, 2)</f>
        <v>BC</v>
      </c>
      <c r="N455">
        <f>ABS($K$2)-ABS(K455)</f>
        <v>2769</v>
      </c>
      <c r="P455" t="s">
        <v>85</v>
      </c>
      <c r="Q455">
        <v>6</v>
      </c>
    </row>
    <row r="456" spans="1:17" x14ac:dyDescent="0.3">
      <c r="A456">
        <v>455</v>
      </c>
      <c r="B456" t="s">
        <v>942</v>
      </c>
      <c r="C456" t="s">
        <v>11192</v>
      </c>
      <c r="D456" t="s">
        <v>943</v>
      </c>
      <c r="E456" s="34" t="str">
        <f>IF(OR(LEN(D456)-LEN(SUBSTITUTE(D456,":",""))&gt;1, LEN(D456)-LEN(SUBSTITUTE(D456,",",""))&gt;0), "T", "")</f>
        <v/>
      </c>
      <c r="F456" t="s">
        <v>921</v>
      </c>
      <c r="G456" t="s">
        <v>12274</v>
      </c>
      <c r="H456" t="s">
        <v>85</v>
      </c>
      <c r="I456" t="s">
        <v>684</v>
      </c>
      <c r="J456" t="str">
        <f>SUBSTITUTE(SUBSTITUTE(SUBSTITUTE(G456,"c. ","")," BC","")," AD","")</f>
        <v>1235</v>
      </c>
      <c r="K456">
        <f>IF(M456="BC", 0-IF(ISERROR(FIND("-",J456)),J456,LEFT(J456,FIND("-",J456)-1)), IF(ISERROR(FIND("-",J456)),J456,LEFT(J456,FIND("-",J456)-1)))</f>
        <v>-1235</v>
      </c>
      <c r="L456">
        <f>IF(M456="BC", 0-IF(ISERROR(FIND("-",J456)),J456,RIGHT(J456,FIND("-",J456)-1)), IF(ISERROR(FIND("-",J456)),J456,RIGHT(J456,FIND("-",J456)-1)))</f>
        <v>-1235</v>
      </c>
      <c r="M456" t="str">
        <f>RIGHT(G456, 2)</f>
        <v>BC</v>
      </c>
      <c r="N456">
        <f>ABS($K$2)-ABS(K456)</f>
        <v>2769</v>
      </c>
      <c r="P456" t="s">
        <v>85</v>
      </c>
      <c r="Q456">
        <v>6</v>
      </c>
    </row>
    <row r="457" spans="1:17" x14ac:dyDescent="0.3">
      <c r="A457">
        <v>456</v>
      </c>
      <c r="B457" t="s">
        <v>944</v>
      </c>
      <c r="C457" t="s">
        <v>10126</v>
      </c>
      <c r="D457" t="s">
        <v>945</v>
      </c>
      <c r="E457" s="34" t="str">
        <f>IF(OR(LEN(D457)-LEN(SUBSTITUTE(D457,":",""))&gt;1, LEN(D457)-LEN(SUBSTITUTE(D457,",",""))&gt;0), "T", "")</f>
        <v/>
      </c>
      <c r="F457" t="s">
        <v>946</v>
      </c>
      <c r="G457" t="s">
        <v>12275</v>
      </c>
      <c r="H457" t="s">
        <v>85</v>
      </c>
      <c r="I457" t="s">
        <v>684</v>
      </c>
      <c r="J457" t="str">
        <f>SUBSTITUTE(SUBSTITUTE(SUBSTITUTE(G457,"c. ","")," BC","")," AD","")</f>
        <v>1234</v>
      </c>
      <c r="K457">
        <f>IF(M457="BC", 0-IF(ISERROR(FIND("-",J457)),J457,LEFT(J457,FIND("-",J457)-1)), IF(ISERROR(FIND("-",J457)),J457,LEFT(J457,FIND("-",J457)-1)))</f>
        <v>-1234</v>
      </c>
      <c r="L457">
        <f>IF(M457="BC", 0-IF(ISERROR(FIND("-",J457)),J457,RIGHT(J457,FIND("-",J457)-1)), IF(ISERROR(FIND("-",J457)),J457,RIGHT(J457,FIND("-",J457)-1)))</f>
        <v>-1234</v>
      </c>
      <c r="M457" t="str">
        <f>RIGHT(G457, 2)</f>
        <v>BC</v>
      </c>
      <c r="N457">
        <f>ABS($K$2)-ABS(K457)</f>
        <v>2770</v>
      </c>
      <c r="P457" t="s">
        <v>85</v>
      </c>
      <c r="Q457">
        <v>6</v>
      </c>
    </row>
    <row r="458" spans="1:17" x14ac:dyDescent="0.3">
      <c r="A458">
        <v>457</v>
      </c>
      <c r="B458" t="s">
        <v>947</v>
      </c>
      <c r="C458" t="s">
        <v>10127</v>
      </c>
      <c r="D458" t="s">
        <v>948</v>
      </c>
      <c r="E458" s="34" t="str">
        <f>IF(OR(LEN(D458)-LEN(SUBSTITUTE(D458,":",""))&gt;1, LEN(D458)-LEN(SUBSTITUTE(D458,",",""))&gt;0), "T", "")</f>
        <v/>
      </c>
      <c r="F458" t="s">
        <v>897</v>
      </c>
      <c r="G458" t="s">
        <v>12275</v>
      </c>
      <c r="H458" t="s">
        <v>950</v>
      </c>
      <c r="I458" t="s">
        <v>949</v>
      </c>
      <c r="J458" t="str">
        <f>SUBSTITUTE(SUBSTITUTE(SUBSTITUTE(G458,"c. ","")," BC","")," AD","")</f>
        <v>1234</v>
      </c>
      <c r="K458">
        <f>IF(M458="BC", 0-IF(ISERROR(FIND("-",J458)),J458,LEFT(J458,FIND("-",J458)-1)), IF(ISERROR(FIND("-",J458)),J458,LEFT(J458,FIND("-",J458)-1)))</f>
        <v>-1234</v>
      </c>
      <c r="L458">
        <f>IF(M458="BC", 0-IF(ISERROR(FIND("-",J458)),J458,RIGHT(J458,FIND("-",J458)-1)), IF(ISERROR(FIND("-",J458)),J458,RIGHT(J458,FIND("-",J458)-1)))</f>
        <v>-1234</v>
      </c>
      <c r="M458" t="str">
        <f>RIGHT(G458, 2)</f>
        <v>BC</v>
      </c>
      <c r="N458">
        <f>ABS($K$2)-ABS(K458)</f>
        <v>2770</v>
      </c>
      <c r="P458" t="s">
        <v>85</v>
      </c>
      <c r="Q458">
        <v>6</v>
      </c>
    </row>
    <row r="459" spans="1:17" x14ac:dyDescent="0.3">
      <c r="A459">
        <v>458</v>
      </c>
      <c r="B459" t="s">
        <v>951</v>
      </c>
      <c r="C459" t="s">
        <v>11300</v>
      </c>
      <c r="D459" t="s">
        <v>952</v>
      </c>
      <c r="E459" s="34" t="str">
        <f>IF(OR(LEN(D459)-LEN(SUBSTITUTE(D459,":",""))&gt;1, LEN(D459)-LEN(SUBSTITUTE(D459,",",""))&gt;0), "T", "")</f>
        <v/>
      </c>
      <c r="F459" t="s">
        <v>897</v>
      </c>
      <c r="G459" t="s">
        <v>12275</v>
      </c>
      <c r="H459" t="s">
        <v>953</v>
      </c>
      <c r="I459" t="s">
        <v>949</v>
      </c>
      <c r="J459" t="str">
        <f>SUBSTITUTE(SUBSTITUTE(SUBSTITUTE(G459,"c. ","")," BC","")," AD","")</f>
        <v>1234</v>
      </c>
      <c r="K459">
        <f>IF(M459="BC", 0-IF(ISERROR(FIND("-",J459)),J459,LEFT(J459,FIND("-",J459)-1)), IF(ISERROR(FIND("-",J459)),J459,LEFT(J459,FIND("-",J459)-1)))</f>
        <v>-1234</v>
      </c>
      <c r="L459">
        <f>IF(M459="BC", 0-IF(ISERROR(FIND("-",J459)),J459,RIGHT(J459,FIND("-",J459)-1)), IF(ISERROR(FIND("-",J459)),J459,RIGHT(J459,FIND("-",J459)-1)))</f>
        <v>-1234</v>
      </c>
      <c r="M459" t="str">
        <f>RIGHT(G459, 2)</f>
        <v>BC</v>
      </c>
      <c r="N459">
        <f>ABS($K$2)-ABS(K459)</f>
        <v>2770</v>
      </c>
      <c r="P459" t="s">
        <v>85</v>
      </c>
      <c r="Q459">
        <v>6</v>
      </c>
    </row>
    <row r="460" spans="1:17" x14ac:dyDescent="0.3">
      <c r="A460">
        <v>459</v>
      </c>
      <c r="B460" t="s">
        <v>954</v>
      </c>
      <c r="C460" t="s">
        <v>10811</v>
      </c>
      <c r="D460" t="s">
        <v>27</v>
      </c>
      <c r="E460" s="34" t="str">
        <f>IF(OR(LEN(D460)-LEN(SUBSTITUTE(D460,":",""))&gt;1, LEN(D460)-LEN(SUBSTITUTE(D460,",",""))&gt;0), "T", "")</f>
        <v/>
      </c>
      <c r="F460" t="s">
        <v>955</v>
      </c>
      <c r="G460" t="s">
        <v>12275</v>
      </c>
      <c r="H460" t="s">
        <v>85</v>
      </c>
      <c r="I460" t="s">
        <v>949</v>
      </c>
      <c r="J460" t="str">
        <f>SUBSTITUTE(SUBSTITUTE(SUBSTITUTE(G460,"c. ","")," BC","")," AD","")</f>
        <v>1234</v>
      </c>
      <c r="K460">
        <f>IF(M460="BC", 0-IF(ISERROR(FIND("-",J460)),J460,LEFT(J460,FIND("-",J460)-1)), IF(ISERROR(FIND("-",J460)),J460,LEFT(J460,FIND("-",J460)-1)))</f>
        <v>-1234</v>
      </c>
      <c r="L460">
        <f>IF(M460="BC", 0-IF(ISERROR(FIND("-",J460)),J460,RIGHT(J460,FIND("-",J460)-1)), IF(ISERROR(FIND("-",J460)),J460,RIGHT(J460,FIND("-",J460)-1)))</f>
        <v>-1234</v>
      </c>
      <c r="M460" t="str">
        <f>RIGHT(G460, 2)</f>
        <v>BC</v>
      </c>
      <c r="N460">
        <f>ABS($K$2)-ABS(K460)</f>
        <v>2770</v>
      </c>
      <c r="P460" t="s">
        <v>85</v>
      </c>
      <c r="Q460">
        <v>6</v>
      </c>
    </row>
    <row r="461" spans="1:17" x14ac:dyDescent="0.3">
      <c r="A461">
        <v>460</v>
      </c>
      <c r="B461" t="s">
        <v>956</v>
      </c>
      <c r="C461" t="s">
        <v>11301</v>
      </c>
      <c r="D461" t="s">
        <v>957</v>
      </c>
      <c r="E461" s="34" t="str">
        <f>IF(OR(LEN(D461)-LEN(SUBSTITUTE(D461,":",""))&gt;1, LEN(D461)-LEN(SUBSTITUTE(D461,",",""))&gt;0), "T", "")</f>
        <v/>
      </c>
      <c r="F461" t="s">
        <v>958</v>
      </c>
      <c r="G461" t="s">
        <v>12275</v>
      </c>
      <c r="H461" t="s">
        <v>116</v>
      </c>
      <c r="I461" t="s">
        <v>949</v>
      </c>
      <c r="J461" t="str">
        <f>SUBSTITUTE(SUBSTITUTE(SUBSTITUTE(G461,"c. ","")," BC","")," AD","")</f>
        <v>1234</v>
      </c>
      <c r="K461">
        <f>IF(M461="BC", 0-IF(ISERROR(FIND("-",J461)),J461,LEFT(J461,FIND("-",J461)-1)), IF(ISERROR(FIND("-",J461)),J461,LEFT(J461,FIND("-",J461)-1)))</f>
        <v>-1234</v>
      </c>
      <c r="L461">
        <f>IF(M461="BC", 0-IF(ISERROR(FIND("-",J461)),J461,RIGHT(J461,FIND("-",J461)-1)), IF(ISERROR(FIND("-",J461)),J461,RIGHT(J461,FIND("-",J461)-1)))</f>
        <v>-1234</v>
      </c>
      <c r="M461" t="str">
        <f>RIGHT(G461, 2)</f>
        <v>BC</v>
      </c>
      <c r="N461">
        <f>ABS($K$2)-ABS(K461)</f>
        <v>2770</v>
      </c>
      <c r="P461" t="s">
        <v>85</v>
      </c>
      <c r="Q461">
        <v>6</v>
      </c>
    </row>
    <row r="462" spans="1:17" x14ac:dyDescent="0.3">
      <c r="A462">
        <v>461</v>
      </c>
      <c r="B462" t="s">
        <v>959</v>
      </c>
      <c r="C462" t="s">
        <v>11302</v>
      </c>
      <c r="D462" t="s">
        <v>960</v>
      </c>
      <c r="E462" s="34" t="str">
        <f>IF(OR(LEN(D462)-LEN(SUBSTITUTE(D462,":",""))&gt;1, LEN(D462)-LEN(SUBSTITUTE(D462,",",""))&gt;0), "T", "")</f>
        <v/>
      </c>
      <c r="F462" t="s">
        <v>961</v>
      </c>
      <c r="G462" t="s">
        <v>12275</v>
      </c>
      <c r="H462" t="s">
        <v>116</v>
      </c>
      <c r="I462" t="s">
        <v>949</v>
      </c>
      <c r="J462" t="str">
        <f>SUBSTITUTE(SUBSTITUTE(SUBSTITUTE(G462,"c. ","")," BC","")," AD","")</f>
        <v>1234</v>
      </c>
      <c r="K462">
        <f>IF(M462="BC", 0-IF(ISERROR(FIND("-",J462)),J462,LEFT(J462,FIND("-",J462)-1)), IF(ISERROR(FIND("-",J462)),J462,LEFT(J462,FIND("-",J462)-1)))</f>
        <v>-1234</v>
      </c>
      <c r="L462">
        <f>IF(M462="BC", 0-IF(ISERROR(FIND("-",J462)),J462,RIGHT(J462,FIND("-",J462)-1)), IF(ISERROR(FIND("-",J462)),J462,RIGHT(J462,FIND("-",J462)-1)))</f>
        <v>-1234</v>
      </c>
      <c r="M462" t="str">
        <f>RIGHT(G462, 2)</f>
        <v>BC</v>
      </c>
      <c r="N462">
        <f>ABS($K$2)-ABS(K462)</f>
        <v>2770</v>
      </c>
      <c r="P462" t="s">
        <v>85</v>
      </c>
      <c r="Q462">
        <v>6</v>
      </c>
    </row>
    <row r="463" spans="1:17" x14ac:dyDescent="0.3">
      <c r="A463">
        <v>462</v>
      </c>
      <c r="B463" t="s">
        <v>962</v>
      </c>
      <c r="C463" t="s">
        <v>10810</v>
      </c>
      <c r="D463" t="s">
        <v>960</v>
      </c>
      <c r="E463" s="34" t="str">
        <f>IF(OR(LEN(D463)-LEN(SUBSTITUTE(D463,":",""))&gt;1, LEN(D463)-LEN(SUBSTITUTE(D463,",",""))&gt;0), "T", "")</f>
        <v/>
      </c>
      <c r="F463" t="s">
        <v>961</v>
      </c>
      <c r="G463" t="s">
        <v>12275</v>
      </c>
      <c r="H463" t="s">
        <v>116</v>
      </c>
      <c r="I463" t="s">
        <v>949</v>
      </c>
      <c r="J463" t="str">
        <f>SUBSTITUTE(SUBSTITUTE(SUBSTITUTE(G463,"c. ","")," BC","")," AD","")</f>
        <v>1234</v>
      </c>
      <c r="K463">
        <f>IF(M463="BC", 0-IF(ISERROR(FIND("-",J463)),J463,LEFT(J463,FIND("-",J463)-1)), IF(ISERROR(FIND("-",J463)),J463,LEFT(J463,FIND("-",J463)-1)))</f>
        <v>-1234</v>
      </c>
      <c r="L463">
        <f>IF(M463="BC", 0-IF(ISERROR(FIND("-",J463)),J463,RIGHT(J463,FIND("-",J463)-1)), IF(ISERROR(FIND("-",J463)),J463,RIGHT(J463,FIND("-",J463)-1)))</f>
        <v>-1234</v>
      </c>
      <c r="M463" t="str">
        <f>RIGHT(G463, 2)</f>
        <v>BC</v>
      </c>
      <c r="N463">
        <f>ABS($K$2)-ABS(K463)</f>
        <v>2770</v>
      </c>
      <c r="P463" t="s">
        <v>85</v>
      </c>
      <c r="Q463">
        <v>6</v>
      </c>
    </row>
    <row r="464" spans="1:17" x14ac:dyDescent="0.3">
      <c r="A464">
        <v>463</v>
      </c>
      <c r="B464" t="s">
        <v>963</v>
      </c>
      <c r="C464" t="s">
        <v>11303</v>
      </c>
      <c r="D464" t="s">
        <v>964</v>
      </c>
      <c r="E464" s="34" t="str">
        <f>IF(OR(LEN(D464)-LEN(SUBSTITUTE(D464,":",""))&gt;1, LEN(D464)-LEN(SUBSTITUTE(D464,",",""))&gt;0), "T", "")</f>
        <v/>
      </c>
      <c r="F464" t="s">
        <v>965</v>
      </c>
      <c r="G464" t="s">
        <v>12275</v>
      </c>
      <c r="H464" t="s">
        <v>966</v>
      </c>
      <c r="I464" t="s">
        <v>949</v>
      </c>
      <c r="J464" t="str">
        <f>SUBSTITUTE(SUBSTITUTE(SUBSTITUTE(G464,"c. ","")," BC","")," AD","")</f>
        <v>1234</v>
      </c>
      <c r="K464">
        <f>IF(M464="BC", 0-IF(ISERROR(FIND("-",J464)),J464,LEFT(J464,FIND("-",J464)-1)), IF(ISERROR(FIND("-",J464)),J464,LEFT(J464,FIND("-",J464)-1)))</f>
        <v>-1234</v>
      </c>
      <c r="L464">
        <f>IF(M464="BC", 0-IF(ISERROR(FIND("-",J464)),J464,RIGHT(J464,FIND("-",J464)-1)), IF(ISERROR(FIND("-",J464)),J464,RIGHT(J464,FIND("-",J464)-1)))</f>
        <v>-1234</v>
      </c>
      <c r="M464" t="str">
        <f>RIGHT(G464, 2)</f>
        <v>BC</v>
      </c>
      <c r="N464">
        <f>ABS($K$2)-ABS(K464)</f>
        <v>2770</v>
      </c>
      <c r="P464" t="s">
        <v>85</v>
      </c>
      <c r="Q464">
        <v>6</v>
      </c>
    </row>
    <row r="465" spans="1:17" x14ac:dyDescent="0.3">
      <c r="A465">
        <v>464</v>
      </c>
      <c r="B465" t="s">
        <v>967</v>
      </c>
      <c r="C465" t="s">
        <v>10128</v>
      </c>
      <c r="D465" t="s">
        <v>968</v>
      </c>
      <c r="E465" s="34" t="str">
        <f>IF(OR(LEN(D465)-LEN(SUBSTITUTE(D465,":",""))&gt;1, LEN(D465)-LEN(SUBSTITUTE(D465,",",""))&gt;0), "T", "")</f>
        <v/>
      </c>
      <c r="F465" t="s">
        <v>965</v>
      </c>
      <c r="G465" t="s">
        <v>12275</v>
      </c>
      <c r="H465" t="s">
        <v>85</v>
      </c>
      <c r="I465" t="s">
        <v>949</v>
      </c>
      <c r="J465" t="str">
        <f>SUBSTITUTE(SUBSTITUTE(SUBSTITUTE(G465,"c. ","")," BC","")," AD","")</f>
        <v>1234</v>
      </c>
      <c r="K465">
        <f>IF(M465="BC", 0-IF(ISERROR(FIND("-",J465)),J465,LEFT(J465,FIND("-",J465)-1)), IF(ISERROR(FIND("-",J465)),J465,LEFT(J465,FIND("-",J465)-1)))</f>
        <v>-1234</v>
      </c>
      <c r="L465">
        <f>IF(M465="BC", 0-IF(ISERROR(FIND("-",J465)),J465,RIGHT(J465,FIND("-",J465)-1)), IF(ISERROR(FIND("-",J465)),J465,RIGHT(J465,FIND("-",J465)-1)))</f>
        <v>-1234</v>
      </c>
      <c r="M465" t="str">
        <f>RIGHT(G465, 2)</f>
        <v>BC</v>
      </c>
      <c r="N465">
        <f>ABS($K$2)-ABS(K465)</f>
        <v>2770</v>
      </c>
      <c r="P465" t="s">
        <v>85</v>
      </c>
      <c r="Q465">
        <v>6</v>
      </c>
    </row>
    <row r="466" spans="1:17" x14ac:dyDescent="0.3">
      <c r="A466">
        <v>465</v>
      </c>
      <c r="B466" t="s">
        <v>969</v>
      </c>
      <c r="C466" t="s">
        <v>10144</v>
      </c>
      <c r="D466" t="s">
        <v>970</v>
      </c>
      <c r="E466" s="34" t="str">
        <f>IF(OR(LEN(D466)-LEN(SUBSTITUTE(D466,":",""))&gt;1, LEN(D466)-LEN(SUBSTITUTE(D466,",",""))&gt;0), "T", "")</f>
        <v>T</v>
      </c>
      <c r="F466" t="s">
        <v>965</v>
      </c>
      <c r="G466" t="s">
        <v>12275</v>
      </c>
      <c r="H466" t="s">
        <v>116</v>
      </c>
      <c r="I466" t="s">
        <v>949</v>
      </c>
      <c r="J466" t="str">
        <f>SUBSTITUTE(SUBSTITUTE(SUBSTITUTE(G466,"c. ","")," BC","")," AD","")</f>
        <v>1234</v>
      </c>
      <c r="K466">
        <f>IF(M466="BC", 0-IF(ISERROR(FIND("-",J466)),J466,LEFT(J466,FIND("-",J466)-1)), IF(ISERROR(FIND("-",J466)),J466,LEFT(J466,FIND("-",J466)-1)))</f>
        <v>-1234</v>
      </c>
      <c r="L466">
        <f>IF(M466="BC", 0-IF(ISERROR(FIND("-",J466)),J466,RIGHT(J466,FIND("-",J466)-1)), IF(ISERROR(FIND("-",J466)),J466,RIGHT(J466,FIND("-",J466)-1)))</f>
        <v>-1234</v>
      </c>
      <c r="M466" t="str">
        <f>RIGHT(G466, 2)</f>
        <v>BC</v>
      </c>
      <c r="N466">
        <f>ABS($K$2)-ABS(K466)</f>
        <v>2770</v>
      </c>
      <c r="P466" t="s">
        <v>85</v>
      </c>
      <c r="Q466">
        <v>6</v>
      </c>
    </row>
    <row r="467" spans="1:17" x14ac:dyDescent="0.3">
      <c r="A467">
        <v>466</v>
      </c>
      <c r="B467" t="s">
        <v>971</v>
      </c>
      <c r="C467" t="s">
        <v>11304</v>
      </c>
      <c r="D467" t="s">
        <v>972</v>
      </c>
      <c r="E467" s="34" t="str">
        <f>IF(OR(LEN(D467)-LEN(SUBSTITUTE(D467,":",""))&gt;1, LEN(D467)-LEN(SUBSTITUTE(D467,",",""))&gt;0), "T", "")</f>
        <v/>
      </c>
      <c r="F467" t="s">
        <v>973</v>
      </c>
      <c r="G467" t="s">
        <v>12276</v>
      </c>
      <c r="H467" t="s">
        <v>116</v>
      </c>
      <c r="I467" t="s">
        <v>949</v>
      </c>
      <c r="J467" t="str">
        <f>SUBSTITUTE(SUBSTITUTE(SUBSTITUTE(G467,"c. ","")," BC","")," AD","")</f>
        <v>1234-1233</v>
      </c>
      <c r="K467">
        <f>IF(M467="BC", 0-IF(ISERROR(FIND("-",J467)),J467,LEFT(J467,FIND("-",J467)-1)), IF(ISERROR(FIND("-",J467)),J467,LEFT(J467,FIND("-",J467)-1)))</f>
        <v>-1234</v>
      </c>
      <c r="L467">
        <f>IF(M467="BC", 0-IF(ISERROR(FIND("-",J467)),J467,RIGHT(J467,FIND("-",J467)-1)), IF(ISERROR(FIND("-",J467)),J467,RIGHT(J467,FIND("-",J467)-1)))</f>
        <v>-1233</v>
      </c>
      <c r="M467" t="str">
        <f>RIGHT(G467, 2)</f>
        <v>BC</v>
      </c>
      <c r="N467">
        <f>ABS($K$2)-ABS(K467)</f>
        <v>2770</v>
      </c>
      <c r="P467" t="s">
        <v>85</v>
      </c>
      <c r="Q467">
        <v>6</v>
      </c>
    </row>
    <row r="468" spans="1:17" x14ac:dyDescent="0.3">
      <c r="A468">
        <v>467</v>
      </c>
      <c r="B468" t="s">
        <v>974</v>
      </c>
      <c r="C468" t="s">
        <v>10129</v>
      </c>
      <c r="D468" t="s">
        <v>975</v>
      </c>
      <c r="E468" s="34" t="str">
        <f>IF(OR(LEN(D468)-LEN(SUBSTITUTE(D468,":",""))&gt;1, LEN(D468)-LEN(SUBSTITUTE(D468,",",""))&gt;0), "T", "")</f>
        <v/>
      </c>
      <c r="F468" t="s">
        <v>976</v>
      </c>
      <c r="G468" t="s">
        <v>12277</v>
      </c>
      <c r="H468" t="s">
        <v>978</v>
      </c>
      <c r="I468" t="s">
        <v>977</v>
      </c>
      <c r="J468" t="str">
        <f>SUBSTITUTE(SUBSTITUTE(SUBSTITUTE(G468,"c. ","")," BC","")," AD","")</f>
        <v>1233</v>
      </c>
      <c r="K468">
        <f>IF(M468="BC", 0-IF(ISERROR(FIND("-",J468)),J468,LEFT(J468,FIND("-",J468)-1)), IF(ISERROR(FIND("-",J468)),J468,LEFT(J468,FIND("-",J468)-1)))</f>
        <v>-1233</v>
      </c>
      <c r="L468">
        <f>IF(M468="BC", 0-IF(ISERROR(FIND("-",J468)),J468,RIGHT(J468,FIND("-",J468)-1)), IF(ISERROR(FIND("-",J468)),J468,RIGHT(J468,FIND("-",J468)-1)))</f>
        <v>-1233</v>
      </c>
      <c r="M468" t="str">
        <f>RIGHT(G468, 2)</f>
        <v>BC</v>
      </c>
      <c r="N468">
        <f>ABS($K$2)-ABS(K468)</f>
        <v>2771</v>
      </c>
      <c r="P468" t="s">
        <v>85</v>
      </c>
      <c r="Q468">
        <v>6</v>
      </c>
    </row>
    <row r="469" spans="1:17" x14ac:dyDescent="0.3">
      <c r="A469">
        <v>468</v>
      </c>
      <c r="B469" t="s">
        <v>979</v>
      </c>
      <c r="C469" t="s">
        <v>11298</v>
      </c>
      <c r="D469" t="s">
        <v>980</v>
      </c>
      <c r="E469" s="34" t="str">
        <f>IF(OR(LEN(D469)-LEN(SUBSTITUTE(D469,":",""))&gt;1, LEN(D469)-LEN(SUBSTITUTE(D469,",",""))&gt;0), "T", "")</f>
        <v/>
      </c>
      <c r="F469" t="s">
        <v>981</v>
      </c>
      <c r="G469" t="s">
        <v>12277</v>
      </c>
      <c r="H469" t="s">
        <v>116</v>
      </c>
      <c r="I469" t="s">
        <v>977</v>
      </c>
      <c r="J469" t="str">
        <f>SUBSTITUTE(SUBSTITUTE(SUBSTITUTE(G469,"c. ","")," BC","")," AD","")</f>
        <v>1233</v>
      </c>
      <c r="K469">
        <f>IF(M469="BC", 0-IF(ISERROR(FIND("-",J469)),J469,LEFT(J469,FIND("-",J469)-1)), IF(ISERROR(FIND("-",J469)),J469,LEFT(J469,FIND("-",J469)-1)))</f>
        <v>-1233</v>
      </c>
      <c r="L469">
        <f>IF(M469="BC", 0-IF(ISERROR(FIND("-",J469)),J469,RIGHT(J469,FIND("-",J469)-1)), IF(ISERROR(FIND("-",J469)),J469,RIGHT(J469,FIND("-",J469)-1)))</f>
        <v>-1233</v>
      </c>
      <c r="M469" t="str">
        <f>RIGHT(G469, 2)</f>
        <v>BC</v>
      </c>
      <c r="N469">
        <f>ABS($K$2)-ABS(K469)</f>
        <v>2771</v>
      </c>
      <c r="P469" t="s">
        <v>85</v>
      </c>
      <c r="Q469">
        <v>6</v>
      </c>
    </row>
    <row r="470" spans="1:17" x14ac:dyDescent="0.3">
      <c r="A470">
        <v>469</v>
      </c>
      <c r="B470" t="s">
        <v>982</v>
      </c>
      <c r="C470" t="s">
        <v>10110</v>
      </c>
      <c r="D470" t="s">
        <v>980</v>
      </c>
      <c r="E470" s="34" t="str">
        <f>IF(OR(LEN(D470)-LEN(SUBSTITUTE(D470,":",""))&gt;1, LEN(D470)-LEN(SUBSTITUTE(D470,",",""))&gt;0), "T", "")</f>
        <v/>
      </c>
      <c r="F470" t="s">
        <v>981</v>
      </c>
      <c r="G470" t="s">
        <v>12277</v>
      </c>
      <c r="H470" t="s">
        <v>116</v>
      </c>
      <c r="I470" t="s">
        <v>977</v>
      </c>
      <c r="J470" t="str">
        <f>SUBSTITUTE(SUBSTITUTE(SUBSTITUTE(G470,"c. ","")," BC","")," AD","")</f>
        <v>1233</v>
      </c>
      <c r="K470">
        <f>IF(M470="BC", 0-IF(ISERROR(FIND("-",J470)),J470,LEFT(J470,FIND("-",J470)-1)), IF(ISERROR(FIND("-",J470)),J470,LEFT(J470,FIND("-",J470)-1)))</f>
        <v>-1233</v>
      </c>
      <c r="L470">
        <f>IF(M470="BC", 0-IF(ISERROR(FIND("-",J470)),J470,RIGHT(J470,FIND("-",J470)-1)), IF(ISERROR(FIND("-",J470)),J470,RIGHT(J470,FIND("-",J470)-1)))</f>
        <v>-1233</v>
      </c>
      <c r="M470" t="str">
        <f>RIGHT(G470, 2)</f>
        <v>BC</v>
      </c>
      <c r="N470">
        <f>ABS($K$2)-ABS(K470)</f>
        <v>2771</v>
      </c>
      <c r="P470" t="s">
        <v>85</v>
      </c>
      <c r="Q470">
        <v>6</v>
      </c>
    </row>
    <row r="471" spans="1:17" x14ac:dyDescent="0.3">
      <c r="A471">
        <v>470</v>
      </c>
      <c r="B471" t="s">
        <v>983</v>
      </c>
      <c r="C471" t="s">
        <v>10144</v>
      </c>
      <c r="D471" t="s">
        <v>984</v>
      </c>
      <c r="E471" s="34" t="str">
        <f>IF(OR(LEN(D471)-LEN(SUBSTITUTE(D471,":",""))&gt;1, LEN(D471)-LEN(SUBSTITUTE(D471,",",""))&gt;0), "T", "")</f>
        <v/>
      </c>
      <c r="F471" t="s">
        <v>976</v>
      </c>
      <c r="G471" t="s">
        <v>12277</v>
      </c>
      <c r="H471" t="s">
        <v>116</v>
      </c>
      <c r="I471" t="s">
        <v>977</v>
      </c>
      <c r="J471" t="str">
        <f>SUBSTITUTE(SUBSTITUTE(SUBSTITUTE(G471,"c. ","")," BC","")," AD","")</f>
        <v>1233</v>
      </c>
      <c r="K471">
        <f>IF(M471="BC", 0-IF(ISERROR(FIND("-",J471)),J471,LEFT(J471,FIND("-",J471)-1)), IF(ISERROR(FIND("-",J471)),J471,LEFT(J471,FIND("-",J471)-1)))</f>
        <v>-1233</v>
      </c>
      <c r="L471">
        <f>IF(M471="BC", 0-IF(ISERROR(FIND("-",J471)),J471,RIGHT(J471,FIND("-",J471)-1)), IF(ISERROR(FIND("-",J471)),J471,RIGHT(J471,FIND("-",J471)-1)))</f>
        <v>-1233</v>
      </c>
      <c r="M471" t="str">
        <f>RIGHT(G471, 2)</f>
        <v>BC</v>
      </c>
      <c r="N471">
        <f>ABS($K$2)-ABS(K471)</f>
        <v>2771</v>
      </c>
      <c r="P471" t="s">
        <v>85</v>
      </c>
      <c r="Q471">
        <v>6</v>
      </c>
    </row>
    <row r="472" spans="1:17" x14ac:dyDescent="0.3">
      <c r="A472">
        <v>471</v>
      </c>
      <c r="B472" t="s">
        <v>985</v>
      </c>
      <c r="C472" t="s">
        <v>11305</v>
      </c>
      <c r="D472" t="s">
        <v>986</v>
      </c>
      <c r="E472" s="34" t="str">
        <f>IF(OR(LEN(D472)-LEN(SUBSTITUTE(D472,":",""))&gt;1, LEN(D472)-LEN(SUBSTITUTE(D472,",",""))&gt;0), "T", "")</f>
        <v/>
      </c>
      <c r="F472" t="s">
        <v>987</v>
      </c>
      <c r="G472" t="s">
        <v>12277</v>
      </c>
      <c r="H472" t="s">
        <v>85</v>
      </c>
      <c r="I472" t="s">
        <v>977</v>
      </c>
      <c r="J472" t="str">
        <f>SUBSTITUTE(SUBSTITUTE(SUBSTITUTE(G472,"c. ","")," BC","")," AD","")</f>
        <v>1233</v>
      </c>
      <c r="K472">
        <f>IF(M472="BC", 0-IF(ISERROR(FIND("-",J472)),J472,LEFT(J472,FIND("-",J472)-1)), IF(ISERROR(FIND("-",J472)),J472,LEFT(J472,FIND("-",J472)-1)))</f>
        <v>-1233</v>
      </c>
      <c r="L472">
        <f>IF(M472="BC", 0-IF(ISERROR(FIND("-",J472)),J472,RIGHT(J472,FIND("-",J472)-1)), IF(ISERROR(FIND("-",J472)),J472,RIGHT(J472,FIND("-",J472)-1)))</f>
        <v>-1233</v>
      </c>
      <c r="M472" t="str">
        <f>RIGHT(G472, 2)</f>
        <v>BC</v>
      </c>
      <c r="N472">
        <f>ABS($K$2)-ABS(K472)</f>
        <v>2771</v>
      </c>
      <c r="P472" t="s">
        <v>85</v>
      </c>
      <c r="Q472">
        <v>6</v>
      </c>
    </row>
    <row r="473" spans="1:17" x14ac:dyDescent="0.3">
      <c r="A473">
        <v>472</v>
      </c>
      <c r="B473" t="s">
        <v>988</v>
      </c>
      <c r="C473" t="s">
        <v>10088</v>
      </c>
      <c r="D473" t="s">
        <v>989</v>
      </c>
      <c r="E473" s="34" t="str">
        <f>IF(OR(LEN(D473)-LEN(SUBSTITUTE(D473,":",""))&gt;1, LEN(D473)-LEN(SUBSTITUTE(D473,",",""))&gt;0), "T", "")</f>
        <v/>
      </c>
      <c r="F473" t="s">
        <v>990</v>
      </c>
      <c r="G473" t="s">
        <v>12278</v>
      </c>
      <c r="H473" t="s">
        <v>116</v>
      </c>
      <c r="I473" t="s">
        <v>991</v>
      </c>
      <c r="J473" t="str">
        <f>SUBSTITUTE(SUBSTITUTE(SUBSTITUTE(G473,"c. ","")," BC","")," AD","")</f>
        <v>1233-1230</v>
      </c>
      <c r="K473">
        <f>IF(M473="BC", 0-IF(ISERROR(FIND("-",J473)),J473,LEFT(J473,FIND("-",J473)-1)), IF(ISERROR(FIND("-",J473)),J473,LEFT(J473,FIND("-",J473)-1)))</f>
        <v>-1233</v>
      </c>
      <c r="L473">
        <f>IF(M473="BC", 0-IF(ISERROR(FIND("-",J473)),J473,RIGHT(J473,FIND("-",J473)-1)), IF(ISERROR(FIND("-",J473)),J473,RIGHT(J473,FIND("-",J473)-1)))</f>
        <v>-1230</v>
      </c>
      <c r="M473" t="str">
        <f>RIGHT(G473, 2)</f>
        <v>BC</v>
      </c>
      <c r="N473">
        <f>ABS($K$2)-ABS(K473)</f>
        <v>2771</v>
      </c>
      <c r="P473" t="s">
        <v>85</v>
      </c>
      <c r="Q473">
        <v>6</v>
      </c>
    </row>
    <row r="474" spans="1:17" x14ac:dyDescent="0.3">
      <c r="A474">
        <v>473</v>
      </c>
      <c r="B474" t="s">
        <v>992</v>
      </c>
      <c r="C474" t="s">
        <v>11306</v>
      </c>
      <c r="D474" t="s">
        <v>993</v>
      </c>
      <c r="E474" s="34" t="str">
        <f>IF(OR(LEN(D474)-LEN(SUBSTITUTE(D474,":",""))&gt;1, LEN(D474)-LEN(SUBSTITUTE(D474,",",""))&gt;0), "T", "")</f>
        <v/>
      </c>
      <c r="F474" t="s">
        <v>259</v>
      </c>
      <c r="G474" t="s">
        <v>12279</v>
      </c>
      <c r="H474" t="s">
        <v>116</v>
      </c>
      <c r="I474" t="s">
        <v>994</v>
      </c>
      <c r="J474" t="str">
        <f>SUBSTITUTE(SUBSTITUTE(SUBSTITUTE(G474,"c. ","")," BC","")," AD","")</f>
        <v>1230</v>
      </c>
      <c r="K474">
        <f>IF(M474="BC", 0-IF(ISERROR(FIND("-",J474)),J474,LEFT(J474,FIND("-",J474)-1)), IF(ISERROR(FIND("-",J474)),J474,LEFT(J474,FIND("-",J474)-1)))</f>
        <v>-1230</v>
      </c>
      <c r="L474">
        <f>IF(M474="BC", 0-IF(ISERROR(FIND("-",J474)),J474,RIGHT(J474,FIND("-",J474)-1)), IF(ISERROR(FIND("-",J474)),J474,RIGHT(J474,FIND("-",J474)-1)))</f>
        <v>-1230</v>
      </c>
      <c r="M474" t="str">
        <f>RIGHT(G474, 2)</f>
        <v>BC</v>
      </c>
      <c r="N474">
        <f>ABS($K$2)-ABS(K474)</f>
        <v>2774</v>
      </c>
      <c r="P474" t="s">
        <v>85</v>
      </c>
      <c r="Q474">
        <v>6</v>
      </c>
    </row>
    <row r="475" spans="1:17" x14ac:dyDescent="0.3">
      <c r="A475">
        <v>474</v>
      </c>
      <c r="B475" t="s">
        <v>995</v>
      </c>
      <c r="C475" t="s">
        <v>11245</v>
      </c>
      <c r="D475" t="s">
        <v>996</v>
      </c>
      <c r="E475" s="34" t="str">
        <f>IF(OR(LEN(D475)-LEN(SUBSTITUTE(D475,":",""))&gt;1, LEN(D475)-LEN(SUBSTITUTE(D475,",",""))&gt;0), "T", "")</f>
        <v/>
      </c>
      <c r="F475" t="s">
        <v>897</v>
      </c>
      <c r="G475" t="s">
        <v>12279</v>
      </c>
      <c r="H475" t="s">
        <v>116</v>
      </c>
      <c r="I475" t="s">
        <v>994</v>
      </c>
      <c r="J475" t="str">
        <f>SUBSTITUTE(SUBSTITUTE(SUBSTITUTE(G475,"c. ","")," BC","")," AD","")</f>
        <v>1230</v>
      </c>
      <c r="K475">
        <f>IF(M475="BC", 0-IF(ISERROR(FIND("-",J475)),J475,LEFT(J475,FIND("-",J475)-1)), IF(ISERROR(FIND("-",J475)),J475,LEFT(J475,FIND("-",J475)-1)))</f>
        <v>-1230</v>
      </c>
      <c r="L475">
        <f>IF(M475="BC", 0-IF(ISERROR(FIND("-",J475)),J475,RIGHT(J475,FIND("-",J475)-1)), IF(ISERROR(FIND("-",J475)),J475,RIGHT(J475,FIND("-",J475)-1)))</f>
        <v>-1230</v>
      </c>
      <c r="M475" t="str">
        <f>RIGHT(G475, 2)</f>
        <v>BC</v>
      </c>
      <c r="N475">
        <f>ABS($K$2)-ABS(K475)</f>
        <v>2774</v>
      </c>
      <c r="P475" t="s">
        <v>85</v>
      </c>
      <c r="Q475">
        <v>6</v>
      </c>
    </row>
    <row r="476" spans="1:17" x14ac:dyDescent="0.3">
      <c r="A476">
        <v>475</v>
      </c>
      <c r="B476" t="s">
        <v>997</v>
      </c>
      <c r="C476" t="s">
        <v>11191</v>
      </c>
      <c r="D476" t="s">
        <v>998</v>
      </c>
      <c r="E476" s="34" t="str">
        <f>IF(OR(LEN(D476)-LEN(SUBSTITUTE(D476,":",""))&gt;1, LEN(D476)-LEN(SUBSTITUTE(D476,",",""))&gt;0), "T", "")</f>
        <v/>
      </c>
      <c r="F476" t="s">
        <v>897</v>
      </c>
      <c r="G476" t="s">
        <v>12279</v>
      </c>
      <c r="H476" t="s">
        <v>116</v>
      </c>
      <c r="I476" t="s">
        <v>994</v>
      </c>
      <c r="J476" t="str">
        <f>SUBSTITUTE(SUBSTITUTE(SUBSTITUTE(G476,"c. ","")," BC","")," AD","")</f>
        <v>1230</v>
      </c>
      <c r="K476">
        <f>IF(M476="BC", 0-IF(ISERROR(FIND("-",J476)),J476,LEFT(J476,FIND("-",J476)-1)), IF(ISERROR(FIND("-",J476)),J476,LEFT(J476,FIND("-",J476)-1)))</f>
        <v>-1230</v>
      </c>
      <c r="L476">
        <f>IF(M476="BC", 0-IF(ISERROR(FIND("-",J476)),J476,RIGHT(J476,FIND("-",J476)-1)), IF(ISERROR(FIND("-",J476)),J476,RIGHT(J476,FIND("-",J476)-1)))</f>
        <v>-1230</v>
      </c>
      <c r="M476" t="str">
        <f>RIGHT(G476, 2)</f>
        <v>BC</v>
      </c>
      <c r="N476">
        <f>ABS($K$2)-ABS(K476)</f>
        <v>2774</v>
      </c>
      <c r="P476" t="s">
        <v>85</v>
      </c>
      <c r="Q476">
        <v>6</v>
      </c>
    </row>
    <row r="477" spans="1:17" x14ac:dyDescent="0.3">
      <c r="A477">
        <v>476</v>
      </c>
      <c r="B477" t="s">
        <v>999</v>
      </c>
      <c r="C477" t="s">
        <v>11307</v>
      </c>
      <c r="D477" t="s">
        <v>1000</v>
      </c>
      <c r="E477" s="34" t="str">
        <f>IF(OR(LEN(D477)-LEN(SUBSTITUTE(D477,":",""))&gt;1, LEN(D477)-LEN(SUBSTITUTE(D477,",",""))&gt;0), "T", "")</f>
        <v/>
      </c>
      <c r="F477" t="s">
        <v>897</v>
      </c>
      <c r="G477" t="s">
        <v>12280</v>
      </c>
      <c r="H477" t="s">
        <v>12602</v>
      </c>
      <c r="I477" t="s">
        <v>994</v>
      </c>
      <c r="J477" t="str">
        <f>SUBSTITUTE(SUBSTITUTE(SUBSTITUTE(G477,"c. ","")," BC","")," AD","")</f>
        <v>1229</v>
      </c>
      <c r="K477">
        <f>IF(M477="BC", 0-IF(ISERROR(FIND("-",J477)),J477,LEFT(J477,FIND("-",J477)-1)), IF(ISERROR(FIND("-",J477)),J477,LEFT(J477,FIND("-",J477)-1)))</f>
        <v>-1229</v>
      </c>
      <c r="L477">
        <f>IF(M477="BC", 0-IF(ISERROR(FIND("-",J477)),J477,RIGHT(J477,FIND("-",J477)-1)), IF(ISERROR(FIND("-",J477)),J477,RIGHT(J477,FIND("-",J477)-1)))</f>
        <v>-1229</v>
      </c>
      <c r="M477" t="str">
        <f>RIGHT(G477, 2)</f>
        <v>BC</v>
      </c>
      <c r="N477">
        <f>ABS($K$2)-ABS(K477)</f>
        <v>2775</v>
      </c>
      <c r="P477" t="s">
        <v>85</v>
      </c>
      <c r="Q477">
        <v>6</v>
      </c>
    </row>
    <row r="478" spans="1:17" x14ac:dyDescent="0.3">
      <c r="A478">
        <v>477</v>
      </c>
      <c r="B478" t="s">
        <v>1001</v>
      </c>
      <c r="C478" t="s">
        <v>10722</v>
      </c>
      <c r="D478" t="s">
        <v>1002</v>
      </c>
      <c r="E478" s="34" t="str">
        <f>IF(OR(LEN(D478)-LEN(SUBSTITUTE(D478,":",""))&gt;1, LEN(D478)-LEN(SUBSTITUTE(D478,",",""))&gt;0), "T", "")</f>
        <v/>
      </c>
      <c r="F478" t="s">
        <v>897</v>
      </c>
      <c r="G478" t="s">
        <v>12280</v>
      </c>
      <c r="H478" t="s">
        <v>116</v>
      </c>
      <c r="I478" t="s">
        <v>994</v>
      </c>
      <c r="J478" t="str">
        <f>SUBSTITUTE(SUBSTITUTE(SUBSTITUTE(G478,"c. ","")," BC","")," AD","")</f>
        <v>1229</v>
      </c>
      <c r="K478">
        <f>IF(M478="BC", 0-IF(ISERROR(FIND("-",J478)),J478,LEFT(J478,FIND("-",J478)-1)), IF(ISERROR(FIND("-",J478)),J478,LEFT(J478,FIND("-",J478)-1)))</f>
        <v>-1229</v>
      </c>
      <c r="L478">
        <f>IF(M478="BC", 0-IF(ISERROR(FIND("-",J478)),J478,RIGHT(J478,FIND("-",J478)-1)), IF(ISERROR(FIND("-",J478)),J478,RIGHT(J478,FIND("-",J478)-1)))</f>
        <v>-1229</v>
      </c>
      <c r="M478" t="str">
        <f>RIGHT(G478, 2)</f>
        <v>BC</v>
      </c>
      <c r="N478">
        <f>ABS($K$2)-ABS(K478)</f>
        <v>2775</v>
      </c>
      <c r="P478" t="s">
        <v>85</v>
      </c>
      <c r="Q478">
        <v>6</v>
      </c>
    </row>
    <row r="479" spans="1:17" x14ac:dyDescent="0.3">
      <c r="A479">
        <v>478</v>
      </c>
      <c r="B479" t="s">
        <v>1003</v>
      </c>
      <c r="C479" t="s">
        <v>10130</v>
      </c>
      <c r="D479" t="s">
        <v>1004</v>
      </c>
      <c r="E479" s="34" t="str">
        <f>IF(OR(LEN(D479)-LEN(SUBSTITUTE(D479,":",""))&gt;1, LEN(D479)-LEN(SUBSTITUTE(D479,",",""))&gt;0), "T", "")</f>
        <v/>
      </c>
      <c r="F479" t="s">
        <v>259</v>
      </c>
      <c r="G479" t="s">
        <v>12280</v>
      </c>
      <c r="H479" t="s">
        <v>116</v>
      </c>
      <c r="I479" t="s">
        <v>994</v>
      </c>
      <c r="J479" t="str">
        <f>SUBSTITUTE(SUBSTITUTE(SUBSTITUTE(G479,"c. ","")," BC","")," AD","")</f>
        <v>1229</v>
      </c>
      <c r="K479">
        <f>IF(M479="BC", 0-IF(ISERROR(FIND("-",J479)),J479,LEFT(J479,FIND("-",J479)-1)), IF(ISERROR(FIND("-",J479)),J479,LEFT(J479,FIND("-",J479)-1)))</f>
        <v>-1229</v>
      </c>
      <c r="L479">
        <f>IF(M479="BC", 0-IF(ISERROR(FIND("-",J479)),J479,RIGHT(J479,FIND("-",J479)-1)), IF(ISERROR(FIND("-",J479)),J479,RIGHT(J479,FIND("-",J479)-1)))</f>
        <v>-1229</v>
      </c>
      <c r="M479" t="str">
        <f>RIGHT(G479, 2)</f>
        <v>BC</v>
      </c>
      <c r="N479">
        <f>ABS($K$2)-ABS(K479)</f>
        <v>2775</v>
      </c>
      <c r="P479" t="s">
        <v>85</v>
      </c>
      <c r="Q479">
        <v>6</v>
      </c>
    </row>
    <row r="480" spans="1:17" x14ac:dyDescent="0.3">
      <c r="A480">
        <v>479</v>
      </c>
      <c r="B480" t="s">
        <v>1005</v>
      </c>
      <c r="C480" t="s">
        <v>10131</v>
      </c>
      <c r="D480" t="s">
        <v>1006</v>
      </c>
      <c r="E480" s="34" t="str">
        <f>IF(OR(LEN(D480)-LEN(SUBSTITUTE(D480,":",""))&gt;1, LEN(D480)-LEN(SUBSTITUTE(D480,",",""))&gt;0), "T", "")</f>
        <v/>
      </c>
      <c r="F480" t="s">
        <v>1007</v>
      </c>
      <c r="G480" t="s">
        <v>2891</v>
      </c>
      <c r="H480" t="s">
        <v>116</v>
      </c>
      <c r="I480" t="s">
        <v>994</v>
      </c>
      <c r="J480" t="str">
        <f>SUBSTITUTE(SUBSTITUTE(SUBSTITUTE(G480,"c. ","")," BC","")," AD","")</f>
        <v>1228</v>
      </c>
      <c r="K480">
        <f>IF(M480="BC", 0-IF(ISERROR(FIND("-",J480)),J480,LEFT(J480,FIND("-",J480)-1)), IF(ISERROR(FIND("-",J480)),J480,LEFT(J480,FIND("-",J480)-1)))</f>
        <v>-1228</v>
      </c>
      <c r="L480">
        <f>IF(M480="BC", 0-IF(ISERROR(FIND("-",J480)),J480,RIGHT(J480,FIND("-",J480)-1)), IF(ISERROR(FIND("-",J480)),J480,RIGHT(J480,FIND("-",J480)-1)))</f>
        <v>-1228</v>
      </c>
      <c r="M480" t="str">
        <f>RIGHT(G480, 2)</f>
        <v>BC</v>
      </c>
      <c r="N480">
        <f>ABS($K$2)-ABS(K480)</f>
        <v>2776</v>
      </c>
      <c r="P480" t="s">
        <v>85</v>
      </c>
      <c r="Q480">
        <v>6</v>
      </c>
    </row>
    <row r="481" spans="1:17" x14ac:dyDescent="0.3">
      <c r="A481">
        <v>480</v>
      </c>
      <c r="B481" t="s">
        <v>1008</v>
      </c>
      <c r="C481" t="s">
        <v>11308</v>
      </c>
      <c r="D481" t="s">
        <v>1009</v>
      </c>
      <c r="E481" s="34" t="str">
        <f>IF(OR(LEN(D481)-LEN(SUBSTITUTE(D481,":",""))&gt;1, LEN(D481)-LEN(SUBSTITUTE(D481,",",""))&gt;0), "T", "")</f>
        <v/>
      </c>
      <c r="F481" t="s">
        <v>990</v>
      </c>
      <c r="G481" t="s">
        <v>2891</v>
      </c>
      <c r="H481" t="s">
        <v>116</v>
      </c>
      <c r="I481" t="s">
        <v>994</v>
      </c>
      <c r="J481" t="str">
        <f>SUBSTITUTE(SUBSTITUTE(SUBSTITUTE(G481,"c. ","")," BC","")," AD","")</f>
        <v>1228</v>
      </c>
      <c r="K481">
        <f>IF(M481="BC", 0-IF(ISERROR(FIND("-",J481)),J481,LEFT(J481,FIND("-",J481)-1)), IF(ISERROR(FIND("-",J481)),J481,LEFT(J481,FIND("-",J481)-1)))</f>
        <v>-1228</v>
      </c>
      <c r="L481">
        <f>IF(M481="BC", 0-IF(ISERROR(FIND("-",J481)),J481,RIGHT(J481,FIND("-",J481)-1)), IF(ISERROR(FIND("-",J481)),J481,RIGHT(J481,FIND("-",J481)-1)))</f>
        <v>-1228</v>
      </c>
      <c r="M481" t="str">
        <f>RIGHT(G481, 2)</f>
        <v>BC</v>
      </c>
      <c r="N481">
        <f>ABS($K$2)-ABS(K481)</f>
        <v>2776</v>
      </c>
      <c r="P481" t="s">
        <v>85</v>
      </c>
      <c r="Q481">
        <v>6</v>
      </c>
    </row>
    <row r="482" spans="1:17" x14ac:dyDescent="0.3">
      <c r="A482">
        <v>481</v>
      </c>
      <c r="B482" t="s">
        <v>1010</v>
      </c>
      <c r="C482" t="s">
        <v>10132</v>
      </c>
      <c r="D482" t="s">
        <v>1011</v>
      </c>
      <c r="E482" s="34" t="str">
        <f>IF(OR(LEN(D482)-LEN(SUBSTITUTE(D482,":",""))&gt;1, LEN(D482)-LEN(SUBSTITUTE(D482,",",""))&gt;0), "T", "")</f>
        <v/>
      </c>
      <c r="F482" t="s">
        <v>259</v>
      </c>
      <c r="G482" t="s">
        <v>2891</v>
      </c>
      <c r="H482" t="s">
        <v>116</v>
      </c>
      <c r="I482" t="s">
        <v>994</v>
      </c>
      <c r="J482" t="str">
        <f>SUBSTITUTE(SUBSTITUTE(SUBSTITUTE(G482,"c. ","")," BC","")," AD","")</f>
        <v>1228</v>
      </c>
      <c r="K482">
        <f>IF(M482="BC", 0-IF(ISERROR(FIND("-",J482)),J482,LEFT(J482,FIND("-",J482)-1)), IF(ISERROR(FIND("-",J482)),J482,LEFT(J482,FIND("-",J482)-1)))</f>
        <v>-1228</v>
      </c>
      <c r="L482">
        <f>IF(M482="BC", 0-IF(ISERROR(FIND("-",J482)),J482,RIGHT(J482,FIND("-",J482)-1)), IF(ISERROR(FIND("-",J482)),J482,RIGHT(J482,FIND("-",J482)-1)))</f>
        <v>-1228</v>
      </c>
      <c r="M482" t="str">
        <f>RIGHT(G482, 2)</f>
        <v>BC</v>
      </c>
      <c r="N482">
        <f>ABS($K$2)-ABS(K482)</f>
        <v>2776</v>
      </c>
      <c r="P482" t="s">
        <v>85</v>
      </c>
      <c r="Q482">
        <v>6</v>
      </c>
    </row>
    <row r="483" spans="1:17" x14ac:dyDescent="0.3">
      <c r="A483">
        <v>482</v>
      </c>
      <c r="B483" t="s">
        <v>1012</v>
      </c>
      <c r="C483" t="s">
        <v>11306</v>
      </c>
      <c r="D483" t="s">
        <v>1013</v>
      </c>
      <c r="E483" s="34" t="str">
        <f>IF(OR(LEN(D483)-LEN(SUBSTITUTE(D483,":",""))&gt;1, LEN(D483)-LEN(SUBSTITUTE(D483,",",""))&gt;0), "T", "")</f>
        <v/>
      </c>
      <c r="F483" t="s">
        <v>259</v>
      </c>
      <c r="G483" t="s">
        <v>2891</v>
      </c>
      <c r="H483" t="s">
        <v>116</v>
      </c>
      <c r="I483" t="s">
        <v>994</v>
      </c>
      <c r="J483" t="str">
        <f>SUBSTITUTE(SUBSTITUTE(SUBSTITUTE(G483,"c. ","")," BC","")," AD","")</f>
        <v>1228</v>
      </c>
      <c r="K483">
        <f>IF(M483="BC", 0-IF(ISERROR(FIND("-",J483)),J483,LEFT(J483,FIND("-",J483)-1)), IF(ISERROR(FIND("-",J483)),J483,LEFT(J483,FIND("-",J483)-1)))</f>
        <v>-1228</v>
      </c>
      <c r="L483">
        <f>IF(M483="BC", 0-IF(ISERROR(FIND("-",J483)),J483,RIGHT(J483,FIND("-",J483)-1)), IF(ISERROR(FIND("-",J483)),J483,RIGHT(J483,FIND("-",J483)-1)))</f>
        <v>-1228</v>
      </c>
      <c r="M483" t="str">
        <f>RIGHT(G483, 2)</f>
        <v>BC</v>
      </c>
      <c r="N483">
        <f>ABS($K$2)-ABS(K483)</f>
        <v>2776</v>
      </c>
      <c r="P483" t="s">
        <v>85</v>
      </c>
      <c r="Q483">
        <v>6</v>
      </c>
    </row>
    <row r="484" spans="1:17" x14ac:dyDescent="0.3">
      <c r="A484">
        <v>483</v>
      </c>
      <c r="B484" t="s">
        <v>1014</v>
      </c>
      <c r="C484" t="s">
        <v>10133</v>
      </c>
      <c r="D484" t="s">
        <v>1015</v>
      </c>
      <c r="E484" s="34" t="str">
        <f>IF(OR(LEN(D484)-LEN(SUBSTITUTE(D484,":",""))&gt;1, LEN(D484)-LEN(SUBSTITUTE(D484,",",""))&gt;0), "T", "")</f>
        <v/>
      </c>
      <c r="F484" t="s">
        <v>259</v>
      </c>
      <c r="G484" t="s">
        <v>2891</v>
      </c>
      <c r="H484" t="s">
        <v>116</v>
      </c>
      <c r="I484" t="s">
        <v>994</v>
      </c>
      <c r="J484" t="str">
        <f>SUBSTITUTE(SUBSTITUTE(SUBSTITUTE(G484,"c. ","")," BC","")," AD","")</f>
        <v>1228</v>
      </c>
      <c r="K484">
        <f>IF(M484="BC", 0-IF(ISERROR(FIND("-",J484)),J484,LEFT(J484,FIND("-",J484)-1)), IF(ISERROR(FIND("-",J484)),J484,LEFT(J484,FIND("-",J484)-1)))</f>
        <v>-1228</v>
      </c>
      <c r="L484">
        <f>IF(M484="BC", 0-IF(ISERROR(FIND("-",J484)),J484,RIGHT(J484,FIND("-",J484)-1)), IF(ISERROR(FIND("-",J484)),J484,RIGHT(J484,FIND("-",J484)-1)))</f>
        <v>-1228</v>
      </c>
      <c r="M484" t="str">
        <f>RIGHT(G484, 2)</f>
        <v>BC</v>
      </c>
      <c r="N484">
        <f>ABS($K$2)-ABS(K484)</f>
        <v>2776</v>
      </c>
      <c r="P484" t="s">
        <v>85</v>
      </c>
      <c r="Q484">
        <v>6</v>
      </c>
    </row>
    <row r="485" spans="1:17" x14ac:dyDescent="0.3">
      <c r="A485">
        <v>484</v>
      </c>
      <c r="B485" t="s">
        <v>1016</v>
      </c>
      <c r="C485" t="s">
        <v>10134</v>
      </c>
      <c r="D485" t="s">
        <v>1017</v>
      </c>
      <c r="E485" s="34" t="str">
        <f>IF(OR(LEN(D485)-LEN(SUBSTITUTE(D485,":",""))&gt;1, LEN(D485)-LEN(SUBSTITUTE(D485,",",""))&gt;0), "T", "")</f>
        <v/>
      </c>
      <c r="F485" t="s">
        <v>1018</v>
      </c>
      <c r="G485" t="s">
        <v>12281</v>
      </c>
      <c r="H485" t="s">
        <v>1020</v>
      </c>
      <c r="I485" t="s">
        <v>1019</v>
      </c>
      <c r="J485" t="str">
        <f>SUBSTITUTE(SUBSTITUTE(SUBSTITUTE(G485,"c. ","")," BC","")," AD","")</f>
        <v>1227</v>
      </c>
      <c r="K485">
        <f>IF(M485="BC", 0-IF(ISERROR(FIND("-",J485)),J485,LEFT(J485,FIND("-",J485)-1)), IF(ISERROR(FIND("-",J485)),J485,LEFT(J485,FIND("-",J485)-1)))</f>
        <v>-1227</v>
      </c>
      <c r="L485">
        <f>IF(M485="BC", 0-IF(ISERROR(FIND("-",J485)),J485,RIGHT(J485,FIND("-",J485)-1)), IF(ISERROR(FIND("-",J485)),J485,RIGHT(J485,FIND("-",J485)-1)))</f>
        <v>-1227</v>
      </c>
      <c r="M485" t="str">
        <f>RIGHT(G485, 2)</f>
        <v>BC</v>
      </c>
      <c r="N485">
        <f>ABS($K$2)-ABS(K485)</f>
        <v>2777</v>
      </c>
      <c r="P485" t="s">
        <v>85</v>
      </c>
      <c r="Q485">
        <v>6</v>
      </c>
    </row>
    <row r="486" spans="1:17" x14ac:dyDescent="0.3">
      <c r="A486">
        <v>485</v>
      </c>
      <c r="B486" t="s">
        <v>1021</v>
      </c>
      <c r="C486" t="s">
        <v>10135</v>
      </c>
      <c r="D486" t="s">
        <v>1022</v>
      </c>
      <c r="E486" s="34" t="str">
        <f>IF(OR(LEN(D486)-LEN(SUBSTITUTE(D486,":",""))&gt;1, LEN(D486)-LEN(SUBSTITUTE(D486,",",""))&gt;0), "T", "")</f>
        <v/>
      </c>
      <c r="F486" t="s">
        <v>1023</v>
      </c>
      <c r="G486" t="s">
        <v>12281</v>
      </c>
      <c r="H486" t="s">
        <v>1024</v>
      </c>
      <c r="I486" t="s">
        <v>1019</v>
      </c>
      <c r="J486" t="str">
        <f>SUBSTITUTE(SUBSTITUTE(SUBSTITUTE(G486,"c. ","")," BC","")," AD","")</f>
        <v>1227</v>
      </c>
      <c r="K486">
        <f>IF(M486="BC", 0-IF(ISERROR(FIND("-",J486)),J486,LEFT(J486,FIND("-",J486)-1)), IF(ISERROR(FIND("-",J486)),J486,LEFT(J486,FIND("-",J486)-1)))</f>
        <v>-1227</v>
      </c>
      <c r="L486">
        <f>IF(M486="BC", 0-IF(ISERROR(FIND("-",J486)),J486,RIGHT(J486,FIND("-",J486)-1)), IF(ISERROR(FIND("-",J486)),J486,RIGHT(J486,FIND("-",J486)-1)))</f>
        <v>-1227</v>
      </c>
      <c r="M486" t="str">
        <f>RIGHT(G486, 2)</f>
        <v>BC</v>
      </c>
      <c r="N486">
        <f>ABS($K$2)-ABS(K486)</f>
        <v>2777</v>
      </c>
      <c r="P486" t="s">
        <v>85</v>
      </c>
      <c r="Q486">
        <v>6</v>
      </c>
    </row>
    <row r="487" spans="1:17" x14ac:dyDescent="0.3">
      <c r="A487">
        <v>486</v>
      </c>
      <c r="B487" t="s">
        <v>1025</v>
      </c>
      <c r="C487" t="s">
        <v>10136</v>
      </c>
      <c r="D487" t="s">
        <v>1026</v>
      </c>
      <c r="E487" s="34" t="str">
        <f>IF(OR(LEN(D487)-LEN(SUBSTITUTE(D487,":",""))&gt;1, LEN(D487)-LEN(SUBSTITUTE(D487,",",""))&gt;0), "T", "")</f>
        <v/>
      </c>
      <c r="F487" t="s">
        <v>1018</v>
      </c>
      <c r="G487" t="s">
        <v>12281</v>
      </c>
      <c r="H487" t="s">
        <v>1020</v>
      </c>
      <c r="I487" t="s">
        <v>1019</v>
      </c>
      <c r="J487" t="str">
        <f>SUBSTITUTE(SUBSTITUTE(SUBSTITUTE(G487,"c. ","")," BC","")," AD","")</f>
        <v>1227</v>
      </c>
      <c r="K487">
        <f>IF(M487="BC", 0-IF(ISERROR(FIND("-",J487)),J487,LEFT(J487,FIND("-",J487)-1)), IF(ISERROR(FIND("-",J487)),J487,LEFT(J487,FIND("-",J487)-1)))</f>
        <v>-1227</v>
      </c>
      <c r="L487">
        <f>IF(M487="BC", 0-IF(ISERROR(FIND("-",J487)),J487,RIGHT(J487,FIND("-",J487)-1)), IF(ISERROR(FIND("-",J487)),J487,RIGHT(J487,FIND("-",J487)-1)))</f>
        <v>-1227</v>
      </c>
      <c r="M487" t="str">
        <f>RIGHT(G487, 2)</f>
        <v>BC</v>
      </c>
      <c r="N487">
        <f>ABS($K$2)-ABS(K487)</f>
        <v>2777</v>
      </c>
      <c r="P487" t="s">
        <v>85</v>
      </c>
      <c r="Q487">
        <v>6</v>
      </c>
    </row>
    <row r="488" spans="1:17" x14ac:dyDescent="0.3">
      <c r="A488">
        <v>487</v>
      </c>
      <c r="B488" t="s">
        <v>1027</v>
      </c>
      <c r="C488" t="s">
        <v>10137</v>
      </c>
      <c r="D488" t="s">
        <v>1028</v>
      </c>
      <c r="E488" s="34" t="str">
        <f>IF(OR(LEN(D488)-LEN(SUBSTITUTE(D488,":",""))&gt;1, LEN(D488)-LEN(SUBSTITUTE(D488,",",""))&gt;0), "T", "")</f>
        <v/>
      </c>
      <c r="F488" t="s">
        <v>1018</v>
      </c>
      <c r="G488" t="s">
        <v>12281</v>
      </c>
      <c r="H488" t="s">
        <v>116</v>
      </c>
      <c r="I488" t="s">
        <v>1019</v>
      </c>
      <c r="J488" t="str">
        <f>SUBSTITUTE(SUBSTITUTE(SUBSTITUTE(G488,"c. ","")," BC","")," AD","")</f>
        <v>1227</v>
      </c>
      <c r="K488">
        <f>IF(M488="BC", 0-IF(ISERROR(FIND("-",J488)),J488,LEFT(J488,FIND("-",J488)-1)), IF(ISERROR(FIND("-",J488)),J488,LEFT(J488,FIND("-",J488)-1)))</f>
        <v>-1227</v>
      </c>
      <c r="L488">
        <f>IF(M488="BC", 0-IF(ISERROR(FIND("-",J488)),J488,RIGHT(J488,FIND("-",J488)-1)), IF(ISERROR(FIND("-",J488)),J488,RIGHT(J488,FIND("-",J488)-1)))</f>
        <v>-1227</v>
      </c>
      <c r="M488" t="str">
        <f>RIGHT(G488, 2)</f>
        <v>BC</v>
      </c>
      <c r="N488">
        <f>ABS($K$2)-ABS(K488)</f>
        <v>2777</v>
      </c>
      <c r="P488" t="s">
        <v>85</v>
      </c>
      <c r="Q488">
        <v>6</v>
      </c>
    </row>
    <row r="489" spans="1:17" x14ac:dyDescent="0.3">
      <c r="A489">
        <v>488</v>
      </c>
      <c r="B489" t="s">
        <v>1029</v>
      </c>
      <c r="C489" t="s">
        <v>11309</v>
      </c>
      <c r="D489" t="s">
        <v>1030</v>
      </c>
      <c r="E489" s="34" t="str">
        <f>IF(OR(LEN(D489)-LEN(SUBSTITUTE(D489,":",""))&gt;1, LEN(D489)-LEN(SUBSTITUTE(D489,",",""))&gt;0), "T", "")</f>
        <v/>
      </c>
      <c r="F489" t="s">
        <v>1031</v>
      </c>
      <c r="G489" t="s">
        <v>12282</v>
      </c>
      <c r="H489" t="s">
        <v>85</v>
      </c>
      <c r="I489" t="s">
        <v>1032</v>
      </c>
      <c r="J489" t="str">
        <f>SUBSTITUTE(SUBSTITUTE(SUBSTITUTE(G489,"c. ","")," BC","")," AD","")</f>
        <v>1220</v>
      </c>
      <c r="K489">
        <f>IF(M489="BC", 0-IF(ISERROR(FIND("-",J489)),J489,LEFT(J489,FIND("-",J489)-1)), IF(ISERROR(FIND("-",J489)),J489,LEFT(J489,FIND("-",J489)-1)))</f>
        <v>-1220</v>
      </c>
      <c r="L489">
        <f>IF(M489="BC", 0-IF(ISERROR(FIND("-",J489)),J489,RIGHT(J489,FIND("-",J489)-1)), IF(ISERROR(FIND("-",J489)),J489,RIGHT(J489,FIND("-",J489)-1)))</f>
        <v>-1220</v>
      </c>
      <c r="M489" t="str">
        <f>RIGHT(G489, 2)</f>
        <v>BC</v>
      </c>
      <c r="N489">
        <f>ABS($K$2)-ABS(K489)</f>
        <v>2784</v>
      </c>
      <c r="P489" t="s">
        <v>85</v>
      </c>
      <c r="Q489">
        <v>6</v>
      </c>
    </row>
    <row r="490" spans="1:17" x14ac:dyDescent="0.3">
      <c r="A490">
        <v>489</v>
      </c>
      <c r="B490" t="s">
        <v>1033</v>
      </c>
      <c r="C490" t="s">
        <v>10138</v>
      </c>
      <c r="D490" t="s">
        <v>1034</v>
      </c>
      <c r="E490" s="34" t="str">
        <f>IF(OR(LEN(D490)-LEN(SUBSTITUTE(D490,":",""))&gt;1, LEN(D490)-LEN(SUBSTITUTE(D490,",",""))&gt;0), "T", "")</f>
        <v/>
      </c>
      <c r="F490" t="s">
        <v>1031</v>
      </c>
      <c r="G490" t="s">
        <v>12282</v>
      </c>
      <c r="H490" t="s">
        <v>85</v>
      </c>
      <c r="I490" t="s">
        <v>1032</v>
      </c>
      <c r="J490" t="str">
        <f>SUBSTITUTE(SUBSTITUTE(SUBSTITUTE(G490,"c. ","")," BC","")," AD","")</f>
        <v>1220</v>
      </c>
      <c r="K490">
        <f>IF(M490="BC", 0-IF(ISERROR(FIND("-",J490)),J490,LEFT(J490,FIND("-",J490)-1)), IF(ISERROR(FIND("-",J490)),J490,LEFT(J490,FIND("-",J490)-1)))</f>
        <v>-1220</v>
      </c>
      <c r="L490">
        <f>IF(M490="BC", 0-IF(ISERROR(FIND("-",J490)),J490,RIGHT(J490,FIND("-",J490)-1)), IF(ISERROR(FIND("-",J490)),J490,RIGHT(J490,FIND("-",J490)-1)))</f>
        <v>-1220</v>
      </c>
      <c r="M490" t="str">
        <f>RIGHT(G490, 2)</f>
        <v>BC</v>
      </c>
      <c r="N490">
        <f>ABS($K$2)-ABS(K490)</f>
        <v>2784</v>
      </c>
      <c r="P490" t="s">
        <v>85</v>
      </c>
      <c r="Q490">
        <v>6</v>
      </c>
    </row>
    <row r="491" spans="1:17" x14ac:dyDescent="0.3">
      <c r="A491">
        <v>490</v>
      </c>
      <c r="B491" t="s">
        <v>1035</v>
      </c>
      <c r="C491" t="s">
        <v>10308</v>
      </c>
      <c r="D491" t="s">
        <v>1036</v>
      </c>
      <c r="E491" s="34" t="str">
        <f>IF(OR(LEN(D491)-LEN(SUBSTITUTE(D491,":",""))&gt;1, LEN(D491)-LEN(SUBSTITUTE(D491,",",""))&gt;0), "T", "")</f>
        <v/>
      </c>
      <c r="F491" t="s">
        <v>1031</v>
      </c>
      <c r="G491" t="s">
        <v>12282</v>
      </c>
      <c r="H491" t="s">
        <v>85</v>
      </c>
      <c r="I491" t="s">
        <v>1032</v>
      </c>
      <c r="J491" t="str">
        <f>SUBSTITUTE(SUBSTITUTE(SUBSTITUTE(G491,"c. ","")," BC","")," AD","")</f>
        <v>1220</v>
      </c>
      <c r="K491">
        <f>IF(M491="BC", 0-IF(ISERROR(FIND("-",J491)),J491,LEFT(J491,FIND("-",J491)-1)), IF(ISERROR(FIND("-",J491)),J491,LEFT(J491,FIND("-",J491)-1)))</f>
        <v>-1220</v>
      </c>
      <c r="L491">
        <f>IF(M491="BC", 0-IF(ISERROR(FIND("-",J491)),J491,RIGHT(J491,FIND("-",J491)-1)), IF(ISERROR(FIND("-",J491)),J491,RIGHT(J491,FIND("-",J491)-1)))</f>
        <v>-1220</v>
      </c>
      <c r="M491" t="str">
        <f>RIGHT(G491, 2)</f>
        <v>BC</v>
      </c>
      <c r="N491">
        <f>ABS($K$2)-ABS(K491)</f>
        <v>2784</v>
      </c>
      <c r="P491" t="s">
        <v>85</v>
      </c>
      <c r="Q491">
        <v>6</v>
      </c>
    </row>
    <row r="492" spans="1:17" x14ac:dyDescent="0.3">
      <c r="A492">
        <v>491</v>
      </c>
      <c r="B492" t="s">
        <v>1037</v>
      </c>
      <c r="C492" t="s">
        <v>11310</v>
      </c>
      <c r="D492" t="s">
        <v>1038</v>
      </c>
      <c r="E492" s="34" t="str">
        <f>IF(OR(LEN(D492)-LEN(SUBSTITUTE(D492,":",""))&gt;1, LEN(D492)-LEN(SUBSTITUTE(D492,",",""))&gt;0), "T", "")</f>
        <v/>
      </c>
      <c r="F492" t="s">
        <v>187</v>
      </c>
      <c r="G492" t="s">
        <v>12282</v>
      </c>
      <c r="H492" t="s">
        <v>85</v>
      </c>
      <c r="I492" t="s">
        <v>1032</v>
      </c>
      <c r="J492" t="str">
        <f>SUBSTITUTE(SUBSTITUTE(SUBSTITUTE(G492,"c. ","")," BC","")," AD","")</f>
        <v>1220</v>
      </c>
      <c r="K492">
        <f>IF(M492="BC", 0-IF(ISERROR(FIND("-",J492)),J492,LEFT(J492,FIND("-",J492)-1)), IF(ISERROR(FIND("-",J492)),J492,LEFT(J492,FIND("-",J492)-1)))</f>
        <v>-1220</v>
      </c>
      <c r="L492">
        <f>IF(M492="BC", 0-IF(ISERROR(FIND("-",J492)),J492,RIGHT(J492,FIND("-",J492)-1)), IF(ISERROR(FIND("-",J492)),J492,RIGHT(J492,FIND("-",J492)-1)))</f>
        <v>-1220</v>
      </c>
      <c r="M492" t="str">
        <f>RIGHT(G492, 2)</f>
        <v>BC</v>
      </c>
      <c r="N492">
        <f>ABS($K$2)-ABS(K492)</f>
        <v>2784</v>
      </c>
      <c r="P492" t="s">
        <v>85</v>
      </c>
      <c r="Q492">
        <v>6</v>
      </c>
    </row>
    <row r="493" spans="1:17" x14ac:dyDescent="0.3">
      <c r="A493">
        <v>492</v>
      </c>
      <c r="B493" t="s">
        <v>1039</v>
      </c>
      <c r="C493" t="s">
        <v>11311</v>
      </c>
      <c r="D493" t="s">
        <v>1040</v>
      </c>
      <c r="E493" s="34" t="str">
        <f>IF(OR(LEN(D493)-LEN(SUBSTITUTE(D493,":",""))&gt;1, LEN(D493)-LEN(SUBSTITUTE(D493,",",""))&gt;0), "T", "")</f>
        <v/>
      </c>
      <c r="F493" t="s">
        <v>1041</v>
      </c>
      <c r="G493" t="s">
        <v>12282</v>
      </c>
      <c r="H493" t="s">
        <v>116</v>
      </c>
      <c r="I493" t="s">
        <v>1032</v>
      </c>
      <c r="J493" t="str">
        <f>SUBSTITUTE(SUBSTITUTE(SUBSTITUTE(G493,"c. ","")," BC","")," AD","")</f>
        <v>1220</v>
      </c>
      <c r="K493">
        <f>IF(M493="BC", 0-IF(ISERROR(FIND("-",J493)),J493,LEFT(J493,FIND("-",J493)-1)), IF(ISERROR(FIND("-",J493)),J493,LEFT(J493,FIND("-",J493)-1)))</f>
        <v>-1220</v>
      </c>
      <c r="L493">
        <f>IF(M493="BC", 0-IF(ISERROR(FIND("-",J493)),J493,RIGHT(J493,FIND("-",J493)-1)), IF(ISERROR(FIND("-",J493)),J493,RIGHT(J493,FIND("-",J493)-1)))</f>
        <v>-1220</v>
      </c>
      <c r="M493" t="str">
        <f>RIGHT(G493, 2)</f>
        <v>BC</v>
      </c>
      <c r="N493">
        <f>ABS($K$2)-ABS(K493)</f>
        <v>2784</v>
      </c>
      <c r="P493" t="s">
        <v>85</v>
      </c>
      <c r="Q493">
        <v>6</v>
      </c>
    </row>
    <row r="494" spans="1:17" x14ac:dyDescent="0.3">
      <c r="A494">
        <v>493</v>
      </c>
      <c r="B494" t="s">
        <v>1042</v>
      </c>
      <c r="C494" t="s">
        <v>10139</v>
      </c>
      <c r="D494" t="s">
        <v>1043</v>
      </c>
      <c r="E494" s="34" t="str">
        <f>IF(OR(LEN(D494)-LEN(SUBSTITUTE(D494,":",""))&gt;1, LEN(D494)-LEN(SUBSTITUTE(D494,",",""))&gt;0), "T", "")</f>
        <v/>
      </c>
      <c r="F494" t="s">
        <v>187</v>
      </c>
      <c r="G494" t="s">
        <v>12282</v>
      </c>
      <c r="H494" t="s">
        <v>85</v>
      </c>
      <c r="I494" t="s">
        <v>1032</v>
      </c>
      <c r="J494" t="str">
        <f>SUBSTITUTE(SUBSTITUTE(SUBSTITUTE(G494,"c. ","")," BC","")," AD","")</f>
        <v>1220</v>
      </c>
      <c r="K494">
        <f>IF(M494="BC", 0-IF(ISERROR(FIND("-",J494)),J494,LEFT(J494,FIND("-",J494)-1)), IF(ISERROR(FIND("-",J494)),J494,LEFT(J494,FIND("-",J494)-1)))</f>
        <v>-1220</v>
      </c>
      <c r="L494">
        <f>IF(M494="BC", 0-IF(ISERROR(FIND("-",J494)),J494,RIGHT(J494,FIND("-",J494)-1)), IF(ISERROR(FIND("-",J494)),J494,RIGHT(J494,FIND("-",J494)-1)))</f>
        <v>-1220</v>
      </c>
      <c r="M494" t="str">
        <f>RIGHT(G494, 2)</f>
        <v>BC</v>
      </c>
      <c r="N494">
        <f>ABS($K$2)-ABS(K494)</f>
        <v>2784</v>
      </c>
      <c r="P494" t="s">
        <v>85</v>
      </c>
      <c r="Q494">
        <v>6</v>
      </c>
    </row>
    <row r="495" spans="1:17" x14ac:dyDescent="0.3">
      <c r="A495">
        <v>494</v>
      </c>
      <c r="B495" t="s">
        <v>12284</v>
      </c>
      <c r="C495" t="s">
        <v>12286</v>
      </c>
      <c r="D495" t="s">
        <v>12285</v>
      </c>
      <c r="E495" s="34" t="str">
        <f>IF(OR(LEN(D495)-LEN(SUBSTITUTE(D495,":",""))&gt;1, LEN(D495)-LEN(SUBSTITUTE(D495,",",""))&gt;0), "T", "")</f>
        <v/>
      </c>
      <c r="F495" t="s">
        <v>259</v>
      </c>
      <c r="G495" t="s">
        <v>12287</v>
      </c>
      <c r="H495" t="s">
        <v>116</v>
      </c>
      <c r="I495" t="s">
        <v>1032</v>
      </c>
      <c r="J495" t="str">
        <f>SUBSTITUTE(SUBSTITUTE(SUBSTITUTE(G495,"c. ","")," BC","")," AD","")</f>
        <v>1218</v>
      </c>
      <c r="K495">
        <f>IF(M495="BC", 0-IF(ISERROR(FIND("-",J495)),J495,LEFT(J495,FIND("-",J495)-1)), IF(ISERROR(FIND("-",J495)),J495,LEFT(J495,FIND("-",J495)-1)))</f>
        <v>-1218</v>
      </c>
      <c r="L495">
        <f>IF(M495="BC", 0-IF(ISERROR(FIND("-",J495)),J495,RIGHT(J495,FIND("-",J495)-1)), IF(ISERROR(FIND("-",J495)),J495,RIGHT(J495,FIND("-",J495)-1)))</f>
        <v>-1218</v>
      </c>
      <c r="M495" t="str">
        <f>RIGHT(G495, 2)</f>
        <v>BC</v>
      </c>
      <c r="N495">
        <f>ABS($K$2)-ABS(K495)</f>
        <v>2786</v>
      </c>
      <c r="P495" t="s">
        <v>11126</v>
      </c>
      <c r="Q495">
        <v>7</v>
      </c>
    </row>
    <row r="496" spans="1:17" x14ac:dyDescent="0.3">
      <c r="A496">
        <v>495</v>
      </c>
      <c r="B496" t="s">
        <v>2852</v>
      </c>
      <c r="C496" t="s">
        <v>10806</v>
      </c>
      <c r="D496" t="s">
        <v>12305</v>
      </c>
      <c r="E496" s="34" t="str">
        <f>IF(OR(LEN(D496)-LEN(SUBSTITUTE(D496,":",""))&gt;1, LEN(D496)-LEN(SUBSTITUTE(D496,",",""))&gt;0), "T", "")</f>
        <v/>
      </c>
      <c r="F496" t="s">
        <v>2853</v>
      </c>
      <c r="G496" t="s">
        <v>12288</v>
      </c>
      <c r="H496" t="s">
        <v>64</v>
      </c>
      <c r="I496" t="s">
        <v>1032</v>
      </c>
      <c r="J496" t="str">
        <f>SUBSTITUTE(SUBSTITUTE(SUBSTITUTE(G496,"c. ","")," BC","")," AD","")</f>
        <v>1215</v>
      </c>
      <c r="K496">
        <f>IF(M496="BC", 0-IF(ISERROR(FIND("-",J496)),J496,LEFT(J496,FIND("-",J496)-1)), IF(ISERROR(FIND("-",J496)),J496,LEFT(J496,FIND("-",J496)-1)))</f>
        <v>-1215</v>
      </c>
      <c r="L496">
        <f>IF(M496="BC", 0-IF(ISERROR(FIND("-",J496)),J496,RIGHT(J496,FIND("-",J496)-1)), IF(ISERROR(FIND("-",J496)),J496,RIGHT(J496,FIND("-",J496)-1)))</f>
        <v>-1215</v>
      </c>
      <c r="M496" t="str">
        <f>RIGHT(G496, 2)</f>
        <v>BC</v>
      </c>
      <c r="N496">
        <f>ABS($K$2)-ABS(K496)</f>
        <v>2789</v>
      </c>
      <c r="P496" t="s">
        <v>11126</v>
      </c>
      <c r="Q496">
        <v>7</v>
      </c>
    </row>
    <row r="497" spans="1:17" x14ac:dyDescent="0.3">
      <c r="A497">
        <v>496</v>
      </c>
      <c r="B497" t="s">
        <v>12307</v>
      </c>
      <c r="C497" t="s">
        <v>12306</v>
      </c>
      <c r="D497" t="s">
        <v>2854</v>
      </c>
      <c r="E497" s="34" t="str">
        <f>IF(OR(LEN(D497)-LEN(SUBSTITUTE(D497,":",""))&gt;1, LEN(D497)-LEN(SUBSTITUTE(D497,",",""))&gt;0), "T", "")</f>
        <v/>
      </c>
      <c r="F497" t="s">
        <v>2853</v>
      </c>
      <c r="G497" t="s">
        <v>12288</v>
      </c>
      <c r="H497" t="s">
        <v>64</v>
      </c>
      <c r="I497" t="s">
        <v>1032</v>
      </c>
      <c r="J497" t="str">
        <f>SUBSTITUTE(SUBSTITUTE(SUBSTITUTE(G497,"c. ","")," BC","")," AD","")</f>
        <v>1215</v>
      </c>
      <c r="K497">
        <f>IF(M497="BC", 0-IF(ISERROR(FIND("-",J497)),J497,LEFT(J497,FIND("-",J497)-1)), IF(ISERROR(FIND("-",J497)),J497,LEFT(J497,FIND("-",J497)-1)))</f>
        <v>-1215</v>
      </c>
      <c r="L497">
        <f>IF(M497="BC", 0-IF(ISERROR(FIND("-",J497)),J497,RIGHT(J497,FIND("-",J497)-1)), IF(ISERROR(FIND("-",J497)),J497,RIGHT(J497,FIND("-",J497)-1)))</f>
        <v>-1215</v>
      </c>
      <c r="M497" t="str">
        <f>RIGHT(G497, 2)</f>
        <v>BC</v>
      </c>
      <c r="N497">
        <f>ABS($K$2)-ABS(K497)</f>
        <v>2789</v>
      </c>
      <c r="P497" t="s">
        <v>11126</v>
      </c>
      <c r="Q497">
        <v>7</v>
      </c>
    </row>
    <row r="498" spans="1:17" x14ac:dyDescent="0.3">
      <c r="A498">
        <v>497</v>
      </c>
      <c r="B498" t="s">
        <v>12308</v>
      </c>
      <c r="C498" t="s">
        <v>12309</v>
      </c>
      <c r="D498" t="s">
        <v>12310</v>
      </c>
      <c r="E498" s="34" t="str">
        <f>IF(OR(LEN(D498)-LEN(SUBSTITUTE(D498,":",""))&gt;1, LEN(D498)-LEN(SUBSTITUTE(D498,",",""))&gt;0), "T", "")</f>
        <v/>
      </c>
      <c r="F498" t="s">
        <v>1092</v>
      </c>
      <c r="G498" t="s">
        <v>12331</v>
      </c>
      <c r="H498" t="s">
        <v>116</v>
      </c>
      <c r="I498" t="s">
        <v>1032</v>
      </c>
      <c r="J498" t="str">
        <f>SUBSTITUTE(SUBSTITUTE(SUBSTITUTE(G498,"c. ","")," BC","")," AD","")</f>
        <v>1212</v>
      </c>
      <c r="K498">
        <f>IF(M498="BC", 0-IF(ISERROR(FIND("-",J498)),J498,LEFT(J498,FIND("-",J498)-1)), IF(ISERROR(FIND("-",J498)),J498,LEFT(J498,FIND("-",J498)-1)))</f>
        <v>-1212</v>
      </c>
      <c r="L498">
        <f>IF(M498="BC", 0-IF(ISERROR(FIND("-",J498)),J498,RIGHT(J498,FIND("-",J498)-1)), IF(ISERROR(FIND("-",J498)),J498,RIGHT(J498,FIND("-",J498)-1)))</f>
        <v>-1212</v>
      </c>
      <c r="M498" t="str">
        <f>RIGHT(G498, 2)</f>
        <v>BC</v>
      </c>
      <c r="N498">
        <f>ABS($K$2)-ABS(K498)</f>
        <v>2792</v>
      </c>
      <c r="P498" t="s">
        <v>11126</v>
      </c>
      <c r="Q498">
        <v>7</v>
      </c>
    </row>
    <row r="499" spans="1:17" x14ac:dyDescent="0.3">
      <c r="A499">
        <v>498</v>
      </c>
      <c r="B499" t="s">
        <v>2855</v>
      </c>
      <c r="C499" t="s">
        <v>11313</v>
      </c>
      <c r="D499" t="s">
        <v>2856</v>
      </c>
      <c r="E499" s="34" t="str">
        <f>IF(OR(LEN(D499)-LEN(SUBSTITUTE(D499,":",""))&gt;1, LEN(D499)-LEN(SUBSTITUTE(D499,",",""))&gt;0), "T", "")</f>
        <v/>
      </c>
      <c r="F499" t="s">
        <v>1092</v>
      </c>
      <c r="G499" t="s">
        <v>12289</v>
      </c>
      <c r="H499" t="s">
        <v>116</v>
      </c>
      <c r="I499" t="s">
        <v>2857</v>
      </c>
      <c r="J499" t="str">
        <f>SUBSTITUTE(SUBSTITUTE(SUBSTITUTE(G499,"c. ","")," BC","")," AD","")</f>
        <v>1210</v>
      </c>
      <c r="K499">
        <f>IF(M499="BC", 0-IF(ISERROR(FIND("-",J499)),J499,LEFT(J499,FIND("-",J499)-1)), IF(ISERROR(FIND("-",J499)),J499,LEFT(J499,FIND("-",J499)-1)))</f>
        <v>-1210</v>
      </c>
      <c r="L499">
        <f>IF(M499="BC", 0-IF(ISERROR(FIND("-",J499)),J499,RIGHT(J499,FIND("-",J499)-1)), IF(ISERROR(FIND("-",J499)),J499,RIGHT(J499,FIND("-",J499)-1)))</f>
        <v>-1210</v>
      </c>
      <c r="M499" t="str">
        <f>RIGHT(G499, 2)</f>
        <v>BC</v>
      </c>
      <c r="N499">
        <f>ABS($K$2)-ABS(K499)</f>
        <v>2794</v>
      </c>
      <c r="P499" t="s">
        <v>11126</v>
      </c>
      <c r="Q499">
        <v>7</v>
      </c>
    </row>
    <row r="500" spans="1:17" x14ac:dyDescent="0.3">
      <c r="A500">
        <v>499</v>
      </c>
      <c r="B500" t="s">
        <v>2858</v>
      </c>
      <c r="C500" t="s">
        <v>11314</v>
      </c>
      <c r="D500" t="s">
        <v>2859</v>
      </c>
      <c r="E500" s="34" t="str">
        <f>IF(OR(LEN(D500)-LEN(SUBSTITUTE(D500,":",""))&gt;1, LEN(D500)-LEN(SUBSTITUTE(D500,",",""))&gt;0), "T", "")</f>
        <v/>
      </c>
      <c r="F500" t="s">
        <v>1092</v>
      </c>
      <c r="G500" t="s">
        <v>12332</v>
      </c>
      <c r="H500" t="s">
        <v>116</v>
      </c>
      <c r="I500" t="s">
        <v>2857</v>
      </c>
      <c r="J500" t="str">
        <f>SUBSTITUTE(SUBSTITUTE(SUBSTITUTE(G500,"c. ","")," BC","")," AD","")</f>
        <v>1210-1050</v>
      </c>
      <c r="K500">
        <f>IF(M500="BC", 0-IF(ISERROR(FIND("-",J500)),J500,LEFT(J500,FIND("-",J500)-1)), IF(ISERROR(FIND("-",J500)),J500,LEFT(J500,FIND("-",J500)-1)))</f>
        <v>-1210</v>
      </c>
      <c r="L500">
        <f>IF(M500="BC", 0-IF(ISERROR(FIND("-",J500)),J500,RIGHT(J500,FIND("-",J500)-1)), IF(ISERROR(FIND("-",J500)),J500,RIGHT(J500,FIND("-",J500)-1)))</f>
        <v>-1050</v>
      </c>
      <c r="M500" t="str">
        <f>RIGHT(G500, 2)</f>
        <v>BC</v>
      </c>
      <c r="N500">
        <f>ABS($K$2)-ABS(K500)</f>
        <v>2794</v>
      </c>
      <c r="P500" t="s">
        <v>11126</v>
      </c>
      <c r="Q500">
        <v>7</v>
      </c>
    </row>
    <row r="501" spans="1:17" x14ac:dyDescent="0.3">
      <c r="A501">
        <v>500</v>
      </c>
      <c r="B501" t="s">
        <v>12314</v>
      </c>
      <c r="C501" t="s">
        <v>12311</v>
      </c>
      <c r="D501" t="s">
        <v>12313</v>
      </c>
      <c r="E501" s="34" t="str">
        <f>IF(OR(LEN(D501)-LEN(SUBSTITUTE(D501,":",""))&gt;1, LEN(D501)-LEN(SUBSTITUTE(D501,",",""))&gt;0), "T", "")</f>
        <v/>
      </c>
      <c r="F501" t="s">
        <v>1092</v>
      </c>
      <c r="G501" t="s">
        <v>12289</v>
      </c>
      <c r="H501" t="s">
        <v>116</v>
      </c>
      <c r="I501" t="s">
        <v>1032</v>
      </c>
      <c r="J501" t="str">
        <f>SUBSTITUTE(SUBSTITUTE(SUBSTITUTE(G501,"c. ","")," BC","")," AD","")</f>
        <v>1210</v>
      </c>
      <c r="K501">
        <f>IF(M501="BC", 0-IF(ISERROR(FIND("-",J501)),J501,LEFT(J501,FIND("-",J501)-1)), IF(ISERROR(FIND("-",J501)),J501,LEFT(J501,FIND("-",J501)-1)))</f>
        <v>-1210</v>
      </c>
      <c r="L501">
        <f>IF(M501="BC", 0-IF(ISERROR(FIND("-",J501)),J501,RIGHT(J501,FIND("-",J501)-1)), IF(ISERROR(FIND("-",J501)),J501,RIGHT(J501,FIND("-",J501)-1)))</f>
        <v>-1210</v>
      </c>
      <c r="M501" t="str">
        <f>RIGHT(G501, 2)</f>
        <v>BC</v>
      </c>
      <c r="N501">
        <f>ABS($K$2)-ABS(K501)</f>
        <v>2794</v>
      </c>
      <c r="P501" t="s">
        <v>11126</v>
      </c>
      <c r="Q501">
        <v>7</v>
      </c>
    </row>
    <row r="502" spans="1:17" x14ac:dyDescent="0.3">
      <c r="A502">
        <v>501</v>
      </c>
      <c r="B502" t="s">
        <v>2860</v>
      </c>
      <c r="C502" t="s">
        <v>12315</v>
      </c>
      <c r="D502" t="s">
        <v>12312</v>
      </c>
      <c r="E502" s="34" t="str">
        <f>IF(OR(LEN(D502)-LEN(SUBSTITUTE(D502,":",""))&gt;1, LEN(D502)-LEN(SUBSTITUTE(D502,",",""))&gt;0), "T", "")</f>
        <v>T</v>
      </c>
      <c r="F502" t="s">
        <v>259</v>
      </c>
      <c r="G502" t="s">
        <v>12289</v>
      </c>
      <c r="H502" t="s">
        <v>116</v>
      </c>
      <c r="I502" t="s">
        <v>2857</v>
      </c>
      <c r="J502" t="str">
        <f>SUBSTITUTE(SUBSTITUTE(SUBSTITUTE(G502,"c. ","")," BC","")," AD","")</f>
        <v>1210</v>
      </c>
      <c r="K502">
        <f>IF(M502="BC", 0-IF(ISERROR(FIND("-",J502)),J502,LEFT(J502,FIND("-",J502)-1)), IF(ISERROR(FIND("-",J502)),J502,LEFT(J502,FIND("-",J502)-1)))</f>
        <v>-1210</v>
      </c>
      <c r="L502">
        <f>IF(M502="BC", 0-IF(ISERROR(FIND("-",J502)),J502,RIGHT(J502,FIND("-",J502)-1)), IF(ISERROR(FIND("-",J502)),J502,RIGHT(J502,FIND("-",J502)-1)))</f>
        <v>-1210</v>
      </c>
      <c r="M502" t="str">
        <f>RIGHT(G502, 2)</f>
        <v>BC</v>
      </c>
      <c r="N502">
        <f>ABS($K$2)-ABS(K502)</f>
        <v>2794</v>
      </c>
      <c r="P502" t="s">
        <v>11126</v>
      </c>
      <c r="Q502">
        <v>7</v>
      </c>
    </row>
    <row r="503" spans="1:17" x14ac:dyDescent="0.3">
      <c r="A503">
        <v>502</v>
      </c>
      <c r="B503" t="s">
        <v>2861</v>
      </c>
      <c r="C503" t="s">
        <v>10140</v>
      </c>
      <c r="D503" t="s">
        <v>2862</v>
      </c>
      <c r="E503" s="34" t="str">
        <f>IF(OR(LEN(D503)-LEN(SUBSTITUTE(D503,":",""))&gt;1, LEN(D503)-LEN(SUBSTITUTE(D503,",",""))&gt;0), "T", "")</f>
        <v/>
      </c>
      <c r="F503" t="s">
        <v>2377</v>
      </c>
      <c r="G503" t="s">
        <v>12289</v>
      </c>
      <c r="H503" t="s">
        <v>116</v>
      </c>
      <c r="I503" t="s">
        <v>2863</v>
      </c>
      <c r="J503" t="str">
        <f>SUBSTITUTE(SUBSTITUTE(SUBSTITUTE(G503,"c. ","")," BC","")," AD","")</f>
        <v>1210</v>
      </c>
      <c r="K503">
        <f>IF(M503="BC", 0-IF(ISERROR(FIND("-",J503)),J503,LEFT(J503,FIND("-",J503)-1)), IF(ISERROR(FIND("-",J503)),J503,LEFT(J503,FIND("-",J503)-1)))</f>
        <v>-1210</v>
      </c>
      <c r="L503">
        <f>IF(M503="BC", 0-IF(ISERROR(FIND("-",J503)),J503,RIGHT(J503,FIND("-",J503)-1)), IF(ISERROR(FIND("-",J503)),J503,RIGHT(J503,FIND("-",J503)-1)))</f>
        <v>-1210</v>
      </c>
      <c r="M503" t="str">
        <f>RIGHT(G503, 2)</f>
        <v>BC</v>
      </c>
      <c r="N503">
        <f>ABS($K$2)-ABS(K503)</f>
        <v>2794</v>
      </c>
      <c r="P503" t="s">
        <v>11126</v>
      </c>
      <c r="Q503">
        <v>7</v>
      </c>
    </row>
    <row r="504" spans="1:17" x14ac:dyDescent="0.3">
      <c r="A504">
        <v>503</v>
      </c>
      <c r="B504" t="s">
        <v>2866</v>
      </c>
      <c r="C504" t="s">
        <v>10141</v>
      </c>
      <c r="D504" t="s">
        <v>2864</v>
      </c>
      <c r="E504" s="34" t="str">
        <f>IF(OR(LEN(D504)-LEN(SUBSTITUTE(D504,":",""))&gt;1, LEN(D504)-LEN(SUBSTITUTE(D504,",",""))&gt;0), "T", "")</f>
        <v/>
      </c>
      <c r="F504" t="s">
        <v>2377</v>
      </c>
      <c r="G504" t="s">
        <v>12290</v>
      </c>
      <c r="H504" t="s">
        <v>116</v>
      </c>
      <c r="I504" t="s">
        <v>2865</v>
      </c>
      <c r="J504" t="str">
        <f>SUBSTITUTE(SUBSTITUTE(SUBSTITUTE(G504,"c. ","")," BC","")," AD","")</f>
        <v>1202</v>
      </c>
      <c r="K504">
        <f>IF(M504="BC", 0-IF(ISERROR(FIND("-",J504)),J504,LEFT(J504,FIND("-",J504)-1)), IF(ISERROR(FIND("-",J504)),J504,LEFT(J504,FIND("-",J504)-1)))</f>
        <v>-1202</v>
      </c>
      <c r="L504">
        <f>IF(M504="BC", 0-IF(ISERROR(FIND("-",J504)),J504,RIGHT(J504,FIND("-",J504)-1)), IF(ISERROR(FIND("-",J504)),J504,RIGHT(J504,FIND("-",J504)-1)))</f>
        <v>-1202</v>
      </c>
      <c r="M504" t="str">
        <f>RIGHT(G504, 2)</f>
        <v>BC</v>
      </c>
      <c r="N504">
        <f>ABS($K$2)-ABS(K504)</f>
        <v>2802</v>
      </c>
      <c r="P504" t="s">
        <v>11126</v>
      </c>
      <c r="Q504">
        <v>7</v>
      </c>
    </row>
    <row r="505" spans="1:17" x14ac:dyDescent="0.3">
      <c r="A505">
        <v>504</v>
      </c>
      <c r="B505" t="s">
        <v>2867</v>
      </c>
      <c r="C505" t="s">
        <v>10142</v>
      </c>
      <c r="D505" t="s">
        <v>2868</v>
      </c>
      <c r="E505" s="34" t="str">
        <f>IF(OR(LEN(D505)-LEN(SUBSTITUTE(D505,":",""))&gt;1, LEN(D505)-LEN(SUBSTITUTE(D505,",",""))&gt;0), "T", "")</f>
        <v/>
      </c>
      <c r="F505" t="s">
        <v>2377</v>
      </c>
      <c r="G505" t="s">
        <v>12290</v>
      </c>
      <c r="H505" t="s">
        <v>116</v>
      </c>
      <c r="I505" t="s">
        <v>2865</v>
      </c>
      <c r="J505" t="str">
        <f>SUBSTITUTE(SUBSTITUTE(SUBSTITUTE(G505,"c. ","")," BC","")," AD","")</f>
        <v>1202</v>
      </c>
      <c r="K505">
        <f>IF(M505="BC", 0-IF(ISERROR(FIND("-",J505)),J505,LEFT(J505,FIND("-",J505)-1)), IF(ISERROR(FIND("-",J505)),J505,LEFT(J505,FIND("-",J505)-1)))</f>
        <v>-1202</v>
      </c>
      <c r="L505">
        <f>IF(M505="BC", 0-IF(ISERROR(FIND("-",J505)),J505,RIGHT(J505,FIND("-",J505)-1)), IF(ISERROR(FIND("-",J505)),J505,RIGHT(J505,FIND("-",J505)-1)))</f>
        <v>-1202</v>
      </c>
      <c r="M505" t="str">
        <f>RIGHT(G505, 2)</f>
        <v>BC</v>
      </c>
      <c r="N505">
        <f>ABS($K$2)-ABS(K505)</f>
        <v>2802</v>
      </c>
      <c r="P505" t="s">
        <v>11126</v>
      </c>
      <c r="Q505">
        <v>7</v>
      </c>
    </row>
    <row r="506" spans="1:17" x14ac:dyDescent="0.3">
      <c r="A506">
        <v>505</v>
      </c>
      <c r="B506" t="s">
        <v>2869</v>
      </c>
      <c r="C506" t="s">
        <v>12316</v>
      </c>
      <c r="D506" t="s">
        <v>2868</v>
      </c>
      <c r="E506" s="34" t="str">
        <f>IF(OR(LEN(D506)-LEN(SUBSTITUTE(D506,":",""))&gt;1, LEN(D506)-LEN(SUBSTITUTE(D506,",",""))&gt;0), "T", "")</f>
        <v/>
      </c>
      <c r="F506" t="s">
        <v>2870</v>
      </c>
      <c r="G506" t="s">
        <v>12291</v>
      </c>
      <c r="H506" t="s">
        <v>12603</v>
      </c>
      <c r="I506" t="s">
        <v>2865</v>
      </c>
      <c r="J506" t="str">
        <f>SUBSTITUTE(SUBSTITUTE(SUBSTITUTE(G506,"c. ","")," BC","")," AD","")</f>
        <v>1202-1162</v>
      </c>
      <c r="K506">
        <f>IF(M506="BC", 0-IF(ISERROR(FIND("-",J506)),J506,LEFT(J506,FIND("-",J506)-1)), IF(ISERROR(FIND("-",J506)),J506,LEFT(J506,FIND("-",J506)-1)))</f>
        <v>-1202</v>
      </c>
      <c r="L506">
        <f>IF(M506="BC", 0-IF(ISERROR(FIND("-",J506)),J506,RIGHT(J506,FIND("-",J506)-1)), IF(ISERROR(FIND("-",J506)),J506,RIGHT(J506,FIND("-",J506)-1)))</f>
        <v>-1162</v>
      </c>
      <c r="M506" t="str">
        <f>RIGHT(G506, 2)</f>
        <v>BC</v>
      </c>
      <c r="N506">
        <f>ABS($K$2)-ABS(K506)</f>
        <v>2802</v>
      </c>
      <c r="P506" t="s">
        <v>11126</v>
      </c>
      <c r="Q506">
        <v>7</v>
      </c>
    </row>
    <row r="507" spans="1:17" x14ac:dyDescent="0.3">
      <c r="A507">
        <v>506</v>
      </c>
      <c r="B507" t="s">
        <v>2871</v>
      </c>
      <c r="C507" t="s">
        <v>10144</v>
      </c>
      <c r="D507" t="s">
        <v>2868</v>
      </c>
      <c r="E507" s="34" t="str">
        <f>IF(OR(LEN(D507)-LEN(SUBSTITUTE(D507,":",""))&gt;1, LEN(D507)-LEN(SUBSTITUTE(D507,",",""))&gt;0), "T", "")</f>
        <v/>
      </c>
      <c r="F507" t="s">
        <v>2872</v>
      </c>
      <c r="G507" t="s">
        <v>12290</v>
      </c>
      <c r="H507" t="s">
        <v>116</v>
      </c>
      <c r="I507" t="s">
        <v>2865</v>
      </c>
      <c r="J507" t="str">
        <f>SUBSTITUTE(SUBSTITUTE(SUBSTITUTE(G507,"c. ","")," BC","")," AD","")</f>
        <v>1202</v>
      </c>
      <c r="K507">
        <f>IF(M507="BC", 0-IF(ISERROR(FIND("-",J507)),J507,LEFT(J507,FIND("-",J507)-1)), IF(ISERROR(FIND("-",J507)),J507,LEFT(J507,FIND("-",J507)-1)))</f>
        <v>-1202</v>
      </c>
      <c r="L507">
        <f>IF(M507="BC", 0-IF(ISERROR(FIND("-",J507)),J507,RIGHT(J507,FIND("-",J507)-1)), IF(ISERROR(FIND("-",J507)),J507,RIGHT(J507,FIND("-",J507)-1)))</f>
        <v>-1202</v>
      </c>
      <c r="M507" t="str">
        <f>RIGHT(G507, 2)</f>
        <v>BC</v>
      </c>
      <c r="N507">
        <f>ABS($K$2)-ABS(K507)</f>
        <v>2802</v>
      </c>
      <c r="P507" t="s">
        <v>11126</v>
      </c>
      <c r="Q507">
        <v>7</v>
      </c>
    </row>
    <row r="508" spans="1:17" x14ac:dyDescent="0.3">
      <c r="A508">
        <v>507</v>
      </c>
      <c r="B508" t="s">
        <v>12317</v>
      </c>
      <c r="C508" t="s">
        <v>11315</v>
      </c>
      <c r="D508" t="s">
        <v>2874</v>
      </c>
      <c r="E508" s="34" t="str">
        <f>IF(OR(LEN(D508)-LEN(SUBSTITUTE(D508,":",""))&gt;1, LEN(D508)-LEN(SUBSTITUTE(D508,",",""))&gt;0), "T", "")</f>
        <v/>
      </c>
      <c r="F508" t="s">
        <v>2377</v>
      </c>
      <c r="G508" t="s">
        <v>12291</v>
      </c>
      <c r="H508" t="s">
        <v>116</v>
      </c>
      <c r="I508" t="s">
        <v>2875</v>
      </c>
      <c r="J508" t="str">
        <f>SUBSTITUTE(SUBSTITUTE(SUBSTITUTE(G508,"c. ","")," BC","")," AD","")</f>
        <v>1202-1162</v>
      </c>
      <c r="K508">
        <f>IF(M508="BC", 0-IF(ISERROR(FIND("-",J508)),J508,LEFT(J508,FIND("-",J508)-1)), IF(ISERROR(FIND("-",J508)),J508,LEFT(J508,FIND("-",J508)-1)))</f>
        <v>-1202</v>
      </c>
      <c r="L508">
        <f>IF(M508="BC", 0-IF(ISERROR(FIND("-",J508)),J508,RIGHT(J508,FIND("-",J508)-1)), IF(ISERROR(FIND("-",J508)),J508,RIGHT(J508,FIND("-",J508)-1)))</f>
        <v>-1162</v>
      </c>
      <c r="M508" t="str">
        <f>RIGHT(G508, 2)</f>
        <v>BC</v>
      </c>
      <c r="N508">
        <f>ABS($K$2)-ABS(K508)</f>
        <v>2802</v>
      </c>
      <c r="P508" t="s">
        <v>11126</v>
      </c>
      <c r="Q508">
        <v>7</v>
      </c>
    </row>
    <row r="509" spans="1:17" x14ac:dyDescent="0.3">
      <c r="A509">
        <v>508</v>
      </c>
      <c r="B509" t="s">
        <v>2876</v>
      </c>
      <c r="C509" t="s">
        <v>10143</v>
      </c>
      <c r="D509" t="s">
        <v>2877</v>
      </c>
      <c r="E509" s="34" t="str">
        <f>IF(OR(LEN(D509)-LEN(SUBSTITUTE(D509,":",""))&gt;1, LEN(D509)-LEN(SUBSTITUTE(D509,",",""))&gt;0), "T", "")</f>
        <v/>
      </c>
      <c r="F509" t="s">
        <v>2878</v>
      </c>
      <c r="G509" t="s">
        <v>12292</v>
      </c>
      <c r="H509" t="s">
        <v>116</v>
      </c>
      <c r="I509" t="s">
        <v>2879</v>
      </c>
      <c r="J509" t="str">
        <f>SUBSTITUTE(SUBSTITUTE(SUBSTITUTE(G509,"c. ","")," BC","")," AD","")</f>
        <v>1162</v>
      </c>
      <c r="K509">
        <f>IF(M509="BC", 0-IF(ISERROR(FIND("-",J509)),J509,LEFT(J509,FIND("-",J509)-1)), IF(ISERROR(FIND("-",J509)),J509,LEFT(J509,FIND("-",J509)-1)))</f>
        <v>-1162</v>
      </c>
      <c r="L509">
        <f>IF(M509="BC", 0-IF(ISERROR(FIND("-",J509)),J509,RIGHT(J509,FIND("-",J509)-1)), IF(ISERROR(FIND("-",J509)),J509,RIGHT(J509,FIND("-",J509)-1)))</f>
        <v>-1162</v>
      </c>
      <c r="M509" t="str">
        <f>RIGHT(G509, 2)</f>
        <v>BC</v>
      </c>
      <c r="N509">
        <f>ABS($K$2)-ABS(K509)</f>
        <v>2842</v>
      </c>
      <c r="P509" t="s">
        <v>11126</v>
      </c>
      <c r="Q509">
        <v>7</v>
      </c>
    </row>
    <row r="510" spans="1:17" x14ac:dyDescent="0.3">
      <c r="A510">
        <v>509</v>
      </c>
      <c r="B510" t="s">
        <v>2882</v>
      </c>
      <c r="C510" t="s">
        <v>10141</v>
      </c>
      <c r="D510" t="s">
        <v>2880</v>
      </c>
      <c r="E510" s="34" t="str">
        <f>IF(OR(LEN(D510)-LEN(SUBSTITUTE(D510,":",""))&gt;1, LEN(D510)-LEN(SUBSTITUTE(D510,",",""))&gt;0), "T", "")</f>
        <v/>
      </c>
      <c r="F510" t="s">
        <v>2377</v>
      </c>
      <c r="G510" t="s">
        <v>12293</v>
      </c>
      <c r="H510" t="s">
        <v>116</v>
      </c>
      <c r="I510" t="s">
        <v>2881</v>
      </c>
      <c r="J510" t="str">
        <f>SUBSTITUTE(SUBSTITUTE(SUBSTITUTE(G510,"c. ","")," BC","")," AD","")</f>
        <v>1144</v>
      </c>
      <c r="K510">
        <f>IF(M510="BC", 0-IF(ISERROR(FIND("-",J510)),J510,LEFT(J510,FIND("-",J510)-1)), IF(ISERROR(FIND("-",J510)),J510,LEFT(J510,FIND("-",J510)-1)))</f>
        <v>-1144</v>
      </c>
      <c r="L510">
        <f>IF(M510="BC", 0-IF(ISERROR(FIND("-",J510)),J510,RIGHT(J510,FIND("-",J510)-1)), IF(ISERROR(FIND("-",J510)),J510,RIGHT(J510,FIND("-",J510)-1)))</f>
        <v>-1144</v>
      </c>
      <c r="M510" t="str">
        <f>RIGHT(G510, 2)</f>
        <v>BC</v>
      </c>
      <c r="N510">
        <f>ABS($K$2)-ABS(K510)</f>
        <v>2860</v>
      </c>
      <c r="P510" t="s">
        <v>11126</v>
      </c>
      <c r="Q510">
        <v>7</v>
      </c>
    </row>
    <row r="511" spans="1:17" x14ac:dyDescent="0.3">
      <c r="A511">
        <v>510</v>
      </c>
      <c r="B511" t="s">
        <v>2883</v>
      </c>
      <c r="C511" t="s">
        <v>11316</v>
      </c>
      <c r="D511" t="s">
        <v>2884</v>
      </c>
      <c r="E511" s="34" t="str">
        <f>IF(OR(LEN(D511)-LEN(SUBSTITUTE(D511,":",""))&gt;1, LEN(D511)-LEN(SUBSTITUTE(D511,",",""))&gt;0), "T", "")</f>
        <v/>
      </c>
      <c r="F511" t="s">
        <v>651</v>
      </c>
      <c r="G511" t="s">
        <v>12293</v>
      </c>
      <c r="H511" t="s">
        <v>12604</v>
      </c>
      <c r="I511" t="s">
        <v>2881</v>
      </c>
      <c r="J511" t="str">
        <f>SUBSTITUTE(SUBSTITUTE(SUBSTITUTE(G511,"c. ","")," BC","")," AD","")</f>
        <v>1144</v>
      </c>
      <c r="K511">
        <f>IF(M511="BC", 0-IF(ISERROR(FIND("-",J511)),J511,LEFT(J511,FIND("-",J511)-1)), IF(ISERROR(FIND("-",J511)),J511,LEFT(J511,FIND("-",J511)-1)))</f>
        <v>-1144</v>
      </c>
      <c r="L511">
        <f>IF(M511="BC", 0-IF(ISERROR(FIND("-",J511)),J511,RIGHT(J511,FIND("-",J511)-1)), IF(ISERROR(FIND("-",J511)),J511,RIGHT(J511,FIND("-",J511)-1)))</f>
        <v>-1144</v>
      </c>
      <c r="M511" t="str">
        <f>RIGHT(G511, 2)</f>
        <v>BC</v>
      </c>
      <c r="N511">
        <f>ABS($K$2)-ABS(K511)</f>
        <v>2860</v>
      </c>
      <c r="P511" t="s">
        <v>11126</v>
      </c>
      <c r="Q511">
        <v>7</v>
      </c>
    </row>
    <row r="512" spans="1:17" x14ac:dyDescent="0.3">
      <c r="A512">
        <v>511</v>
      </c>
      <c r="B512" t="s">
        <v>2885</v>
      </c>
      <c r="C512" t="s">
        <v>10105</v>
      </c>
      <c r="D512" t="s">
        <v>2886</v>
      </c>
      <c r="E512" s="34" t="str">
        <f>IF(OR(LEN(D512)-LEN(SUBSTITUTE(D512,":",""))&gt;1, LEN(D512)-LEN(SUBSTITUTE(D512,",",""))&gt;0), "T", "")</f>
        <v/>
      </c>
      <c r="F512" t="s">
        <v>2887</v>
      </c>
      <c r="G512" t="s">
        <v>12293</v>
      </c>
      <c r="H512" t="s">
        <v>12604</v>
      </c>
      <c r="I512" t="s">
        <v>2881</v>
      </c>
      <c r="J512" t="str">
        <f>SUBSTITUTE(SUBSTITUTE(SUBSTITUTE(G512,"c. ","")," BC","")," AD","")</f>
        <v>1144</v>
      </c>
      <c r="K512">
        <f>IF(M512="BC", 0-IF(ISERROR(FIND("-",J512)),J512,LEFT(J512,FIND("-",J512)-1)), IF(ISERROR(FIND("-",J512)),J512,LEFT(J512,FIND("-",J512)-1)))</f>
        <v>-1144</v>
      </c>
      <c r="L512">
        <f>IF(M512="BC", 0-IF(ISERROR(FIND("-",J512)),J512,RIGHT(J512,FIND("-",J512)-1)), IF(ISERROR(FIND("-",J512)),J512,RIGHT(J512,FIND("-",J512)-1)))</f>
        <v>-1144</v>
      </c>
      <c r="M512" t="str">
        <f>RIGHT(G512, 2)</f>
        <v>BC</v>
      </c>
      <c r="N512">
        <f>ABS($K$2)-ABS(K512)</f>
        <v>2860</v>
      </c>
      <c r="P512" t="s">
        <v>11126</v>
      </c>
      <c r="Q512">
        <v>7</v>
      </c>
    </row>
    <row r="513" spans="1:17" x14ac:dyDescent="0.3">
      <c r="A513">
        <v>512</v>
      </c>
      <c r="B513" t="s">
        <v>12318</v>
      </c>
      <c r="C513" t="s">
        <v>11315</v>
      </c>
      <c r="D513" t="s">
        <v>2888</v>
      </c>
      <c r="E513" s="34" t="str">
        <f>IF(OR(LEN(D513)-LEN(SUBSTITUTE(D513,":",""))&gt;1, LEN(D513)-LEN(SUBSTITUTE(D513,",",""))&gt;0), "T", "")</f>
        <v/>
      </c>
      <c r="F513" t="s">
        <v>2377</v>
      </c>
      <c r="G513" t="s">
        <v>12294</v>
      </c>
      <c r="H513" t="s">
        <v>116</v>
      </c>
      <c r="I513" t="s">
        <v>2889</v>
      </c>
      <c r="J513" t="str">
        <f>SUBSTITUTE(SUBSTITUTE(SUBSTITUTE(G513,"c. ","")," BC","")," AD","")</f>
        <v>1144-1064</v>
      </c>
      <c r="K513">
        <f>IF(M513="BC", 0-IF(ISERROR(FIND("-",J513)),J513,LEFT(J513,FIND("-",J513)-1)), IF(ISERROR(FIND("-",J513)),J513,LEFT(J513,FIND("-",J513)-1)))</f>
        <v>-1144</v>
      </c>
      <c r="L513">
        <f>IF(M513="BC", 0-IF(ISERROR(FIND("-",J513)),J513,RIGHT(J513,FIND("-",J513)-1)), IF(ISERROR(FIND("-",J513)),J513,RIGHT(J513,FIND("-",J513)-1)))</f>
        <v>-1064</v>
      </c>
      <c r="M513" t="str">
        <f>RIGHT(G513, 2)</f>
        <v>BC</v>
      </c>
      <c r="N513">
        <f>ABS($K$2)-ABS(K513)</f>
        <v>2860</v>
      </c>
      <c r="P513" t="s">
        <v>11126</v>
      </c>
      <c r="Q513">
        <v>7</v>
      </c>
    </row>
    <row r="514" spans="1:17" x14ac:dyDescent="0.3">
      <c r="A514">
        <v>513</v>
      </c>
      <c r="B514" t="s">
        <v>12319</v>
      </c>
      <c r="C514" t="s">
        <v>12320</v>
      </c>
      <c r="D514" t="s">
        <v>2890</v>
      </c>
      <c r="E514" s="34" t="str">
        <f>IF(OR(LEN(D514)-LEN(SUBSTITUTE(D514,":",""))&gt;1, LEN(D514)-LEN(SUBSTITUTE(D514,",",""))&gt;0), "T", "")</f>
        <v/>
      </c>
      <c r="F514" t="s">
        <v>2278</v>
      </c>
      <c r="G514" t="s">
        <v>12333</v>
      </c>
      <c r="H514" t="s">
        <v>12605</v>
      </c>
      <c r="I514" t="s">
        <v>2891</v>
      </c>
      <c r="J514" t="str">
        <f>SUBSTITUTE(SUBSTITUTE(SUBSTITUTE(G514,"c. ","")," BC","")," AD","")</f>
        <v>1135</v>
      </c>
      <c r="K514">
        <f>IF(M514="BC", 0-IF(ISERROR(FIND("-",J514)),J514,LEFT(J514,FIND("-",J514)-1)), IF(ISERROR(FIND("-",J514)),J514,LEFT(J514,FIND("-",J514)-1)))</f>
        <v>-1135</v>
      </c>
      <c r="L514">
        <f>IF(M514="BC", 0-IF(ISERROR(FIND("-",J514)),J514,RIGHT(J514,FIND("-",J514)-1)), IF(ISERROR(FIND("-",J514)),J514,RIGHT(J514,FIND("-",J514)-1)))</f>
        <v>-1135</v>
      </c>
      <c r="M514" t="str">
        <f>RIGHT(G514, 2)</f>
        <v>BC</v>
      </c>
      <c r="N514">
        <f>ABS($K$2)-ABS(K514)</f>
        <v>2869</v>
      </c>
      <c r="P514" t="s">
        <v>11126</v>
      </c>
      <c r="Q514">
        <v>7</v>
      </c>
    </row>
    <row r="515" spans="1:17" x14ac:dyDescent="0.3">
      <c r="A515">
        <v>514</v>
      </c>
      <c r="B515" t="s">
        <v>2892</v>
      </c>
      <c r="C515" t="s">
        <v>10140</v>
      </c>
      <c r="D515" t="s">
        <v>2893</v>
      </c>
      <c r="E515" s="34" t="str">
        <f>IF(OR(LEN(D515)-LEN(SUBSTITUTE(D515,":",""))&gt;1, LEN(D515)-LEN(SUBSTITUTE(D515,",",""))&gt;0), "T", "")</f>
        <v/>
      </c>
      <c r="F515" t="s">
        <v>2894</v>
      </c>
      <c r="G515" t="s">
        <v>12334</v>
      </c>
      <c r="H515" t="s">
        <v>116</v>
      </c>
      <c r="I515" t="s">
        <v>2895</v>
      </c>
      <c r="J515" t="str">
        <f>SUBSTITUTE(SUBSTITUTE(SUBSTITUTE(G515,"c. ","")," BC","")," AD","")</f>
        <v>1124-1104</v>
      </c>
      <c r="K515">
        <f>IF(M515="BC", 0-IF(ISERROR(FIND("-",J515)),J515,LEFT(J515,FIND("-",J515)-1)), IF(ISERROR(FIND("-",J515)),J515,LEFT(J515,FIND("-",J515)-1)))</f>
        <v>-1124</v>
      </c>
      <c r="L515">
        <f>IF(M515="BC", 0-IF(ISERROR(FIND("-",J515)),J515,RIGHT(J515,FIND("-",J515)-1)), IF(ISERROR(FIND("-",J515)),J515,RIGHT(J515,FIND("-",J515)-1)))</f>
        <v>-1104</v>
      </c>
      <c r="M515" t="str">
        <f>RIGHT(G515, 2)</f>
        <v>BC</v>
      </c>
      <c r="N515">
        <f>ABS($K$2)-ABS(K515)</f>
        <v>2880</v>
      </c>
      <c r="P515" t="s">
        <v>11126</v>
      </c>
      <c r="Q515">
        <v>7</v>
      </c>
    </row>
    <row r="516" spans="1:17" x14ac:dyDescent="0.3">
      <c r="A516">
        <v>515</v>
      </c>
      <c r="B516" t="s">
        <v>2897</v>
      </c>
      <c r="C516" t="s">
        <v>10146</v>
      </c>
      <c r="D516" t="s">
        <v>2898</v>
      </c>
      <c r="E516" s="34" t="str">
        <f>IF(OR(LEN(D516)-LEN(SUBSTITUTE(D516,":",""))&gt;1, LEN(D516)-LEN(SUBSTITUTE(D516,",",""))&gt;0), "T", "")</f>
        <v/>
      </c>
      <c r="F516" t="s">
        <v>12321</v>
      </c>
      <c r="G516" t="s">
        <v>12335</v>
      </c>
      <c r="H516" t="s">
        <v>116</v>
      </c>
      <c r="I516" t="s">
        <v>2896</v>
      </c>
      <c r="J516" t="str">
        <f>SUBSTITUTE(SUBSTITUTE(SUBSTITUTE(G516,"c. ","")," BC","")," AD","")</f>
        <v>1124-1084</v>
      </c>
      <c r="K516">
        <f>IF(M516="BC", 0-IF(ISERROR(FIND("-",J516)),J516,LEFT(J516,FIND("-",J516)-1)), IF(ISERROR(FIND("-",J516)),J516,LEFT(J516,FIND("-",J516)-1)))</f>
        <v>-1124</v>
      </c>
      <c r="L516">
        <f>IF(M516="BC", 0-IF(ISERROR(FIND("-",J516)),J516,RIGHT(J516,FIND("-",J516)-1)), IF(ISERROR(FIND("-",J516)),J516,RIGHT(J516,FIND("-",J516)-1)))</f>
        <v>-1084</v>
      </c>
      <c r="M516" t="str">
        <f>RIGHT(G516, 2)</f>
        <v>BC</v>
      </c>
      <c r="N516">
        <f>ABS($K$2)-ABS(K516)</f>
        <v>2880</v>
      </c>
      <c r="P516" t="s">
        <v>11126</v>
      </c>
      <c r="Q516">
        <v>7</v>
      </c>
    </row>
    <row r="517" spans="1:17" x14ac:dyDescent="0.3">
      <c r="A517">
        <v>516</v>
      </c>
      <c r="B517" t="s">
        <v>2899</v>
      </c>
      <c r="C517" t="s">
        <v>11278</v>
      </c>
      <c r="D517" t="s">
        <v>12322</v>
      </c>
      <c r="E517" s="34" t="str">
        <f>IF(OR(LEN(D517)-LEN(SUBSTITUTE(D517,":",""))&gt;1, LEN(D517)-LEN(SUBSTITUTE(D517,",",""))&gt;0), "T", "")</f>
        <v/>
      </c>
      <c r="F517" t="s">
        <v>2900</v>
      </c>
      <c r="G517" t="s">
        <v>12336</v>
      </c>
      <c r="H517" t="s">
        <v>12606</v>
      </c>
      <c r="I517" t="s">
        <v>2896</v>
      </c>
      <c r="J517" t="str">
        <f>SUBSTITUTE(SUBSTITUTE(SUBSTITUTE(G517,"c. ","")," BC","")," AD","")</f>
        <v>1104</v>
      </c>
      <c r="K517">
        <f>IF(M517="BC", 0-IF(ISERROR(FIND("-",J517)),J517,LEFT(J517,FIND("-",J517)-1)), IF(ISERROR(FIND("-",J517)),J517,LEFT(J517,FIND("-",J517)-1)))</f>
        <v>-1104</v>
      </c>
      <c r="L517">
        <f>IF(M517="BC", 0-IF(ISERROR(FIND("-",J517)),J517,RIGHT(J517,FIND("-",J517)-1)), IF(ISERROR(FIND("-",J517)),J517,RIGHT(J517,FIND("-",J517)-1)))</f>
        <v>-1104</v>
      </c>
      <c r="M517" t="str">
        <f>RIGHT(G517, 2)</f>
        <v>BC</v>
      </c>
      <c r="N517">
        <f>ABS($K$2)-ABS(K517)</f>
        <v>2900</v>
      </c>
      <c r="P517" t="s">
        <v>11126</v>
      </c>
      <c r="Q517">
        <v>7</v>
      </c>
    </row>
    <row r="518" spans="1:17" x14ac:dyDescent="0.3">
      <c r="A518">
        <v>517</v>
      </c>
      <c r="B518" t="s">
        <v>2901</v>
      </c>
      <c r="C518" t="s">
        <v>10148</v>
      </c>
      <c r="D518" t="s">
        <v>2902</v>
      </c>
      <c r="E518" s="34" t="str">
        <f>IF(OR(LEN(D518)-LEN(SUBSTITUTE(D518,":",""))&gt;1, LEN(D518)-LEN(SUBSTITUTE(D518,",",""))&gt;0), "T", "")</f>
        <v/>
      </c>
      <c r="F518" t="s">
        <v>2900</v>
      </c>
      <c r="G518" t="s">
        <v>12336</v>
      </c>
      <c r="H518" t="s">
        <v>12606</v>
      </c>
      <c r="I518" t="s">
        <v>2896</v>
      </c>
      <c r="J518" t="str">
        <f>SUBSTITUTE(SUBSTITUTE(SUBSTITUTE(G518,"c. ","")," BC","")," AD","")</f>
        <v>1104</v>
      </c>
      <c r="K518">
        <f>IF(M518="BC", 0-IF(ISERROR(FIND("-",J518)),J518,LEFT(J518,FIND("-",J518)-1)), IF(ISERROR(FIND("-",J518)),J518,LEFT(J518,FIND("-",J518)-1)))</f>
        <v>-1104</v>
      </c>
      <c r="L518">
        <f>IF(M518="BC", 0-IF(ISERROR(FIND("-",J518)),J518,RIGHT(J518,FIND("-",J518)-1)), IF(ISERROR(FIND("-",J518)),J518,RIGHT(J518,FIND("-",J518)-1)))</f>
        <v>-1104</v>
      </c>
      <c r="M518" t="str">
        <f>RIGHT(G518, 2)</f>
        <v>BC</v>
      </c>
      <c r="N518">
        <f>ABS($K$2)-ABS(K518)</f>
        <v>2900</v>
      </c>
      <c r="P518" t="s">
        <v>11126</v>
      </c>
      <c r="Q518">
        <v>7</v>
      </c>
    </row>
    <row r="519" spans="1:17" x14ac:dyDescent="0.3">
      <c r="A519">
        <v>518</v>
      </c>
      <c r="B519" t="s">
        <v>2903</v>
      </c>
      <c r="C519" t="s">
        <v>10149</v>
      </c>
      <c r="D519" t="s">
        <v>2904</v>
      </c>
      <c r="E519" s="34" t="str">
        <f>IF(OR(LEN(D519)-LEN(SUBSTITUTE(D519,":",""))&gt;1, LEN(D519)-LEN(SUBSTITUTE(D519,",",""))&gt;0), "T", "")</f>
        <v/>
      </c>
      <c r="F519" t="s">
        <v>2905</v>
      </c>
      <c r="G519" t="s">
        <v>12336</v>
      </c>
      <c r="H519" t="s">
        <v>116</v>
      </c>
      <c r="I519" t="s">
        <v>2896</v>
      </c>
      <c r="J519" t="str">
        <f>SUBSTITUTE(SUBSTITUTE(SUBSTITUTE(G519,"c. ","")," BC","")," AD","")</f>
        <v>1104</v>
      </c>
      <c r="K519">
        <f>IF(M519="BC", 0-IF(ISERROR(FIND("-",J519)),J519,LEFT(J519,FIND("-",J519)-1)), IF(ISERROR(FIND("-",J519)),J519,LEFT(J519,FIND("-",J519)-1)))</f>
        <v>-1104</v>
      </c>
      <c r="L519">
        <f>IF(M519="BC", 0-IF(ISERROR(FIND("-",J519)),J519,RIGHT(J519,FIND("-",J519)-1)), IF(ISERROR(FIND("-",J519)),J519,RIGHT(J519,FIND("-",J519)-1)))</f>
        <v>-1104</v>
      </c>
      <c r="M519" t="str">
        <f>RIGHT(G519, 2)</f>
        <v>BC</v>
      </c>
      <c r="N519">
        <f>ABS($K$2)-ABS(K519)</f>
        <v>2900</v>
      </c>
      <c r="P519" t="s">
        <v>11126</v>
      </c>
      <c r="Q519">
        <v>7</v>
      </c>
    </row>
    <row r="520" spans="1:17" x14ac:dyDescent="0.3">
      <c r="A520">
        <v>519</v>
      </c>
      <c r="B520" t="s">
        <v>2906</v>
      </c>
      <c r="C520" t="s">
        <v>10144</v>
      </c>
      <c r="D520" t="s">
        <v>12323</v>
      </c>
      <c r="E520" s="34" t="str">
        <f>IF(OR(LEN(D520)-LEN(SUBSTITUTE(D520,":",""))&gt;1, LEN(D520)-LEN(SUBSTITUTE(D520,",",""))&gt;0), "T", "")</f>
        <v/>
      </c>
      <c r="F520" t="s">
        <v>2905</v>
      </c>
      <c r="G520" t="s">
        <v>12336</v>
      </c>
      <c r="H520" t="s">
        <v>116</v>
      </c>
      <c r="I520" t="s">
        <v>2896</v>
      </c>
      <c r="J520" t="str">
        <f>SUBSTITUTE(SUBSTITUTE(SUBSTITUTE(G520,"c. ","")," BC","")," AD","")</f>
        <v>1104</v>
      </c>
      <c r="K520">
        <f>IF(M520="BC", 0-IF(ISERROR(FIND("-",J520)),J520,LEFT(J520,FIND("-",J520)-1)), IF(ISERROR(FIND("-",J520)),J520,LEFT(J520,FIND("-",J520)-1)))</f>
        <v>-1104</v>
      </c>
      <c r="L520">
        <f>IF(M520="BC", 0-IF(ISERROR(FIND("-",J520)),J520,RIGHT(J520,FIND("-",J520)-1)), IF(ISERROR(FIND("-",J520)),J520,RIGHT(J520,FIND("-",J520)-1)))</f>
        <v>-1104</v>
      </c>
      <c r="M520" t="str">
        <f>RIGHT(G520, 2)</f>
        <v>BC</v>
      </c>
      <c r="N520">
        <f>ABS($K$2)-ABS(K520)</f>
        <v>2900</v>
      </c>
      <c r="P520" t="s">
        <v>11126</v>
      </c>
      <c r="Q520">
        <v>7</v>
      </c>
    </row>
    <row r="521" spans="1:17" x14ac:dyDescent="0.3">
      <c r="A521">
        <v>520</v>
      </c>
      <c r="B521" t="s">
        <v>2912</v>
      </c>
      <c r="C521" t="s">
        <v>10150</v>
      </c>
      <c r="D521" t="s">
        <v>2913</v>
      </c>
      <c r="E521" s="34" t="str">
        <f>IF(OR(LEN(D521)-LEN(SUBSTITUTE(D521,":",""))&gt;1, LEN(D521)-LEN(SUBSTITUTE(D521,",",""))&gt;0), "T", "")</f>
        <v/>
      </c>
      <c r="F521" t="s">
        <v>2914</v>
      </c>
      <c r="G521" t="s">
        <v>12336</v>
      </c>
      <c r="H521" t="s">
        <v>12607</v>
      </c>
      <c r="I521" t="s">
        <v>2896</v>
      </c>
      <c r="J521" t="str">
        <f>SUBSTITUTE(SUBSTITUTE(SUBSTITUTE(G521,"c. ","")," BC","")," AD","")</f>
        <v>1104</v>
      </c>
      <c r="K521">
        <f>IF(M521="BC", 0-IF(ISERROR(FIND("-",J521)),J521,LEFT(J521,FIND("-",J521)-1)), IF(ISERROR(FIND("-",J521)),J521,LEFT(J521,FIND("-",J521)-1)))</f>
        <v>-1104</v>
      </c>
      <c r="L521">
        <f>IF(M521="BC", 0-IF(ISERROR(FIND("-",J521)),J521,RIGHT(J521,FIND("-",J521)-1)), IF(ISERROR(FIND("-",J521)),J521,RIGHT(J521,FIND("-",J521)-1)))</f>
        <v>-1104</v>
      </c>
      <c r="M521" t="str">
        <f>RIGHT(G521, 2)</f>
        <v>BC</v>
      </c>
      <c r="N521">
        <f>ABS($K$2)-ABS(K521)</f>
        <v>2900</v>
      </c>
      <c r="P521" t="s">
        <v>11126</v>
      </c>
      <c r="Q521">
        <v>7</v>
      </c>
    </row>
    <row r="522" spans="1:17" x14ac:dyDescent="0.3">
      <c r="A522">
        <v>521</v>
      </c>
      <c r="B522" t="s">
        <v>12324</v>
      </c>
      <c r="C522" t="s">
        <v>10105</v>
      </c>
      <c r="D522" t="s">
        <v>12325</v>
      </c>
      <c r="E522" s="34" t="str">
        <f>IF(OR(LEN(D522)-LEN(SUBSTITUTE(D522,":",""))&gt;1, LEN(D522)-LEN(SUBSTITUTE(D522,",",""))&gt;0), "T", "")</f>
        <v/>
      </c>
      <c r="F522" t="s">
        <v>12326</v>
      </c>
      <c r="G522" t="s">
        <v>12336</v>
      </c>
      <c r="H522" t="s">
        <v>12607</v>
      </c>
      <c r="I522" t="s">
        <v>2896</v>
      </c>
      <c r="J522" t="str">
        <f>SUBSTITUTE(SUBSTITUTE(SUBSTITUTE(G522,"c. ","")," BC","")," AD","")</f>
        <v>1104</v>
      </c>
      <c r="K522">
        <f>IF(M522="BC", 0-IF(ISERROR(FIND("-",J522)),J522,LEFT(J522,FIND("-",J522)-1)), IF(ISERROR(FIND("-",J522)),J522,LEFT(J522,FIND("-",J522)-1)))</f>
        <v>-1104</v>
      </c>
      <c r="L522">
        <f>IF(M522="BC", 0-IF(ISERROR(FIND("-",J522)),J522,RIGHT(J522,FIND("-",J522)-1)), IF(ISERROR(FIND("-",J522)),J522,RIGHT(J522,FIND("-",J522)-1)))</f>
        <v>-1104</v>
      </c>
      <c r="M522" t="str">
        <f>RIGHT(G522, 2)</f>
        <v>BC</v>
      </c>
      <c r="N522">
        <f>ABS($K$2)-ABS(K522)</f>
        <v>2900</v>
      </c>
      <c r="P522" t="s">
        <v>11126</v>
      </c>
      <c r="Q522">
        <v>7</v>
      </c>
    </row>
    <row r="523" spans="1:17" x14ac:dyDescent="0.3">
      <c r="A523">
        <v>522</v>
      </c>
      <c r="B523" t="s">
        <v>2908</v>
      </c>
      <c r="C523" t="s">
        <v>12328</v>
      </c>
      <c r="D523" t="s">
        <v>2909</v>
      </c>
      <c r="E523" s="34" t="str">
        <f>IF(OR(LEN(D523)-LEN(SUBSTITUTE(D523,":",""))&gt;1, LEN(D523)-LEN(SUBSTITUTE(D523,",",""))&gt;0), "T", "")</f>
        <v/>
      </c>
      <c r="F523" t="s">
        <v>2907</v>
      </c>
      <c r="G523" t="s">
        <v>12336</v>
      </c>
      <c r="H523" t="s">
        <v>116</v>
      </c>
      <c r="I523" t="s">
        <v>2896</v>
      </c>
      <c r="J523" t="str">
        <f>SUBSTITUTE(SUBSTITUTE(SUBSTITUTE(G523,"c. ","")," BC","")," AD","")</f>
        <v>1104</v>
      </c>
      <c r="K523">
        <f>IF(M523="BC", 0-IF(ISERROR(FIND("-",J523)),J523,LEFT(J523,FIND("-",J523)-1)), IF(ISERROR(FIND("-",J523)),J523,LEFT(J523,FIND("-",J523)-1)))</f>
        <v>-1104</v>
      </c>
      <c r="L523">
        <f>IF(M523="BC", 0-IF(ISERROR(FIND("-",J523)),J523,RIGHT(J523,FIND("-",J523)-1)), IF(ISERROR(FIND("-",J523)),J523,RIGHT(J523,FIND("-",J523)-1)))</f>
        <v>-1104</v>
      </c>
      <c r="M523" t="str">
        <f>RIGHT(G523, 2)</f>
        <v>BC</v>
      </c>
      <c r="N523">
        <f>ABS($K$2)-ABS(K523)</f>
        <v>2900</v>
      </c>
      <c r="P523" t="s">
        <v>11126</v>
      </c>
      <c r="Q523">
        <v>7</v>
      </c>
    </row>
    <row r="524" spans="1:17" x14ac:dyDescent="0.3">
      <c r="A524">
        <v>523</v>
      </c>
      <c r="B524" t="s">
        <v>2910</v>
      </c>
      <c r="C524" t="s">
        <v>12327</v>
      </c>
      <c r="D524" t="s">
        <v>2911</v>
      </c>
      <c r="E524" s="34" t="str">
        <f>IF(OR(LEN(D524)-LEN(SUBSTITUTE(D524,":",""))&gt;1, LEN(D524)-LEN(SUBSTITUTE(D524,",",""))&gt;0), "T", "")</f>
        <v/>
      </c>
      <c r="F524" t="s">
        <v>2905</v>
      </c>
      <c r="G524" t="s">
        <v>12336</v>
      </c>
      <c r="H524" t="s">
        <v>116</v>
      </c>
      <c r="I524" t="s">
        <v>2896</v>
      </c>
      <c r="J524" t="str">
        <f>SUBSTITUTE(SUBSTITUTE(SUBSTITUTE(G524,"c. ","")," BC","")," AD","")</f>
        <v>1104</v>
      </c>
      <c r="K524">
        <f>IF(M524="BC", 0-IF(ISERROR(FIND("-",J524)),J524,LEFT(J524,FIND("-",J524)-1)), IF(ISERROR(FIND("-",J524)),J524,LEFT(J524,FIND("-",J524)-1)))</f>
        <v>-1104</v>
      </c>
      <c r="L524">
        <f>IF(M524="BC", 0-IF(ISERROR(FIND("-",J524)),J524,RIGHT(J524,FIND("-",J524)-1)), IF(ISERROR(FIND("-",J524)),J524,RIGHT(J524,FIND("-",J524)-1)))</f>
        <v>-1104</v>
      </c>
      <c r="M524" t="str">
        <f>RIGHT(G524, 2)</f>
        <v>BC</v>
      </c>
      <c r="N524">
        <f>ABS($K$2)-ABS(K524)</f>
        <v>2900</v>
      </c>
      <c r="P524" t="s">
        <v>11126</v>
      </c>
      <c r="Q524">
        <v>7</v>
      </c>
    </row>
    <row r="525" spans="1:17" x14ac:dyDescent="0.3">
      <c r="A525">
        <v>524</v>
      </c>
      <c r="B525" t="s">
        <v>12329</v>
      </c>
      <c r="C525" t="s">
        <v>10151</v>
      </c>
      <c r="D525" t="s">
        <v>12330</v>
      </c>
      <c r="E525" s="34" t="str">
        <f>IF(OR(LEN(D525)-LEN(SUBSTITUTE(D525,":",""))&gt;1, LEN(D525)-LEN(SUBSTITUTE(D525,",",""))&gt;0), "T", "")</f>
        <v/>
      </c>
      <c r="F525" t="s">
        <v>2377</v>
      </c>
      <c r="G525" t="s">
        <v>12336</v>
      </c>
      <c r="H525" t="s">
        <v>64</v>
      </c>
      <c r="I525" t="s">
        <v>2896</v>
      </c>
      <c r="J525" t="str">
        <f>SUBSTITUTE(SUBSTITUTE(SUBSTITUTE(G525,"c. ","")," BC","")," AD","")</f>
        <v>1104</v>
      </c>
      <c r="K525">
        <f>IF(M525="BC", 0-IF(ISERROR(FIND("-",J525)),J525,LEFT(J525,FIND("-",J525)-1)), IF(ISERROR(FIND("-",J525)),J525,LEFT(J525,FIND("-",J525)-1)))</f>
        <v>-1104</v>
      </c>
      <c r="L525">
        <f>IF(M525="BC", 0-IF(ISERROR(FIND("-",J525)),J525,RIGHT(J525,FIND("-",J525)-1)), IF(ISERROR(FIND("-",J525)),J525,RIGHT(J525,FIND("-",J525)-1)))</f>
        <v>-1104</v>
      </c>
      <c r="M525" t="str">
        <f>RIGHT(G525, 2)</f>
        <v>BC</v>
      </c>
      <c r="N525">
        <f>ABS($K$2)-ABS(K525)</f>
        <v>2900</v>
      </c>
      <c r="P525" t="s">
        <v>11126</v>
      </c>
      <c r="Q525">
        <v>7</v>
      </c>
    </row>
    <row r="526" spans="1:17" x14ac:dyDescent="0.3">
      <c r="A526">
        <v>525</v>
      </c>
      <c r="B526" t="s">
        <v>12317</v>
      </c>
      <c r="C526" t="s">
        <v>11315</v>
      </c>
      <c r="D526" t="s">
        <v>2915</v>
      </c>
      <c r="E526" s="34" t="str">
        <f>IF(OR(LEN(D526)-LEN(SUBSTITUTE(D526,":",""))&gt;1, LEN(D526)-LEN(SUBSTITUTE(D526,",",""))&gt;0), "T", "")</f>
        <v/>
      </c>
      <c r="F526" t="s">
        <v>2377</v>
      </c>
      <c r="G526" t="s">
        <v>12337</v>
      </c>
      <c r="H526" t="s">
        <v>116</v>
      </c>
      <c r="I526" t="s">
        <v>2916</v>
      </c>
      <c r="J526" t="str">
        <f>SUBSTITUTE(SUBSTITUTE(SUBSTITUTE(G526,"c. ","")," BC","")," AD","")</f>
        <v>1104-1064</v>
      </c>
      <c r="K526">
        <f>IF(M526="BC", 0-IF(ISERROR(FIND("-",J526)),J526,LEFT(J526,FIND("-",J526)-1)), IF(ISERROR(FIND("-",J526)),J526,LEFT(J526,FIND("-",J526)-1)))</f>
        <v>-1104</v>
      </c>
      <c r="L526">
        <f>IF(M526="BC", 0-IF(ISERROR(FIND("-",J526)),J526,RIGHT(J526,FIND("-",J526)-1)), IF(ISERROR(FIND("-",J526)),J526,RIGHT(J526,FIND("-",J526)-1)))</f>
        <v>-1064</v>
      </c>
      <c r="M526" t="str">
        <f>RIGHT(G526, 2)</f>
        <v>BC</v>
      </c>
      <c r="N526">
        <f>ABS($K$2)-ABS(K526)</f>
        <v>2900</v>
      </c>
      <c r="P526" t="s">
        <v>11126</v>
      </c>
      <c r="Q526">
        <v>7</v>
      </c>
    </row>
    <row r="527" spans="1:17" x14ac:dyDescent="0.3">
      <c r="A527">
        <v>526</v>
      </c>
      <c r="B527" t="s">
        <v>2917</v>
      </c>
      <c r="C527" t="s">
        <v>10140</v>
      </c>
      <c r="D527" t="s">
        <v>2918</v>
      </c>
      <c r="E527" s="34" t="str">
        <f>IF(OR(LEN(D527)-LEN(SUBSTITUTE(D527,":",""))&gt;1, LEN(D527)-LEN(SUBSTITUTE(D527,",",""))&gt;0), "T", "")</f>
        <v/>
      </c>
      <c r="F527" t="s">
        <v>2377</v>
      </c>
      <c r="G527" t="s">
        <v>12338</v>
      </c>
      <c r="H527" t="s">
        <v>116</v>
      </c>
      <c r="I527" t="s">
        <v>2919</v>
      </c>
      <c r="J527" t="str">
        <f>SUBSTITUTE(SUBSTITUTE(SUBSTITUTE(G527,"c. ","")," BC","")," AD","")</f>
        <v>1064-1057</v>
      </c>
      <c r="K527">
        <f>IF(M527="BC", 0-IF(ISERROR(FIND("-",J527)),J527,LEFT(J527,FIND("-",J527)-1)), IF(ISERROR(FIND("-",J527)),J527,LEFT(J527,FIND("-",J527)-1)))</f>
        <v>-1064</v>
      </c>
      <c r="L527">
        <f>IF(M527="BC", 0-IF(ISERROR(FIND("-",J527)),J527,RIGHT(J527,FIND("-",J527)-1)), IF(ISERROR(FIND("-",J527)),J527,RIGHT(J527,FIND("-",J527)-1)))</f>
        <v>-1057</v>
      </c>
      <c r="M527" t="str">
        <f>RIGHT(G527, 2)</f>
        <v>BC</v>
      </c>
      <c r="N527">
        <f>ABS($K$2)-ABS(K527)</f>
        <v>2940</v>
      </c>
      <c r="P527" t="s">
        <v>11126</v>
      </c>
      <c r="Q527">
        <v>7</v>
      </c>
    </row>
    <row r="528" spans="1:17" x14ac:dyDescent="0.3">
      <c r="A528">
        <v>527</v>
      </c>
      <c r="B528" t="s">
        <v>2920</v>
      </c>
      <c r="C528" t="s">
        <v>11317</v>
      </c>
      <c r="D528" t="s">
        <v>2921</v>
      </c>
      <c r="E528" s="34" t="str">
        <f>IF(OR(LEN(D528)-LEN(SUBSTITUTE(D528,":",""))&gt;1, LEN(D528)-LEN(SUBSTITUTE(D528,",",""))&gt;0), "T", "")</f>
        <v/>
      </c>
      <c r="F528" t="s">
        <v>2377</v>
      </c>
      <c r="G528" t="s">
        <v>12338</v>
      </c>
      <c r="H528" t="s">
        <v>315</v>
      </c>
      <c r="I528" t="s">
        <v>2919</v>
      </c>
      <c r="J528" t="str">
        <f>SUBSTITUTE(SUBSTITUTE(SUBSTITUTE(G528,"c. ","")," BC","")," AD","")</f>
        <v>1064-1057</v>
      </c>
      <c r="K528">
        <f>IF(M528="BC", 0-IF(ISERROR(FIND("-",J528)),J528,LEFT(J528,FIND("-",J528)-1)), IF(ISERROR(FIND("-",J528)),J528,LEFT(J528,FIND("-",J528)-1)))</f>
        <v>-1064</v>
      </c>
      <c r="L528">
        <f>IF(M528="BC", 0-IF(ISERROR(FIND("-",J528)),J528,RIGHT(J528,FIND("-",J528)-1)), IF(ISERROR(FIND("-",J528)),J528,RIGHT(J528,FIND("-",J528)-1)))</f>
        <v>-1057</v>
      </c>
      <c r="M528" t="str">
        <f>RIGHT(G528, 2)</f>
        <v>BC</v>
      </c>
      <c r="N528">
        <f>ABS($K$2)-ABS(K528)</f>
        <v>2940</v>
      </c>
      <c r="P528" t="s">
        <v>11126</v>
      </c>
      <c r="Q528">
        <v>7</v>
      </c>
    </row>
    <row r="529" spans="1:17" x14ac:dyDescent="0.3">
      <c r="A529">
        <v>528</v>
      </c>
      <c r="B529" t="s">
        <v>2923</v>
      </c>
      <c r="C529" t="s">
        <v>12350</v>
      </c>
      <c r="D529" t="s">
        <v>2924</v>
      </c>
      <c r="E529" s="34" t="str">
        <f>IF(OR(LEN(D529)-LEN(SUBSTITUTE(D529,":",""))&gt;1, LEN(D529)-LEN(SUBSTITUTE(D529,",",""))&gt;0), "T", "")</f>
        <v/>
      </c>
      <c r="F529" t="s">
        <v>2377</v>
      </c>
      <c r="G529" t="s">
        <v>12339</v>
      </c>
      <c r="H529" t="s">
        <v>12760</v>
      </c>
      <c r="I529" t="s">
        <v>2922</v>
      </c>
      <c r="J529" t="str">
        <f>SUBSTITUTE(SUBSTITUTE(SUBSTITUTE(G529,"c. ","")," BC","")," AD","")</f>
        <v>1057</v>
      </c>
      <c r="K529">
        <f>IF(M529="BC", 0-IF(ISERROR(FIND("-",J529)),J529,LEFT(J529,FIND("-",J529)-1)), IF(ISERROR(FIND("-",J529)),J529,LEFT(J529,FIND("-",J529)-1)))</f>
        <v>-1057</v>
      </c>
      <c r="L529">
        <f>IF(M529="BC", 0-IF(ISERROR(FIND("-",J529)),J529,RIGHT(J529,FIND("-",J529)-1)), IF(ISERROR(FIND("-",J529)),J529,RIGHT(J529,FIND("-",J529)-1)))</f>
        <v>-1057</v>
      </c>
      <c r="M529" t="str">
        <f>RIGHT(G529, 2)</f>
        <v>BC</v>
      </c>
      <c r="N529">
        <f>ABS($K$2)-ABS(K529)</f>
        <v>2947</v>
      </c>
      <c r="P529" t="s">
        <v>11126</v>
      </c>
      <c r="Q529">
        <v>7</v>
      </c>
    </row>
    <row r="530" spans="1:17" x14ac:dyDescent="0.3">
      <c r="A530">
        <v>529</v>
      </c>
      <c r="B530" t="s">
        <v>2925</v>
      </c>
      <c r="C530" t="s">
        <v>11318</v>
      </c>
      <c r="D530" t="s">
        <v>2926</v>
      </c>
      <c r="E530" s="34" t="str">
        <f>IF(OR(LEN(D530)-LEN(SUBSTITUTE(D530,":",""))&gt;1, LEN(D530)-LEN(SUBSTITUTE(D530,",",""))&gt;0), "T", "")</f>
        <v/>
      </c>
      <c r="F530" t="s">
        <v>2377</v>
      </c>
      <c r="G530" t="s">
        <v>12339</v>
      </c>
      <c r="H530" t="s">
        <v>12760</v>
      </c>
      <c r="I530" t="s">
        <v>2922</v>
      </c>
      <c r="J530" t="str">
        <f>SUBSTITUTE(SUBSTITUTE(SUBSTITUTE(G530,"c. ","")," BC","")," AD","")</f>
        <v>1057</v>
      </c>
      <c r="K530">
        <f>IF(M530="BC", 0-IF(ISERROR(FIND("-",J530)),J530,LEFT(J530,FIND("-",J530)-1)), IF(ISERROR(FIND("-",J530)),J530,LEFT(J530,FIND("-",J530)-1)))</f>
        <v>-1057</v>
      </c>
      <c r="L530">
        <f>IF(M530="BC", 0-IF(ISERROR(FIND("-",J530)),J530,RIGHT(J530,FIND("-",J530)-1)), IF(ISERROR(FIND("-",J530)),J530,RIGHT(J530,FIND("-",J530)-1)))</f>
        <v>-1057</v>
      </c>
      <c r="M530" t="str">
        <f>RIGHT(G530, 2)</f>
        <v>BC</v>
      </c>
      <c r="N530">
        <f>ABS($K$2)-ABS(K530)</f>
        <v>2947</v>
      </c>
      <c r="P530" t="s">
        <v>11126</v>
      </c>
      <c r="Q530">
        <v>7</v>
      </c>
    </row>
    <row r="531" spans="1:17" x14ac:dyDescent="0.3">
      <c r="A531">
        <v>530</v>
      </c>
      <c r="B531" t="s">
        <v>2927</v>
      </c>
      <c r="C531" t="s">
        <v>10806</v>
      </c>
      <c r="D531" t="s">
        <v>2928</v>
      </c>
      <c r="E531" s="34" t="str">
        <f>IF(OR(LEN(D531)-LEN(SUBSTITUTE(D531,":",""))&gt;1, LEN(D531)-LEN(SUBSTITUTE(D531,",",""))&gt;0), "T", "")</f>
        <v/>
      </c>
      <c r="F531" t="s">
        <v>2929</v>
      </c>
      <c r="G531" t="s">
        <v>12339</v>
      </c>
      <c r="H531" t="s">
        <v>64</v>
      </c>
      <c r="I531" t="s">
        <v>2922</v>
      </c>
      <c r="J531" t="str">
        <f>SUBSTITUTE(SUBSTITUTE(SUBSTITUTE(G531,"c. ","")," BC","")," AD","")</f>
        <v>1057</v>
      </c>
      <c r="K531">
        <f>IF(M531="BC", 0-IF(ISERROR(FIND("-",J531)),J531,LEFT(J531,FIND("-",J531)-1)), IF(ISERROR(FIND("-",J531)),J531,LEFT(J531,FIND("-",J531)-1)))</f>
        <v>-1057</v>
      </c>
      <c r="L531">
        <f>IF(M531="BC", 0-IF(ISERROR(FIND("-",J531)),J531,RIGHT(J531,FIND("-",J531)-1)), IF(ISERROR(FIND("-",J531)),J531,RIGHT(J531,FIND("-",J531)-1)))</f>
        <v>-1057</v>
      </c>
      <c r="M531" t="str">
        <f>RIGHT(G531, 2)</f>
        <v>BC</v>
      </c>
      <c r="N531">
        <f>ABS($K$2)-ABS(K531)</f>
        <v>2947</v>
      </c>
      <c r="P531" t="s">
        <v>11126</v>
      </c>
      <c r="Q531">
        <v>7</v>
      </c>
    </row>
    <row r="532" spans="1:17" x14ac:dyDescent="0.3">
      <c r="A532">
        <v>531</v>
      </c>
      <c r="B532" t="s">
        <v>12351</v>
      </c>
      <c r="C532" t="s">
        <v>12352</v>
      </c>
      <c r="D532" t="s">
        <v>2930</v>
      </c>
      <c r="E532" s="34" t="str">
        <f>IF(OR(LEN(D532)-LEN(SUBSTITUTE(D532,":",""))&gt;1, LEN(D532)-LEN(SUBSTITUTE(D532,",",""))&gt;0), "T", "")</f>
        <v/>
      </c>
      <c r="F532" t="s">
        <v>2929</v>
      </c>
      <c r="G532" t="s">
        <v>12339</v>
      </c>
      <c r="H532" t="s">
        <v>64</v>
      </c>
      <c r="I532" t="s">
        <v>2922</v>
      </c>
      <c r="J532" t="str">
        <f>SUBSTITUTE(SUBSTITUTE(SUBSTITUTE(G532,"c. ","")," BC","")," AD","")</f>
        <v>1057</v>
      </c>
      <c r="K532">
        <f>IF(M532="BC", 0-IF(ISERROR(FIND("-",J532)),J532,LEFT(J532,FIND("-",J532)-1)), IF(ISERROR(FIND("-",J532)),J532,LEFT(J532,FIND("-",J532)-1)))</f>
        <v>-1057</v>
      </c>
      <c r="L532">
        <f>IF(M532="BC", 0-IF(ISERROR(FIND("-",J532)),J532,RIGHT(J532,FIND("-",J532)-1)), IF(ISERROR(FIND("-",J532)),J532,RIGHT(J532,FIND("-",J532)-1)))</f>
        <v>-1057</v>
      </c>
      <c r="M532" t="str">
        <f>RIGHT(G532, 2)</f>
        <v>BC</v>
      </c>
      <c r="N532">
        <f>ABS($K$2)-ABS(K532)</f>
        <v>2947</v>
      </c>
      <c r="P532" t="s">
        <v>11126</v>
      </c>
      <c r="Q532">
        <v>7</v>
      </c>
    </row>
    <row r="533" spans="1:17" x14ac:dyDescent="0.3">
      <c r="A533">
        <v>532</v>
      </c>
      <c r="B533" t="s">
        <v>2931</v>
      </c>
      <c r="C533" t="s">
        <v>12353</v>
      </c>
      <c r="D533" t="s">
        <v>2930</v>
      </c>
      <c r="E533" s="34" t="str">
        <f>IF(OR(LEN(D533)-LEN(SUBSTITUTE(D533,":",""))&gt;1, LEN(D533)-LEN(SUBSTITUTE(D533,",",""))&gt;0), "T", "")</f>
        <v/>
      </c>
      <c r="F533" t="s">
        <v>2929</v>
      </c>
      <c r="G533" t="s">
        <v>12339</v>
      </c>
      <c r="H533" t="s">
        <v>64</v>
      </c>
      <c r="I533" t="s">
        <v>2922</v>
      </c>
      <c r="J533" t="str">
        <f>SUBSTITUTE(SUBSTITUTE(SUBSTITUTE(G533,"c. ","")," BC","")," AD","")</f>
        <v>1057</v>
      </c>
      <c r="K533">
        <f>IF(M533="BC", 0-IF(ISERROR(FIND("-",J533)),J533,LEFT(J533,FIND("-",J533)-1)), IF(ISERROR(FIND("-",J533)),J533,LEFT(J533,FIND("-",J533)-1)))</f>
        <v>-1057</v>
      </c>
      <c r="L533">
        <f>IF(M533="BC", 0-IF(ISERROR(FIND("-",J533)),J533,RIGHT(J533,FIND("-",J533)-1)), IF(ISERROR(FIND("-",J533)),J533,RIGHT(J533,FIND("-",J533)-1)))</f>
        <v>-1057</v>
      </c>
      <c r="M533" t="str">
        <f>RIGHT(G533, 2)</f>
        <v>BC</v>
      </c>
      <c r="N533">
        <f>ABS($K$2)-ABS(K533)</f>
        <v>2947</v>
      </c>
      <c r="P533" t="s">
        <v>11126</v>
      </c>
      <c r="Q533">
        <v>7</v>
      </c>
    </row>
    <row r="534" spans="1:17" x14ac:dyDescent="0.3">
      <c r="A534">
        <v>533</v>
      </c>
      <c r="B534" t="s">
        <v>2932</v>
      </c>
      <c r="C534" t="s">
        <v>12354</v>
      </c>
      <c r="D534" t="s">
        <v>2933</v>
      </c>
      <c r="E534" s="34" t="str">
        <f>IF(OR(LEN(D534)-LEN(SUBSTITUTE(D534,":",""))&gt;1, LEN(D534)-LEN(SUBSTITUTE(D534,",",""))&gt;0), "T", "")</f>
        <v/>
      </c>
      <c r="F534" t="s">
        <v>2929</v>
      </c>
      <c r="G534" t="s">
        <v>12339</v>
      </c>
      <c r="H534" t="s">
        <v>116</v>
      </c>
      <c r="I534" t="s">
        <v>2922</v>
      </c>
      <c r="J534" t="str">
        <f>SUBSTITUTE(SUBSTITUTE(SUBSTITUTE(G534,"c. ","")," BC","")," AD","")</f>
        <v>1057</v>
      </c>
      <c r="K534">
        <f>IF(M534="BC", 0-IF(ISERROR(FIND("-",J534)),J534,LEFT(J534,FIND("-",J534)-1)), IF(ISERROR(FIND("-",J534)),J534,LEFT(J534,FIND("-",J534)-1)))</f>
        <v>-1057</v>
      </c>
      <c r="L534">
        <f>IF(M534="BC", 0-IF(ISERROR(FIND("-",J534)),J534,RIGHT(J534,FIND("-",J534)-1)), IF(ISERROR(FIND("-",J534)),J534,RIGHT(J534,FIND("-",J534)-1)))</f>
        <v>-1057</v>
      </c>
      <c r="M534" t="str">
        <f>RIGHT(G534, 2)</f>
        <v>BC</v>
      </c>
      <c r="N534">
        <f>ABS($K$2)-ABS(K534)</f>
        <v>2947</v>
      </c>
      <c r="P534" t="s">
        <v>11126</v>
      </c>
      <c r="Q534">
        <v>7</v>
      </c>
    </row>
    <row r="535" spans="1:17" x14ac:dyDescent="0.3">
      <c r="A535">
        <v>534</v>
      </c>
      <c r="B535" t="s">
        <v>2934</v>
      </c>
      <c r="C535" t="s">
        <v>12355</v>
      </c>
      <c r="D535" t="s">
        <v>2935</v>
      </c>
      <c r="E535" s="34" t="str">
        <f>IF(OR(LEN(D535)-LEN(SUBSTITUTE(D535,":",""))&gt;1, LEN(D535)-LEN(SUBSTITUTE(D535,",",""))&gt;0), "T", "")</f>
        <v/>
      </c>
      <c r="F535" t="s">
        <v>2929</v>
      </c>
      <c r="G535" t="s">
        <v>12339</v>
      </c>
      <c r="H535" t="s">
        <v>116</v>
      </c>
      <c r="I535" t="s">
        <v>2922</v>
      </c>
      <c r="J535" t="str">
        <f>SUBSTITUTE(SUBSTITUTE(SUBSTITUTE(G535,"c. ","")," BC","")," AD","")</f>
        <v>1057</v>
      </c>
      <c r="K535">
        <f>IF(M535="BC", 0-IF(ISERROR(FIND("-",J535)),J535,LEFT(J535,FIND("-",J535)-1)), IF(ISERROR(FIND("-",J535)),J535,LEFT(J535,FIND("-",J535)-1)))</f>
        <v>-1057</v>
      </c>
      <c r="L535">
        <f>IF(M535="BC", 0-IF(ISERROR(FIND("-",J535)),J535,RIGHT(J535,FIND("-",J535)-1)), IF(ISERROR(FIND("-",J535)),J535,RIGHT(J535,FIND("-",J535)-1)))</f>
        <v>-1057</v>
      </c>
      <c r="M535" t="str">
        <f>RIGHT(G535, 2)</f>
        <v>BC</v>
      </c>
      <c r="N535">
        <f>ABS($K$2)-ABS(K535)</f>
        <v>2947</v>
      </c>
      <c r="P535" t="s">
        <v>11126</v>
      </c>
      <c r="Q535">
        <v>7</v>
      </c>
    </row>
    <row r="536" spans="1:17" x14ac:dyDescent="0.3">
      <c r="A536">
        <v>535</v>
      </c>
      <c r="B536" t="s">
        <v>12356</v>
      </c>
      <c r="C536" t="s">
        <v>12357</v>
      </c>
      <c r="D536" t="s">
        <v>12358</v>
      </c>
      <c r="E536" s="34" t="str">
        <f>IF(OR(LEN(D536)-LEN(SUBSTITUTE(D536,":",""))&gt;1, LEN(D536)-LEN(SUBSTITUTE(D536,",",""))&gt;0), "T", "")</f>
        <v/>
      </c>
      <c r="F536" t="s">
        <v>2929</v>
      </c>
      <c r="G536" t="s">
        <v>12339</v>
      </c>
      <c r="H536" t="s">
        <v>64</v>
      </c>
      <c r="I536" t="s">
        <v>2922</v>
      </c>
      <c r="J536" t="str">
        <f>SUBSTITUTE(SUBSTITUTE(SUBSTITUTE(G536,"c. ","")," BC","")," AD","")</f>
        <v>1057</v>
      </c>
      <c r="K536">
        <f>IF(M536="BC", 0-IF(ISERROR(FIND("-",J536)),J536,LEFT(J536,FIND("-",J536)-1)), IF(ISERROR(FIND("-",J536)),J536,LEFT(J536,FIND("-",J536)-1)))</f>
        <v>-1057</v>
      </c>
      <c r="L536">
        <f>IF(M536="BC", 0-IF(ISERROR(FIND("-",J536)),J536,RIGHT(J536,FIND("-",J536)-1)), IF(ISERROR(FIND("-",J536)),J536,RIGHT(J536,FIND("-",J536)-1)))</f>
        <v>-1057</v>
      </c>
      <c r="M536" t="str">
        <f>RIGHT(G536, 2)</f>
        <v>BC</v>
      </c>
      <c r="N536">
        <f>ABS($K$2)-ABS(K536)</f>
        <v>2947</v>
      </c>
      <c r="P536" t="s">
        <v>11126</v>
      </c>
      <c r="Q536">
        <v>7</v>
      </c>
    </row>
    <row r="537" spans="1:17" x14ac:dyDescent="0.3">
      <c r="A537">
        <v>536</v>
      </c>
      <c r="B537" t="s">
        <v>12359</v>
      </c>
      <c r="C537" t="s">
        <v>12357</v>
      </c>
      <c r="D537" t="s">
        <v>12360</v>
      </c>
      <c r="E537" s="34" t="str">
        <f>IF(OR(LEN(D537)-LEN(SUBSTITUTE(D537,":",""))&gt;1, LEN(D537)-LEN(SUBSTITUTE(D537,",",""))&gt;0), "T", "")</f>
        <v/>
      </c>
      <c r="F537" t="s">
        <v>2929</v>
      </c>
      <c r="G537" t="s">
        <v>12339</v>
      </c>
      <c r="H537" t="s">
        <v>64</v>
      </c>
      <c r="I537" t="s">
        <v>2922</v>
      </c>
      <c r="J537" t="str">
        <f>SUBSTITUTE(SUBSTITUTE(SUBSTITUTE(G537,"c. ","")," BC","")," AD","")</f>
        <v>1057</v>
      </c>
      <c r="K537">
        <f>IF(M537="BC", 0-IF(ISERROR(FIND("-",J537)),J537,LEFT(J537,FIND("-",J537)-1)), IF(ISERROR(FIND("-",J537)),J537,LEFT(J537,FIND("-",J537)-1)))</f>
        <v>-1057</v>
      </c>
      <c r="L537">
        <f>IF(M537="BC", 0-IF(ISERROR(FIND("-",J537)),J537,RIGHT(J537,FIND("-",J537)-1)), IF(ISERROR(FIND("-",J537)),J537,RIGHT(J537,FIND("-",J537)-1)))</f>
        <v>-1057</v>
      </c>
      <c r="M537" t="str">
        <f>RIGHT(G537, 2)</f>
        <v>BC</v>
      </c>
      <c r="N537">
        <f>ABS($K$2)-ABS(K537)</f>
        <v>2947</v>
      </c>
      <c r="P537" t="s">
        <v>11126</v>
      </c>
      <c r="Q537">
        <v>7</v>
      </c>
    </row>
    <row r="538" spans="1:17" x14ac:dyDescent="0.3">
      <c r="A538">
        <v>537</v>
      </c>
      <c r="B538" t="s">
        <v>2936</v>
      </c>
      <c r="C538" t="s">
        <v>11241</v>
      </c>
      <c r="D538" t="s">
        <v>2938</v>
      </c>
      <c r="E538" s="34" t="str">
        <f>IF(OR(LEN(D538)-LEN(SUBSTITUTE(D538,":",""))&gt;1, LEN(D538)-LEN(SUBSTITUTE(D538,",",""))&gt;0), "T", "")</f>
        <v/>
      </c>
      <c r="F538" t="s">
        <v>2929</v>
      </c>
      <c r="G538" t="s">
        <v>12339</v>
      </c>
      <c r="H538" t="s">
        <v>64</v>
      </c>
      <c r="I538" t="s">
        <v>2922</v>
      </c>
      <c r="J538" t="str">
        <f>SUBSTITUTE(SUBSTITUTE(SUBSTITUTE(G538,"c. ","")," BC","")," AD","")</f>
        <v>1057</v>
      </c>
      <c r="K538">
        <f>IF(M538="BC", 0-IF(ISERROR(FIND("-",J538)),J538,LEFT(J538,FIND("-",J538)-1)), IF(ISERROR(FIND("-",J538)),J538,LEFT(J538,FIND("-",J538)-1)))</f>
        <v>-1057</v>
      </c>
      <c r="L538">
        <f>IF(M538="BC", 0-IF(ISERROR(FIND("-",J538)),J538,RIGHT(J538,FIND("-",J538)-1)), IF(ISERROR(FIND("-",J538)),J538,RIGHT(J538,FIND("-",J538)-1)))</f>
        <v>-1057</v>
      </c>
      <c r="M538" t="str">
        <f>RIGHT(G538, 2)</f>
        <v>BC</v>
      </c>
      <c r="N538">
        <f>ABS($K$2)-ABS(K538)</f>
        <v>2947</v>
      </c>
      <c r="P538" t="s">
        <v>11126</v>
      </c>
      <c r="Q538">
        <v>7</v>
      </c>
    </row>
    <row r="539" spans="1:17" x14ac:dyDescent="0.3">
      <c r="A539">
        <v>538</v>
      </c>
      <c r="B539" t="s">
        <v>2937</v>
      </c>
      <c r="C539" t="s">
        <v>10152</v>
      </c>
      <c r="D539" t="s">
        <v>2938</v>
      </c>
      <c r="E539" s="34" t="str">
        <f>IF(OR(LEN(D539)-LEN(SUBSTITUTE(D539,":",""))&gt;1, LEN(D539)-LEN(SUBSTITUTE(D539,",",""))&gt;0), "T", "")</f>
        <v/>
      </c>
      <c r="F539" t="s">
        <v>2929</v>
      </c>
      <c r="G539" t="s">
        <v>12339</v>
      </c>
      <c r="H539" t="s">
        <v>64</v>
      </c>
      <c r="I539" t="s">
        <v>2922</v>
      </c>
      <c r="J539" t="str">
        <f>SUBSTITUTE(SUBSTITUTE(SUBSTITUTE(G539,"c. ","")," BC","")," AD","")</f>
        <v>1057</v>
      </c>
      <c r="K539">
        <f>IF(M539="BC", 0-IF(ISERROR(FIND("-",J539)),J539,LEFT(J539,FIND("-",J539)-1)), IF(ISERROR(FIND("-",J539)),J539,LEFT(J539,FIND("-",J539)-1)))</f>
        <v>-1057</v>
      </c>
      <c r="L539">
        <f>IF(M539="BC", 0-IF(ISERROR(FIND("-",J539)),J539,RIGHT(J539,FIND("-",J539)-1)), IF(ISERROR(FIND("-",J539)),J539,RIGHT(J539,FIND("-",J539)-1)))</f>
        <v>-1057</v>
      </c>
      <c r="M539" t="str">
        <f>RIGHT(G539, 2)</f>
        <v>BC</v>
      </c>
      <c r="N539">
        <f>ABS($K$2)-ABS(K539)</f>
        <v>2947</v>
      </c>
      <c r="P539" t="s">
        <v>11126</v>
      </c>
      <c r="Q539">
        <v>7</v>
      </c>
    </row>
    <row r="540" spans="1:17" x14ac:dyDescent="0.3">
      <c r="A540">
        <v>539</v>
      </c>
      <c r="B540" t="s">
        <v>2939</v>
      </c>
      <c r="C540" t="s">
        <v>12361</v>
      </c>
      <c r="D540" t="s">
        <v>2940</v>
      </c>
      <c r="E540" s="34" t="str">
        <f>IF(OR(LEN(D540)-LEN(SUBSTITUTE(D540,":",""))&gt;1, LEN(D540)-LEN(SUBSTITUTE(D540,",",""))&gt;0), "T", "")</f>
        <v/>
      </c>
      <c r="F540" t="s">
        <v>2929</v>
      </c>
      <c r="G540" t="s">
        <v>12339</v>
      </c>
      <c r="H540" t="s">
        <v>116</v>
      </c>
      <c r="I540" t="s">
        <v>2922</v>
      </c>
      <c r="J540" t="str">
        <f>SUBSTITUTE(SUBSTITUTE(SUBSTITUTE(G540,"c. ","")," BC","")," AD","")</f>
        <v>1057</v>
      </c>
      <c r="K540">
        <f>IF(M540="BC", 0-IF(ISERROR(FIND("-",J540)),J540,LEFT(J540,FIND("-",J540)-1)), IF(ISERROR(FIND("-",J540)),J540,LEFT(J540,FIND("-",J540)-1)))</f>
        <v>-1057</v>
      </c>
      <c r="L540">
        <f>IF(M540="BC", 0-IF(ISERROR(FIND("-",J540)),J540,RIGHT(J540,FIND("-",J540)-1)), IF(ISERROR(FIND("-",J540)),J540,RIGHT(J540,FIND("-",J540)-1)))</f>
        <v>-1057</v>
      </c>
      <c r="M540" t="str">
        <f>RIGHT(G540, 2)</f>
        <v>BC</v>
      </c>
      <c r="N540">
        <f>ABS($K$2)-ABS(K540)</f>
        <v>2947</v>
      </c>
      <c r="P540" t="s">
        <v>11126</v>
      </c>
      <c r="Q540">
        <v>7</v>
      </c>
    </row>
    <row r="541" spans="1:17" x14ac:dyDescent="0.3">
      <c r="A541">
        <v>540</v>
      </c>
      <c r="B541" t="s">
        <v>2941</v>
      </c>
      <c r="C541" t="s">
        <v>11178</v>
      </c>
      <c r="D541" t="s">
        <v>2942</v>
      </c>
      <c r="E541" s="34" t="str">
        <f>IF(OR(LEN(D541)-LEN(SUBSTITUTE(D541,":",""))&gt;1, LEN(D541)-LEN(SUBSTITUTE(D541,",",""))&gt;0), "T", "")</f>
        <v/>
      </c>
      <c r="F541" t="s">
        <v>2929</v>
      </c>
      <c r="G541" t="s">
        <v>12339</v>
      </c>
      <c r="H541" t="s">
        <v>116</v>
      </c>
      <c r="I541" t="s">
        <v>2922</v>
      </c>
      <c r="J541" t="str">
        <f>SUBSTITUTE(SUBSTITUTE(SUBSTITUTE(G541,"c. ","")," BC","")," AD","")</f>
        <v>1057</v>
      </c>
      <c r="K541">
        <f>IF(M541="BC", 0-IF(ISERROR(FIND("-",J541)),J541,LEFT(J541,FIND("-",J541)-1)), IF(ISERROR(FIND("-",J541)),J541,LEFT(J541,FIND("-",J541)-1)))</f>
        <v>-1057</v>
      </c>
      <c r="L541">
        <f>IF(M541="BC", 0-IF(ISERROR(FIND("-",J541)),J541,RIGHT(J541,FIND("-",J541)-1)), IF(ISERROR(FIND("-",J541)),J541,RIGHT(J541,FIND("-",J541)-1)))</f>
        <v>-1057</v>
      </c>
      <c r="M541" t="str">
        <f>RIGHT(G541, 2)</f>
        <v>BC</v>
      </c>
      <c r="N541">
        <f>ABS($K$2)-ABS(K541)</f>
        <v>2947</v>
      </c>
      <c r="P541" t="s">
        <v>11126</v>
      </c>
      <c r="Q541">
        <v>7</v>
      </c>
    </row>
    <row r="542" spans="1:17" x14ac:dyDescent="0.3">
      <c r="A542">
        <v>541</v>
      </c>
      <c r="B542" t="s">
        <v>2943</v>
      </c>
      <c r="C542" t="s">
        <v>10142</v>
      </c>
      <c r="D542" t="s">
        <v>2944</v>
      </c>
      <c r="E542" s="34" t="str">
        <f>IF(OR(LEN(D542)-LEN(SUBSTITUTE(D542,":",""))&gt;1, LEN(D542)-LEN(SUBSTITUTE(D542,",",""))&gt;0), "T", "")</f>
        <v/>
      </c>
      <c r="F542" t="s">
        <v>2929</v>
      </c>
      <c r="G542" t="s">
        <v>12339</v>
      </c>
      <c r="H542" t="s">
        <v>116</v>
      </c>
      <c r="I542" t="s">
        <v>2922</v>
      </c>
      <c r="J542" t="str">
        <f>SUBSTITUTE(SUBSTITUTE(SUBSTITUTE(G542,"c. ","")," BC","")," AD","")</f>
        <v>1057</v>
      </c>
      <c r="K542">
        <f>IF(M542="BC", 0-IF(ISERROR(FIND("-",J542)),J542,LEFT(J542,FIND("-",J542)-1)), IF(ISERROR(FIND("-",J542)),J542,LEFT(J542,FIND("-",J542)-1)))</f>
        <v>-1057</v>
      </c>
      <c r="L542">
        <f>IF(M542="BC", 0-IF(ISERROR(FIND("-",J542)),J542,RIGHT(J542,FIND("-",J542)-1)), IF(ISERROR(FIND("-",J542)),J542,RIGHT(J542,FIND("-",J542)-1)))</f>
        <v>-1057</v>
      </c>
      <c r="M542" t="str">
        <f>RIGHT(G542, 2)</f>
        <v>BC</v>
      </c>
      <c r="N542">
        <f>ABS($K$2)-ABS(K542)</f>
        <v>2947</v>
      </c>
      <c r="P542" t="s">
        <v>11126</v>
      </c>
      <c r="Q542">
        <v>7</v>
      </c>
    </row>
    <row r="543" spans="1:17" x14ac:dyDescent="0.3">
      <c r="A543">
        <v>542</v>
      </c>
      <c r="B543" t="s">
        <v>12430</v>
      </c>
      <c r="C543" t="s">
        <v>12431</v>
      </c>
      <c r="D543" t="s">
        <v>2945</v>
      </c>
      <c r="E543" s="34" t="str">
        <f>IF(OR(LEN(D543)-LEN(SUBSTITUTE(D543,":",""))&gt;1, LEN(D543)-LEN(SUBSTITUTE(D543,",",""))&gt;0), "T", "")</f>
        <v/>
      </c>
      <c r="F543" t="s">
        <v>2946</v>
      </c>
      <c r="G543" t="s">
        <v>12339</v>
      </c>
      <c r="H543" t="s">
        <v>12650</v>
      </c>
      <c r="I543" t="s">
        <v>2922</v>
      </c>
      <c r="J543" t="str">
        <f>SUBSTITUTE(SUBSTITUTE(SUBSTITUTE(G543,"c. ","")," BC","")," AD","")</f>
        <v>1057</v>
      </c>
      <c r="K543">
        <f>IF(M543="BC", 0-IF(ISERROR(FIND("-",J543)),J543,LEFT(J543,FIND("-",J543)-1)), IF(ISERROR(FIND("-",J543)),J543,LEFT(J543,FIND("-",J543)-1)))</f>
        <v>-1057</v>
      </c>
      <c r="L543">
        <f>IF(M543="BC", 0-IF(ISERROR(FIND("-",J543)),J543,RIGHT(J543,FIND("-",J543)-1)), IF(ISERROR(FIND("-",J543)),J543,RIGHT(J543,FIND("-",J543)-1)))</f>
        <v>-1057</v>
      </c>
      <c r="M543" t="str">
        <f>RIGHT(G543, 2)</f>
        <v>BC</v>
      </c>
      <c r="N543">
        <f>ABS($K$2)-ABS(K543)</f>
        <v>2947</v>
      </c>
      <c r="P543" t="s">
        <v>11126</v>
      </c>
      <c r="Q543">
        <v>7</v>
      </c>
    </row>
    <row r="544" spans="1:17" x14ac:dyDescent="0.3">
      <c r="A544">
        <v>543</v>
      </c>
      <c r="B544" t="s">
        <v>12362</v>
      </c>
      <c r="C544" t="s">
        <v>12432</v>
      </c>
      <c r="D544" t="s">
        <v>2947</v>
      </c>
      <c r="E544" s="34" t="str">
        <f>IF(OR(LEN(D544)-LEN(SUBSTITUTE(D544,":",""))&gt;1, LEN(D544)-LEN(SUBSTITUTE(D544,",",""))&gt;0), "T", "")</f>
        <v/>
      </c>
      <c r="F544" t="s">
        <v>2929</v>
      </c>
      <c r="G544" t="s">
        <v>12339</v>
      </c>
      <c r="H544" t="s">
        <v>116</v>
      </c>
      <c r="I544" t="s">
        <v>2922</v>
      </c>
      <c r="J544" t="str">
        <f>SUBSTITUTE(SUBSTITUTE(SUBSTITUTE(G544,"c. ","")," BC","")," AD","")</f>
        <v>1057</v>
      </c>
      <c r="K544">
        <f>IF(M544="BC", 0-IF(ISERROR(FIND("-",J544)),J544,LEFT(J544,FIND("-",J544)-1)), IF(ISERROR(FIND("-",J544)),J544,LEFT(J544,FIND("-",J544)-1)))</f>
        <v>-1057</v>
      </c>
      <c r="L544">
        <f>IF(M544="BC", 0-IF(ISERROR(FIND("-",J544)),J544,RIGHT(J544,FIND("-",J544)-1)), IF(ISERROR(FIND("-",J544)),J544,RIGHT(J544,FIND("-",J544)-1)))</f>
        <v>-1057</v>
      </c>
      <c r="M544" t="str">
        <f>RIGHT(G544, 2)</f>
        <v>BC</v>
      </c>
      <c r="N544">
        <f>ABS($K$2)-ABS(K544)</f>
        <v>2947</v>
      </c>
      <c r="P544" t="s">
        <v>11126</v>
      </c>
      <c r="Q544">
        <v>7</v>
      </c>
    </row>
    <row r="545" spans="1:17" x14ac:dyDescent="0.3">
      <c r="A545">
        <v>544</v>
      </c>
      <c r="B545" t="s">
        <v>12433</v>
      </c>
      <c r="C545" t="s">
        <v>12432</v>
      </c>
      <c r="D545" t="s">
        <v>2948</v>
      </c>
      <c r="E545" s="34" t="str">
        <f>IF(OR(LEN(D545)-LEN(SUBSTITUTE(D545,":",""))&gt;1, LEN(D545)-LEN(SUBSTITUTE(D545,",",""))&gt;0), "T", "")</f>
        <v/>
      </c>
      <c r="F545" t="s">
        <v>2929</v>
      </c>
      <c r="G545" t="s">
        <v>12339</v>
      </c>
      <c r="H545" t="s">
        <v>116</v>
      </c>
      <c r="I545" t="s">
        <v>2922</v>
      </c>
      <c r="J545" t="str">
        <f>SUBSTITUTE(SUBSTITUTE(SUBSTITUTE(G545,"c. ","")," BC","")," AD","")</f>
        <v>1057</v>
      </c>
      <c r="K545">
        <f>IF(M545="BC", 0-IF(ISERROR(FIND("-",J545)),J545,LEFT(J545,FIND("-",J545)-1)), IF(ISERROR(FIND("-",J545)),J545,LEFT(J545,FIND("-",J545)-1)))</f>
        <v>-1057</v>
      </c>
      <c r="L545">
        <f>IF(M545="BC", 0-IF(ISERROR(FIND("-",J545)),J545,RIGHT(J545,FIND("-",J545)-1)), IF(ISERROR(FIND("-",J545)),J545,RIGHT(J545,FIND("-",J545)-1)))</f>
        <v>-1057</v>
      </c>
      <c r="M545" t="str">
        <f>RIGHT(G545, 2)</f>
        <v>BC</v>
      </c>
      <c r="N545">
        <f>ABS($K$2)-ABS(K545)</f>
        <v>2947</v>
      </c>
      <c r="P545" t="s">
        <v>11126</v>
      </c>
      <c r="Q545">
        <v>7</v>
      </c>
    </row>
    <row r="546" spans="1:17" x14ac:dyDescent="0.3">
      <c r="A546">
        <v>545</v>
      </c>
      <c r="B546" t="s">
        <v>2949</v>
      </c>
      <c r="C546" t="s">
        <v>12363</v>
      </c>
      <c r="D546" t="s">
        <v>12364</v>
      </c>
      <c r="E546" s="34" t="str">
        <f>IF(OR(LEN(D546)-LEN(SUBSTITUTE(D546,":",""))&gt;1, LEN(D546)-LEN(SUBSTITUTE(D546,",",""))&gt;0), "T", "")</f>
        <v/>
      </c>
      <c r="F546" t="s">
        <v>2950</v>
      </c>
      <c r="G546" t="s">
        <v>12339</v>
      </c>
      <c r="H546" t="s">
        <v>116</v>
      </c>
      <c r="I546" t="s">
        <v>2922</v>
      </c>
      <c r="J546" t="str">
        <f>SUBSTITUTE(SUBSTITUTE(SUBSTITUTE(G546,"c. ","")," BC","")," AD","")</f>
        <v>1057</v>
      </c>
      <c r="K546">
        <f>IF(M546="BC", 0-IF(ISERROR(FIND("-",J546)),J546,LEFT(J546,FIND("-",J546)-1)), IF(ISERROR(FIND("-",J546)),J546,LEFT(J546,FIND("-",J546)-1)))</f>
        <v>-1057</v>
      </c>
      <c r="L546">
        <f>IF(M546="BC", 0-IF(ISERROR(FIND("-",J546)),J546,RIGHT(J546,FIND("-",J546)-1)), IF(ISERROR(FIND("-",J546)),J546,RIGHT(J546,FIND("-",J546)-1)))</f>
        <v>-1057</v>
      </c>
      <c r="M546" t="str">
        <f>RIGHT(G546, 2)</f>
        <v>BC</v>
      </c>
      <c r="N546">
        <f>ABS($K$2)-ABS(K546)</f>
        <v>2947</v>
      </c>
      <c r="P546" t="s">
        <v>11126</v>
      </c>
      <c r="Q546">
        <v>7</v>
      </c>
    </row>
    <row r="547" spans="1:17" x14ac:dyDescent="0.3">
      <c r="A547">
        <v>546</v>
      </c>
      <c r="B547" t="s">
        <v>2951</v>
      </c>
      <c r="C547" t="s">
        <v>11320</v>
      </c>
      <c r="D547" t="s">
        <v>12365</v>
      </c>
      <c r="E547" s="34" t="str">
        <f>IF(OR(LEN(D547)-LEN(SUBSTITUTE(D547,":",""))&gt;1, LEN(D547)-LEN(SUBSTITUTE(D547,",",""))&gt;0), "T", "")</f>
        <v/>
      </c>
      <c r="F547" t="s">
        <v>2950</v>
      </c>
      <c r="G547" t="s">
        <v>12339</v>
      </c>
      <c r="H547" t="s">
        <v>116</v>
      </c>
      <c r="I547" t="s">
        <v>2922</v>
      </c>
      <c r="J547" t="str">
        <f>SUBSTITUTE(SUBSTITUTE(SUBSTITUTE(G547,"c. ","")," BC","")," AD","")</f>
        <v>1057</v>
      </c>
      <c r="K547">
        <f>IF(M547="BC", 0-IF(ISERROR(FIND("-",J547)),J547,LEFT(J547,FIND("-",J547)-1)), IF(ISERROR(FIND("-",J547)),J547,LEFT(J547,FIND("-",J547)-1)))</f>
        <v>-1057</v>
      </c>
      <c r="L547">
        <f>IF(M547="BC", 0-IF(ISERROR(FIND("-",J547)),J547,RIGHT(J547,FIND("-",J547)-1)), IF(ISERROR(FIND("-",J547)),J547,RIGHT(J547,FIND("-",J547)-1)))</f>
        <v>-1057</v>
      </c>
      <c r="M547" t="str">
        <f>RIGHT(G547, 2)</f>
        <v>BC</v>
      </c>
      <c r="N547">
        <f>ABS($K$2)-ABS(K547)</f>
        <v>2947</v>
      </c>
      <c r="P547" t="s">
        <v>11126</v>
      </c>
      <c r="Q547">
        <v>7</v>
      </c>
    </row>
    <row r="548" spans="1:17" x14ac:dyDescent="0.3">
      <c r="A548">
        <v>547</v>
      </c>
      <c r="B548" t="s">
        <v>12366</v>
      </c>
      <c r="C548" t="s">
        <v>12363</v>
      </c>
      <c r="D548" t="s">
        <v>2952</v>
      </c>
      <c r="E548" s="34" t="str">
        <f>IF(OR(LEN(D548)-LEN(SUBSTITUTE(D548,":",""))&gt;1, LEN(D548)-LEN(SUBSTITUTE(D548,",",""))&gt;0), "T", "")</f>
        <v/>
      </c>
      <c r="F548" t="s">
        <v>2950</v>
      </c>
      <c r="G548" t="s">
        <v>12339</v>
      </c>
      <c r="H548" t="s">
        <v>116</v>
      </c>
      <c r="I548" t="s">
        <v>2922</v>
      </c>
      <c r="J548" t="str">
        <f>SUBSTITUTE(SUBSTITUTE(SUBSTITUTE(G548,"c. ","")," BC","")," AD","")</f>
        <v>1057</v>
      </c>
      <c r="K548">
        <f>IF(M548="BC", 0-IF(ISERROR(FIND("-",J548)),J548,LEFT(J548,FIND("-",J548)-1)), IF(ISERROR(FIND("-",J548)),J548,LEFT(J548,FIND("-",J548)-1)))</f>
        <v>-1057</v>
      </c>
      <c r="L548">
        <f>IF(M548="BC", 0-IF(ISERROR(FIND("-",J548)),J548,RIGHT(J548,FIND("-",J548)-1)), IF(ISERROR(FIND("-",J548)),J548,RIGHT(J548,FIND("-",J548)-1)))</f>
        <v>-1057</v>
      </c>
      <c r="M548" t="str">
        <f>RIGHT(G548, 2)</f>
        <v>BC</v>
      </c>
      <c r="N548">
        <f>ABS($K$2)-ABS(K548)</f>
        <v>2947</v>
      </c>
      <c r="P548" t="s">
        <v>11126</v>
      </c>
      <c r="Q548">
        <v>7</v>
      </c>
    </row>
    <row r="549" spans="1:17" x14ac:dyDescent="0.3">
      <c r="A549">
        <v>548</v>
      </c>
      <c r="B549" t="s">
        <v>2953</v>
      </c>
      <c r="C549" t="s">
        <v>12367</v>
      </c>
      <c r="D549" t="s">
        <v>2954</v>
      </c>
      <c r="E549" s="34" t="str">
        <f>IF(OR(LEN(D549)-LEN(SUBSTITUTE(D549,":",""))&gt;1, LEN(D549)-LEN(SUBSTITUTE(D549,",",""))&gt;0), "T", "")</f>
        <v/>
      </c>
      <c r="F549" t="s">
        <v>2950</v>
      </c>
      <c r="G549" t="s">
        <v>12339</v>
      </c>
      <c r="H549" t="s">
        <v>116</v>
      </c>
      <c r="I549" t="s">
        <v>2922</v>
      </c>
      <c r="J549" t="str">
        <f>SUBSTITUTE(SUBSTITUTE(SUBSTITUTE(G549,"c. ","")," BC","")," AD","")</f>
        <v>1057</v>
      </c>
      <c r="K549">
        <f>IF(M549="BC", 0-IF(ISERROR(FIND("-",J549)),J549,LEFT(J549,FIND("-",J549)-1)), IF(ISERROR(FIND("-",J549)),J549,LEFT(J549,FIND("-",J549)-1)))</f>
        <v>-1057</v>
      </c>
      <c r="L549">
        <f>IF(M549="BC", 0-IF(ISERROR(FIND("-",J549)),J549,RIGHT(J549,FIND("-",J549)-1)), IF(ISERROR(FIND("-",J549)),J549,RIGHT(J549,FIND("-",J549)-1)))</f>
        <v>-1057</v>
      </c>
      <c r="M549" t="str">
        <f>RIGHT(G549, 2)</f>
        <v>BC</v>
      </c>
      <c r="N549">
        <f>ABS($K$2)-ABS(K549)</f>
        <v>2947</v>
      </c>
      <c r="P549" t="s">
        <v>11126</v>
      </c>
      <c r="Q549">
        <v>7</v>
      </c>
    </row>
    <row r="550" spans="1:17" x14ac:dyDescent="0.3">
      <c r="A550">
        <v>549</v>
      </c>
      <c r="B550" t="s">
        <v>2955</v>
      </c>
      <c r="C550" t="s">
        <v>10148</v>
      </c>
      <c r="D550" t="s">
        <v>2954</v>
      </c>
      <c r="E550" s="34" t="str">
        <f>IF(OR(LEN(D550)-LEN(SUBSTITUTE(D550,":",""))&gt;1, LEN(D550)-LEN(SUBSTITUTE(D550,",",""))&gt;0), "T", "")</f>
        <v/>
      </c>
      <c r="F550" t="s">
        <v>2950</v>
      </c>
      <c r="G550" t="s">
        <v>12339</v>
      </c>
      <c r="H550" t="s">
        <v>116</v>
      </c>
      <c r="I550" t="s">
        <v>2922</v>
      </c>
      <c r="J550" t="str">
        <f>SUBSTITUTE(SUBSTITUTE(SUBSTITUTE(G550,"c. ","")," BC","")," AD","")</f>
        <v>1057</v>
      </c>
      <c r="K550">
        <f>IF(M550="BC", 0-IF(ISERROR(FIND("-",J550)),J550,LEFT(J550,FIND("-",J550)-1)), IF(ISERROR(FIND("-",J550)),J550,LEFT(J550,FIND("-",J550)-1)))</f>
        <v>-1057</v>
      </c>
      <c r="L550">
        <f>IF(M550="BC", 0-IF(ISERROR(FIND("-",J550)),J550,RIGHT(J550,FIND("-",J550)-1)), IF(ISERROR(FIND("-",J550)),J550,RIGHT(J550,FIND("-",J550)-1)))</f>
        <v>-1057</v>
      </c>
      <c r="M550" t="str">
        <f>RIGHT(G550, 2)</f>
        <v>BC</v>
      </c>
      <c r="N550">
        <f>ABS($K$2)-ABS(K550)</f>
        <v>2947</v>
      </c>
      <c r="P550" t="s">
        <v>11126</v>
      </c>
      <c r="Q550">
        <v>7</v>
      </c>
    </row>
    <row r="551" spans="1:17" x14ac:dyDescent="0.3">
      <c r="A551">
        <v>550</v>
      </c>
      <c r="B551" t="s">
        <v>2956</v>
      </c>
      <c r="C551" t="s">
        <v>11178</v>
      </c>
      <c r="D551" t="s">
        <v>2957</v>
      </c>
      <c r="E551" s="34" t="str">
        <f>IF(OR(LEN(D551)-LEN(SUBSTITUTE(D551,":",""))&gt;1, LEN(D551)-LEN(SUBSTITUTE(D551,",",""))&gt;0), "T", "")</f>
        <v/>
      </c>
      <c r="F551" t="s">
        <v>2958</v>
      </c>
      <c r="G551" t="s">
        <v>12339</v>
      </c>
      <c r="H551" t="s">
        <v>116</v>
      </c>
      <c r="I551" t="s">
        <v>2922</v>
      </c>
      <c r="J551" t="str">
        <f>SUBSTITUTE(SUBSTITUTE(SUBSTITUTE(G551,"c. ","")," BC","")," AD","")</f>
        <v>1057</v>
      </c>
      <c r="K551">
        <f>IF(M551="BC", 0-IF(ISERROR(FIND("-",J551)),J551,LEFT(J551,FIND("-",J551)-1)), IF(ISERROR(FIND("-",J551)),J551,LEFT(J551,FIND("-",J551)-1)))</f>
        <v>-1057</v>
      </c>
      <c r="L551">
        <f>IF(M551="BC", 0-IF(ISERROR(FIND("-",J551)),J551,RIGHT(J551,FIND("-",J551)-1)), IF(ISERROR(FIND("-",J551)),J551,RIGHT(J551,FIND("-",J551)-1)))</f>
        <v>-1057</v>
      </c>
      <c r="M551" t="str">
        <f>RIGHT(G551, 2)</f>
        <v>BC</v>
      </c>
      <c r="N551">
        <f>ABS($K$2)-ABS(K551)</f>
        <v>2947</v>
      </c>
      <c r="P551" t="s">
        <v>11126</v>
      </c>
      <c r="Q551">
        <v>7</v>
      </c>
    </row>
    <row r="552" spans="1:17" x14ac:dyDescent="0.3">
      <c r="A552">
        <v>551</v>
      </c>
      <c r="B552" t="s">
        <v>12368</v>
      </c>
      <c r="C552" t="s">
        <v>12369</v>
      </c>
      <c r="D552" t="s">
        <v>12370</v>
      </c>
      <c r="E552" s="34" t="str">
        <f>IF(OR(LEN(D552)-LEN(SUBSTITUTE(D552,":",""))&gt;1, LEN(D552)-LEN(SUBSTITUTE(D552,",",""))&gt;0), "T", "")</f>
        <v/>
      </c>
      <c r="F552" t="s">
        <v>2958</v>
      </c>
      <c r="G552" t="s">
        <v>12339</v>
      </c>
      <c r="H552" t="s">
        <v>116</v>
      </c>
      <c r="I552" t="s">
        <v>2922</v>
      </c>
      <c r="J552" t="str">
        <f>SUBSTITUTE(SUBSTITUTE(SUBSTITUTE(G552,"c. ","")," BC","")," AD","")</f>
        <v>1057</v>
      </c>
      <c r="K552">
        <f>IF(M552="BC", 0-IF(ISERROR(FIND("-",J552)),J552,LEFT(J552,FIND("-",J552)-1)), IF(ISERROR(FIND("-",J552)),J552,LEFT(J552,FIND("-",J552)-1)))</f>
        <v>-1057</v>
      </c>
      <c r="L552">
        <f>IF(M552="BC", 0-IF(ISERROR(FIND("-",J552)),J552,RIGHT(J552,FIND("-",J552)-1)), IF(ISERROR(FIND("-",J552)),J552,RIGHT(J552,FIND("-",J552)-1)))</f>
        <v>-1057</v>
      </c>
      <c r="M552" t="str">
        <f>RIGHT(G552, 2)</f>
        <v>BC</v>
      </c>
      <c r="N552">
        <f>ABS($K$2)-ABS(K552)</f>
        <v>2947</v>
      </c>
      <c r="P552" t="s">
        <v>11126</v>
      </c>
      <c r="Q552">
        <v>7</v>
      </c>
    </row>
    <row r="553" spans="1:17" x14ac:dyDescent="0.3">
      <c r="A553">
        <v>552</v>
      </c>
      <c r="B553" t="s">
        <v>12371</v>
      </c>
      <c r="C553" t="s">
        <v>12372</v>
      </c>
      <c r="D553" t="s">
        <v>2959</v>
      </c>
      <c r="E553" s="34" t="str">
        <f>IF(OR(LEN(D553)-LEN(SUBSTITUTE(D553,":",""))&gt;1, LEN(D553)-LEN(SUBSTITUTE(D553,",",""))&gt;0), "T", "")</f>
        <v/>
      </c>
      <c r="F553" t="s">
        <v>2958</v>
      </c>
      <c r="G553" t="s">
        <v>12339</v>
      </c>
      <c r="H553" t="s">
        <v>12649</v>
      </c>
      <c r="I553" t="s">
        <v>2922</v>
      </c>
      <c r="J553" t="str">
        <f>SUBSTITUTE(SUBSTITUTE(SUBSTITUTE(G553,"c. ","")," BC","")," AD","")</f>
        <v>1057</v>
      </c>
      <c r="K553">
        <f>IF(M553="BC", 0-IF(ISERROR(FIND("-",J553)),J553,LEFT(J553,FIND("-",J553)-1)), IF(ISERROR(FIND("-",J553)),J553,LEFT(J553,FIND("-",J553)-1)))</f>
        <v>-1057</v>
      </c>
      <c r="L553">
        <f>IF(M553="BC", 0-IF(ISERROR(FIND("-",J553)),J553,RIGHT(J553,FIND("-",J553)-1)), IF(ISERROR(FIND("-",J553)),J553,RIGHT(J553,FIND("-",J553)-1)))</f>
        <v>-1057</v>
      </c>
      <c r="M553" t="str">
        <f>RIGHT(G553, 2)</f>
        <v>BC</v>
      </c>
      <c r="N553">
        <f>ABS($K$2)-ABS(K553)</f>
        <v>2947</v>
      </c>
      <c r="P553" t="s">
        <v>11126</v>
      </c>
      <c r="Q553">
        <v>7</v>
      </c>
    </row>
    <row r="554" spans="1:17" x14ac:dyDescent="0.3">
      <c r="A554">
        <v>553</v>
      </c>
      <c r="B554" t="s">
        <v>2960</v>
      </c>
      <c r="C554" t="s">
        <v>10149</v>
      </c>
      <c r="D554" t="s">
        <v>2961</v>
      </c>
      <c r="E554" s="34" t="str">
        <f>IF(OR(LEN(D554)-LEN(SUBSTITUTE(D554,":",""))&gt;1, LEN(D554)-LEN(SUBSTITUTE(D554,",",""))&gt;0), "T", "")</f>
        <v/>
      </c>
      <c r="F554" t="s">
        <v>2907</v>
      </c>
      <c r="G554" t="s">
        <v>12339</v>
      </c>
      <c r="H554" t="s">
        <v>116</v>
      </c>
      <c r="I554" t="s">
        <v>2922</v>
      </c>
      <c r="J554" t="str">
        <f>SUBSTITUTE(SUBSTITUTE(SUBSTITUTE(G554,"c. ","")," BC","")," AD","")</f>
        <v>1057</v>
      </c>
      <c r="K554">
        <f>IF(M554="BC", 0-IF(ISERROR(FIND("-",J554)),J554,LEFT(J554,FIND("-",J554)-1)), IF(ISERROR(FIND("-",J554)),J554,LEFT(J554,FIND("-",J554)-1)))</f>
        <v>-1057</v>
      </c>
      <c r="L554">
        <f>IF(M554="BC", 0-IF(ISERROR(FIND("-",J554)),J554,RIGHT(J554,FIND("-",J554)-1)), IF(ISERROR(FIND("-",J554)),J554,RIGHT(J554,FIND("-",J554)-1)))</f>
        <v>-1057</v>
      </c>
      <c r="M554" t="str">
        <f>RIGHT(G554, 2)</f>
        <v>BC</v>
      </c>
      <c r="N554">
        <f>ABS($K$2)-ABS(K554)</f>
        <v>2947</v>
      </c>
      <c r="P554" t="s">
        <v>11126</v>
      </c>
      <c r="Q554">
        <v>7</v>
      </c>
    </row>
    <row r="555" spans="1:17" x14ac:dyDescent="0.3">
      <c r="A555">
        <v>554</v>
      </c>
      <c r="B555" t="s">
        <v>2962</v>
      </c>
      <c r="C555" t="s">
        <v>12373</v>
      </c>
      <c r="D555" t="s">
        <v>2963</v>
      </c>
      <c r="E555" s="34" t="str">
        <f>IF(OR(LEN(D555)-LEN(SUBSTITUTE(D555,":",""))&gt;1, LEN(D555)-LEN(SUBSTITUTE(D555,",",""))&gt;0), "T", "")</f>
        <v/>
      </c>
      <c r="F555" t="s">
        <v>1152</v>
      </c>
      <c r="G555" t="s">
        <v>12339</v>
      </c>
      <c r="H555" t="s">
        <v>116</v>
      </c>
      <c r="I555" t="s">
        <v>2922</v>
      </c>
      <c r="J555" t="str">
        <f>SUBSTITUTE(SUBSTITUTE(SUBSTITUTE(G555,"c. ","")," BC","")," AD","")</f>
        <v>1057</v>
      </c>
      <c r="K555">
        <f>IF(M555="BC", 0-IF(ISERROR(FIND("-",J555)),J555,LEFT(J555,FIND("-",J555)-1)), IF(ISERROR(FIND("-",J555)),J555,LEFT(J555,FIND("-",J555)-1)))</f>
        <v>-1057</v>
      </c>
      <c r="L555">
        <f>IF(M555="BC", 0-IF(ISERROR(FIND("-",J555)),J555,RIGHT(J555,FIND("-",J555)-1)), IF(ISERROR(FIND("-",J555)),J555,RIGHT(J555,FIND("-",J555)-1)))</f>
        <v>-1057</v>
      </c>
      <c r="M555" t="str">
        <f>RIGHT(G555, 2)</f>
        <v>BC</v>
      </c>
      <c r="N555">
        <f>ABS($K$2)-ABS(K555)</f>
        <v>2947</v>
      </c>
      <c r="P555" t="s">
        <v>11126</v>
      </c>
      <c r="Q555">
        <v>7</v>
      </c>
    </row>
    <row r="556" spans="1:17" x14ac:dyDescent="0.3">
      <c r="A556">
        <v>555</v>
      </c>
      <c r="B556" t="s">
        <v>2873</v>
      </c>
      <c r="C556" t="s">
        <v>11315</v>
      </c>
      <c r="D556" t="s">
        <v>2964</v>
      </c>
      <c r="E556" s="34" t="str">
        <f>IF(OR(LEN(D556)-LEN(SUBSTITUTE(D556,":",""))&gt;1, LEN(D556)-LEN(SUBSTITUTE(D556,",",""))&gt;0), "T", "")</f>
        <v/>
      </c>
      <c r="F556" t="s">
        <v>2377</v>
      </c>
      <c r="G556" t="s">
        <v>12340</v>
      </c>
      <c r="H556" t="s">
        <v>116</v>
      </c>
      <c r="I556" t="s">
        <v>2965</v>
      </c>
      <c r="J556" t="str">
        <f>SUBSTITUTE(SUBSTITUTE(SUBSTITUTE(G556,"c. ","")," BC","")," AD","")</f>
        <v>1057-1017</v>
      </c>
      <c r="K556">
        <f>IF(M556="BC", 0-IF(ISERROR(FIND("-",J556)),J556,LEFT(J556,FIND("-",J556)-1)), IF(ISERROR(FIND("-",J556)),J556,LEFT(J556,FIND("-",J556)-1)))</f>
        <v>-1057</v>
      </c>
      <c r="L556">
        <f>IF(M556="BC", 0-IF(ISERROR(FIND("-",J556)),J556,RIGHT(J556,FIND("-",J556)-1)), IF(ISERROR(FIND("-",J556)),J556,RIGHT(J556,FIND("-",J556)-1)))</f>
        <v>-1017</v>
      </c>
      <c r="M556" t="str">
        <f>RIGHT(G556, 2)</f>
        <v>BC</v>
      </c>
      <c r="N556">
        <f>ABS($K$2)-ABS(K556)</f>
        <v>2947</v>
      </c>
      <c r="P556" t="s">
        <v>11126</v>
      </c>
      <c r="Q556">
        <v>7</v>
      </c>
    </row>
    <row r="557" spans="1:17" x14ac:dyDescent="0.3">
      <c r="A557">
        <v>556</v>
      </c>
      <c r="B557" t="s">
        <v>12376</v>
      </c>
      <c r="C557" t="s">
        <v>12374</v>
      </c>
      <c r="D557" t="s">
        <v>12375</v>
      </c>
      <c r="E557" s="34" t="str">
        <f>IF(OR(LEN(D557)-LEN(SUBSTITUTE(D557,":",""))&gt;1, LEN(D557)-LEN(SUBSTITUTE(D557,",",""))&gt;0), "T", "")</f>
        <v/>
      </c>
      <c r="F557" t="s">
        <v>187</v>
      </c>
      <c r="G557" t="s">
        <v>107</v>
      </c>
      <c r="H557" t="s">
        <v>116</v>
      </c>
      <c r="I557" t="s">
        <v>2966</v>
      </c>
      <c r="J557" t="str">
        <f>SUBSTITUTE(SUBSTITUTE(SUBSTITUTE(G557,"c. ","")," BC","")," AD","")</f>
        <v>1020</v>
      </c>
      <c r="K557">
        <f>IF(M557="BC", 0-IF(ISERROR(FIND("-",J557)),J557,LEFT(J557,FIND("-",J557)-1)), IF(ISERROR(FIND("-",J557)),J557,LEFT(J557,FIND("-",J557)-1)))</f>
        <v>-1020</v>
      </c>
      <c r="L557">
        <f>IF(M557="BC", 0-IF(ISERROR(FIND("-",J557)),J557,RIGHT(J557,FIND("-",J557)-1)), IF(ISERROR(FIND("-",J557)),J557,RIGHT(J557,FIND("-",J557)-1)))</f>
        <v>-1020</v>
      </c>
      <c r="M557" t="str">
        <f>RIGHT(G557, 2)</f>
        <v>BC</v>
      </c>
      <c r="N557">
        <f>ABS($K$2)-ABS(K557)</f>
        <v>2984</v>
      </c>
      <c r="P557" t="s">
        <v>11126</v>
      </c>
      <c r="Q557">
        <v>7</v>
      </c>
    </row>
    <row r="558" spans="1:17" x14ac:dyDescent="0.3">
      <c r="A558">
        <v>557</v>
      </c>
      <c r="B558" t="s">
        <v>2967</v>
      </c>
      <c r="C558" t="s">
        <v>11322</v>
      </c>
      <c r="D558" t="s">
        <v>12377</v>
      </c>
      <c r="E558" s="34" t="str">
        <f>IF(OR(LEN(D558)-LEN(SUBSTITUTE(D558,":",""))&gt;1, LEN(D558)-LEN(SUBSTITUTE(D558,",",""))&gt;0), "T", "")</f>
        <v/>
      </c>
      <c r="F558" t="s">
        <v>187</v>
      </c>
      <c r="G558" t="s">
        <v>107</v>
      </c>
      <c r="H558" t="s">
        <v>116</v>
      </c>
      <c r="I558" t="s">
        <v>2966</v>
      </c>
      <c r="J558" t="str">
        <f>SUBSTITUTE(SUBSTITUTE(SUBSTITUTE(G558,"c. ","")," BC","")," AD","")</f>
        <v>1020</v>
      </c>
      <c r="K558">
        <f>IF(M558="BC", 0-IF(ISERROR(FIND("-",J558)),J558,LEFT(J558,FIND("-",J558)-1)), IF(ISERROR(FIND("-",J558)),J558,LEFT(J558,FIND("-",J558)-1)))</f>
        <v>-1020</v>
      </c>
      <c r="L558">
        <f>IF(M558="BC", 0-IF(ISERROR(FIND("-",J558)),J558,RIGHT(J558,FIND("-",J558)-1)), IF(ISERROR(FIND("-",J558)),J558,RIGHT(J558,FIND("-",J558)-1)))</f>
        <v>-1020</v>
      </c>
      <c r="M558" t="str">
        <f>RIGHT(G558, 2)</f>
        <v>BC</v>
      </c>
      <c r="N558">
        <f>ABS($K$2)-ABS(K558)</f>
        <v>2984</v>
      </c>
      <c r="P558" t="s">
        <v>11126</v>
      </c>
      <c r="Q558">
        <v>7</v>
      </c>
    </row>
    <row r="559" spans="1:17" x14ac:dyDescent="0.3">
      <c r="A559">
        <v>558</v>
      </c>
      <c r="B559" t="s">
        <v>2968</v>
      </c>
      <c r="C559" t="s">
        <v>11205</v>
      </c>
      <c r="D559" t="s">
        <v>2969</v>
      </c>
      <c r="E559" s="34" t="str">
        <f>IF(OR(LEN(D559)-LEN(SUBSTITUTE(D559,":",""))&gt;1, LEN(D559)-LEN(SUBSTITUTE(D559,",",""))&gt;0), "T", "")</f>
        <v/>
      </c>
      <c r="F559" t="s">
        <v>2970</v>
      </c>
      <c r="G559" t="s">
        <v>108</v>
      </c>
      <c r="H559" t="s">
        <v>116</v>
      </c>
      <c r="I559" t="s">
        <v>2971</v>
      </c>
      <c r="J559" t="str">
        <f>SUBSTITUTE(SUBSTITUTE(SUBSTITUTE(G559,"c. ","")," BC","")," AD","")</f>
        <v>1017</v>
      </c>
      <c r="K559">
        <f>IF(M559="BC", 0-IF(ISERROR(FIND("-",J559)),J559,LEFT(J559,FIND("-",J559)-1)), IF(ISERROR(FIND("-",J559)),J559,LEFT(J559,FIND("-",J559)-1)))</f>
        <v>-1017</v>
      </c>
      <c r="L559">
        <f>IF(M559="BC", 0-IF(ISERROR(FIND("-",J559)),J559,RIGHT(J559,FIND("-",J559)-1)), IF(ISERROR(FIND("-",J559)),J559,RIGHT(J559,FIND("-",J559)-1)))</f>
        <v>-1017</v>
      </c>
      <c r="M559" t="str">
        <f>RIGHT(G559, 2)</f>
        <v>BC</v>
      </c>
      <c r="N559">
        <f>ABS($K$2)-ABS(K559)</f>
        <v>2987</v>
      </c>
      <c r="P559" t="s">
        <v>11126</v>
      </c>
      <c r="Q559">
        <v>7</v>
      </c>
    </row>
    <row r="560" spans="1:17" x14ac:dyDescent="0.3">
      <c r="A560">
        <v>559</v>
      </c>
      <c r="B560" t="s">
        <v>2972</v>
      </c>
      <c r="C560" t="s">
        <v>10141</v>
      </c>
      <c r="D560" t="s">
        <v>2973</v>
      </c>
      <c r="E560" s="34" t="str">
        <f>IF(OR(LEN(D560)-LEN(SUBSTITUTE(D560,":",""))&gt;1, LEN(D560)-LEN(SUBSTITUTE(D560,",",""))&gt;0), "T", "")</f>
        <v/>
      </c>
      <c r="F560" t="s">
        <v>2974</v>
      </c>
      <c r="G560" t="s">
        <v>12341</v>
      </c>
      <c r="H560" t="s">
        <v>116</v>
      </c>
      <c r="I560" t="s">
        <v>2975</v>
      </c>
      <c r="J560" t="str">
        <f>SUBSTITUTE(SUBSTITUTE(SUBSTITUTE(G560,"c. ","")," BC","")," AD","")</f>
        <v>1017-994</v>
      </c>
      <c r="K560">
        <f>IF(M560="BC", 0-IF(ISERROR(FIND("-",J560)),J560,LEFT(J560,FIND("-",J560)-1)), IF(ISERROR(FIND("-",J560)),J560,LEFT(J560,FIND("-",J560)-1)))</f>
        <v>-1017</v>
      </c>
      <c r="L560">
        <f>IF(M560="BC", 0-IF(ISERROR(FIND("-",J560)),J560,RIGHT(J560,FIND("-",J560)-1)), IF(ISERROR(FIND("-",J560)),J560,RIGHT(J560,FIND("-",J560)-1)))</f>
        <v>994</v>
      </c>
      <c r="M560" t="str">
        <f>RIGHT(G560, 2)</f>
        <v>BC</v>
      </c>
      <c r="N560">
        <f>ABS($K$2)-ABS(K560)</f>
        <v>2987</v>
      </c>
      <c r="P560" t="s">
        <v>11126</v>
      </c>
      <c r="Q560">
        <v>7</v>
      </c>
    </row>
    <row r="561" spans="1:17" x14ac:dyDescent="0.3">
      <c r="A561">
        <v>560</v>
      </c>
      <c r="B561" t="s">
        <v>2976</v>
      </c>
      <c r="C561" t="s">
        <v>10146</v>
      </c>
      <c r="D561" t="s">
        <v>2977</v>
      </c>
      <c r="E561" s="34" t="str">
        <f>IF(OR(LEN(D561)-LEN(SUBSTITUTE(D561,":",""))&gt;1, LEN(D561)-LEN(SUBSTITUTE(D561,",",""))&gt;0), "T", "")</f>
        <v/>
      </c>
      <c r="F561" t="s">
        <v>2978</v>
      </c>
      <c r="G561" t="s">
        <v>12342</v>
      </c>
      <c r="H561" t="s">
        <v>116</v>
      </c>
      <c r="I561" t="s">
        <v>1085</v>
      </c>
      <c r="J561" t="str">
        <f>SUBSTITUTE(SUBSTITUTE(SUBSTITUTE(G561,"c. ","")," BC","")," AD","")</f>
        <v>994-972</v>
      </c>
      <c r="K561">
        <f>IF(M561="BC", 0-IF(ISERROR(FIND("-",J561)),J561,LEFT(J561,FIND("-",J561)-1)), IF(ISERROR(FIND("-",J561)),J561,LEFT(J561,FIND("-",J561)-1)))</f>
        <v>-994</v>
      </c>
      <c r="L561">
        <f>IF(M561="BC", 0-IF(ISERROR(FIND("-",J561)),J561,RIGHT(J561,FIND("-",J561)-1)), IF(ISERROR(FIND("-",J561)),J561,RIGHT(J561,FIND("-",J561)-1)))</f>
        <v>-972</v>
      </c>
      <c r="M561" t="str">
        <f>RIGHT(G561, 2)</f>
        <v>BC</v>
      </c>
      <c r="N561">
        <f>ABS($K$2)-ABS(K561)</f>
        <v>3010</v>
      </c>
      <c r="P561" t="s">
        <v>11126</v>
      </c>
      <c r="Q561">
        <v>7</v>
      </c>
    </row>
    <row r="562" spans="1:17" x14ac:dyDescent="0.3">
      <c r="A562">
        <v>561</v>
      </c>
      <c r="B562" t="s">
        <v>2979</v>
      </c>
      <c r="C562" t="s">
        <v>10140</v>
      </c>
      <c r="D562" t="s">
        <v>2980</v>
      </c>
      <c r="E562" s="34" t="str">
        <f>IF(OR(LEN(D562)-LEN(SUBSTITUTE(D562,":",""))&gt;1, LEN(D562)-LEN(SUBSTITUTE(D562,",",""))&gt;0), "T", "")</f>
        <v/>
      </c>
      <c r="F562" t="s">
        <v>2377</v>
      </c>
      <c r="G562" t="s">
        <v>12343</v>
      </c>
      <c r="H562" t="s">
        <v>116</v>
      </c>
      <c r="I562" t="s">
        <v>2981</v>
      </c>
      <c r="J562" t="str">
        <f>SUBSTITUTE(SUBSTITUTE(SUBSTITUTE(G562,"c. ","")," BC","")," AD","")</f>
        <v>972</v>
      </c>
      <c r="K562">
        <f>IF(M562="BC", 0-IF(ISERROR(FIND("-",J562)),J562,LEFT(J562,FIND("-",J562)-1)), IF(ISERROR(FIND("-",J562)),J562,LEFT(J562,FIND("-",J562)-1)))</f>
        <v>-972</v>
      </c>
      <c r="L562">
        <f>IF(M562="BC", 0-IF(ISERROR(FIND("-",J562)),J562,RIGHT(J562,FIND("-",J562)-1)), IF(ISERROR(FIND("-",J562)),J562,RIGHT(J562,FIND("-",J562)-1)))</f>
        <v>-972</v>
      </c>
      <c r="M562" t="str">
        <f>RIGHT(G562, 2)</f>
        <v>BC</v>
      </c>
      <c r="N562">
        <f>ABS($K$2)-ABS(K562)</f>
        <v>3032</v>
      </c>
      <c r="P562" t="s">
        <v>11126</v>
      </c>
      <c r="Q562">
        <v>7</v>
      </c>
    </row>
    <row r="563" spans="1:17" x14ac:dyDescent="0.3">
      <c r="A563">
        <v>562</v>
      </c>
      <c r="B563" t="s">
        <v>2982</v>
      </c>
      <c r="C563" t="s">
        <v>10140</v>
      </c>
      <c r="D563" t="s">
        <v>2983</v>
      </c>
      <c r="E563" s="34" t="str">
        <f>IF(OR(LEN(D563)-LEN(SUBSTITUTE(D563,":",""))&gt;1, LEN(D563)-LEN(SUBSTITUTE(D563,",",""))&gt;0), "T", "")</f>
        <v/>
      </c>
      <c r="F563" t="s">
        <v>2377</v>
      </c>
      <c r="G563" t="s">
        <v>12344</v>
      </c>
      <c r="H563" t="s">
        <v>12648</v>
      </c>
      <c r="I563" t="s">
        <v>2984</v>
      </c>
      <c r="J563" t="str">
        <f>SUBSTITUTE(SUBSTITUTE(SUBSTITUTE(G563,"c. ","")," BC","")," AD","")</f>
        <v>972-954</v>
      </c>
      <c r="K563">
        <f>IF(M563="BC", 0-IF(ISERROR(FIND("-",J563)),J563,LEFT(J563,FIND("-",J563)-1)), IF(ISERROR(FIND("-",J563)),J563,LEFT(J563,FIND("-",J563)-1)))</f>
        <v>-972</v>
      </c>
      <c r="L563">
        <f>IF(M563="BC", 0-IF(ISERROR(FIND("-",J563)),J563,RIGHT(J563,FIND("-",J563)-1)), IF(ISERROR(FIND("-",J563)),J563,RIGHT(J563,FIND("-",J563)-1)))</f>
        <v>-954</v>
      </c>
      <c r="M563" t="str">
        <f>RIGHT(G563, 2)</f>
        <v>BC</v>
      </c>
      <c r="N563">
        <f>ABS($K$2)-ABS(K563)</f>
        <v>3032</v>
      </c>
      <c r="P563" t="s">
        <v>11126</v>
      </c>
      <c r="Q563">
        <v>7</v>
      </c>
    </row>
    <row r="564" spans="1:17" x14ac:dyDescent="0.3">
      <c r="A564">
        <v>563</v>
      </c>
      <c r="B564" t="s">
        <v>12379</v>
      </c>
      <c r="C564" t="s">
        <v>12378</v>
      </c>
      <c r="D564" t="s">
        <v>2986</v>
      </c>
      <c r="E564" s="34" t="str">
        <f>IF(OR(LEN(D564)-LEN(SUBSTITUTE(D564,":",""))&gt;1, LEN(D564)-LEN(SUBSTITUTE(D564,",",""))&gt;0), "T", "")</f>
        <v/>
      </c>
      <c r="F564" t="s">
        <v>2377</v>
      </c>
      <c r="G564" t="s">
        <v>12345</v>
      </c>
      <c r="H564" t="s">
        <v>116</v>
      </c>
      <c r="I564" t="s">
        <v>2985</v>
      </c>
      <c r="J564" t="str">
        <f>SUBSTITUTE(SUBSTITUTE(SUBSTITUTE(G564,"c. ","")," BC","")," AD","")</f>
        <v>954</v>
      </c>
      <c r="K564">
        <f>IF(M564="BC", 0-IF(ISERROR(FIND("-",J564)),J564,LEFT(J564,FIND("-",J564)-1)), IF(ISERROR(FIND("-",J564)),J564,LEFT(J564,FIND("-",J564)-1)))</f>
        <v>-954</v>
      </c>
      <c r="L564">
        <f>IF(M564="BC", 0-IF(ISERROR(FIND("-",J564)),J564,RIGHT(J564,FIND("-",J564)-1)), IF(ISERROR(FIND("-",J564)),J564,RIGHT(J564,FIND("-",J564)-1)))</f>
        <v>-954</v>
      </c>
      <c r="M564" t="str">
        <f>RIGHT(G564, 2)</f>
        <v>BC</v>
      </c>
      <c r="N564">
        <f>ABS($K$2)-ABS(K564)</f>
        <v>3050</v>
      </c>
      <c r="P564" t="s">
        <v>11126</v>
      </c>
      <c r="Q564">
        <v>7</v>
      </c>
    </row>
    <row r="565" spans="1:17" x14ac:dyDescent="0.3">
      <c r="A565">
        <v>564</v>
      </c>
      <c r="B565" t="s">
        <v>2988</v>
      </c>
      <c r="C565" t="s">
        <v>10156</v>
      </c>
      <c r="D565" t="s">
        <v>2987</v>
      </c>
      <c r="E565" s="34" t="str">
        <f>IF(OR(LEN(D565)-LEN(SUBSTITUTE(D565,":",""))&gt;1, LEN(D565)-LEN(SUBSTITUTE(D565,",",""))&gt;0), "T", "")</f>
        <v/>
      </c>
      <c r="F565" t="s">
        <v>2377</v>
      </c>
      <c r="G565" t="s">
        <v>12345</v>
      </c>
      <c r="H565" t="s">
        <v>116</v>
      </c>
      <c r="I565" t="s">
        <v>2985</v>
      </c>
      <c r="J565" t="str">
        <f>SUBSTITUTE(SUBSTITUTE(SUBSTITUTE(G565,"c. ","")," BC","")," AD","")</f>
        <v>954</v>
      </c>
      <c r="K565">
        <f>IF(M565="BC", 0-IF(ISERROR(FIND("-",J565)),J565,LEFT(J565,FIND("-",J565)-1)), IF(ISERROR(FIND("-",J565)),J565,LEFT(J565,FIND("-",J565)-1)))</f>
        <v>-954</v>
      </c>
      <c r="L565">
        <f>IF(M565="BC", 0-IF(ISERROR(FIND("-",J565)),J565,RIGHT(J565,FIND("-",J565)-1)), IF(ISERROR(FIND("-",J565)),J565,RIGHT(J565,FIND("-",J565)-1)))</f>
        <v>-954</v>
      </c>
      <c r="M565" t="str">
        <f>RIGHT(G565, 2)</f>
        <v>BC</v>
      </c>
      <c r="N565">
        <f>ABS($K$2)-ABS(K565)</f>
        <v>3050</v>
      </c>
      <c r="P565" t="s">
        <v>11126</v>
      </c>
      <c r="Q565">
        <v>7</v>
      </c>
    </row>
    <row r="566" spans="1:17" x14ac:dyDescent="0.3">
      <c r="A566">
        <v>565</v>
      </c>
      <c r="B566" t="s">
        <v>2989</v>
      </c>
      <c r="C566" t="s">
        <v>10142</v>
      </c>
      <c r="D566" t="s">
        <v>2990</v>
      </c>
      <c r="E566" s="34" t="str">
        <f>IF(OR(LEN(D566)-LEN(SUBSTITUTE(D566,":",""))&gt;1, LEN(D566)-LEN(SUBSTITUTE(D566,",",""))&gt;0), "T", "")</f>
        <v/>
      </c>
      <c r="F566" t="s">
        <v>2978</v>
      </c>
      <c r="G566" t="s">
        <v>12345</v>
      </c>
      <c r="H566" t="s">
        <v>116</v>
      </c>
      <c r="I566" t="s">
        <v>2985</v>
      </c>
      <c r="J566" t="str">
        <f>SUBSTITUTE(SUBSTITUTE(SUBSTITUTE(G566,"c. ","")," BC","")," AD","")</f>
        <v>954</v>
      </c>
      <c r="K566">
        <f>IF(M566="BC", 0-IF(ISERROR(FIND("-",J566)),J566,LEFT(J566,FIND("-",J566)-1)), IF(ISERROR(FIND("-",J566)),J566,LEFT(J566,FIND("-",J566)-1)))</f>
        <v>-954</v>
      </c>
      <c r="L566">
        <f>IF(M566="BC", 0-IF(ISERROR(FIND("-",J566)),J566,RIGHT(J566,FIND("-",J566)-1)), IF(ISERROR(FIND("-",J566)),J566,RIGHT(J566,FIND("-",J566)-1)))</f>
        <v>-954</v>
      </c>
      <c r="M566" t="str">
        <f>RIGHT(G566, 2)</f>
        <v>BC</v>
      </c>
      <c r="N566">
        <f>ABS($K$2)-ABS(K566)</f>
        <v>3050</v>
      </c>
      <c r="P566" t="s">
        <v>11126</v>
      </c>
      <c r="Q566">
        <v>7</v>
      </c>
    </row>
    <row r="567" spans="1:17" x14ac:dyDescent="0.3">
      <c r="A567">
        <v>566</v>
      </c>
      <c r="B567" t="s">
        <v>2991</v>
      </c>
      <c r="C567" t="s">
        <v>12380</v>
      </c>
      <c r="D567" t="s">
        <v>2992</v>
      </c>
      <c r="E567" s="34" t="str">
        <f>IF(OR(LEN(D567)-LEN(SUBSTITUTE(D567,":",""))&gt;1, LEN(D567)-LEN(SUBSTITUTE(D567,",",""))&gt;0), "T", "")</f>
        <v/>
      </c>
      <c r="F567" t="s">
        <v>2993</v>
      </c>
      <c r="G567" t="s">
        <v>12345</v>
      </c>
      <c r="H567" t="s">
        <v>116</v>
      </c>
      <c r="I567" t="s">
        <v>2985</v>
      </c>
      <c r="J567" t="str">
        <f>SUBSTITUTE(SUBSTITUTE(SUBSTITUTE(G567,"c. ","")," BC","")," AD","")</f>
        <v>954</v>
      </c>
      <c r="K567">
        <f>IF(M567="BC", 0-IF(ISERROR(FIND("-",J567)),J567,LEFT(J567,FIND("-",J567)-1)), IF(ISERROR(FIND("-",J567)),J567,LEFT(J567,FIND("-",J567)-1)))</f>
        <v>-954</v>
      </c>
      <c r="L567">
        <f>IF(M567="BC", 0-IF(ISERROR(FIND("-",J567)),J567,RIGHT(J567,FIND("-",J567)-1)), IF(ISERROR(FIND("-",J567)),J567,RIGHT(J567,FIND("-",J567)-1)))</f>
        <v>-954</v>
      </c>
      <c r="M567" t="str">
        <f>RIGHT(G567, 2)</f>
        <v>BC</v>
      </c>
      <c r="N567">
        <f>ABS($K$2)-ABS(K567)</f>
        <v>3050</v>
      </c>
      <c r="P567" t="s">
        <v>11126</v>
      </c>
      <c r="Q567">
        <v>7</v>
      </c>
    </row>
    <row r="568" spans="1:17" x14ac:dyDescent="0.3">
      <c r="A568">
        <v>567</v>
      </c>
      <c r="B568" t="s">
        <v>12383</v>
      </c>
      <c r="C568" t="s">
        <v>10140</v>
      </c>
      <c r="D568" t="s">
        <v>12381</v>
      </c>
      <c r="E568" s="34" t="str">
        <f>IF(OR(LEN(D568)-LEN(SUBSTITUTE(D568,":",""))&gt;1, LEN(D568)-LEN(SUBSTITUTE(D568,",",""))&gt;0), "T", "")</f>
        <v/>
      </c>
      <c r="F568" t="s">
        <v>2377</v>
      </c>
      <c r="G568" t="s">
        <v>12382</v>
      </c>
      <c r="H568" t="s">
        <v>64</v>
      </c>
      <c r="I568" t="s">
        <v>103</v>
      </c>
      <c r="J568" t="str">
        <f>SUBSTITUTE(SUBSTITUTE(SUBSTITUTE(G568,"c. ","")," BC","")," AD","")</f>
        <v>1095-1055</v>
      </c>
      <c r="K568">
        <f>IF(M568="BC", 0-IF(ISERROR(FIND("-",J568)),J568,LEFT(J568,FIND("-",J568)-1)), IF(ISERROR(FIND("-",J568)),J568,LEFT(J568,FIND("-",J568)-1)))</f>
        <v>-1095</v>
      </c>
      <c r="L568">
        <f>IF(M568="BC", 0-IF(ISERROR(FIND("-",J568)),J568,RIGHT(J568,FIND("-",J568)-1)), IF(ISERROR(FIND("-",J568)),J568,RIGHT(J568,FIND("-",J568)-1)))</f>
        <v>-1055</v>
      </c>
      <c r="M568" t="str">
        <f>RIGHT(G568, 2)</f>
        <v>BC</v>
      </c>
      <c r="N568">
        <f>ABS($K$2)-ABS(K568)</f>
        <v>2909</v>
      </c>
      <c r="P568" t="s">
        <v>11126</v>
      </c>
      <c r="Q568">
        <v>7</v>
      </c>
    </row>
    <row r="569" spans="1:17" x14ac:dyDescent="0.3">
      <c r="A569">
        <v>568</v>
      </c>
      <c r="B569" t="s">
        <v>2994</v>
      </c>
      <c r="C569" t="s">
        <v>10806</v>
      </c>
      <c r="D569" t="s">
        <v>2995</v>
      </c>
      <c r="E569" s="34" t="str">
        <f>IF(OR(LEN(D569)-LEN(SUBSTITUTE(D569,":",""))&gt;1, LEN(D569)-LEN(SUBSTITUTE(D569,",",""))&gt;0), "T", "")</f>
        <v/>
      </c>
      <c r="F569" t="s">
        <v>2996</v>
      </c>
      <c r="G569" t="s">
        <v>102</v>
      </c>
      <c r="H569" t="s">
        <v>64</v>
      </c>
      <c r="I569" t="s">
        <v>103</v>
      </c>
      <c r="J569" t="str">
        <f>SUBSTITUTE(SUBSTITUTE(SUBSTITUTE(G569,"c. ","")," BC","")," AD","")</f>
        <v>1095</v>
      </c>
      <c r="K569">
        <f>IF(M569="BC", 0-IF(ISERROR(FIND("-",J569)),J569,LEFT(J569,FIND("-",J569)-1)), IF(ISERROR(FIND("-",J569)),J569,LEFT(J569,FIND("-",J569)-1)))</f>
        <v>-1095</v>
      </c>
      <c r="L569">
        <f>IF(M569="BC", 0-IF(ISERROR(FIND("-",J569)),J569,RIGHT(J569,FIND("-",J569)-1)), IF(ISERROR(FIND("-",J569)),J569,RIGHT(J569,FIND("-",J569)-1)))</f>
        <v>-1095</v>
      </c>
      <c r="M569" t="str">
        <f>RIGHT(G569, 2)</f>
        <v>BC</v>
      </c>
      <c r="N569">
        <f>ABS($K$2)-ABS(K569)</f>
        <v>2909</v>
      </c>
      <c r="P569" t="s">
        <v>11126</v>
      </c>
      <c r="Q569">
        <v>7</v>
      </c>
    </row>
    <row r="570" spans="1:17" x14ac:dyDescent="0.3">
      <c r="A570">
        <v>569</v>
      </c>
      <c r="B570" t="s">
        <v>2997</v>
      </c>
      <c r="C570" t="s">
        <v>12385</v>
      </c>
      <c r="D570" t="s">
        <v>2998</v>
      </c>
      <c r="E570" s="34" t="str">
        <f>IF(OR(LEN(D570)-LEN(SUBSTITUTE(D570,":",""))&gt;1, LEN(D570)-LEN(SUBSTITUTE(D570,",",""))&gt;0), "T", "")</f>
        <v/>
      </c>
      <c r="F570" t="s">
        <v>2996</v>
      </c>
      <c r="G570" t="s">
        <v>102</v>
      </c>
      <c r="H570" t="s">
        <v>64</v>
      </c>
      <c r="I570" t="s">
        <v>103</v>
      </c>
      <c r="J570" t="str">
        <f>SUBSTITUTE(SUBSTITUTE(SUBSTITUTE(G570,"c. ","")," BC","")," AD","")</f>
        <v>1095</v>
      </c>
      <c r="K570">
        <f>IF(M570="BC", 0-IF(ISERROR(FIND("-",J570)),J570,LEFT(J570,FIND("-",J570)-1)), IF(ISERROR(FIND("-",J570)),J570,LEFT(J570,FIND("-",J570)-1)))</f>
        <v>-1095</v>
      </c>
      <c r="L570">
        <f>IF(M570="BC", 0-IF(ISERROR(FIND("-",J570)),J570,RIGHT(J570,FIND("-",J570)-1)), IF(ISERROR(FIND("-",J570)),J570,RIGHT(J570,FIND("-",J570)-1)))</f>
        <v>-1095</v>
      </c>
      <c r="M570" t="str">
        <f>RIGHT(G570, 2)</f>
        <v>BC</v>
      </c>
      <c r="N570">
        <f>ABS($K$2)-ABS(K570)</f>
        <v>2909</v>
      </c>
      <c r="P570" t="s">
        <v>11126</v>
      </c>
      <c r="Q570">
        <v>7</v>
      </c>
    </row>
    <row r="571" spans="1:17" x14ac:dyDescent="0.3">
      <c r="A571">
        <v>570</v>
      </c>
      <c r="B571" t="s">
        <v>12384</v>
      </c>
      <c r="C571" t="s">
        <v>11231</v>
      </c>
      <c r="D571" t="s">
        <v>2999</v>
      </c>
      <c r="E571" s="34" t="str">
        <f>IF(OR(LEN(D571)-LEN(SUBSTITUTE(D571,":",""))&gt;1, LEN(D571)-LEN(SUBSTITUTE(D571,",",""))&gt;0), "T", "")</f>
        <v/>
      </c>
      <c r="F571" t="s">
        <v>2996</v>
      </c>
      <c r="G571" t="s">
        <v>102</v>
      </c>
      <c r="H571" t="s">
        <v>64</v>
      </c>
      <c r="I571" t="s">
        <v>103</v>
      </c>
      <c r="J571" t="str">
        <f>SUBSTITUTE(SUBSTITUTE(SUBSTITUTE(G571,"c. ","")," BC","")," AD","")</f>
        <v>1095</v>
      </c>
      <c r="K571">
        <f>IF(M571="BC", 0-IF(ISERROR(FIND("-",J571)),J571,LEFT(J571,FIND("-",J571)-1)), IF(ISERROR(FIND("-",J571)),J571,LEFT(J571,FIND("-",J571)-1)))</f>
        <v>-1095</v>
      </c>
      <c r="L571">
        <f>IF(M571="BC", 0-IF(ISERROR(FIND("-",J571)),J571,RIGHT(J571,FIND("-",J571)-1)), IF(ISERROR(FIND("-",J571)),J571,RIGHT(J571,FIND("-",J571)-1)))</f>
        <v>-1095</v>
      </c>
      <c r="M571" t="str">
        <f>RIGHT(G571, 2)</f>
        <v>BC</v>
      </c>
      <c r="N571">
        <f>ABS($K$2)-ABS(K571)</f>
        <v>2909</v>
      </c>
      <c r="P571" t="s">
        <v>11126</v>
      </c>
      <c r="Q571">
        <v>7</v>
      </c>
    </row>
    <row r="572" spans="1:17" x14ac:dyDescent="0.3">
      <c r="A572">
        <v>571</v>
      </c>
      <c r="B572" t="s">
        <v>3000</v>
      </c>
      <c r="C572" t="s">
        <v>12388</v>
      </c>
      <c r="D572" t="s">
        <v>3001</v>
      </c>
      <c r="E572" s="34" t="str">
        <f>IF(OR(LEN(D572)-LEN(SUBSTITUTE(D572,":",""))&gt;1, LEN(D572)-LEN(SUBSTITUTE(D572,",",""))&gt;0), "T", "")</f>
        <v/>
      </c>
      <c r="F572" t="s">
        <v>2996</v>
      </c>
      <c r="G572" t="s">
        <v>102</v>
      </c>
      <c r="H572" t="s">
        <v>64</v>
      </c>
      <c r="I572" t="s">
        <v>103</v>
      </c>
      <c r="J572" t="str">
        <f>SUBSTITUTE(SUBSTITUTE(SUBSTITUTE(G572,"c. ","")," BC","")," AD","")</f>
        <v>1095</v>
      </c>
      <c r="K572">
        <f>IF(M572="BC", 0-IF(ISERROR(FIND("-",J572)),J572,LEFT(J572,FIND("-",J572)-1)), IF(ISERROR(FIND("-",J572)),J572,LEFT(J572,FIND("-",J572)-1)))</f>
        <v>-1095</v>
      </c>
      <c r="L572">
        <f>IF(M572="BC", 0-IF(ISERROR(FIND("-",J572)),J572,RIGHT(J572,FIND("-",J572)-1)), IF(ISERROR(FIND("-",J572)),J572,RIGHT(J572,FIND("-",J572)-1)))</f>
        <v>-1095</v>
      </c>
      <c r="M572" t="str">
        <f>RIGHT(G572, 2)</f>
        <v>BC</v>
      </c>
      <c r="N572">
        <f>ABS($K$2)-ABS(K572)</f>
        <v>2909</v>
      </c>
      <c r="P572" t="s">
        <v>11126</v>
      </c>
      <c r="Q572">
        <v>7</v>
      </c>
    </row>
    <row r="573" spans="1:17" x14ac:dyDescent="0.3">
      <c r="A573">
        <v>572</v>
      </c>
      <c r="B573" t="s">
        <v>12386</v>
      </c>
      <c r="C573" t="s">
        <v>12387</v>
      </c>
      <c r="D573" t="s">
        <v>3002</v>
      </c>
      <c r="E573" s="34" t="str">
        <f>IF(OR(LEN(D573)-LEN(SUBSTITUTE(D573,":",""))&gt;1, LEN(D573)-LEN(SUBSTITUTE(D573,",",""))&gt;0), "T", "")</f>
        <v/>
      </c>
      <c r="F573" t="s">
        <v>2996</v>
      </c>
      <c r="G573" t="s">
        <v>102</v>
      </c>
      <c r="H573" t="s">
        <v>116</v>
      </c>
      <c r="I573" t="s">
        <v>103</v>
      </c>
      <c r="J573" t="str">
        <f>SUBSTITUTE(SUBSTITUTE(SUBSTITUTE(G573,"c. ","")," BC","")," AD","")</f>
        <v>1095</v>
      </c>
      <c r="K573">
        <f>IF(M573="BC", 0-IF(ISERROR(FIND("-",J573)),J573,LEFT(J573,FIND("-",J573)-1)), IF(ISERROR(FIND("-",J573)),J573,LEFT(J573,FIND("-",J573)-1)))</f>
        <v>-1095</v>
      </c>
      <c r="L573">
        <f>IF(M573="BC", 0-IF(ISERROR(FIND("-",J573)),J573,RIGHT(J573,FIND("-",J573)-1)), IF(ISERROR(FIND("-",J573)),J573,RIGHT(J573,FIND("-",J573)-1)))</f>
        <v>-1095</v>
      </c>
      <c r="M573" t="str">
        <f>RIGHT(G573, 2)</f>
        <v>BC</v>
      </c>
      <c r="N573">
        <f>ABS($K$2)-ABS(K573)</f>
        <v>2909</v>
      </c>
      <c r="P573" t="s">
        <v>11126</v>
      </c>
      <c r="Q573">
        <v>7</v>
      </c>
    </row>
    <row r="574" spans="1:17" x14ac:dyDescent="0.3">
      <c r="A574">
        <v>573</v>
      </c>
      <c r="B574" t="s">
        <v>3003</v>
      </c>
      <c r="C574" t="s">
        <v>12389</v>
      </c>
      <c r="D574" t="s">
        <v>3004</v>
      </c>
      <c r="E574" s="34" t="str">
        <f>IF(OR(LEN(D574)-LEN(SUBSTITUTE(D574,":",""))&gt;1, LEN(D574)-LEN(SUBSTITUTE(D574,",",""))&gt;0), "T", "")</f>
        <v/>
      </c>
      <c r="F574" t="s">
        <v>2996</v>
      </c>
      <c r="G574" t="s">
        <v>102</v>
      </c>
      <c r="H574" t="s">
        <v>64</v>
      </c>
      <c r="I574" t="s">
        <v>103</v>
      </c>
      <c r="J574" t="str">
        <f>SUBSTITUTE(SUBSTITUTE(SUBSTITUTE(G574,"c. ","")," BC","")," AD","")</f>
        <v>1095</v>
      </c>
      <c r="K574">
        <f>IF(M574="BC", 0-IF(ISERROR(FIND("-",J574)),J574,LEFT(J574,FIND("-",J574)-1)), IF(ISERROR(FIND("-",J574)),J574,LEFT(J574,FIND("-",J574)-1)))</f>
        <v>-1095</v>
      </c>
      <c r="L574">
        <f>IF(M574="BC", 0-IF(ISERROR(FIND("-",J574)),J574,RIGHT(J574,FIND("-",J574)-1)), IF(ISERROR(FIND("-",J574)),J574,RIGHT(J574,FIND("-",J574)-1)))</f>
        <v>-1095</v>
      </c>
      <c r="M574" t="str">
        <f>RIGHT(G574, 2)</f>
        <v>BC</v>
      </c>
      <c r="N574">
        <f>ABS($K$2)-ABS(K574)</f>
        <v>2909</v>
      </c>
      <c r="P574" t="s">
        <v>11126</v>
      </c>
      <c r="Q574">
        <v>7</v>
      </c>
    </row>
    <row r="575" spans="1:17" x14ac:dyDescent="0.3">
      <c r="A575">
        <v>574</v>
      </c>
      <c r="B575" t="s">
        <v>12390</v>
      </c>
      <c r="C575" t="s">
        <v>12391</v>
      </c>
      <c r="D575" t="s">
        <v>12392</v>
      </c>
      <c r="E575" s="34" t="str">
        <f>IF(OR(LEN(D575)-LEN(SUBSTITUTE(D575,":",""))&gt;1, LEN(D575)-LEN(SUBSTITUTE(D575,",",""))&gt;0), "T", "")</f>
        <v/>
      </c>
      <c r="F575" t="s">
        <v>2996</v>
      </c>
      <c r="G575" t="s">
        <v>102</v>
      </c>
      <c r="H575" t="s">
        <v>64</v>
      </c>
      <c r="I575" t="s">
        <v>103</v>
      </c>
      <c r="J575" t="str">
        <f>SUBSTITUTE(SUBSTITUTE(SUBSTITUTE(G575,"c. ","")," BC","")," AD","")</f>
        <v>1095</v>
      </c>
      <c r="K575">
        <f>IF(M575="BC", 0-IF(ISERROR(FIND("-",J575)),J575,LEFT(J575,FIND("-",J575)-1)), IF(ISERROR(FIND("-",J575)),J575,LEFT(J575,FIND("-",J575)-1)))</f>
        <v>-1095</v>
      </c>
      <c r="L575">
        <f>IF(M575="BC", 0-IF(ISERROR(FIND("-",J575)),J575,RIGHT(J575,FIND("-",J575)-1)), IF(ISERROR(FIND("-",J575)),J575,RIGHT(J575,FIND("-",J575)-1)))</f>
        <v>-1095</v>
      </c>
      <c r="M575" t="str">
        <f>RIGHT(G575, 2)</f>
        <v>BC</v>
      </c>
      <c r="N575">
        <f>ABS($K$2)-ABS(K575)</f>
        <v>2909</v>
      </c>
      <c r="P575" t="s">
        <v>11126</v>
      </c>
      <c r="Q575">
        <v>7</v>
      </c>
    </row>
    <row r="576" spans="1:17" x14ac:dyDescent="0.3">
      <c r="A576">
        <v>575</v>
      </c>
      <c r="B576" t="s">
        <v>3005</v>
      </c>
      <c r="C576" t="s">
        <v>12393</v>
      </c>
      <c r="D576" t="s">
        <v>3006</v>
      </c>
      <c r="E576" s="34" t="str">
        <f>IF(OR(LEN(D576)-LEN(SUBSTITUTE(D576,":",""))&gt;1, LEN(D576)-LEN(SUBSTITUTE(D576,",",""))&gt;0), "T", "")</f>
        <v/>
      </c>
      <c r="F576" t="s">
        <v>2996</v>
      </c>
      <c r="G576" t="s">
        <v>102</v>
      </c>
      <c r="H576" t="s">
        <v>64</v>
      </c>
      <c r="I576" t="s">
        <v>103</v>
      </c>
      <c r="J576" t="str">
        <f>SUBSTITUTE(SUBSTITUTE(SUBSTITUTE(G576,"c. ","")," BC","")," AD","")</f>
        <v>1095</v>
      </c>
      <c r="K576">
        <f>IF(M576="BC", 0-IF(ISERROR(FIND("-",J576)),J576,LEFT(J576,FIND("-",J576)-1)), IF(ISERROR(FIND("-",J576)),J576,LEFT(J576,FIND("-",J576)-1)))</f>
        <v>-1095</v>
      </c>
      <c r="L576">
        <f>IF(M576="BC", 0-IF(ISERROR(FIND("-",J576)),J576,RIGHT(J576,FIND("-",J576)-1)), IF(ISERROR(FIND("-",J576)),J576,RIGHT(J576,FIND("-",J576)-1)))</f>
        <v>-1095</v>
      </c>
      <c r="M576" t="str">
        <f>RIGHT(G576, 2)</f>
        <v>BC</v>
      </c>
      <c r="N576">
        <f>ABS($K$2)-ABS(K576)</f>
        <v>2909</v>
      </c>
      <c r="P576" t="s">
        <v>11126</v>
      </c>
      <c r="Q576">
        <v>7</v>
      </c>
    </row>
    <row r="577" spans="1:17" x14ac:dyDescent="0.3">
      <c r="A577">
        <v>576</v>
      </c>
      <c r="B577" t="s">
        <v>12394</v>
      </c>
      <c r="C577" t="s">
        <v>11324</v>
      </c>
      <c r="D577" t="s">
        <v>3007</v>
      </c>
      <c r="E577" s="34" t="str">
        <f>IF(OR(LEN(D577)-LEN(SUBSTITUTE(D577,":",""))&gt;1, LEN(D577)-LEN(SUBSTITUTE(D577,",",""))&gt;0), "T", "")</f>
        <v/>
      </c>
      <c r="F577" t="s">
        <v>2996</v>
      </c>
      <c r="G577" t="s">
        <v>12295</v>
      </c>
      <c r="H577" t="s">
        <v>12647</v>
      </c>
      <c r="I577" t="s">
        <v>103</v>
      </c>
      <c r="J577" t="str">
        <f>SUBSTITUTE(SUBSTITUTE(SUBSTITUTE(G577,"c. ","")," BC","")," AD","")</f>
        <v>1094</v>
      </c>
      <c r="K577">
        <f>IF(M577="BC", 0-IF(ISERROR(FIND("-",J577)),J577,LEFT(J577,FIND("-",J577)-1)), IF(ISERROR(FIND("-",J577)),J577,LEFT(J577,FIND("-",J577)-1)))</f>
        <v>-1094</v>
      </c>
      <c r="L577">
        <f>IF(M577="BC", 0-IF(ISERROR(FIND("-",J577)),J577,RIGHT(J577,FIND("-",J577)-1)), IF(ISERROR(FIND("-",J577)),J577,RIGHT(J577,FIND("-",J577)-1)))</f>
        <v>-1094</v>
      </c>
      <c r="M577" t="str">
        <f>RIGHT(G577, 2)</f>
        <v>BC</v>
      </c>
      <c r="N577">
        <f>ABS($K$2)-ABS(K577)</f>
        <v>2910</v>
      </c>
      <c r="P577" t="s">
        <v>11126</v>
      </c>
      <c r="Q577">
        <v>7</v>
      </c>
    </row>
    <row r="578" spans="1:17" x14ac:dyDescent="0.3">
      <c r="A578">
        <v>577</v>
      </c>
      <c r="B578" t="s">
        <v>3008</v>
      </c>
      <c r="C578" t="s">
        <v>10157</v>
      </c>
      <c r="D578" t="s">
        <v>3007</v>
      </c>
      <c r="E578" s="34" t="str">
        <f>IF(OR(LEN(D578)-LEN(SUBSTITUTE(D578,":",""))&gt;1, LEN(D578)-LEN(SUBSTITUTE(D578,",",""))&gt;0), "T", "")</f>
        <v/>
      </c>
      <c r="F578" t="s">
        <v>2996</v>
      </c>
      <c r="G578" t="s">
        <v>12296</v>
      </c>
      <c r="H578" t="s">
        <v>116</v>
      </c>
      <c r="I578" t="s">
        <v>1113</v>
      </c>
      <c r="J578" t="str">
        <f>SUBSTITUTE(SUBSTITUTE(SUBSTITUTE(G578,"c. ","")," BC","")," AD","")</f>
        <v>1094-1074</v>
      </c>
      <c r="K578">
        <f>IF(M578="BC", 0-IF(ISERROR(FIND("-",J578)),J578,LEFT(J578,FIND("-",J578)-1)), IF(ISERROR(FIND("-",J578)),J578,LEFT(J578,FIND("-",J578)-1)))</f>
        <v>-1094</v>
      </c>
      <c r="L578">
        <f>IF(M578="BC", 0-IF(ISERROR(FIND("-",J578)),J578,RIGHT(J578,FIND("-",J578)-1)), IF(ISERROR(FIND("-",J578)),J578,RIGHT(J578,FIND("-",J578)-1)))</f>
        <v>-1074</v>
      </c>
      <c r="M578" t="str">
        <f>RIGHT(G578, 2)</f>
        <v>BC</v>
      </c>
      <c r="N578">
        <f>ABS($K$2)-ABS(K578)</f>
        <v>2910</v>
      </c>
      <c r="P578" t="s">
        <v>11126</v>
      </c>
      <c r="Q578">
        <v>7</v>
      </c>
    </row>
    <row r="579" spans="1:17" x14ac:dyDescent="0.3">
      <c r="A579">
        <v>578</v>
      </c>
      <c r="B579" t="s">
        <v>3009</v>
      </c>
      <c r="C579" t="s">
        <v>10142</v>
      </c>
      <c r="D579" t="s">
        <v>3010</v>
      </c>
      <c r="E579" s="34" t="str">
        <f>IF(OR(LEN(D579)-LEN(SUBSTITUTE(D579,":",""))&gt;1, LEN(D579)-LEN(SUBSTITUTE(D579,",",""))&gt;0), "T", "")</f>
        <v/>
      </c>
      <c r="F579" t="s">
        <v>3011</v>
      </c>
      <c r="G579" t="s">
        <v>12297</v>
      </c>
      <c r="H579" t="s">
        <v>116</v>
      </c>
      <c r="I579" t="s">
        <v>104</v>
      </c>
      <c r="J579" t="str">
        <f>SUBSTITUTE(SUBSTITUTE(SUBSTITUTE(G579,"c. ","")," BC","")," AD","")</f>
        <v>1074</v>
      </c>
      <c r="K579">
        <f>IF(M579="BC", 0-IF(ISERROR(FIND("-",J579)),J579,LEFT(J579,FIND("-",J579)-1)), IF(ISERROR(FIND("-",J579)),J579,LEFT(J579,FIND("-",J579)-1)))</f>
        <v>-1074</v>
      </c>
      <c r="L579">
        <f>IF(M579="BC", 0-IF(ISERROR(FIND("-",J579)),J579,RIGHT(J579,FIND("-",J579)-1)), IF(ISERROR(FIND("-",J579)),J579,RIGHT(J579,FIND("-",J579)-1)))</f>
        <v>-1074</v>
      </c>
      <c r="M579" t="str">
        <f>RIGHT(G579, 2)</f>
        <v>BC</v>
      </c>
      <c r="N579">
        <f>ABS($K$2)-ABS(K579)</f>
        <v>2930</v>
      </c>
      <c r="P579" t="s">
        <v>11126</v>
      </c>
      <c r="Q579">
        <v>7</v>
      </c>
    </row>
    <row r="580" spans="1:17" x14ac:dyDescent="0.3">
      <c r="A580">
        <v>579</v>
      </c>
      <c r="B580" t="s">
        <v>12396</v>
      </c>
      <c r="C580" t="s">
        <v>10700</v>
      </c>
      <c r="D580" t="s">
        <v>12397</v>
      </c>
      <c r="E580" s="34" t="str">
        <f>IF(OR(LEN(D580)-LEN(SUBSTITUTE(D580,":",""))&gt;1, LEN(D580)-LEN(SUBSTITUTE(D580,",",""))&gt;0), "T", "")</f>
        <v/>
      </c>
      <c r="F580" t="s">
        <v>12398</v>
      </c>
      <c r="G580" t="s">
        <v>12346</v>
      </c>
      <c r="H580" t="s">
        <v>116</v>
      </c>
      <c r="I580" t="s">
        <v>3012</v>
      </c>
      <c r="J580" t="str">
        <f>SUBSTITUTE(SUBSTITUTE(SUBSTITUTE(G580,"c. ","")," BC","")," AD","")</f>
        <v>1072</v>
      </c>
      <c r="K580">
        <f>IF(M580="BC", 0-IF(ISERROR(FIND("-",J580)),J580,LEFT(J580,FIND("-",J580)-1)), IF(ISERROR(FIND("-",J580)),J580,LEFT(J580,FIND("-",J580)-1)))</f>
        <v>-1072</v>
      </c>
      <c r="L580">
        <f>IF(M580="BC", 0-IF(ISERROR(FIND("-",J580)),J580,RIGHT(J580,FIND("-",J580)-1)), IF(ISERROR(FIND("-",J580)),J580,RIGHT(J580,FIND("-",J580)-1)))</f>
        <v>-1072</v>
      </c>
      <c r="M580" t="str">
        <f>RIGHT(G580, 2)</f>
        <v>BC</v>
      </c>
      <c r="N580">
        <f>ABS($K$2)-ABS(K580)</f>
        <v>2932</v>
      </c>
      <c r="P580" t="s">
        <v>11126</v>
      </c>
      <c r="Q580">
        <v>7</v>
      </c>
    </row>
    <row r="581" spans="1:17" x14ac:dyDescent="0.3">
      <c r="A581">
        <v>580</v>
      </c>
      <c r="B581" t="s">
        <v>12395</v>
      </c>
      <c r="C581" t="s">
        <v>10158</v>
      </c>
      <c r="D581" t="s">
        <v>3014</v>
      </c>
      <c r="E581" s="34" t="str">
        <f>IF(OR(LEN(D581)-LEN(SUBSTITUTE(D581,":",""))&gt;1, LEN(D581)-LEN(SUBSTITUTE(D581,",",""))&gt;0), "T", "")</f>
        <v/>
      </c>
      <c r="F581" t="s">
        <v>1152</v>
      </c>
      <c r="G581" t="s">
        <v>12346</v>
      </c>
      <c r="H581" t="s">
        <v>116</v>
      </c>
      <c r="I581" t="s">
        <v>3012</v>
      </c>
      <c r="J581" t="str">
        <f>SUBSTITUTE(SUBSTITUTE(SUBSTITUTE(G581,"c. ","")," BC","")," AD","")</f>
        <v>1072</v>
      </c>
      <c r="K581">
        <f>IF(M581="BC", 0-IF(ISERROR(FIND("-",J581)),J581,LEFT(J581,FIND("-",J581)-1)), IF(ISERROR(FIND("-",J581)),J581,LEFT(J581,FIND("-",J581)-1)))</f>
        <v>-1072</v>
      </c>
      <c r="L581">
        <f>IF(M581="BC", 0-IF(ISERROR(FIND("-",J581)),J581,RIGHT(J581,FIND("-",J581)-1)), IF(ISERROR(FIND("-",J581)),J581,RIGHT(J581,FIND("-",J581)-1)))</f>
        <v>-1072</v>
      </c>
      <c r="M581" t="str">
        <f>RIGHT(G581, 2)</f>
        <v>BC</v>
      </c>
      <c r="N581">
        <f>ABS($K$2)-ABS(K581)</f>
        <v>2932</v>
      </c>
      <c r="P581" t="s">
        <v>11126</v>
      </c>
      <c r="Q581">
        <v>7</v>
      </c>
    </row>
    <row r="582" spans="1:17" x14ac:dyDescent="0.3">
      <c r="A582">
        <v>581</v>
      </c>
      <c r="B582" t="s">
        <v>3013</v>
      </c>
      <c r="C582" t="s">
        <v>10145</v>
      </c>
      <c r="D582" t="s">
        <v>3014</v>
      </c>
      <c r="E582" s="34" t="str">
        <f>IF(OR(LEN(D582)-LEN(SUBSTITUTE(D582,":",""))&gt;1, LEN(D582)-LEN(SUBSTITUTE(D582,",",""))&gt;0), "T", "")</f>
        <v/>
      </c>
      <c r="F582" t="s">
        <v>3015</v>
      </c>
      <c r="G582" t="s">
        <v>12346</v>
      </c>
      <c r="H582" t="s">
        <v>12608</v>
      </c>
      <c r="I582" t="s">
        <v>104</v>
      </c>
      <c r="J582" t="str">
        <f>SUBSTITUTE(SUBSTITUTE(SUBSTITUTE(G582,"c. ","")," BC","")," AD","")</f>
        <v>1072</v>
      </c>
      <c r="K582">
        <f>IF(M582="BC", 0-IF(ISERROR(FIND("-",J582)),J582,LEFT(J582,FIND("-",J582)-1)), IF(ISERROR(FIND("-",J582)),J582,LEFT(J582,FIND("-",J582)-1)))</f>
        <v>-1072</v>
      </c>
      <c r="L582">
        <f>IF(M582="BC", 0-IF(ISERROR(FIND("-",J582)),J582,RIGHT(J582,FIND("-",J582)-1)), IF(ISERROR(FIND("-",J582)),J582,RIGHT(J582,FIND("-",J582)-1)))</f>
        <v>-1072</v>
      </c>
      <c r="M582" t="str">
        <f>RIGHT(G582, 2)</f>
        <v>BC</v>
      </c>
      <c r="N582">
        <f>ABS($K$2)-ABS(K582)</f>
        <v>2932</v>
      </c>
      <c r="P582" t="s">
        <v>11126</v>
      </c>
      <c r="Q582">
        <v>7</v>
      </c>
    </row>
    <row r="583" spans="1:17" x14ac:dyDescent="0.3">
      <c r="A583">
        <v>582</v>
      </c>
      <c r="B583" t="s">
        <v>3019</v>
      </c>
      <c r="C583" t="s">
        <v>10078</v>
      </c>
      <c r="D583" t="s">
        <v>3020</v>
      </c>
      <c r="E583" s="34" t="str">
        <f>IF(OR(LEN(D583)-LEN(SUBSTITUTE(D583,":",""))&gt;1, LEN(D583)-LEN(SUBSTITUTE(D583,",",""))&gt;0), "T", "")</f>
        <v/>
      </c>
      <c r="F583" t="s">
        <v>3021</v>
      </c>
      <c r="G583" t="s">
        <v>12347</v>
      </c>
      <c r="H583" t="s">
        <v>116</v>
      </c>
      <c r="I583" t="s">
        <v>104</v>
      </c>
      <c r="J583" t="str">
        <f>SUBSTITUTE(SUBSTITUTE(SUBSTITUTE(G583,"c. ","")," BC","")," AD","")</f>
        <v>1071</v>
      </c>
      <c r="K583">
        <f>IF(M583="BC", 0-IF(ISERROR(FIND("-",J583)),J583,LEFT(J583,FIND("-",J583)-1)), IF(ISERROR(FIND("-",J583)),J583,LEFT(J583,FIND("-",J583)-1)))</f>
        <v>-1071</v>
      </c>
      <c r="L583">
        <f>IF(M583="BC", 0-IF(ISERROR(FIND("-",J583)),J583,RIGHT(J583,FIND("-",J583)-1)), IF(ISERROR(FIND("-",J583)),J583,RIGHT(J583,FIND("-",J583)-1)))</f>
        <v>-1071</v>
      </c>
      <c r="M583" t="str">
        <f>RIGHT(G583, 2)</f>
        <v>BC</v>
      </c>
      <c r="N583">
        <f>ABS($K$2)-ABS(K583)</f>
        <v>2933</v>
      </c>
      <c r="P583" t="s">
        <v>11126</v>
      </c>
      <c r="Q583">
        <v>7</v>
      </c>
    </row>
    <row r="584" spans="1:17" x14ac:dyDescent="0.3">
      <c r="A584">
        <v>583</v>
      </c>
      <c r="B584" t="s">
        <v>12395</v>
      </c>
      <c r="C584" t="s">
        <v>10158</v>
      </c>
      <c r="D584" t="s">
        <v>3017</v>
      </c>
      <c r="E584" s="34" t="str">
        <f>IF(OR(LEN(D584)-LEN(SUBSTITUTE(D584,":",""))&gt;1, LEN(D584)-LEN(SUBSTITUTE(D584,",",""))&gt;0), "T", "")</f>
        <v/>
      </c>
      <c r="F584" t="s">
        <v>3018</v>
      </c>
      <c r="G584" t="s">
        <v>12346</v>
      </c>
      <c r="H584" t="s">
        <v>116</v>
      </c>
      <c r="I584" t="s">
        <v>3012</v>
      </c>
      <c r="J584" t="str">
        <f>SUBSTITUTE(SUBSTITUTE(SUBSTITUTE(G584,"c. ","")," BC","")," AD","")</f>
        <v>1072</v>
      </c>
      <c r="K584">
        <f>IF(M584="BC", 0-IF(ISERROR(FIND("-",J584)),J584,LEFT(J584,FIND("-",J584)-1)), IF(ISERROR(FIND("-",J584)),J584,LEFT(J584,FIND("-",J584)-1)))</f>
        <v>-1072</v>
      </c>
      <c r="L584">
        <f>IF(M584="BC", 0-IF(ISERROR(FIND("-",J584)),J584,RIGHT(J584,FIND("-",J584)-1)), IF(ISERROR(FIND("-",J584)),J584,RIGHT(J584,FIND("-",J584)-1)))</f>
        <v>-1072</v>
      </c>
      <c r="M584" t="str">
        <f>RIGHT(G584, 2)</f>
        <v>BC</v>
      </c>
      <c r="N584">
        <f>ABS($K$2)-ABS(K584)</f>
        <v>2932</v>
      </c>
      <c r="P584" t="s">
        <v>11126</v>
      </c>
      <c r="Q584">
        <v>7</v>
      </c>
    </row>
    <row r="585" spans="1:17" x14ac:dyDescent="0.3">
      <c r="A585">
        <v>584</v>
      </c>
      <c r="B585" t="s">
        <v>3016</v>
      </c>
      <c r="C585" t="s">
        <v>10145</v>
      </c>
      <c r="D585" t="s">
        <v>3017</v>
      </c>
      <c r="E585" s="34" t="str">
        <f>IF(OR(LEN(D585)-LEN(SUBSTITUTE(D585,":",""))&gt;1, LEN(D585)-LEN(SUBSTITUTE(D585,",",""))&gt;0), "T", "")</f>
        <v/>
      </c>
      <c r="F585" t="s">
        <v>3018</v>
      </c>
      <c r="G585" t="s">
        <v>12346</v>
      </c>
      <c r="H585" t="s">
        <v>12608</v>
      </c>
      <c r="I585" t="s">
        <v>104</v>
      </c>
      <c r="J585" t="str">
        <f>SUBSTITUTE(SUBSTITUTE(SUBSTITUTE(G585,"c. ","")," BC","")," AD","")</f>
        <v>1072</v>
      </c>
      <c r="K585">
        <f>IF(M585="BC", 0-IF(ISERROR(FIND("-",J585)),J585,LEFT(J585,FIND("-",J585)-1)), IF(ISERROR(FIND("-",J585)),J585,LEFT(J585,FIND("-",J585)-1)))</f>
        <v>-1072</v>
      </c>
      <c r="L585">
        <f>IF(M585="BC", 0-IF(ISERROR(FIND("-",J585)),J585,RIGHT(J585,FIND("-",J585)-1)), IF(ISERROR(FIND("-",J585)),J585,RIGHT(J585,FIND("-",J585)-1)))</f>
        <v>-1072</v>
      </c>
      <c r="M585" t="str">
        <f>RIGHT(G585, 2)</f>
        <v>BC</v>
      </c>
      <c r="N585">
        <f>ABS($K$2)-ABS(K585)</f>
        <v>2932</v>
      </c>
      <c r="P585" t="s">
        <v>11126</v>
      </c>
      <c r="Q585">
        <v>7</v>
      </c>
    </row>
    <row r="586" spans="1:17" x14ac:dyDescent="0.3">
      <c r="A586">
        <v>585</v>
      </c>
      <c r="B586" t="s">
        <v>12395</v>
      </c>
      <c r="C586" t="s">
        <v>10158</v>
      </c>
      <c r="D586" t="s">
        <v>12399</v>
      </c>
      <c r="E586" s="34" t="str">
        <f>IF(OR(LEN(D586)-LEN(SUBSTITUTE(D586,":",""))&gt;1, LEN(D586)-LEN(SUBSTITUTE(D586,",",""))&gt;0), "T", "")</f>
        <v/>
      </c>
      <c r="F586" t="s">
        <v>3018</v>
      </c>
      <c r="G586" t="s">
        <v>12346</v>
      </c>
      <c r="H586" t="s">
        <v>116</v>
      </c>
      <c r="I586" t="s">
        <v>3012</v>
      </c>
      <c r="J586" t="str">
        <f>SUBSTITUTE(SUBSTITUTE(SUBSTITUTE(G586,"c. ","")," BC","")," AD","")</f>
        <v>1072</v>
      </c>
      <c r="K586">
        <f>IF(M586="BC", 0-IF(ISERROR(FIND("-",J586)),J586,LEFT(J586,FIND("-",J586)-1)), IF(ISERROR(FIND("-",J586)),J586,LEFT(J586,FIND("-",J586)-1)))</f>
        <v>-1072</v>
      </c>
      <c r="L586">
        <f>IF(M586="BC", 0-IF(ISERROR(FIND("-",J586)),J586,RIGHT(J586,FIND("-",J586)-1)), IF(ISERROR(FIND("-",J586)),J586,RIGHT(J586,FIND("-",J586)-1)))</f>
        <v>-1072</v>
      </c>
      <c r="M586" t="str">
        <f>RIGHT(G586, 2)</f>
        <v>BC</v>
      </c>
      <c r="N586">
        <f>ABS($K$2)-ABS(K586)</f>
        <v>2932</v>
      </c>
      <c r="P586" t="s">
        <v>11126</v>
      </c>
      <c r="Q586">
        <v>7</v>
      </c>
    </row>
    <row r="587" spans="1:17" x14ac:dyDescent="0.3">
      <c r="A587">
        <v>586</v>
      </c>
      <c r="B587" t="s">
        <v>12400</v>
      </c>
      <c r="C587" t="s">
        <v>10082</v>
      </c>
      <c r="D587" t="s">
        <v>12399</v>
      </c>
      <c r="E587" s="34" t="str">
        <f>IF(OR(LEN(D587)-LEN(SUBSTITUTE(D587,":",""))&gt;1, LEN(D587)-LEN(SUBSTITUTE(D587,",",""))&gt;0), "T", "")</f>
        <v/>
      </c>
      <c r="F587" t="s">
        <v>3018</v>
      </c>
      <c r="G587" t="s">
        <v>12346</v>
      </c>
      <c r="H587" t="s">
        <v>116</v>
      </c>
      <c r="I587" t="s">
        <v>3012</v>
      </c>
      <c r="J587" t="str">
        <f>SUBSTITUTE(SUBSTITUTE(SUBSTITUTE(G587,"c. ","")," BC","")," AD","")</f>
        <v>1072</v>
      </c>
      <c r="K587">
        <f>IF(M587="BC", 0-IF(ISERROR(FIND("-",J587)),J587,LEFT(J587,FIND("-",J587)-1)), IF(ISERROR(FIND("-",J587)),J587,LEFT(J587,FIND("-",J587)-1)))</f>
        <v>-1072</v>
      </c>
      <c r="L587">
        <f>IF(M587="BC", 0-IF(ISERROR(FIND("-",J587)),J587,RIGHT(J587,FIND("-",J587)-1)), IF(ISERROR(FIND("-",J587)),J587,RIGHT(J587,FIND("-",J587)-1)))</f>
        <v>-1072</v>
      </c>
      <c r="M587" t="str">
        <f>RIGHT(G587, 2)</f>
        <v>BC</v>
      </c>
      <c r="N587">
        <f>ABS($K$2)-ABS(K587)</f>
        <v>2932</v>
      </c>
      <c r="P587" t="s">
        <v>11126</v>
      </c>
      <c r="Q587">
        <v>7</v>
      </c>
    </row>
    <row r="588" spans="1:17" x14ac:dyDescent="0.3">
      <c r="A588">
        <v>587</v>
      </c>
      <c r="B588" t="s">
        <v>12401</v>
      </c>
      <c r="C588" t="s">
        <v>10145</v>
      </c>
      <c r="D588" t="s">
        <v>3022</v>
      </c>
      <c r="E588" s="34" t="str">
        <f>IF(OR(LEN(D588)-LEN(SUBSTITUTE(D588,":",""))&gt;1, LEN(D588)-LEN(SUBSTITUTE(D588,",",""))&gt;0), "T", "")</f>
        <v/>
      </c>
      <c r="F588" t="s">
        <v>3023</v>
      </c>
      <c r="G588" t="s">
        <v>12348</v>
      </c>
      <c r="H588" t="s">
        <v>12608</v>
      </c>
      <c r="I588" t="s">
        <v>105</v>
      </c>
      <c r="J588" t="str">
        <f>SUBSTITUTE(SUBSTITUTE(SUBSTITUTE(G588,"c. ","")," BC","")," AD","")</f>
        <v>1066</v>
      </c>
      <c r="K588">
        <f>IF(M588="BC", 0-IF(ISERROR(FIND("-",J588)),J588,LEFT(J588,FIND("-",J588)-1)), IF(ISERROR(FIND("-",J588)),J588,LEFT(J588,FIND("-",J588)-1)))</f>
        <v>-1066</v>
      </c>
      <c r="L588">
        <f>IF(M588="BC", 0-IF(ISERROR(FIND("-",J588)),J588,RIGHT(J588,FIND("-",J588)-1)), IF(ISERROR(FIND("-",J588)),J588,RIGHT(J588,FIND("-",J588)-1)))</f>
        <v>-1066</v>
      </c>
      <c r="M588" t="str">
        <f>RIGHT(G588, 2)</f>
        <v>BC</v>
      </c>
      <c r="N588">
        <f>ABS($K$2)-ABS(K588)</f>
        <v>2938</v>
      </c>
      <c r="P588" t="s">
        <v>11126</v>
      </c>
      <c r="Q588">
        <v>7</v>
      </c>
    </row>
    <row r="589" spans="1:17" x14ac:dyDescent="0.3">
      <c r="A589">
        <v>588</v>
      </c>
      <c r="B589" t="s">
        <v>12402</v>
      </c>
      <c r="C589" t="s">
        <v>11043</v>
      </c>
      <c r="D589" t="s">
        <v>3024</v>
      </c>
      <c r="E589" s="34" t="str">
        <f>IF(OR(LEN(D589)-LEN(SUBSTITUTE(D589,":",""))&gt;1, LEN(D589)-LEN(SUBSTITUTE(D589,",",""))&gt;0), "T", "")</f>
        <v/>
      </c>
      <c r="F589" t="s">
        <v>3025</v>
      </c>
      <c r="G589" t="s">
        <v>12348</v>
      </c>
      <c r="H589" t="s">
        <v>116</v>
      </c>
      <c r="I589" t="s">
        <v>105</v>
      </c>
      <c r="J589" t="str">
        <f>SUBSTITUTE(SUBSTITUTE(SUBSTITUTE(G589,"c. ","")," BC","")," AD","")</f>
        <v>1066</v>
      </c>
      <c r="K589">
        <f>IF(M589="BC", 0-IF(ISERROR(FIND("-",J589)),J589,LEFT(J589,FIND("-",J589)-1)), IF(ISERROR(FIND("-",J589)),J589,LEFT(J589,FIND("-",J589)-1)))</f>
        <v>-1066</v>
      </c>
      <c r="L589">
        <f>IF(M589="BC", 0-IF(ISERROR(FIND("-",J589)),J589,RIGHT(J589,FIND("-",J589)-1)), IF(ISERROR(FIND("-",J589)),J589,RIGHT(J589,FIND("-",J589)-1)))</f>
        <v>-1066</v>
      </c>
      <c r="M589" t="str">
        <f>RIGHT(G589, 2)</f>
        <v>BC</v>
      </c>
      <c r="N589">
        <f>ABS($K$2)-ABS(K589)</f>
        <v>2938</v>
      </c>
      <c r="P589" t="s">
        <v>11126</v>
      </c>
      <c r="Q589">
        <v>7</v>
      </c>
    </row>
    <row r="590" spans="1:17" x14ac:dyDescent="0.3">
      <c r="A590">
        <v>589</v>
      </c>
      <c r="B590" t="s">
        <v>3026</v>
      </c>
      <c r="C590" t="s">
        <v>10812</v>
      </c>
      <c r="D590" t="s">
        <v>3027</v>
      </c>
      <c r="E590" s="34" t="str">
        <f>IF(OR(LEN(D590)-LEN(SUBSTITUTE(D590,":",""))&gt;1, LEN(D590)-LEN(SUBSTITUTE(D590,",",""))&gt;0), "T", "")</f>
        <v/>
      </c>
      <c r="F590" t="s">
        <v>3028</v>
      </c>
      <c r="G590" t="s">
        <v>12349</v>
      </c>
      <c r="H590" t="s">
        <v>12608</v>
      </c>
      <c r="I590" t="s">
        <v>3029</v>
      </c>
      <c r="J590" t="str">
        <f>SUBSTITUTE(SUBSTITUTE(SUBSTITUTE(G590,"c. ","")," BC","")," AD","")</f>
        <v>1058</v>
      </c>
      <c r="K590">
        <f>IF(M590="BC", 0-IF(ISERROR(FIND("-",J590)),J590,LEFT(J590,FIND("-",J590)-1)), IF(ISERROR(FIND("-",J590)),J590,LEFT(J590,FIND("-",J590)-1)))</f>
        <v>-1058</v>
      </c>
      <c r="L590">
        <f>IF(M590="BC", 0-IF(ISERROR(FIND("-",J590)),J590,RIGHT(J590,FIND("-",J590)-1)), IF(ISERROR(FIND("-",J590)),J590,RIGHT(J590,FIND("-",J590)-1)))</f>
        <v>-1058</v>
      </c>
      <c r="M590" t="str">
        <f>RIGHT(G590, 2)</f>
        <v>BC</v>
      </c>
      <c r="N590">
        <f>ABS($K$2)-ABS(K590)</f>
        <v>2946</v>
      </c>
      <c r="P590" t="s">
        <v>11126</v>
      </c>
      <c r="Q590">
        <v>7</v>
      </c>
    </row>
    <row r="591" spans="1:17" x14ac:dyDescent="0.3">
      <c r="A591">
        <v>590</v>
      </c>
      <c r="B591" t="s">
        <v>12403</v>
      </c>
      <c r="C591" t="s">
        <v>11325</v>
      </c>
      <c r="D591" t="s">
        <v>3030</v>
      </c>
      <c r="E591" s="34" t="str">
        <f>IF(OR(LEN(D591)-LEN(SUBSTITUTE(D591,":",""))&gt;1, LEN(D591)-LEN(SUBSTITUTE(D591,",",""))&gt;0), "T", "")</f>
        <v/>
      </c>
      <c r="F591" t="s">
        <v>3031</v>
      </c>
      <c r="G591" t="s">
        <v>12298</v>
      </c>
      <c r="H591" t="s">
        <v>116</v>
      </c>
      <c r="I591" t="s">
        <v>3032</v>
      </c>
      <c r="J591" t="str">
        <f>SUBSTITUTE(SUBSTITUTE(SUBSTITUTE(G591,"c. ","")," BC","")," AD","")</f>
        <v>1054</v>
      </c>
      <c r="K591">
        <f>IF(M591="BC", 0-IF(ISERROR(FIND("-",J591)),J591,LEFT(J591,FIND("-",J591)-1)), IF(ISERROR(FIND("-",J591)),J591,LEFT(J591,FIND("-",J591)-1)))</f>
        <v>-1054</v>
      </c>
      <c r="L591">
        <f>IF(M591="BC", 0-IF(ISERROR(FIND("-",J591)),J591,RIGHT(J591,FIND("-",J591)-1)), IF(ISERROR(FIND("-",J591)),J591,RIGHT(J591,FIND("-",J591)-1)))</f>
        <v>-1054</v>
      </c>
      <c r="M591" t="str">
        <f>RIGHT(G591, 2)</f>
        <v>BC</v>
      </c>
      <c r="N591">
        <f>ABS($K$2)-ABS(K591)</f>
        <v>2950</v>
      </c>
      <c r="P591" t="s">
        <v>11126</v>
      </c>
      <c r="Q591">
        <v>7</v>
      </c>
    </row>
    <row r="592" spans="1:17" x14ac:dyDescent="0.3">
      <c r="A592">
        <v>591</v>
      </c>
      <c r="B592" t="s">
        <v>3033</v>
      </c>
      <c r="C592" t="s">
        <v>11326</v>
      </c>
      <c r="D592" t="s">
        <v>3034</v>
      </c>
      <c r="E592" s="34" t="str">
        <f>IF(OR(LEN(D592)-LEN(SUBSTITUTE(D592,":",""))&gt;1, LEN(D592)-LEN(SUBSTITUTE(D592,",",""))&gt;0), "T", "")</f>
        <v/>
      </c>
      <c r="F592" t="s">
        <v>3035</v>
      </c>
      <c r="G592" t="s">
        <v>12298</v>
      </c>
      <c r="H592" t="s">
        <v>116</v>
      </c>
      <c r="I592" t="s">
        <v>3032</v>
      </c>
      <c r="J592" t="str">
        <f>SUBSTITUTE(SUBSTITUTE(SUBSTITUTE(G592,"c. ","")," BC","")," AD","")</f>
        <v>1054</v>
      </c>
      <c r="K592">
        <f>IF(M592="BC", 0-IF(ISERROR(FIND("-",J592)),J592,LEFT(J592,FIND("-",J592)-1)), IF(ISERROR(FIND("-",J592)),J592,LEFT(J592,FIND("-",J592)-1)))</f>
        <v>-1054</v>
      </c>
      <c r="L592">
        <f>IF(M592="BC", 0-IF(ISERROR(FIND("-",J592)),J592,RIGHT(J592,FIND("-",J592)-1)), IF(ISERROR(FIND("-",J592)),J592,RIGHT(J592,FIND("-",J592)-1)))</f>
        <v>-1054</v>
      </c>
      <c r="M592" t="str">
        <f>RIGHT(G592, 2)</f>
        <v>BC</v>
      </c>
      <c r="N592">
        <f>ABS($K$2)-ABS(K592)</f>
        <v>2950</v>
      </c>
      <c r="P592" t="s">
        <v>11126</v>
      </c>
      <c r="Q592">
        <v>7</v>
      </c>
    </row>
    <row r="593" spans="1:17" x14ac:dyDescent="0.3">
      <c r="A593">
        <v>592</v>
      </c>
      <c r="B593" t="s">
        <v>12404</v>
      </c>
      <c r="C593" t="s">
        <v>10158</v>
      </c>
      <c r="D593" t="s">
        <v>3037</v>
      </c>
      <c r="E593" s="34" t="str">
        <f>IF(OR(LEN(D593)-LEN(SUBSTITUTE(D593,":",""))&gt;1, LEN(D593)-LEN(SUBSTITUTE(D593,",",""))&gt;0), "T", "")</f>
        <v/>
      </c>
      <c r="F593" t="s">
        <v>3036</v>
      </c>
      <c r="G593" t="s">
        <v>12298</v>
      </c>
      <c r="H593" t="s">
        <v>116</v>
      </c>
      <c r="I593" t="s">
        <v>3032</v>
      </c>
      <c r="J593" t="str">
        <f>SUBSTITUTE(SUBSTITUTE(SUBSTITUTE(G593,"c. ","")," BC","")," AD","")</f>
        <v>1054</v>
      </c>
      <c r="K593">
        <f>IF(M593="BC", 0-IF(ISERROR(FIND("-",J593)),J593,LEFT(J593,FIND("-",J593)-1)), IF(ISERROR(FIND("-",J593)),J593,LEFT(J593,FIND("-",J593)-1)))</f>
        <v>-1054</v>
      </c>
      <c r="L593">
        <f>IF(M593="BC", 0-IF(ISERROR(FIND("-",J593)),J593,RIGHT(J593,FIND("-",J593)-1)), IF(ISERROR(FIND("-",J593)),J593,RIGHT(J593,FIND("-",J593)-1)))</f>
        <v>-1054</v>
      </c>
      <c r="M593" t="str">
        <f>RIGHT(G593, 2)</f>
        <v>BC</v>
      </c>
      <c r="N593">
        <f>ABS($K$2)-ABS(K593)</f>
        <v>2950</v>
      </c>
      <c r="P593" t="s">
        <v>11126</v>
      </c>
      <c r="Q593">
        <v>7</v>
      </c>
    </row>
    <row r="594" spans="1:17" x14ac:dyDescent="0.3">
      <c r="A594">
        <v>593</v>
      </c>
      <c r="B594" t="s">
        <v>12405</v>
      </c>
      <c r="C594" t="s">
        <v>12406</v>
      </c>
      <c r="D594" t="s">
        <v>3038</v>
      </c>
      <c r="E594" s="34" t="str">
        <f>IF(OR(LEN(D594)-LEN(SUBSTITUTE(D594,":",""))&gt;1, LEN(D594)-LEN(SUBSTITUTE(D594,",",""))&gt;0), "T", "")</f>
        <v/>
      </c>
      <c r="F594" t="s">
        <v>3036</v>
      </c>
      <c r="G594" t="s">
        <v>12298</v>
      </c>
      <c r="H594" t="s">
        <v>12608</v>
      </c>
      <c r="I594" t="s">
        <v>3032</v>
      </c>
      <c r="J594" t="str">
        <f>SUBSTITUTE(SUBSTITUTE(SUBSTITUTE(G594,"c. ","")," BC","")," AD","")</f>
        <v>1054</v>
      </c>
      <c r="K594">
        <f>IF(M594="BC", 0-IF(ISERROR(FIND("-",J594)),J594,LEFT(J594,FIND("-",J594)-1)), IF(ISERROR(FIND("-",J594)),J594,LEFT(J594,FIND("-",J594)-1)))</f>
        <v>-1054</v>
      </c>
      <c r="L594">
        <f>IF(M594="BC", 0-IF(ISERROR(FIND("-",J594)),J594,RIGHT(J594,FIND("-",J594)-1)), IF(ISERROR(FIND("-",J594)),J594,RIGHT(J594,FIND("-",J594)-1)))</f>
        <v>-1054</v>
      </c>
      <c r="M594" t="str">
        <f>RIGHT(G594, 2)</f>
        <v>BC</v>
      </c>
      <c r="N594">
        <f>ABS($K$2)-ABS(K594)</f>
        <v>2950</v>
      </c>
      <c r="P594" t="s">
        <v>11126</v>
      </c>
      <c r="Q594">
        <v>7</v>
      </c>
    </row>
    <row r="595" spans="1:17" x14ac:dyDescent="0.3">
      <c r="A595">
        <v>594</v>
      </c>
      <c r="B595" t="s">
        <v>12409</v>
      </c>
      <c r="C595" t="s">
        <v>12363</v>
      </c>
      <c r="D595" t="s">
        <v>3040</v>
      </c>
      <c r="E595" s="34" t="str">
        <f>IF(OR(LEN(D595)-LEN(SUBSTITUTE(D595,":",""))&gt;1, LEN(D595)-LEN(SUBSTITUTE(D595,",",""))&gt;0), "T", "")</f>
        <v/>
      </c>
      <c r="F595" t="s">
        <v>241</v>
      </c>
      <c r="G595" t="s">
        <v>12289</v>
      </c>
      <c r="H595" t="s">
        <v>116</v>
      </c>
      <c r="I595" t="s">
        <v>105</v>
      </c>
      <c r="J595" t="str">
        <f>SUBSTITUTE(SUBSTITUTE(SUBSTITUTE(G595,"c. ","")," BC","")," AD","")</f>
        <v>1210</v>
      </c>
      <c r="K595">
        <f>IF(M595="BC", 0-IF(ISERROR(FIND("-",J595)),J595,LEFT(J595,FIND("-",J595)-1)), IF(ISERROR(FIND("-",J595)),J595,LEFT(J595,FIND("-",J595)-1)))</f>
        <v>-1210</v>
      </c>
      <c r="L595">
        <f>IF(M595="BC", 0-IF(ISERROR(FIND("-",J595)),J595,RIGHT(J595,FIND("-",J595)-1)), IF(ISERROR(FIND("-",J595)),J595,RIGHT(J595,FIND("-",J595)-1)))</f>
        <v>-1210</v>
      </c>
      <c r="M595" t="str">
        <f>RIGHT(G595, 2)</f>
        <v>BC</v>
      </c>
      <c r="N595">
        <f>ABS($K$2)-ABS(K595)</f>
        <v>2794</v>
      </c>
      <c r="P595" t="s">
        <v>11126</v>
      </c>
      <c r="Q595">
        <v>7</v>
      </c>
    </row>
    <row r="596" spans="1:17" x14ac:dyDescent="0.3">
      <c r="A596">
        <v>595</v>
      </c>
      <c r="B596" t="s">
        <v>12410</v>
      </c>
      <c r="C596" t="s">
        <v>10160</v>
      </c>
      <c r="D596" t="s">
        <v>12411</v>
      </c>
      <c r="E596" s="34" t="str">
        <f>IF(OR(LEN(D596)-LEN(SUBSTITUTE(D596,":",""))&gt;1, LEN(D596)-LEN(SUBSTITUTE(D596,",",""))&gt;0), "T", "")</f>
        <v/>
      </c>
      <c r="F596" t="s">
        <v>1139</v>
      </c>
      <c r="G596" t="s">
        <v>12289</v>
      </c>
      <c r="H596" t="s">
        <v>116</v>
      </c>
      <c r="I596" t="s">
        <v>105</v>
      </c>
      <c r="J596" t="str">
        <f>SUBSTITUTE(SUBSTITUTE(SUBSTITUTE(G596,"c. ","")," BC","")," AD","")</f>
        <v>1210</v>
      </c>
      <c r="K596">
        <f>IF(M596="BC", 0-IF(ISERROR(FIND("-",J596)),J596,LEFT(J596,FIND("-",J596)-1)), IF(ISERROR(FIND("-",J596)),J596,LEFT(J596,FIND("-",J596)-1)))</f>
        <v>-1210</v>
      </c>
      <c r="L596">
        <f>IF(M596="BC", 0-IF(ISERROR(FIND("-",J596)),J596,RIGHT(J596,FIND("-",J596)-1)), IF(ISERROR(FIND("-",J596)),J596,RIGHT(J596,FIND("-",J596)-1)))</f>
        <v>-1210</v>
      </c>
      <c r="M596" t="str">
        <f>RIGHT(G596, 2)</f>
        <v>BC</v>
      </c>
      <c r="N596">
        <f>ABS($K$2)-ABS(K596)</f>
        <v>2794</v>
      </c>
      <c r="P596" t="s">
        <v>11126</v>
      </c>
      <c r="Q596">
        <v>7</v>
      </c>
    </row>
    <row r="597" spans="1:17" x14ac:dyDescent="0.3">
      <c r="A597">
        <v>596</v>
      </c>
      <c r="B597" t="s">
        <v>12407</v>
      </c>
      <c r="C597" t="s">
        <v>12363</v>
      </c>
      <c r="D597" t="s">
        <v>12408</v>
      </c>
      <c r="E597" s="34" t="str">
        <f>IF(OR(LEN(D597)-LEN(SUBSTITUTE(D597,":",""))&gt;1, LEN(D597)-LEN(SUBSTITUTE(D597,",",""))&gt;0), "T", "")</f>
        <v/>
      </c>
      <c r="F597" t="s">
        <v>241</v>
      </c>
      <c r="G597" t="s">
        <v>12289</v>
      </c>
      <c r="H597" t="s">
        <v>116</v>
      </c>
      <c r="I597" t="s">
        <v>105</v>
      </c>
      <c r="J597" t="str">
        <f>SUBSTITUTE(SUBSTITUTE(SUBSTITUTE(G597,"c. ","")," BC","")," AD","")</f>
        <v>1210</v>
      </c>
      <c r="K597">
        <f>IF(M597="BC", 0-IF(ISERROR(FIND("-",J597)),J597,LEFT(J597,FIND("-",J597)-1)), IF(ISERROR(FIND("-",J597)),J597,LEFT(J597,FIND("-",J597)-1)))</f>
        <v>-1210</v>
      </c>
      <c r="L597">
        <f>IF(M597="BC", 0-IF(ISERROR(FIND("-",J597)),J597,RIGHT(J597,FIND("-",J597)-1)), IF(ISERROR(FIND("-",J597)),J597,RIGHT(J597,FIND("-",J597)-1)))</f>
        <v>-1210</v>
      </c>
      <c r="M597" t="str">
        <f>RIGHT(G597, 2)</f>
        <v>BC</v>
      </c>
      <c r="N597">
        <f>ABS($K$2)-ABS(K597)</f>
        <v>2794</v>
      </c>
      <c r="P597" t="s">
        <v>11126</v>
      </c>
      <c r="Q597">
        <v>7</v>
      </c>
    </row>
    <row r="598" spans="1:17" x14ac:dyDescent="0.3">
      <c r="A598">
        <v>597</v>
      </c>
      <c r="B598" t="s">
        <v>12410</v>
      </c>
      <c r="C598" t="s">
        <v>10160</v>
      </c>
      <c r="D598" t="s">
        <v>3041</v>
      </c>
      <c r="E598" s="34" t="str">
        <f>IF(OR(LEN(D598)-LEN(SUBSTITUTE(D598,":",""))&gt;1, LEN(D598)-LEN(SUBSTITUTE(D598,",",""))&gt;0), "T", "")</f>
        <v>T</v>
      </c>
      <c r="F598" t="s">
        <v>1139</v>
      </c>
      <c r="G598" t="s">
        <v>12289</v>
      </c>
      <c r="H598" t="s">
        <v>116</v>
      </c>
      <c r="I598" t="s">
        <v>105</v>
      </c>
      <c r="J598" t="str">
        <f>SUBSTITUTE(SUBSTITUTE(SUBSTITUTE(G598,"c. ","")," BC","")," AD","")</f>
        <v>1210</v>
      </c>
      <c r="K598">
        <f>IF(M598="BC", 0-IF(ISERROR(FIND("-",J598)),J598,LEFT(J598,FIND("-",J598)-1)), IF(ISERROR(FIND("-",J598)),J598,LEFT(J598,FIND("-",J598)-1)))</f>
        <v>-1210</v>
      </c>
      <c r="L598">
        <f>IF(M598="BC", 0-IF(ISERROR(FIND("-",J598)),J598,RIGHT(J598,FIND("-",J598)-1)), IF(ISERROR(FIND("-",J598)),J598,RIGHT(J598,FIND("-",J598)-1)))</f>
        <v>-1210</v>
      </c>
      <c r="M598" t="str">
        <f>RIGHT(G598, 2)</f>
        <v>BC</v>
      </c>
      <c r="N598">
        <f>ABS($K$2)-ABS(K598)</f>
        <v>2794</v>
      </c>
      <c r="P598" t="s">
        <v>11126</v>
      </c>
      <c r="Q598">
        <v>7</v>
      </c>
    </row>
    <row r="599" spans="1:17" x14ac:dyDescent="0.3">
      <c r="A599">
        <v>598</v>
      </c>
      <c r="B599" t="s">
        <v>3042</v>
      </c>
      <c r="C599" t="s">
        <v>10148</v>
      </c>
      <c r="D599" t="s">
        <v>3043</v>
      </c>
      <c r="E599" s="34" t="str">
        <f>IF(OR(LEN(D599)-LEN(SUBSTITUTE(D599,":",""))&gt;1, LEN(D599)-LEN(SUBSTITUTE(D599,",",""))&gt;0), "T", "")</f>
        <v/>
      </c>
      <c r="F599" t="s">
        <v>241</v>
      </c>
      <c r="G599" t="s">
        <v>12289</v>
      </c>
      <c r="H599" t="s">
        <v>116</v>
      </c>
      <c r="I599" t="s">
        <v>105</v>
      </c>
      <c r="J599" t="str">
        <f>SUBSTITUTE(SUBSTITUTE(SUBSTITUTE(G599,"c. ","")," BC","")," AD","")</f>
        <v>1210</v>
      </c>
      <c r="K599">
        <f>IF(M599="BC", 0-IF(ISERROR(FIND("-",J599)),J599,LEFT(J599,FIND("-",J599)-1)), IF(ISERROR(FIND("-",J599)),J599,LEFT(J599,FIND("-",J599)-1)))</f>
        <v>-1210</v>
      </c>
      <c r="L599">
        <f>IF(M599="BC", 0-IF(ISERROR(FIND("-",J599)),J599,RIGHT(J599,FIND("-",J599)-1)), IF(ISERROR(FIND("-",J599)),J599,RIGHT(J599,FIND("-",J599)-1)))</f>
        <v>-1210</v>
      </c>
      <c r="M599" t="str">
        <f>RIGHT(G599, 2)</f>
        <v>BC</v>
      </c>
      <c r="N599">
        <f>ABS($K$2)-ABS(K599)</f>
        <v>2794</v>
      </c>
      <c r="P599" t="s">
        <v>11126</v>
      </c>
      <c r="Q599">
        <v>7</v>
      </c>
    </row>
    <row r="600" spans="1:17" x14ac:dyDescent="0.3">
      <c r="A600">
        <v>599</v>
      </c>
      <c r="B600" t="s">
        <v>12412</v>
      </c>
      <c r="C600" t="s">
        <v>11327</v>
      </c>
      <c r="D600" t="s">
        <v>3044</v>
      </c>
      <c r="E600" s="34" t="str">
        <f>IF(OR(LEN(D600)-LEN(SUBSTITUTE(D600,":",""))&gt;1, LEN(D600)-LEN(SUBSTITUTE(D600,",",""))&gt;0), "T", "")</f>
        <v/>
      </c>
      <c r="F600" t="s">
        <v>3045</v>
      </c>
      <c r="G600" t="s">
        <v>12289</v>
      </c>
      <c r="H600" t="s">
        <v>116</v>
      </c>
      <c r="I600" t="s">
        <v>105</v>
      </c>
      <c r="J600" t="str">
        <f>SUBSTITUTE(SUBSTITUTE(SUBSTITUTE(G600,"c. ","")," BC","")," AD","")</f>
        <v>1210</v>
      </c>
      <c r="K600">
        <f>IF(M600="BC", 0-IF(ISERROR(FIND("-",J600)),J600,LEFT(J600,FIND("-",J600)-1)), IF(ISERROR(FIND("-",J600)),J600,LEFT(J600,FIND("-",J600)-1)))</f>
        <v>-1210</v>
      </c>
      <c r="L600">
        <f>IF(M600="BC", 0-IF(ISERROR(FIND("-",J600)),J600,RIGHT(J600,FIND("-",J600)-1)), IF(ISERROR(FIND("-",J600)),J600,RIGHT(J600,FIND("-",J600)-1)))</f>
        <v>-1210</v>
      </c>
      <c r="M600" t="str">
        <f>RIGHT(G600, 2)</f>
        <v>BC</v>
      </c>
      <c r="N600">
        <f>ABS($K$2)-ABS(K600)</f>
        <v>2794</v>
      </c>
      <c r="P600" t="s">
        <v>11126</v>
      </c>
      <c r="Q600">
        <v>7</v>
      </c>
    </row>
    <row r="601" spans="1:17" x14ac:dyDescent="0.3">
      <c r="A601">
        <v>600</v>
      </c>
      <c r="B601" t="s">
        <v>3084</v>
      </c>
      <c r="C601" t="s">
        <v>11329</v>
      </c>
      <c r="D601" t="s">
        <v>3085</v>
      </c>
      <c r="E601" s="34" t="str">
        <f>IF(OR(LEN(D601)-LEN(SUBSTITUTE(D601,":",""))&gt;1, LEN(D601)-LEN(SUBSTITUTE(D601,",",""))&gt;0), "T", "")</f>
        <v/>
      </c>
      <c r="F601" t="s">
        <v>3086</v>
      </c>
      <c r="G601" t="s">
        <v>3087</v>
      </c>
      <c r="H601" t="s">
        <v>116</v>
      </c>
      <c r="J601" t="str">
        <f>SUBSTITUTE(SUBSTITUTE(SUBSTITUTE(G601,"c. ","")," BC","")," AD","")</f>
        <v>1150</v>
      </c>
      <c r="K601">
        <f>IF(M601="BC", 0-IF(ISERROR(FIND("-",J601)),J601,LEFT(J601,FIND("-",J601)-1)), IF(ISERROR(FIND("-",J601)),J601,LEFT(J601,FIND("-",J601)-1)))</f>
        <v>-1150</v>
      </c>
      <c r="L601">
        <f>IF(M601="BC", 0-IF(ISERROR(FIND("-",J601)),J601,RIGHT(J601,FIND("-",J601)-1)), IF(ISERROR(FIND("-",J601)),J601,RIGHT(J601,FIND("-",J601)-1)))</f>
        <v>-1150</v>
      </c>
      <c r="M601" t="str">
        <f>RIGHT(G601, 2)</f>
        <v>BC</v>
      </c>
      <c r="N601">
        <f>ABS($K$2)-ABS(K601)</f>
        <v>2854</v>
      </c>
      <c r="P601" t="s">
        <v>3094</v>
      </c>
      <c r="Q601">
        <v>8</v>
      </c>
    </row>
    <row r="602" spans="1:17" x14ac:dyDescent="0.3">
      <c r="A602">
        <v>601</v>
      </c>
      <c r="B602" t="s">
        <v>3088</v>
      </c>
      <c r="C602" t="s">
        <v>11330</v>
      </c>
      <c r="D602" t="s">
        <v>3089</v>
      </c>
      <c r="E602" s="34" t="str">
        <f>IF(OR(LEN(D602)-LEN(SUBSTITUTE(D602,":",""))&gt;1, LEN(D602)-LEN(SUBSTITUTE(D602,",",""))&gt;0), "T", "")</f>
        <v/>
      </c>
      <c r="F602" t="s">
        <v>651</v>
      </c>
      <c r="G602" t="s">
        <v>3090</v>
      </c>
      <c r="H602" t="s">
        <v>116</v>
      </c>
      <c r="J602" t="str">
        <f>SUBSTITUTE(SUBSTITUTE(SUBSTITUTE(G602,"c. ","")," BC","")," AD","")</f>
        <v>1150-1140</v>
      </c>
      <c r="K602">
        <f>IF(M602="BC", 0-IF(ISERROR(FIND("-",J602)),J602,LEFT(J602,FIND("-",J602)-1)), IF(ISERROR(FIND("-",J602)),J602,LEFT(J602,FIND("-",J602)-1)))</f>
        <v>-1150</v>
      </c>
      <c r="L602">
        <f>IF(M602="BC", 0-IF(ISERROR(FIND("-",J602)),J602,RIGHT(J602,FIND("-",J602)-1)), IF(ISERROR(FIND("-",J602)),J602,RIGHT(J602,FIND("-",J602)-1)))</f>
        <v>-1140</v>
      </c>
      <c r="M602" t="str">
        <f>RIGHT(G602, 2)</f>
        <v>BC</v>
      </c>
      <c r="N602">
        <f>ABS($K$2)-ABS(K602)</f>
        <v>2854</v>
      </c>
      <c r="P602" t="s">
        <v>3094</v>
      </c>
      <c r="Q602">
        <v>8</v>
      </c>
    </row>
    <row r="603" spans="1:17" x14ac:dyDescent="0.3">
      <c r="A603">
        <v>602</v>
      </c>
      <c r="B603" t="s">
        <v>3091</v>
      </c>
      <c r="C603" t="s">
        <v>10161</v>
      </c>
      <c r="D603" t="s">
        <v>3092</v>
      </c>
      <c r="E603" s="34" t="str">
        <f>IF(OR(LEN(D603)-LEN(SUBSTITUTE(D603,":",""))&gt;1, LEN(D603)-LEN(SUBSTITUTE(D603,",",""))&gt;0), "T", "")</f>
        <v/>
      </c>
      <c r="F603" t="s">
        <v>1790</v>
      </c>
      <c r="G603" t="s">
        <v>3093</v>
      </c>
      <c r="H603" t="s">
        <v>116</v>
      </c>
      <c r="J603" t="str">
        <f>SUBSTITUTE(SUBSTITUTE(SUBSTITUTE(G603,"c. ","")," BC","")," AD","")</f>
        <v>1140</v>
      </c>
      <c r="K603">
        <f>IF(M603="BC", 0-IF(ISERROR(FIND("-",J603)),J603,LEFT(J603,FIND("-",J603)-1)), IF(ISERROR(FIND("-",J603)),J603,LEFT(J603,FIND("-",J603)-1)))</f>
        <v>-1140</v>
      </c>
      <c r="L603">
        <f>IF(M603="BC", 0-IF(ISERROR(FIND("-",J603)),J603,RIGHT(J603,FIND("-",J603)-1)), IF(ISERROR(FIND("-",J603)),J603,RIGHT(J603,FIND("-",J603)-1)))</f>
        <v>-1140</v>
      </c>
      <c r="M603" t="str">
        <f>RIGHT(G603, 2)</f>
        <v>BC</v>
      </c>
      <c r="N603">
        <f>ABS($K$2)-ABS(K603)</f>
        <v>2864</v>
      </c>
      <c r="P603" t="s">
        <v>3094</v>
      </c>
      <c r="Q603">
        <v>8</v>
      </c>
    </row>
    <row r="604" spans="1:17" x14ac:dyDescent="0.3">
      <c r="A604">
        <v>603</v>
      </c>
      <c r="B604" t="s">
        <v>12417</v>
      </c>
      <c r="C604" t="s">
        <v>10162</v>
      </c>
      <c r="D604" t="s">
        <v>3092</v>
      </c>
      <c r="E604" s="34" t="str">
        <f>IF(OR(LEN(D604)-LEN(SUBSTITUTE(D604,":",""))&gt;1, LEN(D604)-LEN(SUBSTITUTE(D604,",",""))&gt;0), "T", "")</f>
        <v/>
      </c>
      <c r="F604" t="s">
        <v>651</v>
      </c>
      <c r="G604" t="s">
        <v>3093</v>
      </c>
      <c r="H604" t="s">
        <v>116</v>
      </c>
      <c r="J604" t="str">
        <f>SUBSTITUTE(SUBSTITUTE(SUBSTITUTE(G604,"c. ","")," BC","")," AD","")</f>
        <v>1140</v>
      </c>
      <c r="K604">
        <f>IF(M604="BC", 0-IF(ISERROR(FIND("-",J604)),J604,LEFT(J604,FIND("-",J604)-1)), IF(ISERROR(FIND("-",J604)),J604,LEFT(J604,FIND("-",J604)-1)))</f>
        <v>-1140</v>
      </c>
      <c r="L604">
        <f>IF(M604="BC", 0-IF(ISERROR(FIND("-",J604)),J604,RIGHT(J604,FIND("-",J604)-1)), IF(ISERROR(FIND("-",J604)),J604,RIGHT(J604,FIND("-",J604)-1)))</f>
        <v>-1140</v>
      </c>
      <c r="M604" t="str">
        <f>RIGHT(G604, 2)</f>
        <v>BC</v>
      </c>
      <c r="N604">
        <f>ABS($K$2)-ABS(K604)</f>
        <v>2864</v>
      </c>
      <c r="P604" t="s">
        <v>3094</v>
      </c>
      <c r="Q604">
        <v>8</v>
      </c>
    </row>
    <row r="605" spans="1:17" x14ac:dyDescent="0.3">
      <c r="A605">
        <v>604</v>
      </c>
      <c r="B605" t="s">
        <v>3095</v>
      </c>
      <c r="C605" t="s">
        <v>10293</v>
      </c>
      <c r="D605" t="s">
        <v>3096</v>
      </c>
      <c r="E605" s="34" t="str">
        <f>IF(OR(LEN(D605)-LEN(SUBSTITUTE(D605,":",""))&gt;1, LEN(D605)-LEN(SUBSTITUTE(D605,",",""))&gt;0), "T", "")</f>
        <v/>
      </c>
      <c r="F605" t="s">
        <v>1142</v>
      </c>
      <c r="G605" t="s">
        <v>3093</v>
      </c>
      <c r="H605" t="s">
        <v>116</v>
      </c>
      <c r="J605" t="str">
        <f>SUBSTITUTE(SUBSTITUTE(SUBSTITUTE(G605,"c. ","")," BC","")," AD","")</f>
        <v>1140</v>
      </c>
      <c r="K605">
        <f>IF(M605="BC", 0-IF(ISERROR(FIND("-",J605)),J605,LEFT(J605,FIND("-",J605)-1)), IF(ISERROR(FIND("-",J605)),J605,LEFT(J605,FIND("-",J605)-1)))</f>
        <v>-1140</v>
      </c>
      <c r="L605">
        <f>IF(M605="BC", 0-IF(ISERROR(FIND("-",J605)),J605,RIGHT(J605,FIND("-",J605)-1)), IF(ISERROR(FIND("-",J605)),J605,RIGHT(J605,FIND("-",J605)-1)))</f>
        <v>-1140</v>
      </c>
      <c r="M605" t="str">
        <f>RIGHT(G605, 2)</f>
        <v>BC</v>
      </c>
      <c r="N605">
        <f>ABS($K$2)-ABS(K605)</f>
        <v>2864</v>
      </c>
      <c r="P605" t="s">
        <v>3094</v>
      </c>
      <c r="Q605">
        <v>8</v>
      </c>
    </row>
    <row r="606" spans="1:17" x14ac:dyDescent="0.3">
      <c r="A606">
        <v>605</v>
      </c>
      <c r="B606" t="s">
        <v>3097</v>
      </c>
      <c r="C606" t="s">
        <v>11331</v>
      </c>
      <c r="D606" t="s">
        <v>3098</v>
      </c>
      <c r="E606" s="34" t="str">
        <f>IF(OR(LEN(D606)-LEN(SUBSTITUTE(D606,":",""))&gt;1, LEN(D606)-LEN(SUBSTITUTE(D606,",",""))&gt;0), "T", "")</f>
        <v/>
      </c>
      <c r="F606" t="s">
        <v>3099</v>
      </c>
      <c r="G606" t="s">
        <v>3093</v>
      </c>
      <c r="H606" t="s">
        <v>116</v>
      </c>
      <c r="J606" t="str">
        <f>SUBSTITUTE(SUBSTITUTE(SUBSTITUTE(G606,"c. ","")," BC","")," AD","")</f>
        <v>1140</v>
      </c>
      <c r="K606">
        <f>IF(M606="BC", 0-IF(ISERROR(FIND("-",J606)),J606,LEFT(J606,FIND("-",J606)-1)), IF(ISERROR(FIND("-",J606)),J606,LEFT(J606,FIND("-",J606)-1)))</f>
        <v>-1140</v>
      </c>
      <c r="L606">
        <f>IF(M606="BC", 0-IF(ISERROR(FIND("-",J606)),J606,RIGHT(J606,FIND("-",J606)-1)), IF(ISERROR(FIND("-",J606)),J606,RIGHT(J606,FIND("-",J606)-1)))</f>
        <v>-1140</v>
      </c>
      <c r="M606" t="str">
        <f>RIGHT(G606, 2)</f>
        <v>BC</v>
      </c>
      <c r="N606">
        <f>ABS($K$2)-ABS(K606)</f>
        <v>2864</v>
      </c>
      <c r="P606" t="s">
        <v>3094</v>
      </c>
      <c r="Q606">
        <v>8</v>
      </c>
    </row>
    <row r="607" spans="1:17" x14ac:dyDescent="0.3">
      <c r="A607">
        <v>606</v>
      </c>
      <c r="B607" t="s">
        <v>3106</v>
      </c>
      <c r="C607" t="s">
        <v>10163</v>
      </c>
      <c r="D607" t="s">
        <v>12418</v>
      </c>
      <c r="E607" s="34" t="str">
        <f>IF(OR(LEN(D607)-LEN(SUBSTITUTE(D607,":",""))&gt;1, LEN(D607)-LEN(SUBSTITUTE(D607,",",""))&gt;0), "T", "")</f>
        <v/>
      </c>
      <c r="F607" t="s">
        <v>3107</v>
      </c>
      <c r="G607" t="s">
        <v>3093</v>
      </c>
      <c r="H607" t="s">
        <v>12645</v>
      </c>
      <c r="J607" t="str">
        <f>SUBSTITUTE(SUBSTITUTE(SUBSTITUTE(G607,"c. ","")," BC","")," AD","")</f>
        <v>1140</v>
      </c>
      <c r="K607">
        <f>IF(M607="BC", 0-IF(ISERROR(FIND("-",J607)),J607,LEFT(J607,FIND("-",J607)-1)), IF(ISERROR(FIND("-",J607)),J607,LEFT(J607,FIND("-",J607)-1)))</f>
        <v>-1140</v>
      </c>
      <c r="L607">
        <f>IF(M607="BC", 0-IF(ISERROR(FIND("-",J607)),J607,RIGHT(J607,FIND("-",J607)-1)), IF(ISERROR(FIND("-",J607)),J607,RIGHT(J607,FIND("-",J607)-1)))</f>
        <v>-1140</v>
      </c>
      <c r="M607" t="str">
        <f>RIGHT(G607, 2)</f>
        <v>BC</v>
      </c>
      <c r="N607">
        <f>ABS($K$2)-ABS(K607)</f>
        <v>2864</v>
      </c>
      <c r="P607" t="s">
        <v>3094</v>
      </c>
      <c r="Q607">
        <v>8</v>
      </c>
    </row>
    <row r="608" spans="1:17" x14ac:dyDescent="0.3">
      <c r="A608">
        <v>607</v>
      </c>
      <c r="B608" t="s">
        <v>3101</v>
      </c>
      <c r="C608" t="s">
        <v>11333</v>
      </c>
      <c r="D608" t="s">
        <v>3102</v>
      </c>
      <c r="E608" s="34" t="str">
        <f>IF(OR(LEN(D608)-LEN(SUBSTITUTE(D608,":",""))&gt;1, LEN(D608)-LEN(SUBSTITUTE(D608,",",""))&gt;0), "T", "")</f>
        <v/>
      </c>
      <c r="F608" t="s">
        <v>3100</v>
      </c>
      <c r="G608" t="s">
        <v>3093</v>
      </c>
      <c r="H608" t="s">
        <v>116</v>
      </c>
      <c r="J608" t="str">
        <f>SUBSTITUTE(SUBSTITUTE(SUBSTITUTE(G608,"c. ","")," BC","")," AD","")</f>
        <v>1140</v>
      </c>
      <c r="K608">
        <f>IF(M608="BC", 0-IF(ISERROR(FIND("-",J608)),J608,LEFT(J608,FIND("-",J608)-1)), IF(ISERROR(FIND("-",J608)),J608,LEFT(J608,FIND("-",J608)-1)))</f>
        <v>-1140</v>
      </c>
      <c r="L608">
        <f>IF(M608="BC", 0-IF(ISERROR(FIND("-",J608)),J608,RIGHT(J608,FIND("-",J608)-1)), IF(ISERROR(FIND("-",J608)),J608,RIGHT(J608,FIND("-",J608)-1)))</f>
        <v>-1140</v>
      </c>
      <c r="M608" t="str">
        <f>RIGHT(G608, 2)</f>
        <v>BC</v>
      </c>
      <c r="N608">
        <f>ABS($K$2)-ABS(K608)</f>
        <v>2864</v>
      </c>
      <c r="P608" t="s">
        <v>3094</v>
      </c>
      <c r="Q608">
        <v>8</v>
      </c>
    </row>
    <row r="609" spans="1:17" x14ac:dyDescent="0.3">
      <c r="A609">
        <v>608</v>
      </c>
      <c r="B609" t="s">
        <v>3105</v>
      </c>
      <c r="C609" t="s">
        <v>11334</v>
      </c>
      <c r="D609" t="s">
        <v>3104</v>
      </c>
      <c r="E609" s="34" t="str">
        <f>IF(OR(LEN(D609)-LEN(SUBSTITUTE(D609,":",""))&gt;1, LEN(D609)-LEN(SUBSTITUTE(D609,",",""))&gt;0), "T", "")</f>
        <v/>
      </c>
      <c r="F609" t="s">
        <v>3103</v>
      </c>
      <c r="G609" t="s">
        <v>3093</v>
      </c>
      <c r="H609" t="s">
        <v>12646</v>
      </c>
      <c r="J609" t="str">
        <f>SUBSTITUTE(SUBSTITUTE(SUBSTITUTE(G609,"c. ","")," BC","")," AD","")</f>
        <v>1140</v>
      </c>
      <c r="K609">
        <f>IF(M609="BC", 0-IF(ISERROR(FIND("-",J609)),J609,LEFT(J609,FIND("-",J609)-1)), IF(ISERROR(FIND("-",J609)),J609,LEFT(J609,FIND("-",J609)-1)))</f>
        <v>-1140</v>
      </c>
      <c r="L609">
        <f>IF(M609="BC", 0-IF(ISERROR(FIND("-",J609)),J609,RIGHT(J609,FIND("-",J609)-1)), IF(ISERROR(FIND("-",J609)),J609,RIGHT(J609,FIND("-",J609)-1)))</f>
        <v>-1140</v>
      </c>
      <c r="M609" t="str">
        <f>RIGHT(G609, 2)</f>
        <v>BC</v>
      </c>
      <c r="N609">
        <f>ABS($K$2)-ABS(K609)</f>
        <v>2864</v>
      </c>
      <c r="P609" t="s">
        <v>3094</v>
      </c>
      <c r="Q609">
        <v>8</v>
      </c>
    </row>
    <row r="610" spans="1:17" x14ac:dyDescent="0.3">
      <c r="A610">
        <v>609</v>
      </c>
      <c r="B610" t="s">
        <v>3108</v>
      </c>
      <c r="C610" t="s">
        <v>11335</v>
      </c>
      <c r="D610" t="s">
        <v>3109</v>
      </c>
      <c r="E610" s="34" t="str">
        <f>IF(OR(LEN(D610)-LEN(SUBSTITUTE(D610,":",""))&gt;1, LEN(D610)-LEN(SUBSTITUTE(D610,",",""))&gt;0), "T", "")</f>
        <v/>
      </c>
      <c r="F610" t="s">
        <v>3110</v>
      </c>
      <c r="G610" t="s">
        <v>3093</v>
      </c>
      <c r="H610" t="s">
        <v>116</v>
      </c>
      <c r="J610" t="str">
        <f>SUBSTITUTE(SUBSTITUTE(SUBSTITUTE(G610,"c. ","")," BC","")," AD","")</f>
        <v>1140</v>
      </c>
      <c r="K610">
        <f>IF(M610="BC", 0-IF(ISERROR(FIND("-",J610)),J610,LEFT(J610,FIND("-",J610)-1)), IF(ISERROR(FIND("-",J610)),J610,LEFT(J610,FIND("-",J610)-1)))</f>
        <v>-1140</v>
      </c>
      <c r="L610">
        <f>IF(M610="BC", 0-IF(ISERROR(FIND("-",J610)),J610,RIGHT(J610,FIND("-",J610)-1)), IF(ISERROR(FIND("-",J610)),J610,RIGHT(J610,FIND("-",J610)-1)))</f>
        <v>-1140</v>
      </c>
      <c r="M610" t="str">
        <f>RIGHT(G610, 2)</f>
        <v>BC</v>
      </c>
      <c r="N610">
        <f>ABS($K$2)-ABS(K610)</f>
        <v>2864</v>
      </c>
      <c r="P610" t="s">
        <v>3094</v>
      </c>
      <c r="Q610">
        <v>8</v>
      </c>
    </row>
    <row r="611" spans="1:17" x14ac:dyDescent="0.3">
      <c r="A611">
        <v>610</v>
      </c>
      <c r="B611" t="s">
        <v>3111</v>
      </c>
      <c r="C611" t="s">
        <v>10165</v>
      </c>
      <c r="D611" t="s">
        <v>3112</v>
      </c>
      <c r="E611" s="34" t="str">
        <f>IF(OR(LEN(D611)-LEN(SUBSTITUTE(D611,":",""))&gt;1, LEN(D611)-LEN(SUBSTITUTE(D611,",",""))&gt;0), "T", "")</f>
        <v/>
      </c>
      <c r="F611" t="s">
        <v>3110</v>
      </c>
      <c r="G611" t="s">
        <v>3093</v>
      </c>
      <c r="H611" t="s">
        <v>116</v>
      </c>
      <c r="J611" t="str">
        <f>SUBSTITUTE(SUBSTITUTE(SUBSTITUTE(G611,"c. ","")," BC","")," AD","")</f>
        <v>1140</v>
      </c>
      <c r="K611">
        <f>IF(M611="BC", 0-IF(ISERROR(FIND("-",J611)),J611,LEFT(J611,FIND("-",J611)-1)), IF(ISERROR(FIND("-",J611)),J611,LEFT(J611,FIND("-",J611)-1)))</f>
        <v>-1140</v>
      </c>
      <c r="L611">
        <f>IF(M611="BC", 0-IF(ISERROR(FIND("-",J611)),J611,RIGHT(J611,FIND("-",J611)-1)), IF(ISERROR(FIND("-",J611)),J611,RIGHT(J611,FIND("-",J611)-1)))</f>
        <v>-1140</v>
      </c>
      <c r="M611" t="str">
        <f>RIGHT(G611, 2)</f>
        <v>BC</v>
      </c>
      <c r="N611">
        <f>ABS($K$2)-ABS(K611)</f>
        <v>2864</v>
      </c>
      <c r="P611" t="s">
        <v>3094</v>
      </c>
      <c r="Q611">
        <v>8</v>
      </c>
    </row>
    <row r="612" spans="1:17" x14ac:dyDescent="0.3">
      <c r="A612">
        <v>611</v>
      </c>
      <c r="B612" t="s">
        <v>3114</v>
      </c>
      <c r="C612" t="s">
        <v>10166</v>
      </c>
      <c r="D612" t="s">
        <v>3115</v>
      </c>
      <c r="E612" s="34" t="str">
        <f>IF(OR(LEN(D612)-LEN(SUBSTITUTE(D612,":",""))&gt;1, LEN(D612)-LEN(SUBSTITUTE(D612,",",""))&gt;0), "T", "")</f>
        <v/>
      </c>
      <c r="F612" t="s">
        <v>3113</v>
      </c>
      <c r="G612" t="s">
        <v>3093</v>
      </c>
      <c r="H612" t="s">
        <v>12645</v>
      </c>
      <c r="J612" t="str">
        <f>SUBSTITUTE(SUBSTITUTE(SUBSTITUTE(G612,"c. ","")," BC","")," AD","")</f>
        <v>1140</v>
      </c>
      <c r="K612">
        <f>IF(M612="BC", 0-IF(ISERROR(FIND("-",J612)),J612,LEFT(J612,FIND("-",J612)-1)), IF(ISERROR(FIND("-",J612)),J612,LEFT(J612,FIND("-",J612)-1)))</f>
        <v>-1140</v>
      </c>
      <c r="L612">
        <f>IF(M612="BC", 0-IF(ISERROR(FIND("-",J612)),J612,RIGHT(J612,FIND("-",J612)-1)), IF(ISERROR(FIND("-",J612)),J612,RIGHT(J612,FIND("-",J612)-1)))</f>
        <v>-1140</v>
      </c>
      <c r="M612" t="str">
        <f>RIGHT(G612, 2)</f>
        <v>BC</v>
      </c>
      <c r="N612">
        <f>ABS($K$2)-ABS(K612)</f>
        <v>2864</v>
      </c>
      <c r="P612" t="s">
        <v>3094</v>
      </c>
      <c r="Q612">
        <v>8</v>
      </c>
    </row>
    <row r="613" spans="1:17" x14ac:dyDescent="0.3">
      <c r="A613">
        <v>612</v>
      </c>
      <c r="B613" t="s">
        <v>3116</v>
      </c>
      <c r="C613" t="s">
        <v>11336</v>
      </c>
      <c r="D613" t="s">
        <v>3117</v>
      </c>
      <c r="E613" s="34" t="str">
        <f>IF(OR(LEN(D613)-LEN(SUBSTITUTE(D613,":",""))&gt;1, LEN(D613)-LEN(SUBSTITUTE(D613,",",""))&gt;0), "T", "")</f>
        <v/>
      </c>
      <c r="F613" t="s">
        <v>1142</v>
      </c>
      <c r="G613" t="s">
        <v>3093</v>
      </c>
      <c r="H613" t="s">
        <v>12645</v>
      </c>
      <c r="J613" t="str">
        <f>SUBSTITUTE(SUBSTITUTE(SUBSTITUTE(G613,"c. ","")," BC","")," AD","")</f>
        <v>1140</v>
      </c>
      <c r="K613">
        <f>IF(M613="BC", 0-IF(ISERROR(FIND("-",J613)),J613,LEFT(J613,FIND("-",J613)-1)), IF(ISERROR(FIND("-",J613)),J613,LEFT(J613,FIND("-",J613)-1)))</f>
        <v>-1140</v>
      </c>
      <c r="L613">
        <f>IF(M613="BC", 0-IF(ISERROR(FIND("-",J613)),J613,RIGHT(J613,FIND("-",J613)-1)), IF(ISERROR(FIND("-",J613)),J613,RIGHT(J613,FIND("-",J613)-1)))</f>
        <v>-1140</v>
      </c>
      <c r="M613" t="str">
        <f>RIGHT(G613, 2)</f>
        <v>BC</v>
      </c>
      <c r="N613">
        <f>ABS($K$2)-ABS(K613)</f>
        <v>2864</v>
      </c>
      <c r="P613" t="s">
        <v>3094</v>
      </c>
      <c r="Q613">
        <v>8</v>
      </c>
    </row>
    <row r="614" spans="1:17" x14ac:dyDescent="0.3">
      <c r="A614">
        <v>613</v>
      </c>
      <c r="B614" t="s">
        <v>12419</v>
      </c>
      <c r="C614" t="s">
        <v>10813</v>
      </c>
      <c r="D614" t="s">
        <v>3117</v>
      </c>
      <c r="E614" s="34" t="str">
        <f>IF(OR(LEN(D614)-LEN(SUBSTITUTE(D614,":",""))&gt;1, LEN(D614)-LEN(SUBSTITUTE(D614,",",""))&gt;0), "T", "")</f>
        <v/>
      </c>
      <c r="F614" t="s">
        <v>1142</v>
      </c>
      <c r="G614" t="s">
        <v>3093</v>
      </c>
      <c r="H614" t="s">
        <v>116</v>
      </c>
      <c r="J614" t="str">
        <f>SUBSTITUTE(SUBSTITUTE(SUBSTITUTE(G614,"c. ","")," BC","")," AD","")</f>
        <v>1140</v>
      </c>
      <c r="K614">
        <f>IF(M614="BC", 0-IF(ISERROR(FIND("-",J614)),J614,LEFT(J614,FIND("-",J614)-1)), IF(ISERROR(FIND("-",J614)),J614,LEFT(J614,FIND("-",J614)-1)))</f>
        <v>-1140</v>
      </c>
      <c r="L614">
        <f>IF(M614="BC", 0-IF(ISERROR(FIND("-",J614)),J614,RIGHT(J614,FIND("-",J614)-1)), IF(ISERROR(FIND("-",J614)),J614,RIGHT(J614,FIND("-",J614)-1)))</f>
        <v>-1140</v>
      </c>
      <c r="M614" t="str">
        <f>RIGHT(G614, 2)</f>
        <v>BC</v>
      </c>
      <c r="N614">
        <f>ABS($K$2)-ABS(K614)</f>
        <v>2864</v>
      </c>
      <c r="P614" t="s">
        <v>3094</v>
      </c>
      <c r="Q614">
        <v>8</v>
      </c>
    </row>
    <row r="615" spans="1:17" x14ac:dyDescent="0.3">
      <c r="A615">
        <v>614</v>
      </c>
      <c r="B615" t="s">
        <v>3119</v>
      </c>
      <c r="C615" t="s">
        <v>11337</v>
      </c>
      <c r="D615" t="s">
        <v>3118</v>
      </c>
      <c r="E615" s="34" t="str">
        <f>IF(OR(LEN(D615)-LEN(SUBSTITUTE(D615,":",""))&gt;1, LEN(D615)-LEN(SUBSTITUTE(D615,",",""))&gt;0), "T", "")</f>
        <v/>
      </c>
      <c r="F615" t="s">
        <v>1142</v>
      </c>
      <c r="G615" t="s">
        <v>3093</v>
      </c>
      <c r="H615" t="s">
        <v>12644</v>
      </c>
      <c r="J615" t="str">
        <f>SUBSTITUTE(SUBSTITUTE(SUBSTITUTE(G615,"c. ","")," BC","")," AD","")</f>
        <v>1140</v>
      </c>
      <c r="K615">
        <f>IF(M615="BC", 0-IF(ISERROR(FIND("-",J615)),J615,LEFT(J615,FIND("-",J615)-1)), IF(ISERROR(FIND("-",J615)),J615,LEFT(J615,FIND("-",J615)-1)))</f>
        <v>-1140</v>
      </c>
      <c r="L615">
        <f>IF(M615="BC", 0-IF(ISERROR(FIND("-",J615)),J615,RIGHT(J615,FIND("-",J615)-1)), IF(ISERROR(FIND("-",J615)),J615,RIGHT(J615,FIND("-",J615)-1)))</f>
        <v>-1140</v>
      </c>
      <c r="M615" t="str">
        <f>RIGHT(G615, 2)</f>
        <v>BC</v>
      </c>
      <c r="N615">
        <f>ABS($K$2)-ABS(K615)</f>
        <v>2864</v>
      </c>
      <c r="P615" t="s">
        <v>3094</v>
      </c>
      <c r="Q615">
        <v>8</v>
      </c>
    </row>
    <row r="616" spans="1:17" x14ac:dyDescent="0.3">
      <c r="A616">
        <v>615</v>
      </c>
      <c r="B616" t="s">
        <v>3120</v>
      </c>
      <c r="C616" t="s">
        <v>10167</v>
      </c>
      <c r="D616" t="s">
        <v>3121</v>
      </c>
      <c r="E616" s="34" t="str">
        <f>IF(OR(LEN(D616)-LEN(SUBSTITUTE(D616,":",""))&gt;1, LEN(D616)-LEN(SUBSTITUTE(D616,",",""))&gt;0), "T", "")</f>
        <v/>
      </c>
      <c r="F616" t="s">
        <v>1142</v>
      </c>
      <c r="G616" t="s">
        <v>3093</v>
      </c>
      <c r="H616" t="s">
        <v>12644</v>
      </c>
      <c r="J616" t="str">
        <f>SUBSTITUTE(SUBSTITUTE(SUBSTITUTE(G616,"c. ","")," BC","")," AD","")</f>
        <v>1140</v>
      </c>
      <c r="K616">
        <f>IF(M616="BC", 0-IF(ISERROR(FIND("-",J616)),J616,LEFT(J616,FIND("-",J616)-1)), IF(ISERROR(FIND("-",J616)),J616,LEFT(J616,FIND("-",J616)-1)))</f>
        <v>-1140</v>
      </c>
      <c r="L616">
        <f>IF(M616="BC", 0-IF(ISERROR(FIND("-",J616)),J616,RIGHT(J616,FIND("-",J616)-1)), IF(ISERROR(FIND("-",J616)),J616,RIGHT(J616,FIND("-",J616)-1)))</f>
        <v>-1140</v>
      </c>
      <c r="M616" t="str">
        <f>RIGHT(G616, 2)</f>
        <v>BC</v>
      </c>
      <c r="N616">
        <f>ABS($K$2)-ABS(K616)</f>
        <v>2864</v>
      </c>
      <c r="P616" t="s">
        <v>3094</v>
      </c>
      <c r="Q616">
        <v>8</v>
      </c>
    </row>
    <row r="617" spans="1:17" x14ac:dyDescent="0.3">
      <c r="A617">
        <v>616</v>
      </c>
      <c r="B617" t="s">
        <v>3122</v>
      </c>
      <c r="C617" t="s">
        <v>10168</v>
      </c>
      <c r="D617" t="s">
        <v>3123</v>
      </c>
      <c r="E617" s="34" t="str">
        <f>IF(OR(LEN(D617)-LEN(SUBSTITUTE(D617,":",""))&gt;1, LEN(D617)-LEN(SUBSTITUTE(D617,",",""))&gt;0), "T", "")</f>
        <v/>
      </c>
      <c r="F617" t="s">
        <v>1142</v>
      </c>
      <c r="G617" t="s">
        <v>3093</v>
      </c>
      <c r="H617" t="s">
        <v>116</v>
      </c>
      <c r="J617" t="str">
        <f>SUBSTITUTE(SUBSTITUTE(SUBSTITUTE(G617,"c. ","")," BC","")," AD","")</f>
        <v>1140</v>
      </c>
      <c r="K617">
        <f>IF(M617="BC", 0-IF(ISERROR(FIND("-",J617)),J617,LEFT(J617,FIND("-",J617)-1)), IF(ISERROR(FIND("-",J617)),J617,LEFT(J617,FIND("-",J617)-1)))</f>
        <v>-1140</v>
      </c>
      <c r="L617">
        <f>IF(M617="BC", 0-IF(ISERROR(FIND("-",J617)),J617,RIGHT(J617,FIND("-",J617)-1)), IF(ISERROR(FIND("-",J617)),J617,RIGHT(J617,FIND("-",J617)-1)))</f>
        <v>-1140</v>
      </c>
      <c r="M617" t="str">
        <f>RIGHT(G617, 2)</f>
        <v>BC</v>
      </c>
      <c r="N617">
        <f>ABS($K$2)-ABS(K617)</f>
        <v>2864</v>
      </c>
      <c r="P617" t="s">
        <v>3094</v>
      </c>
      <c r="Q617">
        <v>8</v>
      </c>
    </row>
    <row r="618" spans="1:17" x14ac:dyDescent="0.3">
      <c r="A618">
        <v>617</v>
      </c>
      <c r="B618" t="s">
        <v>12420</v>
      </c>
      <c r="C618" t="s">
        <v>11194</v>
      </c>
      <c r="D618" t="s">
        <v>12421</v>
      </c>
      <c r="E618" s="34" t="str">
        <f>IF(OR(LEN(D618)-LEN(SUBSTITUTE(D618,":",""))&gt;1, LEN(D618)-LEN(SUBSTITUTE(D618,",",""))&gt;0), "T", "")</f>
        <v/>
      </c>
      <c r="F618" t="s">
        <v>1023</v>
      </c>
      <c r="G618" t="s">
        <v>12517</v>
      </c>
      <c r="H618" t="s">
        <v>116</v>
      </c>
      <c r="J618" t="str">
        <f>SUBSTITUTE(SUBSTITUTE(SUBSTITUTE(G618,"c. ","")," BC","")," AD","")</f>
        <v>1115-1112</v>
      </c>
      <c r="K618">
        <f>IF(M618="BC", 0-IF(ISERROR(FIND("-",J618)),J618,LEFT(J618,FIND("-",J618)-1)), IF(ISERROR(FIND("-",J618)),J618,LEFT(J618,FIND("-",J618)-1)))</f>
        <v>-1115</v>
      </c>
      <c r="L618">
        <f>IF(M618="BC", 0-IF(ISERROR(FIND("-",J618)),J618,RIGHT(J618,FIND("-",J618)-1)), IF(ISERROR(FIND("-",J618)),J618,RIGHT(J618,FIND("-",J618)-1)))</f>
        <v>-1112</v>
      </c>
      <c r="M618" t="str">
        <f>RIGHT(G618, 2)</f>
        <v>BC</v>
      </c>
      <c r="N618">
        <f>ABS($K$2)-ABS(K618)</f>
        <v>2889</v>
      </c>
      <c r="P618" t="s">
        <v>11129</v>
      </c>
      <c r="Q618">
        <v>9</v>
      </c>
    </row>
    <row r="619" spans="1:17" x14ac:dyDescent="0.3">
      <c r="A619">
        <v>618</v>
      </c>
      <c r="B619" t="s">
        <v>1077</v>
      </c>
      <c r="C619" t="s">
        <v>11338</v>
      </c>
      <c r="D619" t="s">
        <v>12422</v>
      </c>
      <c r="E619" s="34" t="str">
        <f>IF(OR(LEN(D619)-LEN(SUBSTITUTE(D619,":",""))&gt;1, LEN(D619)-LEN(SUBSTITUTE(D619,",",""))&gt;0), "T", "")</f>
        <v>T</v>
      </c>
      <c r="F619" t="s">
        <v>1023</v>
      </c>
      <c r="G619" t="s">
        <v>12518</v>
      </c>
      <c r="H619" t="s">
        <v>116</v>
      </c>
      <c r="J619" t="str">
        <f>SUBSTITUTE(SUBSTITUTE(SUBSTITUTE(G619,"c. ","")," BC","")," AD","")</f>
        <v>1112-1110</v>
      </c>
      <c r="K619">
        <f>IF(M619="BC", 0-IF(ISERROR(FIND("-",J619)),J619,LEFT(J619,FIND("-",J619)-1)), IF(ISERROR(FIND("-",J619)),J619,LEFT(J619,FIND("-",J619)-1)))</f>
        <v>-1112</v>
      </c>
      <c r="L619">
        <f>IF(M619="BC", 0-IF(ISERROR(FIND("-",J619)),J619,RIGHT(J619,FIND("-",J619)-1)), IF(ISERROR(FIND("-",J619)),J619,RIGHT(J619,FIND("-",J619)-1)))</f>
        <v>-1110</v>
      </c>
      <c r="M619" t="str">
        <f>RIGHT(G619, 2)</f>
        <v>BC</v>
      </c>
      <c r="N619">
        <f>ABS($K$2)-ABS(K619)</f>
        <v>2892</v>
      </c>
      <c r="P619" t="s">
        <v>11129</v>
      </c>
      <c r="Q619">
        <v>9</v>
      </c>
    </row>
    <row r="620" spans="1:17" x14ac:dyDescent="0.3">
      <c r="A620">
        <v>619</v>
      </c>
      <c r="B620" t="s">
        <v>1078</v>
      </c>
      <c r="C620" t="s">
        <v>10777</v>
      </c>
      <c r="D620" t="s">
        <v>12423</v>
      </c>
      <c r="E620" s="34" t="str">
        <f>IF(OR(LEN(D620)-LEN(SUBSTITUTE(D620,":",""))&gt;1, LEN(D620)-LEN(SUBSTITUTE(D620,",",""))&gt;0), "T", "")</f>
        <v/>
      </c>
      <c r="F620" t="s">
        <v>86</v>
      </c>
      <c r="G620" t="s">
        <v>12519</v>
      </c>
      <c r="H620" t="s">
        <v>116</v>
      </c>
      <c r="J620" t="str">
        <f>SUBSTITUTE(SUBSTITUTE(SUBSTITUTE(G620,"c. ","")," BC","")," AD","")</f>
        <v>1110</v>
      </c>
      <c r="K620">
        <f>IF(M620="BC", 0-IF(ISERROR(FIND("-",J620)),J620,LEFT(J620,FIND("-",J620)-1)), IF(ISERROR(FIND("-",J620)),J620,LEFT(J620,FIND("-",J620)-1)))</f>
        <v>-1110</v>
      </c>
      <c r="L620">
        <f>IF(M620="BC", 0-IF(ISERROR(FIND("-",J620)),J620,RIGHT(J620,FIND("-",J620)-1)), IF(ISERROR(FIND("-",J620)),J620,RIGHT(J620,FIND("-",J620)-1)))</f>
        <v>-1110</v>
      </c>
      <c r="M620" t="str">
        <f>RIGHT(G620, 2)</f>
        <v>BC</v>
      </c>
      <c r="N620">
        <f>ABS($K$2)-ABS(K620)</f>
        <v>2894</v>
      </c>
      <c r="P620" t="s">
        <v>11129</v>
      </c>
      <c r="Q620">
        <v>9</v>
      </c>
    </row>
    <row r="621" spans="1:17" x14ac:dyDescent="0.3">
      <c r="A621">
        <v>620</v>
      </c>
      <c r="B621" t="s">
        <v>1079</v>
      </c>
      <c r="C621" t="s">
        <v>10157</v>
      </c>
      <c r="D621" t="s">
        <v>1080</v>
      </c>
      <c r="E621" s="34" t="str">
        <f>IF(OR(LEN(D621)-LEN(SUBSTITUTE(D621,":",""))&gt;1, LEN(D621)-LEN(SUBSTITUTE(D621,",",""))&gt;0), "T", "")</f>
        <v>T</v>
      </c>
      <c r="F621" t="s">
        <v>1081</v>
      </c>
      <c r="G621" t="s">
        <v>12520</v>
      </c>
      <c r="H621" t="s">
        <v>116</v>
      </c>
      <c r="J621" t="str">
        <f>SUBSTITUTE(SUBSTITUTE(SUBSTITUTE(G621,"c. ","")," BC","")," AD","")</f>
        <v>1105-1100</v>
      </c>
      <c r="K621">
        <f>IF(M621="BC", 0-IF(ISERROR(FIND("-",J621)),J621,LEFT(J621,FIND("-",J621)-1)), IF(ISERROR(FIND("-",J621)),J621,LEFT(J621,FIND("-",J621)-1)))</f>
        <v>-1105</v>
      </c>
      <c r="L621">
        <f>IF(M621="BC", 0-IF(ISERROR(FIND("-",J621)),J621,RIGHT(J621,FIND("-",J621)-1)), IF(ISERROR(FIND("-",J621)),J621,RIGHT(J621,FIND("-",J621)-1)))</f>
        <v>-1100</v>
      </c>
      <c r="M621" t="str">
        <f>RIGHT(G621, 2)</f>
        <v>BC</v>
      </c>
      <c r="N621">
        <f>ABS($K$2)-ABS(K621)</f>
        <v>2899</v>
      </c>
      <c r="P621" t="s">
        <v>11129</v>
      </c>
      <c r="Q621">
        <v>9</v>
      </c>
    </row>
    <row r="622" spans="1:17" x14ac:dyDescent="0.3">
      <c r="A622">
        <v>621</v>
      </c>
      <c r="B622" t="s">
        <v>1083</v>
      </c>
      <c r="C622" t="s">
        <v>10077</v>
      </c>
      <c r="D622" t="s">
        <v>1084</v>
      </c>
      <c r="E622" s="34" t="str">
        <f>IF(OR(LEN(D622)-LEN(SUBSTITUTE(D622,":",""))&gt;1, LEN(D622)-LEN(SUBSTITUTE(D622,",",""))&gt;0), "T", "")</f>
        <v/>
      </c>
      <c r="F622" t="s">
        <v>1023</v>
      </c>
      <c r="G622" t="s">
        <v>1082</v>
      </c>
      <c r="H622" t="s">
        <v>1086</v>
      </c>
      <c r="J622" t="str">
        <f>SUBSTITUTE(SUBSTITUTE(SUBSTITUTE(G622,"c. ","")," BC","")," AD","")</f>
        <v>1100-1095</v>
      </c>
      <c r="K622">
        <f>IF(M622="BC", 0-IF(ISERROR(FIND("-",J622)),J622,LEFT(J622,FIND("-",J622)-1)), IF(ISERROR(FIND("-",J622)),J622,LEFT(J622,FIND("-",J622)-1)))</f>
        <v>-1100</v>
      </c>
      <c r="L622">
        <f>IF(M622="BC", 0-IF(ISERROR(FIND("-",J622)),J622,RIGHT(J622,FIND("-",J622)-1)), IF(ISERROR(FIND("-",J622)),J622,RIGHT(J622,FIND("-",J622)-1)))</f>
        <v>-1095</v>
      </c>
      <c r="M622" t="str">
        <f>RIGHT(G622, 2)</f>
        <v>BC</v>
      </c>
      <c r="N622">
        <f>ABS($K$2)-ABS(K622)</f>
        <v>2904</v>
      </c>
      <c r="P622" t="s">
        <v>11129</v>
      </c>
      <c r="Q622">
        <v>9</v>
      </c>
    </row>
    <row r="623" spans="1:17" x14ac:dyDescent="0.3">
      <c r="A623">
        <v>622</v>
      </c>
      <c r="B623" t="s">
        <v>1087</v>
      </c>
      <c r="C623" t="s">
        <v>11184</v>
      </c>
      <c r="D623" t="s">
        <v>1088</v>
      </c>
      <c r="E623" s="34" t="str">
        <f>IF(OR(LEN(D623)-LEN(SUBSTITUTE(D623,":",""))&gt;1, LEN(D623)-LEN(SUBSTITUTE(D623,",",""))&gt;0), "T", "")</f>
        <v/>
      </c>
      <c r="F623" t="s">
        <v>1023</v>
      </c>
      <c r="G623" t="s">
        <v>102</v>
      </c>
      <c r="H623" t="s">
        <v>116</v>
      </c>
      <c r="J623" t="str">
        <f>SUBSTITUTE(SUBSTITUTE(SUBSTITUTE(G623,"c. ","")," BC","")," AD","")</f>
        <v>1095</v>
      </c>
      <c r="K623">
        <f>IF(M623="BC", 0-IF(ISERROR(FIND("-",J623)),J623,LEFT(J623,FIND("-",J623)-1)), IF(ISERROR(FIND("-",J623)),J623,LEFT(J623,FIND("-",J623)-1)))</f>
        <v>-1095</v>
      </c>
      <c r="L623">
        <f>IF(M623="BC", 0-IF(ISERROR(FIND("-",J623)),J623,RIGHT(J623,FIND("-",J623)-1)), IF(ISERROR(FIND("-",J623)),J623,RIGHT(J623,FIND("-",J623)-1)))</f>
        <v>-1095</v>
      </c>
      <c r="M623" t="str">
        <f>RIGHT(G623, 2)</f>
        <v>BC</v>
      </c>
      <c r="N623">
        <f>ABS($K$2)-ABS(K623)</f>
        <v>2909</v>
      </c>
      <c r="P623" t="s">
        <v>11129</v>
      </c>
      <c r="Q623">
        <v>9</v>
      </c>
    </row>
    <row r="624" spans="1:17" x14ac:dyDescent="0.3">
      <c r="A624">
        <v>623</v>
      </c>
      <c r="B624" t="s">
        <v>1089</v>
      </c>
      <c r="C624" t="s">
        <v>10147</v>
      </c>
      <c r="D624" t="s">
        <v>12424</v>
      </c>
      <c r="E624" s="34" t="str">
        <f>IF(OR(LEN(D624)-LEN(SUBSTITUTE(D624,":",""))&gt;1, LEN(D624)-LEN(SUBSTITUTE(D624,",",""))&gt;0), "T", "")</f>
        <v/>
      </c>
      <c r="F624" t="s">
        <v>1023</v>
      </c>
      <c r="G624" t="s">
        <v>102</v>
      </c>
      <c r="H624" t="s">
        <v>116</v>
      </c>
      <c r="J624" t="str">
        <f>SUBSTITUTE(SUBSTITUTE(SUBSTITUTE(G624,"c. ","")," BC","")," AD","")</f>
        <v>1095</v>
      </c>
      <c r="K624">
        <f>IF(M624="BC", 0-IF(ISERROR(FIND("-",J624)),J624,LEFT(J624,FIND("-",J624)-1)), IF(ISERROR(FIND("-",J624)),J624,LEFT(J624,FIND("-",J624)-1)))</f>
        <v>-1095</v>
      </c>
      <c r="L624">
        <f>IF(M624="BC", 0-IF(ISERROR(FIND("-",J624)),J624,RIGHT(J624,FIND("-",J624)-1)), IF(ISERROR(FIND("-",J624)),J624,RIGHT(J624,FIND("-",J624)-1)))</f>
        <v>-1095</v>
      </c>
      <c r="M624" t="str">
        <f>RIGHT(G624, 2)</f>
        <v>BC</v>
      </c>
      <c r="N624">
        <f>ABS($K$2)-ABS(K624)</f>
        <v>2909</v>
      </c>
      <c r="P624" t="s">
        <v>11129</v>
      </c>
      <c r="Q624">
        <v>9</v>
      </c>
    </row>
    <row r="625" spans="1:17" x14ac:dyDescent="0.3">
      <c r="A625">
        <v>624</v>
      </c>
      <c r="B625" t="s">
        <v>1090</v>
      </c>
      <c r="C625" t="s">
        <v>10169</v>
      </c>
      <c r="D625" t="s">
        <v>1091</v>
      </c>
      <c r="E625" s="34" t="str">
        <f>IF(OR(LEN(D625)-LEN(SUBSTITUTE(D625,":",""))&gt;1, LEN(D625)-LEN(SUBSTITUTE(D625,",",""))&gt;0), "T", "")</f>
        <v/>
      </c>
      <c r="F625" t="s">
        <v>1023</v>
      </c>
      <c r="G625" t="s">
        <v>12521</v>
      </c>
      <c r="H625" t="s">
        <v>116</v>
      </c>
      <c r="J625" t="str">
        <f>SUBSTITUTE(SUBSTITUTE(SUBSTITUTE(G625,"c. ","")," BC","")," AD","")</f>
        <v>1095-1090</v>
      </c>
      <c r="K625">
        <f>IF(M625="BC", 0-IF(ISERROR(FIND("-",J625)),J625,LEFT(J625,FIND("-",J625)-1)), IF(ISERROR(FIND("-",J625)),J625,LEFT(J625,FIND("-",J625)-1)))</f>
        <v>-1095</v>
      </c>
      <c r="L625">
        <f>IF(M625="BC", 0-IF(ISERROR(FIND("-",J625)),J625,RIGHT(J625,FIND("-",J625)-1)), IF(ISERROR(FIND("-",J625)),J625,RIGHT(J625,FIND("-",J625)-1)))</f>
        <v>-1090</v>
      </c>
      <c r="M625" t="str">
        <f>RIGHT(G625, 2)</f>
        <v>BC</v>
      </c>
      <c r="N625">
        <f>ABS($K$2)-ABS(K625)</f>
        <v>2909</v>
      </c>
      <c r="P625" t="s">
        <v>11129</v>
      </c>
      <c r="Q625">
        <v>9</v>
      </c>
    </row>
    <row r="626" spans="1:17" x14ac:dyDescent="0.3">
      <c r="A626">
        <v>625</v>
      </c>
      <c r="B626" t="s">
        <v>1094</v>
      </c>
      <c r="C626" t="s">
        <v>10806</v>
      </c>
      <c r="D626" t="s">
        <v>1095</v>
      </c>
      <c r="E626" s="34" t="str">
        <f>IF(OR(LEN(D626)-LEN(SUBSTITUTE(D626,":",""))&gt;1, LEN(D626)-LEN(SUBSTITUTE(D626,",",""))&gt;0), "T", "")</f>
        <v/>
      </c>
      <c r="F626" t="s">
        <v>1023</v>
      </c>
      <c r="G626" t="s">
        <v>12522</v>
      </c>
      <c r="H626" t="s">
        <v>116</v>
      </c>
      <c r="J626" t="str">
        <f>SUBSTITUTE(SUBSTITUTE(SUBSTITUTE(G626,"c. ","")," BC","")," AD","")</f>
        <v>1090</v>
      </c>
      <c r="K626">
        <f>IF(M626="BC", 0-IF(ISERROR(FIND("-",J626)),J626,LEFT(J626,FIND("-",J626)-1)), IF(ISERROR(FIND("-",J626)),J626,LEFT(J626,FIND("-",J626)-1)))</f>
        <v>-1090</v>
      </c>
      <c r="L626">
        <f>IF(M626="BC", 0-IF(ISERROR(FIND("-",J626)),J626,RIGHT(J626,FIND("-",J626)-1)), IF(ISERROR(FIND("-",J626)),J626,RIGHT(J626,FIND("-",J626)-1)))</f>
        <v>-1090</v>
      </c>
      <c r="M626" t="str">
        <f>RIGHT(G626, 2)</f>
        <v>BC</v>
      </c>
      <c r="N626">
        <f>ABS($K$2)-ABS(K626)</f>
        <v>2914</v>
      </c>
      <c r="P626" t="s">
        <v>11129</v>
      </c>
      <c r="Q626">
        <v>9</v>
      </c>
    </row>
    <row r="627" spans="1:17" x14ac:dyDescent="0.3">
      <c r="A627">
        <v>626</v>
      </c>
      <c r="B627" t="s">
        <v>1096</v>
      </c>
      <c r="C627" t="s">
        <v>11260</v>
      </c>
      <c r="D627" t="s">
        <v>1097</v>
      </c>
      <c r="E627" s="34" t="str">
        <f>IF(OR(LEN(D627)-LEN(SUBSTITUTE(D627,":",""))&gt;1, LEN(D627)-LEN(SUBSTITUTE(D627,",",""))&gt;0), "T", "")</f>
        <v/>
      </c>
      <c r="F627" t="s">
        <v>12523</v>
      </c>
      <c r="G627" t="s">
        <v>12522</v>
      </c>
      <c r="H627" t="s">
        <v>12643</v>
      </c>
      <c r="J627" t="str">
        <f>SUBSTITUTE(SUBSTITUTE(SUBSTITUTE(G627,"c. ","")," BC","")," AD","")</f>
        <v>1090</v>
      </c>
      <c r="K627">
        <f>IF(M627="BC", 0-IF(ISERROR(FIND("-",J627)),J627,LEFT(J627,FIND("-",J627)-1)), IF(ISERROR(FIND("-",J627)),J627,LEFT(J627,FIND("-",J627)-1)))</f>
        <v>-1090</v>
      </c>
      <c r="L627">
        <f>IF(M627="BC", 0-IF(ISERROR(FIND("-",J627)),J627,RIGHT(J627,FIND("-",J627)-1)), IF(ISERROR(FIND("-",J627)),J627,RIGHT(J627,FIND("-",J627)-1)))</f>
        <v>-1090</v>
      </c>
      <c r="M627" t="str">
        <f>RIGHT(G627, 2)</f>
        <v>BC</v>
      </c>
      <c r="N627">
        <f>ABS($K$2)-ABS(K627)</f>
        <v>2914</v>
      </c>
      <c r="P627" t="s">
        <v>11129</v>
      </c>
      <c r="Q627">
        <v>9</v>
      </c>
    </row>
    <row r="628" spans="1:17" x14ac:dyDescent="0.3">
      <c r="A628">
        <v>627</v>
      </c>
      <c r="B628" t="s">
        <v>1098</v>
      </c>
      <c r="C628" t="s">
        <v>11339</v>
      </c>
      <c r="D628" t="s">
        <v>1099</v>
      </c>
      <c r="E628" s="34" t="str">
        <f>IF(OR(LEN(D628)-LEN(SUBSTITUTE(D628,":",""))&gt;1, LEN(D628)-LEN(SUBSTITUTE(D628,",",""))&gt;0), "T", "")</f>
        <v/>
      </c>
      <c r="F628" t="s">
        <v>1023</v>
      </c>
      <c r="G628" t="s">
        <v>12522</v>
      </c>
      <c r="H628" t="s">
        <v>116</v>
      </c>
      <c r="J628" t="str">
        <f>SUBSTITUTE(SUBSTITUTE(SUBSTITUTE(G628,"c. ","")," BC","")," AD","")</f>
        <v>1090</v>
      </c>
      <c r="K628">
        <f>IF(M628="BC", 0-IF(ISERROR(FIND("-",J628)),J628,LEFT(J628,FIND("-",J628)-1)), IF(ISERROR(FIND("-",J628)),J628,LEFT(J628,FIND("-",J628)-1)))</f>
        <v>-1090</v>
      </c>
      <c r="L628">
        <f>IF(M628="BC", 0-IF(ISERROR(FIND("-",J628)),J628,RIGHT(J628,FIND("-",J628)-1)), IF(ISERROR(FIND("-",J628)),J628,RIGHT(J628,FIND("-",J628)-1)))</f>
        <v>-1090</v>
      </c>
      <c r="M628" t="str">
        <f>RIGHT(G628, 2)</f>
        <v>BC</v>
      </c>
      <c r="N628">
        <f>ABS($K$2)-ABS(K628)</f>
        <v>2914</v>
      </c>
      <c r="P628" t="s">
        <v>11129</v>
      </c>
      <c r="Q628">
        <v>9</v>
      </c>
    </row>
    <row r="629" spans="1:17" x14ac:dyDescent="0.3">
      <c r="A629">
        <v>628</v>
      </c>
      <c r="B629" t="s">
        <v>12425</v>
      </c>
      <c r="C629" t="s">
        <v>11339</v>
      </c>
      <c r="D629" t="s">
        <v>12426</v>
      </c>
      <c r="E629" s="34" t="str">
        <f>IF(OR(LEN(D629)-LEN(SUBSTITUTE(D629,":",""))&gt;1, LEN(D629)-LEN(SUBSTITUTE(D629,",",""))&gt;0), "T", "")</f>
        <v/>
      </c>
      <c r="F629" t="s">
        <v>1023</v>
      </c>
      <c r="G629" t="s">
        <v>12522</v>
      </c>
      <c r="H629" t="s">
        <v>116</v>
      </c>
      <c r="J629" t="str">
        <f>SUBSTITUTE(SUBSTITUTE(SUBSTITUTE(G629,"c. ","")," BC","")," AD","")</f>
        <v>1090</v>
      </c>
      <c r="K629">
        <f>IF(M629="BC", 0-IF(ISERROR(FIND("-",J629)),J629,LEFT(J629,FIND("-",J629)-1)), IF(ISERROR(FIND("-",J629)),J629,LEFT(J629,FIND("-",J629)-1)))</f>
        <v>-1090</v>
      </c>
      <c r="L629">
        <f>IF(M629="BC", 0-IF(ISERROR(FIND("-",J629)),J629,RIGHT(J629,FIND("-",J629)-1)), IF(ISERROR(FIND("-",J629)),J629,RIGHT(J629,FIND("-",J629)-1)))</f>
        <v>-1090</v>
      </c>
      <c r="M629" t="str">
        <f>RIGHT(G629, 2)</f>
        <v>BC</v>
      </c>
      <c r="N629">
        <f>ABS($K$2)-ABS(K629)</f>
        <v>2914</v>
      </c>
      <c r="P629" t="s">
        <v>11129</v>
      </c>
      <c r="Q629">
        <v>9</v>
      </c>
    </row>
    <row r="630" spans="1:17" x14ac:dyDescent="0.3">
      <c r="A630">
        <v>629</v>
      </c>
      <c r="B630" t="s">
        <v>1100</v>
      </c>
      <c r="C630" t="s">
        <v>10170</v>
      </c>
      <c r="D630" t="s">
        <v>1101</v>
      </c>
      <c r="E630" s="34" t="str">
        <f>IF(OR(LEN(D630)-LEN(SUBSTITUTE(D630,":",""))&gt;1, LEN(D630)-LEN(SUBSTITUTE(D630,",",""))&gt;0), "T", "")</f>
        <v/>
      </c>
      <c r="F630" t="s">
        <v>1023</v>
      </c>
      <c r="G630" t="s">
        <v>12522</v>
      </c>
      <c r="H630" t="s">
        <v>116</v>
      </c>
      <c r="J630" t="str">
        <f>SUBSTITUTE(SUBSTITUTE(SUBSTITUTE(G630,"c. ","")," BC","")," AD","")</f>
        <v>1090</v>
      </c>
      <c r="K630">
        <f>IF(M630="BC", 0-IF(ISERROR(FIND("-",J630)),J630,LEFT(J630,FIND("-",J630)-1)), IF(ISERROR(FIND("-",J630)),J630,LEFT(J630,FIND("-",J630)-1)))</f>
        <v>-1090</v>
      </c>
      <c r="L630">
        <f>IF(M630="BC", 0-IF(ISERROR(FIND("-",J630)),J630,RIGHT(J630,FIND("-",J630)-1)), IF(ISERROR(FIND("-",J630)),J630,RIGHT(J630,FIND("-",J630)-1)))</f>
        <v>-1090</v>
      </c>
      <c r="M630" t="str">
        <f>RIGHT(G630, 2)</f>
        <v>BC</v>
      </c>
      <c r="N630">
        <f>ABS($K$2)-ABS(K630)</f>
        <v>2914</v>
      </c>
      <c r="P630" t="s">
        <v>11129</v>
      </c>
      <c r="Q630">
        <v>9</v>
      </c>
    </row>
    <row r="631" spans="1:17" x14ac:dyDescent="0.3">
      <c r="A631">
        <v>630</v>
      </c>
      <c r="B631" t="s">
        <v>1103</v>
      </c>
      <c r="C631" t="s">
        <v>10814</v>
      </c>
      <c r="D631" t="s">
        <v>87</v>
      </c>
      <c r="E631" s="34" t="str">
        <f>IF(OR(LEN(D631)-LEN(SUBSTITUTE(D631,":",""))&gt;1, LEN(D631)-LEN(SUBSTITUTE(D631,",",""))&gt;0), "T", "")</f>
        <v/>
      </c>
      <c r="F631" t="s">
        <v>1102</v>
      </c>
      <c r="G631" t="s">
        <v>12524</v>
      </c>
      <c r="H631" t="s">
        <v>116</v>
      </c>
      <c r="J631" t="str">
        <f>SUBSTITUTE(SUBSTITUTE(SUBSTITUTE(G631,"c. ","")," BC","")," AD","")</f>
        <v>1090-1089</v>
      </c>
      <c r="K631">
        <f>IF(M631="BC", 0-IF(ISERROR(FIND("-",J631)),J631,LEFT(J631,FIND("-",J631)-1)), IF(ISERROR(FIND("-",J631)),J631,LEFT(J631,FIND("-",J631)-1)))</f>
        <v>-1090</v>
      </c>
      <c r="L631">
        <f>IF(M631="BC", 0-IF(ISERROR(FIND("-",J631)),J631,RIGHT(J631,FIND("-",J631)-1)), IF(ISERROR(FIND("-",J631)),J631,RIGHT(J631,FIND("-",J631)-1)))</f>
        <v>-1089</v>
      </c>
      <c r="M631" t="str">
        <f>RIGHT(G631, 2)</f>
        <v>BC</v>
      </c>
      <c r="N631">
        <f>ABS($K$2)-ABS(K631)</f>
        <v>2914</v>
      </c>
      <c r="P631" t="s">
        <v>11129</v>
      </c>
      <c r="Q631">
        <v>9</v>
      </c>
    </row>
    <row r="632" spans="1:17" x14ac:dyDescent="0.3">
      <c r="A632">
        <v>631</v>
      </c>
      <c r="B632" t="s">
        <v>12435</v>
      </c>
      <c r="C632" t="s">
        <v>12427</v>
      </c>
      <c r="D632" t="s">
        <v>1104</v>
      </c>
      <c r="E632" s="34" t="str">
        <f>IF(OR(LEN(D632)-LEN(SUBSTITUTE(D632,":",""))&gt;1, LEN(D632)-LEN(SUBSTITUTE(D632,",",""))&gt;0), "T", "")</f>
        <v/>
      </c>
      <c r="F632" t="s">
        <v>1102</v>
      </c>
      <c r="G632" t="s">
        <v>12525</v>
      </c>
      <c r="H632" t="s">
        <v>116</v>
      </c>
      <c r="J632" t="str">
        <f>SUBSTITUTE(SUBSTITUTE(SUBSTITUTE(G632,"c. ","")," BC","")," AD","")</f>
        <v>1089</v>
      </c>
      <c r="K632">
        <f>IF(M632="BC", 0-IF(ISERROR(FIND("-",J632)),J632,LEFT(J632,FIND("-",J632)-1)), IF(ISERROR(FIND("-",J632)),J632,LEFT(J632,FIND("-",J632)-1)))</f>
        <v>-1089</v>
      </c>
      <c r="L632">
        <f>IF(M632="BC", 0-IF(ISERROR(FIND("-",J632)),J632,RIGHT(J632,FIND("-",J632)-1)), IF(ISERROR(FIND("-",J632)),J632,RIGHT(J632,FIND("-",J632)-1)))</f>
        <v>-1089</v>
      </c>
      <c r="M632" t="str">
        <f>RIGHT(G632, 2)</f>
        <v>BC</v>
      </c>
      <c r="N632">
        <f>ABS($K$2)-ABS(K632)</f>
        <v>2915</v>
      </c>
      <c r="P632" t="s">
        <v>11129</v>
      </c>
      <c r="Q632">
        <v>9</v>
      </c>
    </row>
    <row r="633" spans="1:17" x14ac:dyDescent="0.3">
      <c r="A633">
        <v>632</v>
      </c>
      <c r="B633" t="s">
        <v>12436</v>
      </c>
      <c r="C633" t="s">
        <v>10090</v>
      </c>
      <c r="D633" t="s">
        <v>1105</v>
      </c>
      <c r="E633" s="34" t="str">
        <f>IF(OR(LEN(D633)-LEN(SUBSTITUTE(D633,":",""))&gt;1, LEN(D633)-LEN(SUBSTITUTE(D633,",",""))&gt;0), "T", "")</f>
        <v/>
      </c>
      <c r="F633" t="s">
        <v>1106</v>
      </c>
      <c r="G633" t="s">
        <v>12525</v>
      </c>
      <c r="H633" t="s">
        <v>116</v>
      </c>
      <c r="J633" t="str">
        <f>SUBSTITUTE(SUBSTITUTE(SUBSTITUTE(G633,"c. ","")," BC","")," AD","")</f>
        <v>1089</v>
      </c>
      <c r="K633">
        <f>IF(M633="BC", 0-IF(ISERROR(FIND("-",J633)),J633,LEFT(J633,FIND("-",J633)-1)), IF(ISERROR(FIND("-",J633)),J633,LEFT(J633,FIND("-",J633)-1)))</f>
        <v>-1089</v>
      </c>
      <c r="L633">
        <f>IF(M633="BC", 0-IF(ISERROR(FIND("-",J633)),J633,RIGHT(J633,FIND("-",J633)-1)), IF(ISERROR(FIND("-",J633)),J633,RIGHT(J633,FIND("-",J633)-1)))</f>
        <v>-1089</v>
      </c>
      <c r="M633" t="str">
        <f>RIGHT(G633, 2)</f>
        <v>BC</v>
      </c>
      <c r="N633">
        <f>ABS($K$2)-ABS(K633)</f>
        <v>2915</v>
      </c>
      <c r="P633" t="s">
        <v>11129</v>
      </c>
      <c r="Q633">
        <v>9</v>
      </c>
    </row>
    <row r="634" spans="1:17" x14ac:dyDescent="0.3">
      <c r="A634">
        <v>633</v>
      </c>
      <c r="B634" t="s">
        <v>12437</v>
      </c>
      <c r="C634" t="s">
        <v>10090</v>
      </c>
      <c r="D634" t="s">
        <v>1107</v>
      </c>
      <c r="E634" s="34" t="str">
        <f>IF(OR(LEN(D634)-LEN(SUBSTITUTE(D634,":",""))&gt;1, LEN(D634)-LEN(SUBSTITUTE(D634,",",""))&gt;0), "T", "")</f>
        <v/>
      </c>
      <c r="F634" t="s">
        <v>1108</v>
      </c>
      <c r="G634" t="s">
        <v>12525</v>
      </c>
      <c r="H634" t="s">
        <v>116</v>
      </c>
      <c r="J634" t="str">
        <f>SUBSTITUTE(SUBSTITUTE(SUBSTITUTE(G634,"c. ","")," BC","")," AD","")</f>
        <v>1089</v>
      </c>
      <c r="K634">
        <f>IF(M634="BC", 0-IF(ISERROR(FIND("-",J634)),J634,LEFT(J634,FIND("-",J634)-1)), IF(ISERROR(FIND("-",J634)),J634,LEFT(J634,FIND("-",J634)-1)))</f>
        <v>-1089</v>
      </c>
      <c r="L634">
        <f>IF(M634="BC", 0-IF(ISERROR(FIND("-",J634)),J634,RIGHT(J634,FIND("-",J634)-1)), IF(ISERROR(FIND("-",J634)),J634,RIGHT(J634,FIND("-",J634)-1)))</f>
        <v>-1089</v>
      </c>
      <c r="M634" t="str">
        <f>RIGHT(G634, 2)</f>
        <v>BC</v>
      </c>
      <c r="N634">
        <f>ABS($K$2)-ABS(K634)</f>
        <v>2915</v>
      </c>
      <c r="P634" t="s">
        <v>11129</v>
      </c>
      <c r="Q634">
        <v>9</v>
      </c>
    </row>
    <row r="635" spans="1:17" x14ac:dyDescent="0.3">
      <c r="A635">
        <v>634</v>
      </c>
      <c r="B635" t="s">
        <v>12438</v>
      </c>
      <c r="C635" t="s">
        <v>11341</v>
      </c>
      <c r="D635" t="s">
        <v>88</v>
      </c>
      <c r="E635" s="34" t="str">
        <f>IF(OR(LEN(D635)-LEN(SUBSTITUTE(D635,":",""))&gt;1, LEN(D635)-LEN(SUBSTITUTE(D635,",",""))&gt;0), "T", "")</f>
        <v/>
      </c>
      <c r="F635" t="s">
        <v>89</v>
      </c>
      <c r="G635" t="s">
        <v>12525</v>
      </c>
      <c r="H635" t="s">
        <v>116</v>
      </c>
      <c r="J635" t="str">
        <f>SUBSTITUTE(SUBSTITUTE(SUBSTITUTE(G635,"c. ","")," BC","")," AD","")</f>
        <v>1089</v>
      </c>
      <c r="K635">
        <f>IF(M635="BC", 0-IF(ISERROR(FIND("-",J635)),J635,LEFT(J635,FIND("-",J635)-1)), IF(ISERROR(FIND("-",J635)),J635,LEFT(J635,FIND("-",J635)-1)))</f>
        <v>-1089</v>
      </c>
      <c r="L635">
        <f>IF(M635="BC", 0-IF(ISERROR(FIND("-",J635)),J635,RIGHT(J635,FIND("-",J635)-1)), IF(ISERROR(FIND("-",J635)),J635,RIGHT(J635,FIND("-",J635)-1)))</f>
        <v>-1089</v>
      </c>
      <c r="M635" t="str">
        <f>RIGHT(G635, 2)</f>
        <v>BC</v>
      </c>
      <c r="N635">
        <f>ABS($K$2)-ABS(K635)</f>
        <v>2915</v>
      </c>
      <c r="P635" t="s">
        <v>11129</v>
      </c>
      <c r="Q635">
        <v>9</v>
      </c>
    </row>
    <row r="636" spans="1:17" x14ac:dyDescent="0.3">
      <c r="A636">
        <v>635</v>
      </c>
      <c r="B636" t="s">
        <v>1110</v>
      </c>
      <c r="C636" t="s">
        <v>10171</v>
      </c>
      <c r="D636" t="s">
        <v>1111</v>
      </c>
      <c r="E636" s="34" t="str">
        <f>IF(OR(LEN(D636)-LEN(SUBSTITUTE(D636,":",""))&gt;1, LEN(D636)-LEN(SUBSTITUTE(D636,",",""))&gt;0), "T", "")</f>
        <v/>
      </c>
      <c r="F636" t="s">
        <v>1112</v>
      </c>
      <c r="G636" t="s">
        <v>12526</v>
      </c>
      <c r="H636" t="s">
        <v>116</v>
      </c>
      <c r="J636" t="str">
        <f>SUBSTITUTE(SUBSTITUTE(SUBSTITUTE(G636,"c. ","")," BC","")," AD","")</f>
        <v>1089-1070</v>
      </c>
      <c r="K636">
        <f>IF(M636="BC", 0-IF(ISERROR(FIND("-",J636)),J636,LEFT(J636,FIND("-",J636)-1)), IF(ISERROR(FIND("-",J636)),J636,LEFT(J636,FIND("-",J636)-1)))</f>
        <v>-1089</v>
      </c>
      <c r="L636">
        <f>IF(M636="BC", 0-IF(ISERROR(FIND("-",J636)),J636,RIGHT(J636,FIND("-",J636)-1)), IF(ISERROR(FIND("-",J636)),J636,RIGHT(J636,FIND("-",J636)-1)))</f>
        <v>-1070</v>
      </c>
      <c r="M636" t="str">
        <f>RIGHT(G636, 2)</f>
        <v>BC</v>
      </c>
      <c r="N636">
        <f>ABS($K$2)-ABS(K636)</f>
        <v>2915</v>
      </c>
      <c r="P636" t="s">
        <v>11129</v>
      </c>
      <c r="Q636">
        <v>9</v>
      </c>
    </row>
    <row r="637" spans="1:17" x14ac:dyDescent="0.3">
      <c r="A637">
        <v>636</v>
      </c>
      <c r="B637" t="s">
        <v>1114</v>
      </c>
      <c r="C637" t="s">
        <v>12428</v>
      </c>
      <c r="D637" t="s">
        <v>1115</v>
      </c>
      <c r="E637" s="34" t="str">
        <f>IF(OR(LEN(D637)-LEN(SUBSTITUTE(D637,":",""))&gt;1, LEN(D637)-LEN(SUBSTITUTE(D637,",",""))&gt;0), "T", "")</f>
        <v/>
      </c>
      <c r="F637" t="s">
        <v>1092</v>
      </c>
      <c r="G637" t="s">
        <v>12527</v>
      </c>
      <c r="H637" t="s">
        <v>12609</v>
      </c>
      <c r="J637" t="str">
        <f>SUBSTITUTE(SUBSTITUTE(SUBSTITUTE(G637,"c. ","")," BC","")," AD","")</f>
        <v>1070</v>
      </c>
      <c r="K637">
        <f>IF(M637="BC", 0-IF(ISERROR(FIND("-",J637)),J637,LEFT(J637,FIND("-",J637)-1)), IF(ISERROR(FIND("-",J637)),J637,LEFT(J637,FIND("-",J637)-1)))</f>
        <v>-1070</v>
      </c>
      <c r="L637">
        <f>IF(M637="BC", 0-IF(ISERROR(FIND("-",J637)),J637,RIGHT(J637,FIND("-",J637)-1)), IF(ISERROR(FIND("-",J637)),J637,RIGHT(J637,FIND("-",J637)-1)))</f>
        <v>-1070</v>
      </c>
      <c r="M637" t="str">
        <f>RIGHT(G637, 2)</f>
        <v>BC</v>
      </c>
      <c r="N637">
        <f>ABS($K$2)-ABS(K637)</f>
        <v>2934</v>
      </c>
      <c r="P637" t="s">
        <v>11129</v>
      </c>
      <c r="Q637">
        <v>9</v>
      </c>
    </row>
    <row r="638" spans="1:17" x14ac:dyDescent="0.3">
      <c r="A638">
        <v>637</v>
      </c>
      <c r="B638" t="s">
        <v>1116</v>
      </c>
      <c r="C638" t="s">
        <v>11342</v>
      </c>
      <c r="D638" t="s">
        <v>1117</v>
      </c>
      <c r="E638" s="34" t="str">
        <f>IF(OR(LEN(D638)-LEN(SUBSTITUTE(D638,":",""))&gt;1, LEN(D638)-LEN(SUBSTITUTE(D638,",",""))&gt;0), "T", "")</f>
        <v/>
      </c>
      <c r="F638" t="s">
        <v>12529</v>
      </c>
      <c r="G638" t="s">
        <v>12527</v>
      </c>
      <c r="H638" t="s">
        <v>116</v>
      </c>
      <c r="J638" t="str">
        <f>SUBSTITUTE(SUBSTITUTE(SUBSTITUTE(G638,"c. ","")," BC","")," AD","")</f>
        <v>1070</v>
      </c>
      <c r="K638">
        <f>IF(M638="BC", 0-IF(ISERROR(FIND("-",J638)),J638,LEFT(J638,FIND("-",J638)-1)), IF(ISERROR(FIND("-",J638)),J638,LEFT(J638,FIND("-",J638)-1)))</f>
        <v>-1070</v>
      </c>
      <c r="L638">
        <f>IF(M638="BC", 0-IF(ISERROR(FIND("-",J638)),J638,RIGHT(J638,FIND("-",J638)-1)), IF(ISERROR(FIND("-",J638)),J638,RIGHT(J638,FIND("-",J638)-1)))</f>
        <v>-1070</v>
      </c>
      <c r="M638" t="str">
        <f>RIGHT(G638, 2)</f>
        <v>BC</v>
      </c>
      <c r="N638">
        <f>ABS($K$2)-ABS(K638)</f>
        <v>2934</v>
      </c>
      <c r="P638" t="s">
        <v>11129</v>
      </c>
      <c r="Q638">
        <v>9</v>
      </c>
    </row>
    <row r="639" spans="1:17" x14ac:dyDescent="0.3">
      <c r="A639">
        <v>638</v>
      </c>
      <c r="B639" t="s">
        <v>1119</v>
      </c>
      <c r="C639" t="s">
        <v>11343</v>
      </c>
      <c r="D639" t="s">
        <v>90</v>
      </c>
      <c r="E639" s="34" t="str">
        <f>IF(OR(LEN(D639)-LEN(SUBSTITUTE(D639,":",""))&gt;1, LEN(D639)-LEN(SUBSTITUTE(D639,",",""))&gt;0), "T", "")</f>
        <v/>
      </c>
      <c r="F639" t="s">
        <v>12549</v>
      </c>
      <c r="G639" t="s">
        <v>12527</v>
      </c>
      <c r="H639" t="s">
        <v>116</v>
      </c>
      <c r="J639" t="str">
        <f>SUBSTITUTE(SUBSTITUTE(SUBSTITUTE(G639,"c. ","")," BC","")," AD","")</f>
        <v>1070</v>
      </c>
      <c r="K639">
        <f>IF(M639="BC", 0-IF(ISERROR(FIND("-",J639)),J639,LEFT(J639,FIND("-",J639)-1)), IF(ISERROR(FIND("-",J639)),J639,LEFT(J639,FIND("-",J639)-1)))</f>
        <v>-1070</v>
      </c>
      <c r="L639">
        <f>IF(M639="BC", 0-IF(ISERROR(FIND("-",J639)),J639,RIGHT(J639,FIND("-",J639)-1)), IF(ISERROR(FIND("-",J639)),J639,RIGHT(J639,FIND("-",J639)-1)))</f>
        <v>-1070</v>
      </c>
      <c r="M639" t="str">
        <f>RIGHT(G639, 2)</f>
        <v>BC</v>
      </c>
      <c r="N639">
        <f>ABS($K$2)-ABS(K639)</f>
        <v>2934</v>
      </c>
      <c r="P639" t="s">
        <v>11129</v>
      </c>
      <c r="Q639">
        <v>9</v>
      </c>
    </row>
    <row r="640" spans="1:17" x14ac:dyDescent="0.3">
      <c r="A640">
        <v>639</v>
      </c>
      <c r="B640" t="s">
        <v>1120</v>
      </c>
      <c r="C640" t="s">
        <v>11344</v>
      </c>
      <c r="D640" t="s">
        <v>1121</v>
      </c>
      <c r="E640" s="34" t="str">
        <f>IF(OR(LEN(D640)-LEN(SUBSTITUTE(D640,":",""))&gt;1, LEN(D640)-LEN(SUBSTITUTE(D640,",",""))&gt;0), "T", "")</f>
        <v/>
      </c>
      <c r="F640" t="s">
        <v>1092</v>
      </c>
      <c r="G640" t="s">
        <v>12530</v>
      </c>
      <c r="H640" t="s">
        <v>116</v>
      </c>
      <c r="J640" t="str">
        <f>SUBSTITUTE(SUBSTITUTE(SUBSTITUTE(G640,"c. ","")," BC","")," AD","")</f>
        <v>1070-1050</v>
      </c>
      <c r="K640">
        <f>IF(M640="BC", 0-IF(ISERROR(FIND("-",J640)),J640,LEFT(J640,FIND("-",J640)-1)), IF(ISERROR(FIND("-",J640)),J640,LEFT(J640,FIND("-",J640)-1)))</f>
        <v>-1070</v>
      </c>
      <c r="L640">
        <f>IF(M640="BC", 0-IF(ISERROR(FIND("-",J640)),J640,RIGHT(J640,FIND("-",J640)-1)), IF(ISERROR(FIND("-",J640)),J640,RIGHT(J640,FIND("-",J640)-1)))</f>
        <v>-1050</v>
      </c>
      <c r="M640" t="str">
        <f>RIGHT(G640, 2)</f>
        <v>BC</v>
      </c>
      <c r="N640">
        <f>ABS($K$2)-ABS(K640)</f>
        <v>2934</v>
      </c>
      <c r="P640" t="s">
        <v>11129</v>
      </c>
      <c r="Q640">
        <v>9</v>
      </c>
    </row>
    <row r="641" spans="1:17" x14ac:dyDescent="0.3">
      <c r="A641">
        <v>640</v>
      </c>
      <c r="B641" s="23" t="s">
        <v>12440</v>
      </c>
      <c r="C641" t="s">
        <v>12441</v>
      </c>
      <c r="D641" t="s">
        <v>12442</v>
      </c>
      <c r="E641" s="34" t="str">
        <f>IF(OR(LEN(D641)-LEN(SUBSTITUTE(D641,":",""))&gt;1, LEN(D641)-LEN(SUBSTITUTE(D641,",",""))&gt;0), "T", "")</f>
        <v/>
      </c>
      <c r="F641" t="s">
        <v>86</v>
      </c>
      <c r="G641" t="s">
        <v>105</v>
      </c>
      <c r="H641" t="s">
        <v>116</v>
      </c>
      <c r="J641" t="str">
        <f>SUBSTITUTE(SUBSTITUTE(SUBSTITUTE(G641,"c. ","")," BC","")," AD","")</f>
        <v>1050</v>
      </c>
      <c r="K641">
        <f>IF(M641="BC", 0-IF(ISERROR(FIND("-",J641)),J641,LEFT(J641,FIND("-",J641)-1)), IF(ISERROR(FIND("-",J641)),J641,LEFT(J641,FIND("-",J641)-1)))</f>
        <v>-1050</v>
      </c>
      <c r="L641">
        <f>IF(M641="BC", 0-IF(ISERROR(FIND("-",J641)),J641,RIGHT(J641,FIND("-",J641)-1)), IF(ISERROR(FIND("-",J641)),J641,RIGHT(J641,FIND("-",J641)-1)))</f>
        <v>-1050</v>
      </c>
      <c r="M641" t="str">
        <f>RIGHT(G641, 2)</f>
        <v>BC</v>
      </c>
      <c r="N641">
        <f>ABS($K$2)-ABS(K641)</f>
        <v>2954</v>
      </c>
      <c r="P641" t="s">
        <v>11129</v>
      </c>
      <c r="Q641">
        <v>9</v>
      </c>
    </row>
    <row r="642" spans="1:17" x14ac:dyDescent="0.3">
      <c r="A642">
        <v>641</v>
      </c>
      <c r="B642" s="23" t="s">
        <v>12444</v>
      </c>
      <c r="C642" t="s">
        <v>12434</v>
      </c>
      <c r="D642" t="s">
        <v>12443</v>
      </c>
      <c r="E642" s="34" t="str">
        <f>IF(OR(LEN(D642)-LEN(SUBSTITUTE(D642,":",""))&gt;1, LEN(D642)-LEN(SUBSTITUTE(D642,",",""))&gt;0), "T", "")</f>
        <v/>
      </c>
      <c r="F642" t="s">
        <v>86</v>
      </c>
      <c r="G642" t="s">
        <v>105</v>
      </c>
      <c r="H642" t="s">
        <v>116</v>
      </c>
      <c r="J642" t="str">
        <f>SUBSTITUTE(SUBSTITUTE(SUBSTITUTE(G642,"c. ","")," BC","")," AD","")</f>
        <v>1050</v>
      </c>
      <c r="K642">
        <f>IF(M642="BC", 0-IF(ISERROR(FIND("-",J642)),J642,LEFT(J642,FIND("-",J642)-1)), IF(ISERROR(FIND("-",J642)),J642,LEFT(J642,FIND("-",J642)-1)))</f>
        <v>-1050</v>
      </c>
      <c r="L642">
        <f>IF(M642="BC", 0-IF(ISERROR(FIND("-",J642)),J642,RIGHT(J642,FIND("-",J642)-1)), IF(ISERROR(FIND("-",J642)),J642,RIGHT(J642,FIND("-",J642)-1)))</f>
        <v>-1050</v>
      </c>
      <c r="M642" t="str">
        <f>RIGHT(G642, 2)</f>
        <v>BC</v>
      </c>
      <c r="N642">
        <f>ABS($K$2)-ABS(K642)</f>
        <v>2954</v>
      </c>
      <c r="P642" t="s">
        <v>11129</v>
      </c>
      <c r="Q642">
        <v>9</v>
      </c>
    </row>
    <row r="643" spans="1:17" x14ac:dyDescent="0.3">
      <c r="A643">
        <v>642</v>
      </c>
      <c r="B643" s="23" t="s">
        <v>12445</v>
      </c>
      <c r="C643" t="s">
        <v>12434</v>
      </c>
      <c r="D643" t="s">
        <v>12446</v>
      </c>
      <c r="E643" s="34" t="str">
        <f>IF(OR(LEN(D643)-LEN(SUBSTITUTE(D643,":",""))&gt;1, LEN(D643)-LEN(SUBSTITUTE(D643,",",""))&gt;0), "T", "")</f>
        <v/>
      </c>
      <c r="F643" t="s">
        <v>86</v>
      </c>
      <c r="G643" t="s">
        <v>105</v>
      </c>
      <c r="H643" t="s">
        <v>116</v>
      </c>
      <c r="J643" t="str">
        <f>SUBSTITUTE(SUBSTITUTE(SUBSTITUTE(G643,"c. ","")," BC","")," AD","")</f>
        <v>1050</v>
      </c>
      <c r="K643">
        <f>IF(M643="BC", 0-IF(ISERROR(FIND("-",J643)),J643,LEFT(J643,FIND("-",J643)-1)), IF(ISERROR(FIND("-",J643)),J643,LEFT(J643,FIND("-",J643)-1)))</f>
        <v>-1050</v>
      </c>
      <c r="L643">
        <f>IF(M643="BC", 0-IF(ISERROR(FIND("-",J643)),J643,RIGHT(J643,FIND("-",J643)-1)), IF(ISERROR(FIND("-",J643)),J643,RIGHT(J643,FIND("-",J643)-1)))</f>
        <v>-1050</v>
      </c>
      <c r="M643" t="str">
        <f>RIGHT(G643, 2)</f>
        <v>BC</v>
      </c>
      <c r="N643">
        <f>ABS($K$2)-ABS(K643)</f>
        <v>2954</v>
      </c>
      <c r="P643" t="s">
        <v>11129</v>
      </c>
      <c r="Q643">
        <v>9</v>
      </c>
    </row>
    <row r="644" spans="1:17" s="23" customFormat="1" x14ac:dyDescent="0.3">
      <c r="A644">
        <v>643</v>
      </c>
      <c r="B644" s="23" t="s">
        <v>1122</v>
      </c>
      <c r="C644" s="23" t="s">
        <v>12434</v>
      </c>
      <c r="D644" s="23" t="s">
        <v>1123</v>
      </c>
      <c r="E644" s="34" t="str">
        <f>IF(OR(LEN(D644)-LEN(SUBSTITUTE(D644,":",""))&gt;1, LEN(D644)-LEN(SUBSTITUTE(D644,",",""))&gt;0), "T", "")</f>
        <v/>
      </c>
      <c r="F644" t="s">
        <v>86</v>
      </c>
      <c r="G644" s="23" t="s">
        <v>105</v>
      </c>
      <c r="H644" s="23" t="s">
        <v>116</v>
      </c>
      <c r="J644" t="str">
        <f>SUBSTITUTE(SUBSTITUTE(SUBSTITUTE(G644,"c. ","")," BC","")," AD","")</f>
        <v>1050</v>
      </c>
      <c r="K644">
        <f>IF(M644="BC", 0-IF(ISERROR(FIND("-",J644)),J644,LEFT(J644,FIND("-",J644)-1)), IF(ISERROR(FIND("-",J644)),J644,LEFT(J644,FIND("-",J644)-1)))</f>
        <v>-1050</v>
      </c>
      <c r="L644">
        <f>IF(M644="BC", 0-IF(ISERROR(FIND("-",J644)),J644,RIGHT(J644,FIND("-",J644)-1)), IF(ISERROR(FIND("-",J644)),J644,RIGHT(J644,FIND("-",J644)-1)))</f>
        <v>-1050</v>
      </c>
      <c r="M644" t="str">
        <f>RIGHT(G644, 2)</f>
        <v>BC</v>
      </c>
      <c r="N644">
        <f>ABS($K$2)-ABS(K644)</f>
        <v>2954</v>
      </c>
      <c r="P644" s="23" t="s">
        <v>11129</v>
      </c>
      <c r="Q644" s="23">
        <v>9</v>
      </c>
    </row>
    <row r="645" spans="1:17" x14ac:dyDescent="0.3">
      <c r="A645">
        <v>644</v>
      </c>
      <c r="B645" t="s">
        <v>1124</v>
      </c>
      <c r="C645" t="s">
        <v>12448</v>
      </c>
      <c r="D645" t="s">
        <v>12447</v>
      </c>
      <c r="E645" s="34" t="str">
        <f>IF(OR(LEN(D645)-LEN(SUBSTITUTE(D645,":",""))&gt;1, LEN(D645)-LEN(SUBSTITUTE(D645,",",""))&gt;0), "T", "")</f>
        <v/>
      </c>
      <c r="F645" t="s">
        <v>86</v>
      </c>
      <c r="G645" t="s">
        <v>105</v>
      </c>
      <c r="H645" t="s">
        <v>116</v>
      </c>
      <c r="J645" t="str">
        <f>SUBSTITUTE(SUBSTITUTE(SUBSTITUTE(G645,"c. ","")," BC","")," AD","")</f>
        <v>1050</v>
      </c>
      <c r="K645">
        <f>IF(M645="BC", 0-IF(ISERROR(FIND("-",J645)),J645,LEFT(J645,FIND("-",J645)-1)), IF(ISERROR(FIND("-",J645)),J645,LEFT(J645,FIND("-",J645)-1)))</f>
        <v>-1050</v>
      </c>
      <c r="L645">
        <f>IF(M645="BC", 0-IF(ISERROR(FIND("-",J645)),J645,RIGHT(J645,FIND("-",J645)-1)), IF(ISERROR(FIND("-",J645)),J645,RIGHT(J645,FIND("-",J645)-1)))</f>
        <v>-1050</v>
      </c>
      <c r="M645" t="str">
        <f>RIGHT(G645, 2)</f>
        <v>BC</v>
      </c>
      <c r="N645">
        <f>ABS($K$2)-ABS(K645)</f>
        <v>2954</v>
      </c>
      <c r="P645" t="s">
        <v>11129</v>
      </c>
      <c r="Q645">
        <v>9</v>
      </c>
    </row>
    <row r="646" spans="1:17" x14ac:dyDescent="0.3">
      <c r="A646">
        <v>645</v>
      </c>
      <c r="B646" t="s">
        <v>1125</v>
      </c>
      <c r="C646" t="s">
        <v>10172</v>
      </c>
      <c r="D646" t="s">
        <v>1126</v>
      </c>
      <c r="E646" s="34" t="str">
        <f>IF(OR(LEN(D646)-LEN(SUBSTITUTE(D646,":",""))&gt;1, LEN(D646)-LEN(SUBSTITUTE(D646,",",""))&gt;0), "T", "")</f>
        <v/>
      </c>
      <c r="F646" t="s">
        <v>86</v>
      </c>
      <c r="G646" t="s">
        <v>105</v>
      </c>
      <c r="H646" t="s">
        <v>12609</v>
      </c>
      <c r="J646" t="str">
        <f>SUBSTITUTE(SUBSTITUTE(SUBSTITUTE(G646,"c. ","")," BC","")," AD","")</f>
        <v>1050</v>
      </c>
      <c r="K646">
        <f>IF(M646="BC", 0-IF(ISERROR(FIND("-",J646)),J646,LEFT(J646,FIND("-",J646)-1)), IF(ISERROR(FIND("-",J646)),J646,LEFT(J646,FIND("-",J646)-1)))</f>
        <v>-1050</v>
      </c>
      <c r="L646">
        <f>IF(M646="BC", 0-IF(ISERROR(FIND("-",J646)),J646,RIGHT(J646,FIND("-",J646)-1)), IF(ISERROR(FIND("-",J646)),J646,RIGHT(J646,FIND("-",J646)-1)))</f>
        <v>-1050</v>
      </c>
      <c r="M646" t="str">
        <f>RIGHT(G646, 2)</f>
        <v>BC</v>
      </c>
      <c r="N646">
        <f>ABS($K$2)-ABS(K646)</f>
        <v>2954</v>
      </c>
      <c r="P646" t="s">
        <v>11129</v>
      </c>
      <c r="Q646">
        <v>9</v>
      </c>
    </row>
    <row r="647" spans="1:17" x14ac:dyDescent="0.3">
      <c r="A647">
        <v>646</v>
      </c>
      <c r="B647" t="s">
        <v>1127</v>
      </c>
      <c r="C647" t="s">
        <v>10173</v>
      </c>
      <c r="D647" t="s">
        <v>12449</v>
      </c>
      <c r="E647" s="34" t="str">
        <f>IF(OR(LEN(D647)-LEN(SUBSTITUTE(D647,":",""))&gt;1, LEN(D647)-LEN(SUBSTITUTE(D647,",",""))&gt;0), "T", "")</f>
        <v/>
      </c>
      <c r="F647" t="s">
        <v>12531</v>
      </c>
      <c r="G647" t="s">
        <v>105</v>
      </c>
      <c r="H647" t="s">
        <v>116</v>
      </c>
      <c r="J647" t="str">
        <f>SUBSTITUTE(SUBSTITUTE(SUBSTITUTE(G647,"c. ","")," BC","")," AD","")</f>
        <v>1050</v>
      </c>
      <c r="K647">
        <f>IF(M647="BC", 0-IF(ISERROR(FIND("-",J647)),J647,LEFT(J647,FIND("-",J647)-1)), IF(ISERROR(FIND("-",J647)),J647,LEFT(J647,FIND("-",J647)-1)))</f>
        <v>-1050</v>
      </c>
      <c r="L647">
        <f>IF(M647="BC", 0-IF(ISERROR(FIND("-",J647)),J647,RIGHT(J647,FIND("-",J647)-1)), IF(ISERROR(FIND("-",J647)),J647,RIGHT(J647,FIND("-",J647)-1)))</f>
        <v>-1050</v>
      </c>
      <c r="M647" t="str">
        <f>RIGHT(G647, 2)</f>
        <v>BC</v>
      </c>
      <c r="N647">
        <f>ABS($K$2)-ABS(K647)</f>
        <v>2954</v>
      </c>
      <c r="P647" t="s">
        <v>11129</v>
      </c>
      <c r="Q647">
        <v>9</v>
      </c>
    </row>
    <row r="648" spans="1:17" x14ac:dyDescent="0.3">
      <c r="A648">
        <v>647</v>
      </c>
      <c r="B648" t="s">
        <v>1132</v>
      </c>
      <c r="C648" t="s">
        <v>11345</v>
      </c>
      <c r="D648" t="s">
        <v>1133</v>
      </c>
      <c r="E648" s="34" t="str">
        <f>IF(OR(LEN(D648)-LEN(SUBSTITUTE(D648,":",""))&gt;1, LEN(D648)-LEN(SUBSTITUTE(D648,",",""))&gt;0), "T", "")</f>
        <v/>
      </c>
      <c r="F648" t="s">
        <v>12531</v>
      </c>
      <c r="G648" t="s">
        <v>105</v>
      </c>
      <c r="H648" t="s">
        <v>116</v>
      </c>
      <c r="J648" t="str">
        <f>SUBSTITUTE(SUBSTITUTE(SUBSTITUTE(G648,"c. ","")," BC","")," AD","")</f>
        <v>1050</v>
      </c>
      <c r="K648">
        <f>IF(M648="BC", 0-IF(ISERROR(FIND("-",J648)),J648,LEFT(J648,FIND("-",J648)-1)), IF(ISERROR(FIND("-",J648)),J648,LEFT(J648,FIND("-",J648)-1)))</f>
        <v>-1050</v>
      </c>
      <c r="L648">
        <f>IF(M648="BC", 0-IF(ISERROR(FIND("-",J648)),J648,RIGHT(J648,FIND("-",J648)-1)), IF(ISERROR(FIND("-",J648)),J648,RIGHT(J648,FIND("-",J648)-1)))</f>
        <v>-1050</v>
      </c>
      <c r="M648" t="str">
        <f>RIGHT(G648, 2)</f>
        <v>BC</v>
      </c>
      <c r="N648">
        <f>ABS($K$2)-ABS(K648)</f>
        <v>2954</v>
      </c>
      <c r="P648" t="s">
        <v>11129</v>
      </c>
      <c r="Q648">
        <v>9</v>
      </c>
    </row>
    <row r="649" spans="1:17" x14ac:dyDescent="0.3">
      <c r="A649">
        <v>648</v>
      </c>
      <c r="B649" t="s">
        <v>1128</v>
      </c>
      <c r="C649" t="s">
        <v>10174</v>
      </c>
      <c r="D649" t="s">
        <v>1129</v>
      </c>
      <c r="E649" s="34" t="str">
        <f>IF(OR(LEN(D649)-LEN(SUBSTITUTE(D649,":",""))&gt;1, LEN(D649)-LEN(SUBSTITUTE(D649,",",""))&gt;0), "T", "")</f>
        <v/>
      </c>
      <c r="F649" t="s">
        <v>1139</v>
      </c>
      <c r="G649" t="s">
        <v>105</v>
      </c>
      <c r="H649" t="s">
        <v>116</v>
      </c>
      <c r="J649" t="str">
        <f>SUBSTITUTE(SUBSTITUTE(SUBSTITUTE(G649,"c. ","")," BC","")," AD","")</f>
        <v>1050</v>
      </c>
      <c r="K649">
        <f>IF(M649="BC", 0-IF(ISERROR(FIND("-",J649)),J649,LEFT(J649,FIND("-",J649)-1)), IF(ISERROR(FIND("-",J649)),J649,LEFT(J649,FIND("-",J649)-1)))</f>
        <v>-1050</v>
      </c>
      <c r="L649">
        <f>IF(M649="BC", 0-IF(ISERROR(FIND("-",J649)),J649,RIGHT(J649,FIND("-",J649)-1)), IF(ISERROR(FIND("-",J649)),J649,RIGHT(J649,FIND("-",J649)-1)))</f>
        <v>-1050</v>
      </c>
      <c r="M649" t="str">
        <f>RIGHT(G649, 2)</f>
        <v>BC</v>
      </c>
      <c r="N649">
        <f>ABS($K$2)-ABS(K649)</f>
        <v>2954</v>
      </c>
      <c r="P649" t="s">
        <v>11129</v>
      </c>
      <c r="Q649">
        <v>9</v>
      </c>
    </row>
    <row r="650" spans="1:17" x14ac:dyDescent="0.3">
      <c r="A650">
        <v>649</v>
      </c>
      <c r="B650" t="s">
        <v>1130</v>
      </c>
      <c r="C650" t="s">
        <v>10100</v>
      </c>
      <c r="D650" t="s">
        <v>1131</v>
      </c>
      <c r="E650" s="34" t="str">
        <f>IF(OR(LEN(D650)-LEN(SUBSTITUTE(D650,":",""))&gt;1, LEN(D650)-LEN(SUBSTITUTE(D650,",",""))&gt;0), "T", "")</f>
        <v/>
      </c>
      <c r="F650" t="s">
        <v>1139</v>
      </c>
      <c r="G650" t="s">
        <v>105</v>
      </c>
      <c r="H650" t="s">
        <v>12610</v>
      </c>
      <c r="J650" t="str">
        <f>SUBSTITUTE(SUBSTITUTE(SUBSTITUTE(G650,"c. ","")," BC","")," AD","")</f>
        <v>1050</v>
      </c>
      <c r="K650">
        <f>IF(M650="BC", 0-IF(ISERROR(FIND("-",J650)),J650,LEFT(J650,FIND("-",J650)-1)), IF(ISERROR(FIND("-",J650)),J650,LEFT(J650,FIND("-",J650)-1)))</f>
        <v>-1050</v>
      </c>
      <c r="L650">
        <f>IF(M650="BC", 0-IF(ISERROR(FIND("-",J650)),J650,RIGHT(J650,FIND("-",J650)-1)), IF(ISERROR(FIND("-",J650)),J650,RIGHT(J650,FIND("-",J650)-1)))</f>
        <v>-1050</v>
      </c>
      <c r="M650" t="str">
        <f>RIGHT(G650, 2)</f>
        <v>BC</v>
      </c>
      <c r="N650">
        <f>ABS($K$2)-ABS(K650)</f>
        <v>2954</v>
      </c>
      <c r="P650" t="s">
        <v>11129</v>
      </c>
      <c r="Q650">
        <v>9</v>
      </c>
    </row>
    <row r="651" spans="1:17" x14ac:dyDescent="0.3">
      <c r="A651">
        <v>650</v>
      </c>
      <c r="B651" s="23" t="s">
        <v>12451</v>
      </c>
      <c r="C651" t="s">
        <v>11176</v>
      </c>
      <c r="D651" t="s">
        <v>12450</v>
      </c>
      <c r="E651" s="34" t="str">
        <f>IF(OR(LEN(D651)-LEN(SUBSTITUTE(D651,":",""))&gt;1, LEN(D651)-LEN(SUBSTITUTE(D651,",",""))&gt;0), "T", "")</f>
        <v/>
      </c>
      <c r="F651" t="s">
        <v>12529</v>
      </c>
      <c r="G651" t="s">
        <v>105</v>
      </c>
      <c r="H651" t="s">
        <v>116</v>
      </c>
      <c r="J651" t="str">
        <f>SUBSTITUTE(SUBSTITUTE(SUBSTITUTE(G651,"c. ","")," BC","")," AD","")</f>
        <v>1050</v>
      </c>
      <c r="K651">
        <f>IF(M651="BC", 0-IF(ISERROR(FIND("-",J651)),J651,LEFT(J651,FIND("-",J651)-1)), IF(ISERROR(FIND("-",J651)),J651,LEFT(J651,FIND("-",J651)-1)))</f>
        <v>-1050</v>
      </c>
      <c r="L651">
        <f>IF(M651="BC", 0-IF(ISERROR(FIND("-",J651)),J651,RIGHT(J651,FIND("-",J651)-1)), IF(ISERROR(FIND("-",J651)),J651,RIGHT(J651,FIND("-",J651)-1)))</f>
        <v>-1050</v>
      </c>
      <c r="M651" t="str">
        <f>RIGHT(G651, 2)</f>
        <v>BC</v>
      </c>
      <c r="N651">
        <f>ABS($K$2)-ABS(K651)</f>
        <v>2954</v>
      </c>
      <c r="P651" t="s">
        <v>11129</v>
      </c>
      <c r="Q651">
        <v>9</v>
      </c>
    </row>
    <row r="652" spans="1:17" x14ac:dyDescent="0.3">
      <c r="A652">
        <v>651</v>
      </c>
      <c r="B652" t="s">
        <v>1134</v>
      </c>
      <c r="C652" t="s">
        <v>11346</v>
      </c>
      <c r="D652" t="s">
        <v>1135</v>
      </c>
      <c r="E652" s="34" t="str">
        <f>IF(OR(LEN(D652)-LEN(SUBSTITUTE(D652,":",""))&gt;1, LEN(D652)-LEN(SUBSTITUTE(D652,",",""))&gt;0), "T", "")</f>
        <v/>
      </c>
      <c r="F652" t="s">
        <v>12529</v>
      </c>
      <c r="G652" t="s">
        <v>105</v>
      </c>
      <c r="H652" t="s">
        <v>116</v>
      </c>
      <c r="J652" t="str">
        <f>SUBSTITUTE(SUBSTITUTE(SUBSTITUTE(G652,"c. ","")," BC","")," AD","")</f>
        <v>1050</v>
      </c>
      <c r="K652">
        <f>IF(M652="BC", 0-IF(ISERROR(FIND("-",J652)),J652,LEFT(J652,FIND("-",J652)-1)), IF(ISERROR(FIND("-",J652)),J652,LEFT(J652,FIND("-",J652)-1)))</f>
        <v>-1050</v>
      </c>
      <c r="L652">
        <f>IF(M652="BC", 0-IF(ISERROR(FIND("-",J652)),J652,RIGHT(J652,FIND("-",J652)-1)), IF(ISERROR(FIND("-",J652)),J652,RIGHT(J652,FIND("-",J652)-1)))</f>
        <v>-1050</v>
      </c>
      <c r="M652" t="str">
        <f>RIGHT(G652, 2)</f>
        <v>BC</v>
      </c>
      <c r="N652">
        <f>ABS($K$2)-ABS(K652)</f>
        <v>2954</v>
      </c>
      <c r="P652" t="s">
        <v>11129</v>
      </c>
      <c r="Q652">
        <v>9</v>
      </c>
    </row>
    <row r="653" spans="1:17" x14ac:dyDescent="0.3">
      <c r="A653">
        <v>652</v>
      </c>
      <c r="B653" t="s">
        <v>1136</v>
      </c>
      <c r="C653" t="s">
        <v>12452</v>
      </c>
      <c r="D653" t="s">
        <v>1137</v>
      </c>
      <c r="E653" s="34" t="str">
        <f>IF(OR(LEN(D653)-LEN(SUBSTITUTE(D653,":",""))&gt;1, LEN(D653)-LEN(SUBSTITUTE(D653,",",""))&gt;0), "T", "")</f>
        <v/>
      </c>
      <c r="F653" t="s">
        <v>12529</v>
      </c>
      <c r="G653" t="s">
        <v>105</v>
      </c>
      <c r="H653" t="s">
        <v>116</v>
      </c>
      <c r="J653" t="str">
        <f>SUBSTITUTE(SUBSTITUTE(SUBSTITUTE(G653,"c. ","")," BC","")," AD","")</f>
        <v>1050</v>
      </c>
      <c r="K653">
        <f>IF(M653="BC", 0-IF(ISERROR(FIND("-",J653)),J653,LEFT(J653,FIND("-",J653)-1)), IF(ISERROR(FIND("-",J653)),J653,LEFT(J653,FIND("-",J653)-1)))</f>
        <v>-1050</v>
      </c>
      <c r="L653">
        <f>IF(M653="BC", 0-IF(ISERROR(FIND("-",J653)),J653,RIGHT(J653,FIND("-",J653)-1)), IF(ISERROR(FIND("-",J653)),J653,RIGHT(J653,FIND("-",J653)-1)))</f>
        <v>-1050</v>
      </c>
      <c r="M653" t="str">
        <f>RIGHT(G653, 2)</f>
        <v>BC</v>
      </c>
      <c r="N653">
        <f>ABS($K$2)-ABS(K653)</f>
        <v>2954</v>
      </c>
      <c r="P653" t="s">
        <v>11129</v>
      </c>
      <c r="Q653">
        <v>9</v>
      </c>
    </row>
    <row r="654" spans="1:17" x14ac:dyDescent="0.3">
      <c r="A654">
        <v>653</v>
      </c>
      <c r="B654" t="s">
        <v>12453</v>
      </c>
      <c r="C654" t="s">
        <v>12454</v>
      </c>
      <c r="D654" t="s">
        <v>12455</v>
      </c>
      <c r="E654" s="34" t="str">
        <f>IF(OR(LEN(D654)-LEN(SUBSTITUTE(D654,":",""))&gt;1, LEN(D654)-LEN(SUBSTITUTE(D654,",",""))&gt;0), "T", "")</f>
        <v/>
      </c>
      <c r="F654" t="s">
        <v>1139</v>
      </c>
      <c r="G654" t="s">
        <v>12532</v>
      </c>
      <c r="H654" t="s">
        <v>4744</v>
      </c>
      <c r="J654" t="str">
        <f>SUBSTITUTE(SUBSTITUTE(SUBSTITUTE(G654,"c. ","")," BC","")," AD","")</f>
        <v>1049</v>
      </c>
      <c r="K654">
        <f>IF(M654="BC", 0-IF(ISERROR(FIND("-",J654)),J654,LEFT(J654,FIND("-",J654)-1)), IF(ISERROR(FIND("-",J654)),J654,LEFT(J654,FIND("-",J654)-1)))</f>
        <v>-1049</v>
      </c>
      <c r="L654">
        <f>IF(M654="BC", 0-IF(ISERROR(FIND("-",J654)),J654,RIGHT(J654,FIND("-",J654)-1)), IF(ISERROR(FIND("-",J654)),J654,RIGHT(J654,FIND("-",J654)-1)))</f>
        <v>-1049</v>
      </c>
      <c r="M654" t="str">
        <f>RIGHT(G654, 2)</f>
        <v>BC</v>
      </c>
      <c r="N654">
        <f>ABS($K$2)-ABS(K654)</f>
        <v>2955</v>
      </c>
      <c r="P654" t="s">
        <v>11129</v>
      </c>
      <c r="Q654">
        <v>9</v>
      </c>
    </row>
    <row r="655" spans="1:17" x14ac:dyDescent="0.3">
      <c r="A655">
        <v>654</v>
      </c>
      <c r="B655" t="s">
        <v>12475</v>
      </c>
      <c r="C655" t="s">
        <v>12483</v>
      </c>
      <c r="D655" t="s">
        <v>12476</v>
      </c>
      <c r="E655" s="34" t="str">
        <f>IF(OR(LEN(D655)-LEN(SUBSTITUTE(D655,":",""))&gt;1, LEN(D655)-LEN(SUBSTITUTE(D655,",",""))&gt;0), "T", "")</f>
        <v/>
      </c>
      <c r="F655" t="s">
        <v>897</v>
      </c>
      <c r="G655" t="s">
        <v>12532</v>
      </c>
      <c r="H655" t="s">
        <v>12609</v>
      </c>
      <c r="J655" t="str">
        <f>SUBSTITUTE(SUBSTITUTE(SUBSTITUTE(G655,"c. ","")," BC","")," AD","")</f>
        <v>1049</v>
      </c>
      <c r="K655">
        <f>IF(M655="BC", 0-IF(ISERROR(FIND("-",J655)),J655,LEFT(J655,FIND("-",J655)-1)), IF(ISERROR(FIND("-",J655)),J655,LEFT(J655,FIND("-",J655)-1)))</f>
        <v>-1049</v>
      </c>
      <c r="L655">
        <f>IF(M655="BC", 0-IF(ISERROR(FIND("-",J655)),J655,RIGHT(J655,FIND("-",J655)-1)), IF(ISERROR(FIND("-",J655)),J655,RIGHT(J655,FIND("-",J655)-1)))</f>
        <v>-1049</v>
      </c>
      <c r="M655" t="str">
        <f>RIGHT(G655, 2)</f>
        <v>BC</v>
      </c>
      <c r="N655">
        <f>ABS($K$2)-ABS(K655)</f>
        <v>2955</v>
      </c>
      <c r="P655" t="s">
        <v>11129</v>
      </c>
      <c r="Q655">
        <v>9</v>
      </c>
    </row>
    <row r="656" spans="1:17" x14ac:dyDescent="0.3">
      <c r="A656">
        <v>655</v>
      </c>
      <c r="B656" t="s">
        <v>12456</v>
      </c>
      <c r="C656" t="s">
        <v>12457</v>
      </c>
      <c r="D656" t="s">
        <v>1138</v>
      </c>
      <c r="E656" s="34" t="str">
        <f>IF(OR(LEN(D656)-LEN(SUBSTITUTE(D656,":",""))&gt;1, LEN(D656)-LEN(SUBSTITUTE(D656,",",""))&gt;0), "T", "")</f>
        <v/>
      </c>
      <c r="F656" t="s">
        <v>897</v>
      </c>
      <c r="G656" t="s">
        <v>12532</v>
      </c>
      <c r="H656" t="s">
        <v>12609</v>
      </c>
      <c r="J656" t="str">
        <f>SUBSTITUTE(SUBSTITUTE(SUBSTITUTE(G656,"c. ","")," BC","")," AD","")</f>
        <v>1049</v>
      </c>
      <c r="K656">
        <f>IF(M656="BC", 0-IF(ISERROR(FIND("-",J656)),J656,LEFT(J656,FIND("-",J656)-1)), IF(ISERROR(FIND("-",J656)),J656,LEFT(J656,FIND("-",J656)-1)))</f>
        <v>-1049</v>
      </c>
      <c r="L656">
        <f>IF(M656="BC", 0-IF(ISERROR(FIND("-",J656)),J656,RIGHT(J656,FIND("-",J656)-1)), IF(ISERROR(FIND("-",J656)),J656,RIGHT(J656,FIND("-",J656)-1)))</f>
        <v>-1049</v>
      </c>
      <c r="M656" t="str">
        <f>RIGHT(G656, 2)</f>
        <v>BC</v>
      </c>
      <c r="N656">
        <f>ABS($K$2)-ABS(K656)</f>
        <v>2955</v>
      </c>
      <c r="P656" t="s">
        <v>11129</v>
      </c>
      <c r="Q656">
        <v>9</v>
      </c>
    </row>
    <row r="657" spans="1:17" x14ac:dyDescent="0.3">
      <c r="A657">
        <v>656</v>
      </c>
      <c r="B657" t="s">
        <v>12459</v>
      </c>
      <c r="C657" t="s">
        <v>12460</v>
      </c>
      <c r="D657" t="s">
        <v>12458</v>
      </c>
      <c r="E657" s="34" t="str">
        <f>IF(OR(LEN(D657)-LEN(SUBSTITUTE(D657,":",""))&gt;1, LEN(D657)-LEN(SUBSTITUTE(D657,",",""))&gt;0), "T", "")</f>
        <v/>
      </c>
      <c r="F657" t="s">
        <v>897</v>
      </c>
      <c r="G657" t="s">
        <v>12533</v>
      </c>
      <c r="H657" t="s">
        <v>116</v>
      </c>
      <c r="J657" t="str">
        <f>SUBSTITUTE(SUBSTITUTE(SUBSTITUTE(G657,"c. ","")," BC","")," AD","")</f>
        <v>1048</v>
      </c>
      <c r="K657">
        <f>IF(M657="BC", 0-IF(ISERROR(FIND("-",J657)),J657,LEFT(J657,FIND("-",J657)-1)), IF(ISERROR(FIND("-",J657)),J657,LEFT(J657,FIND("-",J657)-1)))</f>
        <v>-1048</v>
      </c>
      <c r="L657">
        <f>IF(M657="BC", 0-IF(ISERROR(FIND("-",J657)),J657,RIGHT(J657,FIND("-",J657)-1)), IF(ISERROR(FIND("-",J657)),J657,RIGHT(J657,FIND("-",J657)-1)))</f>
        <v>-1048</v>
      </c>
      <c r="M657" t="str">
        <f>RIGHT(G657, 2)</f>
        <v>BC</v>
      </c>
      <c r="N657">
        <f>ABS($K$2)-ABS(K657)</f>
        <v>2956</v>
      </c>
      <c r="P657" t="s">
        <v>11129</v>
      </c>
      <c r="Q657">
        <v>9</v>
      </c>
    </row>
    <row r="658" spans="1:17" x14ac:dyDescent="0.3">
      <c r="A658">
        <v>657</v>
      </c>
      <c r="B658" t="s">
        <v>12461</v>
      </c>
      <c r="C658" t="s">
        <v>12462</v>
      </c>
      <c r="D658" t="s">
        <v>12477</v>
      </c>
      <c r="E658" s="34" t="str">
        <f>IF(OR(LEN(D658)-LEN(SUBSTITUTE(D658,":",""))&gt;1, LEN(D658)-LEN(SUBSTITUTE(D658,",",""))&gt;0), "T", "")</f>
        <v/>
      </c>
      <c r="F658" t="s">
        <v>12535</v>
      </c>
      <c r="G658" t="s">
        <v>12534</v>
      </c>
      <c r="H658" t="s">
        <v>116</v>
      </c>
      <c r="J658" t="str">
        <f>SUBSTITUTE(SUBSTITUTE(SUBSTITUTE(G658,"c. ","")," BC","")," AD","")</f>
        <v>1047-1045</v>
      </c>
      <c r="K658">
        <f>IF(M658="BC", 0-IF(ISERROR(FIND("-",J658)),J658,LEFT(J658,FIND("-",J658)-1)), IF(ISERROR(FIND("-",J658)),J658,LEFT(J658,FIND("-",J658)-1)))</f>
        <v>-1047</v>
      </c>
      <c r="L658">
        <f>IF(M658="BC", 0-IF(ISERROR(FIND("-",J658)),J658,RIGHT(J658,FIND("-",J658)-1)), IF(ISERROR(FIND("-",J658)),J658,RIGHT(J658,FIND("-",J658)-1)))</f>
        <v>-1045</v>
      </c>
      <c r="M658" t="str">
        <f>RIGHT(G658, 2)</f>
        <v>BC</v>
      </c>
      <c r="N658">
        <f>ABS($K$2)-ABS(K658)</f>
        <v>2957</v>
      </c>
      <c r="P658" t="s">
        <v>11129</v>
      </c>
      <c r="Q658">
        <v>9</v>
      </c>
    </row>
    <row r="659" spans="1:17" s="15" customFormat="1" x14ac:dyDescent="0.3">
      <c r="A659">
        <v>658</v>
      </c>
      <c r="B659" s="23" t="s">
        <v>12481</v>
      </c>
      <c r="C659" s="23" t="s">
        <v>12484</v>
      </c>
      <c r="D659" s="23" t="s">
        <v>12478</v>
      </c>
      <c r="E659" s="34" t="str">
        <f>IF(OR(LEN(D659)-LEN(SUBSTITUTE(D659,":",""))&gt;1, LEN(D659)-LEN(SUBSTITUTE(D659,",",""))&gt;0), "T", "")</f>
        <v/>
      </c>
      <c r="F659" s="15" t="s">
        <v>897</v>
      </c>
      <c r="G659" s="15" t="s">
        <v>12536</v>
      </c>
      <c r="H659" s="15" t="s">
        <v>116</v>
      </c>
      <c r="J659" t="str">
        <f>SUBSTITUTE(SUBSTITUTE(SUBSTITUTE(G659,"c. ","")," BC","")," AD","")</f>
        <v>1030-1025</v>
      </c>
      <c r="K659">
        <f>IF(M659="BC", 0-IF(ISERROR(FIND("-",J659)),J659,LEFT(J659,FIND("-",J659)-1)), IF(ISERROR(FIND("-",J659)),J659,LEFT(J659,FIND("-",J659)-1)))</f>
        <v>-1030</v>
      </c>
      <c r="L659">
        <f>IF(M659="BC", 0-IF(ISERROR(FIND("-",J659)),J659,RIGHT(J659,FIND("-",J659)-1)), IF(ISERROR(FIND("-",J659)),J659,RIGHT(J659,FIND("-",J659)-1)))</f>
        <v>-1025</v>
      </c>
      <c r="M659" t="str">
        <f>RIGHT(G659, 2)</f>
        <v>BC</v>
      </c>
      <c r="N659">
        <f>ABS($K$2)-ABS(K659)</f>
        <v>2974</v>
      </c>
      <c r="P659" s="15" t="s">
        <v>11129</v>
      </c>
      <c r="Q659" s="15">
        <v>9</v>
      </c>
    </row>
    <row r="660" spans="1:17" s="15" customFormat="1" x14ac:dyDescent="0.3">
      <c r="A660">
        <v>659</v>
      </c>
      <c r="B660" s="23" t="s">
        <v>12465</v>
      </c>
      <c r="C660" s="23" t="s">
        <v>12485</v>
      </c>
      <c r="D660" s="23" t="s">
        <v>12466</v>
      </c>
      <c r="E660" s="34" t="str">
        <f>IF(OR(LEN(D660)-LEN(SUBSTITUTE(D660,":",""))&gt;1, LEN(D660)-LEN(SUBSTITUTE(D660,",",""))&gt;0), "T", "")</f>
        <v/>
      </c>
      <c r="F660" s="15" t="s">
        <v>897</v>
      </c>
      <c r="G660" s="15" t="s">
        <v>12536</v>
      </c>
      <c r="H660" s="15" t="s">
        <v>116</v>
      </c>
      <c r="J660" t="str">
        <f>SUBSTITUTE(SUBSTITUTE(SUBSTITUTE(G660,"c. ","")," BC","")," AD","")</f>
        <v>1030-1025</v>
      </c>
      <c r="K660">
        <f>IF(M660="BC", 0-IF(ISERROR(FIND("-",J660)),J660,LEFT(J660,FIND("-",J660)-1)), IF(ISERROR(FIND("-",J660)),J660,LEFT(J660,FIND("-",J660)-1)))</f>
        <v>-1030</v>
      </c>
      <c r="L660">
        <f>IF(M660="BC", 0-IF(ISERROR(FIND("-",J660)),J660,RIGHT(J660,FIND("-",J660)-1)), IF(ISERROR(FIND("-",J660)),J660,RIGHT(J660,FIND("-",J660)-1)))</f>
        <v>-1025</v>
      </c>
      <c r="M660" t="str">
        <f>RIGHT(G660, 2)</f>
        <v>BC</v>
      </c>
      <c r="N660">
        <f>ABS($K$2)-ABS(K660)</f>
        <v>2974</v>
      </c>
      <c r="P660" s="15" t="s">
        <v>11129</v>
      </c>
      <c r="Q660" s="15">
        <v>9</v>
      </c>
    </row>
    <row r="661" spans="1:17" s="15" customFormat="1" x14ac:dyDescent="0.3">
      <c r="A661">
        <v>660</v>
      </c>
      <c r="B661" s="23" t="s">
        <v>12467</v>
      </c>
      <c r="C661" s="23" t="s">
        <v>12468</v>
      </c>
      <c r="D661" s="23" t="s">
        <v>12469</v>
      </c>
      <c r="E661" s="34" t="str">
        <f>IF(OR(LEN(D661)-LEN(SUBSTITUTE(D661,":",""))&gt;1, LEN(D661)-LEN(SUBSTITUTE(D661,",",""))&gt;0), "T", "")</f>
        <v/>
      </c>
      <c r="F661" s="15" t="s">
        <v>897</v>
      </c>
      <c r="G661" s="15" t="s">
        <v>12536</v>
      </c>
      <c r="H661" s="15" t="s">
        <v>116</v>
      </c>
      <c r="J661" t="str">
        <f>SUBSTITUTE(SUBSTITUTE(SUBSTITUTE(G661,"c. ","")," BC","")," AD","")</f>
        <v>1030-1025</v>
      </c>
      <c r="K661">
        <f>IF(M661="BC", 0-IF(ISERROR(FIND("-",J661)),J661,LEFT(J661,FIND("-",J661)-1)), IF(ISERROR(FIND("-",J661)),J661,LEFT(J661,FIND("-",J661)-1)))</f>
        <v>-1030</v>
      </c>
      <c r="L661">
        <f>IF(M661="BC", 0-IF(ISERROR(FIND("-",J661)),J661,RIGHT(J661,FIND("-",J661)-1)), IF(ISERROR(FIND("-",J661)),J661,RIGHT(J661,FIND("-",J661)-1)))</f>
        <v>-1025</v>
      </c>
      <c r="M661" t="str">
        <f>RIGHT(G661, 2)</f>
        <v>BC</v>
      </c>
      <c r="N661">
        <f>ABS($K$2)-ABS(K661)</f>
        <v>2974</v>
      </c>
      <c r="P661" s="15" t="s">
        <v>11129</v>
      </c>
      <c r="Q661" s="15">
        <v>9</v>
      </c>
    </row>
    <row r="662" spans="1:17" s="15" customFormat="1" x14ac:dyDescent="0.3">
      <c r="A662">
        <v>661</v>
      </c>
      <c r="B662" s="23" t="s">
        <v>12479</v>
      </c>
      <c r="C662" s="23" t="s">
        <v>12473</v>
      </c>
      <c r="D662" s="23" t="s">
        <v>12470</v>
      </c>
      <c r="E662" s="34" t="str">
        <f>IF(OR(LEN(D662)-LEN(SUBSTITUTE(D662,":",""))&gt;1, LEN(D662)-LEN(SUBSTITUTE(D662,",",""))&gt;0), "T", "")</f>
        <v/>
      </c>
      <c r="F662" s="15" t="s">
        <v>897</v>
      </c>
      <c r="G662" s="15" t="s">
        <v>12536</v>
      </c>
      <c r="H662" s="15" t="s">
        <v>116</v>
      </c>
      <c r="J662" t="str">
        <f>SUBSTITUTE(SUBSTITUTE(SUBSTITUTE(G662,"c. ","")," BC","")," AD","")</f>
        <v>1030-1025</v>
      </c>
      <c r="K662">
        <f>IF(M662="BC", 0-IF(ISERROR(FIND("-",J662)),J662,LEFT(J662,FIND("-",J662)-1)), IF(ISERROR(FIND("-",J662)),J662,LEFT(J662,FIND("-",J662)-1)))</f>
        <v>-1030</v>
      </c>
      <c r="L662">
        <f>IF(M662="BC", 0-IF(ISERROR(FIND("-",J662)),J662,RIGHT(J662,FIND("-",J662)-1)), IF(ISERROR(FIND("-",J662)),J662,RIGHT(J662,FIND("-",J662)-1)))</f>
        <v>-1025</v>
      </c>
      <c r="M662" t="str">
        <f>RIGHT(G662, 2)</f>
        <v>BC</v>
      </c>
      <c r="N662">
        <f>ABS($K$2)-ABS(K662)</f>
        <v>2974</v>
      </c>
      <c r="P662" s="15" t="s">
        <v>11129</v>
      </c>
      <c r="Q662" s="15">
        <v>9</v>
      </c>
    </row>
    <row r="663" spans="1:17" s="15" customFormat="1" x14ac:dyDescent="0.3">
      <c r="A663">
        <v>662</v>
      </c>
      <c r="B663" s="23" t="s">
        <v>12471</v>
      </c>
      <c r="C663" s="23" t="s">
        <v>12472</v>
      </c>
      <c r="D663" s="23" t="s">
        <v>12474</v>
      </c>
      <c r="E663" s="34" t="str">
        <f>IF(OR(LEN(D663)-LEN(SUBSTITUTE(D663,":",""))&gt;1, LEN(D663)-LEN(SUBSTITUTE(D663,",",""))&gt;0), "T", "")</f>
        <v/>
      </c>
      <c r="F663" s="15" t="s">
        <v>897</v>
      </c>
      <c r="G663" s="15" t="s">
        <v>12536</v>
      </c>
      <c r="H663" s="15" t="s">
        <v>116</v>
      </c>
      <c r="J663" t="str">
        <f>SUBSTITUTE(SUBSTITUTE(SUBSTITUTE(G663,"c. ","")," BC","")," AD","")</f>
        <v>1030-1025</v>
      </c>
      <c r="K663">
        <f>IF(M663="BC", 0-IF(ISERROR(FIND("-",J663)),J663,LEFT(J663,FIND("-",J663)-1)), IF(ISERROR(FIND("-",J663)),J663,LEFT(J663,FIND("-",J663)-1)))</f>
        <v>-1030</v>
      </c>
      <c r="L663">
        <f>IF(M663="BC", 0-IF(ISERROR(FIND("-",J663)),J663,RIGHT(J663,FIND("-",J663)-1)), IF(ISERROR(FIND("-",J663)),J663,RIGHT(J663,FIND("-",J663)-1)))</f>
        <v>-1025</v>
      </c>
      <c r="M663" t="str">
        <f>RIGHT(G663, 2)</f>
        <v>BC</v>
      </c>
      <c r="N663">
        <f>ABS($K$2)-ABS(K663)</f>
        <v>2974</v>
      </c>
      <c r="P663" s="15" t="s">
        <v>11129</v>
      </c>
      <c r="Q663" s="15">
        <v>9</v>
      </c>
    </row>
    <row r="664" spans="1:17" s="15" customFormat="1" x14ac:dyDescent="0.3">
      <c r="A664">
        <v>663</v>
      </c>
      <c r="B664" s="23" t="s">
        <v>12465</v>
      </c>
      <c r="C664" s="23" t="s">
        <v>10175</v>
      </c>
      <c r="D664" s="23" t="s">
        <v>12480</v>
      </c>
      <c r="E664" s="34" t="str">
        <f>IF(OR(LEN(D664)-LEN(SUBSTITUTE(D664,":",""))&gt;1, LEN(D664)-LEN(SUBSTITUTE(D664,",",""))&gt;0), "T", "")</f>
        <v/>
      </c>
      <c r="F664" s="15" t="s">
        <v>86</v>
      </c>
      <c r="G664" s="15" t="s">
        <v>12536</v>
      </c>
      <c r="H664" s="15" t="s">
        <v>116</v>
      </c>
      <c r="J664" t="str">
        <f>SUBSTITUTE(SUBSTITUTE(SUBSTITUTE(G664,"c. ","")," BC","")," AD","")</f>
        <v>1030-1025</v>
      </c>
      <c r="K664">
        <f>IF(M664="BC", 0-IF(ISERROR(FIND("-",J664)),J664,LEFT(J664,FIND("-",J664)-1)), IF(ISERROR(FIND("-",J664)),J664,LEFT(J664,FIND("-",J664)-1)))</f>
        <v>-1030</v>
      </c>
      <c r="L664">
        <f>IF(M664="BC", 0-IF(ISERROR(FIND("-",J664)),J664,RIGHT(J664,FIND("-",J664)-1)), IF(ISERROR(FIND("-",J664)),J664,RIGHT(J664,FIND("-",J664)-1)))</f>
        <v>-1025</v>
      </c>
      <c r="M664" t="str">
        <f>RIGHT(G664, 2)</f>
        <v>BC</v>
      </c>
      <c r="N664">
        <f>ABS($K$2)-ABS(K664)</f>
        <v>2974</v>
      </c>
      <c r="P664" s="15" t="s">
        <v>11129</v>
      </c>
      <c r="Q664" s="15">
        <v>9</v>
      </c>
    </row>
    <row r="665" spans="1:17" x14ac:dyDescent="0.3">
      <c r="A665">
        <v>664</v>
      </c>
      <c r="B665" s="23" t="s">
        <v>1140</v>
      </c>
      <c r="C665" s="23" t="s">
        <v>12482</v>
      </c>
      <c r="D665" s="23" t="s">
        <v>1141</v>
      </c>
      <c r="E665" s="34" t="str">
        <f>IF(OR(LEN(D665)-LEN(SUBSTITUTE(D665,":",""))&gt;1, LEN(D665)-LEN(SUBSTITUTE(D665,",",""))&gt;0), "T", "")</f>
        <v/>
      </c>
      <c r="F665" t="s">
        <v>86</v>
      </c>
      <c r="G665" t="s">
        <v>106</v>
      </c>
      <c r="H665" t="s">
        <v>116</v>
      </c>
      <c r="J665" t="str">
        <f>SUBSTITUTE(SUBSTITUTE(SUBSTITUTE(G665,"c. ","")," BC","")," AD","")</f>
        <v>1025</v>
      </c>
      <c r="K665">
        <f>IF(M665="BC", 0-IF(ISERROR(FIND("-",J665)),J665,LEFT(J665,FIND("-",J665)-1)), IF(ISERROR(FIND("-",J665)),J665,LEFT(J665,FIND("-",J665)-1)))</f>
        <v>-1025</v>
      </c>
      <c r="L665">
        <f>IF(M665="BC", 0-IF(ISERROR(FIND("-",J665)),J665,RIGHT(J665,FIND("-",J665)-1)), IF(ISERROR(FIND("-",J665)),J665,RIGHT(J665,FIND("-",J665)-1)))</f>
        <v>-1025</v>
      </c>
      <c r="M665" t="str">
        <f>RIGHT(G665, 2)</f>
        <v>BC</v>
      </c>
      <c r="N665">
        <f>ABS($K$2)-ABS(K665)</f>
        <v>2979</v>
      </c>
      <c r="P665" t="s">
        <v>11129</v>
      </c>
      <c r="Q665">
        <v>9</v>
      </c>
    </row>
    <row r="666" spans="1:17" x14ac:dyDescent="0.3">
      <c r="A666">
        <v>665</v>
      </c>
      <c r="B666" t="s">
        <v>1143</v>
      </c>
      <c r="C666" t="s">
        <v>11348</v>
      </c>
      <c r="D666" t="s">
        <v>1144</v>
      </c>
      <c r="E666" s="34" t="str">
        <f>IF(OR(LEN(D666)-LEN(SUBSTITUTE(D666,":",""))&gt;1, LEN(D666)-LEN(SUBSTITUTE(D666,",",""))&gt;0), "T", "")</f>
        <v/>
      </c>
      <c r="F666" t="s">
        <v>1142</v>
      </c>
      <c r="G666" t="s">
        <v>106</v>
      </c>
      <c r="H666" t="s">
        <v>116</v>
      </c>
      <c r="J666" t="str">
        <f>SUBSTITUTE(SUBSTITUTE(SUBSTITUTE(G666,"c. ","")," BC","")," AD","")</f>
        <v>1025</v>
      </c>
      <c r="K666">
        <f>IF(M666="BC", 0-IF(ISERROR(FIND("-",J666)),J666,LEFT(J666,FIND("-",J666)-1)), IF(ISERROR(FIND("-",J666)),J666,LEFT(J666,FIND("-",J666)-1)))</f>
        <v>-1025</v>
      </c>
      <c r="L666">
        <f>IF(M666="BC", 0-IF(ISERROR(FIND("-",J666)),J666,RIGHT(J666,FIND("-",J666)-1)), IF(ISERROR(FIND("-",J666)),J666,RIGHT(J666,FIND("-",J666)-1)))</f>
        <v>-1025</v>
      </c>
      <c r="M666" t="str">
        <f>RIGHT(G666, 2)</f>
        <v>BC</v>
      </c>
      <c r="N666">
        <f>ABS($K$2)-ABS(K666)</f>
        <v>2979</v>
      </c>
      <c r="P666" t="s">
        <v>11129</v>
      </c>
      <c r="Q666">
        <v>9</v>
      </c>
    </row>
    <row r="667" spans="1:17" x14ac:dyDescent="0.3">
      <c r="A667">
        <v>666</v>
      </c>
      <c r="B667" t="s">
        <v>1145</v>
      </c>
      <c r="C667" t="s">
        <v>12486</v>
      </c>
      <c r="D667" t="s">
        <v>1146</v>
      </c>
      <c r="E667" s="34" t="str">
        <f>IF(OR(LEN(D667)-LEN(SUBSTITUTE(D667,":",""))&gt;1, LEN(D667)-LEN(SUBSTITUTE(D667,",",""))&gt;0), "T", "")</f>
        <v/>
      </c>
      <c r="F667" t="s">
        <v>1142</v>
      </c>
      <c r="G667" t="s">
        <v>106</v>
      </c>
      <c r="H667" t="s">
        <v>116</v>
      </c>
      <c r="J667" t="str">
        <f>SUBSTITUTE(SUBSTITUTE(SUBSTITUTE(G667,"c. ","")," BC","")," AD","")</f>
        <v>1025</v>
      </c>
      <c r="K667">
        <f>IF(M667="BC", 0-IF(ISERROR(FIND("-",J667)),J667,LEFT(J667,FIND("-",J667)-1)), IF(ISERROR(FIND("-",J667)),J667,LEFT(J667,FIND("-",J667)-1)))</f>
        <v>-1025</v>
      </c>
      <c r="L667">
        <f>IF(M667="BC", 0-IF(ISERROR(FIND("-",J667)),J667,RIGHT(J667,FIND("-",J667)-1)), IF(ISERROR(FIND("-",J667)),J667,RIGHT(J667,FIND("-",J667)-1)))</f>
        <v>-1025</v>
      </c>
      <c r="M667" t="str">
        <f>RIGHT(G667, 2)</f>
        <v>BC</v>
      </c>
      <c r="N667">
        <f>ABS($K$2)-ABS(K667)</f>
        <v>2979</v>
      </c>
      <c r="P667" t="s">
        <v>11129</v>
      </c>
      <c r="Q667">
        <v>9</v>
      </c>
    </row>
    <row r="668" spans="1:17" x14ac:dyDescent="0.3">
      <c r="A668">
        <v>667</v>
      </c>
      <c r="B668" t="s">
        <v>1147</v>
      </c>
      <c r="C668" t="s">
        <v>10176</v>
      </c>
      <c r="D668" t="s">
        <v>1148</v>
      </c>
      <c r="E668" s="34" t="str">
        <f>IF(OR(LEN(D668)-LEN(SUBSTITUTE(D668,":",""))&gt;1, LEN(D668)-LEN(SUBSTITUTE(D668,",",""))&gt;0), "T", "")</f>
        <v/>
      </c>
      <c r="F668" t="s">
        <v>1142</v>
      </c>
      <c r="G668" t="s">
        <v>106</v>
      </c>
      <c r="H668" t="s">
        <v>12609</v>
      </c>
      <c r="J668" t="str">
        <f>SUBSTITUTE(SUBSTITUTE(SUBSTITUTE(G668,"c. ","")," BC","")," AD","")</f>
        <v>1025</v>
      </c>
      <c r="K668">
        <f>IF(M668="BC", 0-IF(ISERROR(FIND("-",J668)),J668,LEFT(J668,FIND("-",J668)-1)), IF(ISERROR(FIND("-",J668)),J668,LEFT(J668,FIND("-",J668)-1)))</f>
        <v>-1025</v>
      </c>
      <c r="L668">
        <f>IF(M668="BC", 0-IF(ISERROR(FIND("-",J668)),J668,RIGHT(J668,FIND("-",J668)-1)), IF(ISERROR(FIND("-",J668)),J668,RIGHT(J668,FIND("-",J668)-1)))</f>
        <v>-1025</v>
      </c>
      <c r="M668" t="str">
        <f>RIGHT(G668, 2)</f>
        <v>BC</v>
      </c>
      <c r="N668">
        <f>ABS($K$2)-ABS(K668)</f>
        <v>2979</v>
      </c>
      <c r="P668" t="s">
        <v>11129</v>
      </c>
      <c r="Q668">
        <v>9</v>
      </c>
    </row>
    <row r="669" spans="1:17" s="15" customFormat="1" x14ac:dyDescent="0.3">
      <c r="A669">
        <v>668</v>
      </c>
      <c r="B669" s="23" t="s">
        <v>12487</v>
      </c>
      <c r="C669" s="23" t="s">
        <v>12472</v>
      </c>
      <c r="D669" s="23" t="s">
        <v>91</v>
      </c>
      <c r="E669" s="34" t="str">
        <f>IF(OR(LEN(D669)-LEN(SUBSTITUTE(D669,":",""))&gt;1, LEN(D669)-LEN(SUBSTITUTE(D669,",",""))&gt;0), "T", "")</f>
        <v/>
      </c>
      <c r="F669" t="s">
        <v>1139</v>
      </c>
      <c r="G669" s="15" t="s">
        <v>106</v>
      </c>
      <c r="H669" s="15" t="s">
        <v>116</v>
      </c>
      <c r="J669" t="str">
        <f>SUBSTITUTE(SUBSTITUTE(SUBSTITUTE(G669,"c. ","")," BC","")," AD","")</f>
        <v>1025</v>
      </c>
      <c r="K669">
        <f>IF(M669="BC", 0-IF(ISERROR(FIND("-",J669)),J669,LEFT(J669,FIND("-",J669)-1)), IF(ISERROR(FIND("-",J669)),J669,LEFT(J669,FIND("-",J669)-1)))</f>
        <v>-1025</v>
      </c>
      <c r="L669">
        <f>IF(M669="BC", 0-IF(ISERROR(FIND("-",J669)),J669,RIGHT(J669,FIND("-",J669)-1)), IF(ISERROR(FIND("-",J669)),J669,RIGHT(J669,FIND("-",J669)-1)))</f>
        <v>-1025</v>
      </c>
      <c r="M669" t="str">
        <f>RIGHT(G669, 2)</f>
        <v>BC</v>
      </c>
      <c r="N669">
        <f>ABS($K$2)-ABS(K669)</f>
        <v>2979</v>
      </c>
      <c r="P669" s="15" t="s">
        <v>11129</v>
      </c>
      <c r="Q669" s="15">
        <v>9</v>
      </c>
    </row>
    <row r="670" spans="1:17" x14ac:dyDescent="0.3">
      <c r="A670">
        <v>669</v>
      </c>
      <c r="B670" t="s">
        <v>12488</v>
      </c>
      <c r="C670" t="s">
        <v>12489</v>
      </c>
      <c r="D670" t="s">
        <v>12490</v>
      </c>
      <c r="E670" s="34" t="str">
        <f>IF(OR(LEN(D670)-LEN(SUBSTITUTE(D670,":",""))&gt;1, LEN(D670)-LEN(SUBSTITUTE(D670,",",""))&gt;0), "T", "")</f>
        <v/>
      </c>
      <c r="F670" t="s">
        <v>1139</v>
      </c>
      <c r="G670" t="s">
        <v>12538</v>
      </c>
      <c r="H670" t="s">
        <v>1332</v>
      </c>
      <c r="J670" t="str">
        <f>SUBSTITUTE(SUBSTITUTE(SUBSTITUTE(G670,"c. ","")," BC","")," AD","")</f>
        <v>1025-1024</v>
      </c>
      <c r="K670">
        <f>IF(M670="BC", 0-IF(ISERROR(FIND("-",J670)),J670,LEFT(J670,FIND("-",J670)-1)), IF(ISERROR(FIND("-",J670)),J670,LEFT(J670,FIND("-",J670)-1)))</f>
        <v>-1025</v>
      </c>
      <c r="L670">
        <f>IF(M670="BC", 0-IF(ISERROR(FIND("-",J670)),J670,RIGHT(J670,FIND("-",J670)-1)), IF(ISERROR(FIND("-",J670)),J670,RIGHT(J670,FIND("-",J670)-1)))</f>
        <v>-1024</v>
      </c>
      <c r="M670" t="str">
        <f>RIGHT(G670, 2)</f>
        <v>BC</v>
      </c>
      <c r="N670">
        <f>ABS($K$2)-ABS(K670)</f>
        <v>2979</v>
      </c>
      <c r="P670" t="s">
        <v>11129</v>
      </c>
      <c r="Q670">
        <v>9</v>
      </c>
    </row>
    <row r="671" spans="1:17" x14ac:dyDescent="0.3">
      <c r="A671">
        <v>670</v>
      </c>
      <c r="B671" t="s">
        <v>1149</v>
      </c>
      <c r="C671" t="s">
        <v>10144</v>
      </c>
      <c r="D671" t="s">
        <v>92</v>
      </c>
      <c r="E671" s="34" t="str">
        <f>IF(OR(LEN(D671)-LEN(SUBSTITUTE(D671,":",""))&gt;1, LEN(D671)-LEN(SUBSTITUTE(D671,",",""))&gt;0), "T", "")</f>
        <v/>
      </c>
      <c r="F671" t="s">
        <v>93</v>
      </c>
      <c r="G671" t="s">
        <v>12539</v>
      </c>
      <c r="H671" t="s">
        <v>1332</v>
      </c>
      <c r="J671" t="str">
        <f>SUBSTITUTE(SUBSTITUTE(SUBSTITUTE(G671,"c. ","")," BC","")," AD","")</f>
        <v>1024</v>
      </c>
      <c r="K671">
        <f>IF(M671="BC", 0-IF(ISERROR(FIND("-",J671)),J671,LEFT(J671,FIND("-",J671)-1)), IF(ISERROR(FIND("-",J671)),J671,LEFT(J671,FIND("-",J671)-1)))</f>
        <v>-1024</v>
      </c>
      <c r="L671">
        <f>IF(M671="BC", 0-IF(ISERROR(FIND("-",J671)),J671,RIGHT(J671,FIND("-",J671)-1)), IF(ISERROR(FIND("-",J671)),J671,RIGHT(J671,FIND("-",J671)-1)))</f>
        <v>-1024</v>
      </c>
      <c r="M671" t="str">
        <f>RIGHT(G671, 2)</f>
        <v>BC</v>
      </c>
      <c r="N671">
        <f>ABS($K$2)-ABS(K671)</f>
        <v>2980</v>
      </c>
      <c r="P671" t="s">
        <v>11129</v>
      </c>
      <c r="Q671">
        <v>9</v>
      </c>
    </row>
    <row r="672" spans="1:17" x14ac:dyDescent="0.3">
      <c r="A672">
        <v>671</v>
      </c>
      <c r="B672" t="s">
        <v>1150</v>
      </c>
      <c r="C672" t="s">
        <v>12498</v>
      </c>
      <c r="D672" t="s">
        <v>1151</v>
      </c>
      <c r="E672" s="34" t="str">
        <f>IF(OR(LEN(D672)-LEN(SUBSTITUTE(D672,":",""))&gt;1, LEN(D672)-LEN(SUBSTITUTE(D672,",",""))&gt;0), "T", "")</f>
        <v>T</v>
      </c>
      <c r="F672" t="s">
        <v>1139</v>
      </c>
      <c r="G672" t="s">
        <v>12540</v>
      </c>
      <c r="H672" t="s">
        <v>116</v>
      </c>
      <c r="J672" t="str">
        <f>SUBSTITUTE(SUBSTITUTE(SUBSTITUTE(G672,"c. ","")," BC","")," AD","")</f>
        <v>1023-1020</v>
      </c>
      <c r="K672">
        <f>IF(M672="BC", 0-IF(ISERROR(FIND("-",J672)),J672,LEFT(J672,FIND("-",J672)-1)), IF(ISERROR(FIND("-",J672)),J672,LEFT(J672,FIND("-",J672)-1)))</f>
        <v>-1023</v>
      </c>
      <c r="L672">
        <f>IF(M672="BC", 0-IF(ISERROR(FIND("-",J672)),J672,RIGHT(J672,FIND("-",J672)-1)), IF(ISERROR(FIND("-",J672)),J672,RIGHT(J672,FIND("-",J672)-1)))</f>
        <v>-1020</v>
      </c>
      <c r="M672" t="str">
        <f>RIGHT(G672, 2)</f>
        <v>BC</v>
      </c>
      <c r="N672">
        <f>ABS($K$2)-ABS(K672)</f>
        <v>2981</v>
      </c>
      <c r="P672" t="s">
        <v>11129</v>
      </c>
      <c r="Q672">
        <v>9</v>
      </c>
    </row>
    <row r="673" spans="1:17" x14ac:dyDescent="0.3">
      <c r="A673">
        <v>672</v>
      </c>
      <c r="B673" t="s">
        <v>12491</v>
      </c>
      <c r="C673" t="s">
        <v>12492</v>
      </c>
      <c r="D673" t="s">
        <v>12493</v>
      </c>
      <c r="E673" s="34" t="str">
        <f>IF(OR(LEN(D673)-LEN(SUBSTITUTE(D673,":",""))&gt;1, LEN(D673)-LEN(SUBSTITUTE(D673,",",""))&gt;0), "T", "")</f>
        <v/>
      </c>
      <c r="F673" t="s">
        <v>1139</v>
      </c>
      <c r="G673" t="s">
        <v>12540</v>
      </c>
      <c r="H673" t="s">
        <v>116</v>
      </c>
      <c r="J673" t="str">
        <f>SUBSTITUTE(SUBSTITUTE(SUBSTITUTE(G673,"c. ","")," BC","")," AD","")</f>
        <v>1023-1020</v>
      </c>
      <c r="K673">
        <f>IF(M673="BC", 0-IF(ISERROR(FIND("-",J673)),J673,LEFT(J673,FIND("-",J673)-1)), IF(ISERROR(FIND("-",J673)),J673,LEFT(J673,FIND("-",J673)-1)))</f>
        <v>-1023</v>
      </c>
      <c r="L673">
        <f>IF(M673="BC", 0-IF(ISERROR(FIND("-",J673)),J673,RIGHT(J673,FIND("-",J673)-1)), IF(ISERROR(FIND("-",J673)),J673,RIGHT(J673,FIND("-",J673)-1)))</f>
        <v>-1020</v>
      </c>
      <c r="M673" t="str">
        <f>RIGHT(G673, 2)</f>
        <v>BC</v>
      </c>
      <c r="N673">
        <f>ABS($K$2)-ABS(K673)</f>
        <v>2981</v>
      </c>
      <c r="P673" t="s">
        <v>11129</v>
      </c>
      <c r="Q673">
        <v>9</v>
      </c>
    </row>
    <row r="674" spans="1:17" x14ac:dyDescent="0.3">
      <c r="A674">
        <v>673</v>
      </c>
      <c r="B674" t="s">
        <v>1154</v>
      </c>
      <c r="C674" t="s">
        <v>10221</v>
      </c>
      <c r="D674" t="s">
        <v>12494</v>
      </c>
      <c r="E674" s="34" t="str">
        <f>IF(OR(LEN(D674)-LEN(SUBSTITUTE(D674,":",""))&gt;1, LEN(D674)-LEN(SUBSTITUTE(D674,",",""))&gt;0), "T", "")</f>
        <v/>
      </c>
      <c r="F674" t="s">
        <v>1139</v>
      </c>
      <c r="G674" t="s">
        <v>12540</v>
      </c>
      <c r="H674" t="s">
        <v>116</v>
      </c>
      <c r="J674" t="str">
        <f>SUBSTITUTE(SUBSTITUTE(SUBSTITUTE(G674,"c. ","")," BC","")," AD","")</f>
        <v>1023-1020</v>
      </c>
      <c r="K674">
        <f>IF(M674="BC", 0-IF(ISERROR(FIND("-",J674)),J674,LEFT(J674,FIND("-",J674)-1)), IF(ISERROR(FIND("-",J674)),J674,LEFT(J674,FIND("-",J674)-1)))</f>
        <v>-1023</v>
      </c>
      <c r="L674">
        <f>IF(M674="BC", 0-IF(ISERROR(FIND("-",J674)),J674,RIGHT(J674,FIND("-",J674)-1)), IF(ISERROR(FIND("-",J674)),J674,RIGHT(J674,FIND("-",J674)-1)))</f>
        <v>-1020</v>
      </c>
      <c r="M674" t="str">
        <f>RIGHT(G674, 2)</f>
        <v>BC</v>
      </c>
      <c r="N674">
        <f>ABS($K$2)-ABS(K674)</f>
        <v>2981</v>
      </c>
      <c r="P674" t="s">
        <v>11129</v>
      </c>
      <c r="Q674">
        <v>9</v>
      </c>
    </row>
    <row r="675" spans="1:17" x14ac:dyDescent="0.3">
      <c r="A675">
        <v>674</v>
      </c>
      <c r="B675" t="s">
        <v>1150</v>
      </c>
      <c r="C675" t="s">
        <v>12498</v>
      </c>
      <c r="D675" t="s">
        <v>12496</v>
      </c>
      <c r="E675" s="34" t="str">
        <f>IF(OR(LEN(D675)-LEN(SUBSTITUTE(D675,":",""))&gt;1, LEN(D675)-LEN(SUBSTITUTE(D675,",",""))&gt;0), "T", "")</f>
        <v/>
      </c>
      <c r="F675" t="s">
        <v>12528</v>
      </c>
      <c r="G675" t="s">
        <v>12540</v>
      </c>
      <c r="H675" t="s">
        <v>116</v>
      </c>
      <c r="J675" t="str">
        <f>SUBSTITUTE(SUBSTITUTE(SUBSTITUTE(G675,"c. ","")," BC","")," AD","")</f>
        <v>1023-1020</v>
      </c>
      <c r="K675">
        <f>IF(M675="BC", 0-IF(ISERROR(FIND("-",J675)),J675,LEFT(J675,FIND("-",J675)-1)), IF(ISERROR(FIND("-",J675)),J675,LEFT(J675,FIND("-",J675)-1)))</f>
        <v>-1023</v>
      </c>
      <c r="L675">
        <f>IF(M675="BC", 0-IF(ISERROR(FIND("-",J675)),J675,RIGHT(J675,FIND("-",J675)-1)), IF(ISERROR(FIND("-",J675)),J675,RIGHT(J675,FIND("-",J675)-1)))</f>
        <v>-1020</v>
      </c>
      <c r="M675" t="str">
        <f>RIGHT(G675, 2)</f>
        <v>BC</v>
      </c>
      <c r="N675">
        <f>ABS($K$2)-ABS(K675)</f>
        <v>2981</v>
      </c>
      <c r="P675" t="s">
        <v>11129</v>
      </c>
      <c r="Q675">
        <v>9</v>
      </c>
    </row>
    <row r="676" spans="1:17" x14ac:dyDescent="0.3">
      <c r="A676">
        <v>675</v>
      </c>
      <c r="B676" t="s">
        <v>12491</v>
      </c>
      <c r="C676" t="s">
        <v>12492</v>
      </c>
      <c r="D676" t="s">
        <v>12495</v>
      </c>
      <c r="E676" s="34" t="str">
        <f>IF(OR(LEN(D676)-LEN(SUBSTITUTE(D676,":",""))&gt;1, LEN(D676)-LEN(SUBSTITUTE(D676,",",""))&gt;0), "T", "")</f>
        <v/>
      </c>
      <c r="F676" t="s">
        <v>1139</v>
      </c>
      <c r="G676" t="s">
        <v>12541</v>
      </c>
      <c r="H676" t="s">
        <v>116</v>
      </c>
      <c r="J676" t="str">
        <f>SUBSTITUTE(SUBSTITUTE(SUBSTITUTE(G676,"c. ","")," BC","")," AD","")</f>
        <v>1022-1020</v>
      </c>
      <c r="K676">
        <f>IF(M676="BC", 0-IF(ISERROR(FIND("-",J676)),J676,LEFT(J676,FIND("-",J676)-1)), IF(ISERROR(FIND("-",J676)),J676,LEFT(J676,FIND("-",J676)-1)))</f>
        <v>-1022</v>
      </c>
      <c r="L676">
        <f>IF(M676="BC", 0-IF(ISERROR(FIND("-",J676)),J676,RIGHT(J676,FIND("-",J676)-1)), IF(ISERROR(FIND("-",J676)),J676,RIGHT(J676,FIND("-",J676)-1)))</f>
        <v>-1020</v>
      </c>
      <c r="M676" t="str">
        <f>RIGHT(G676, 2)</f>
        <v>BC</v>
      </c>
      <c r="N676">
        <f>ABS($K$2)-ABS(K676)</f>
        <v>2982</v>
      </c>
      <c r="P676" t="s">
        <v>11129</v>
      </c>
      <c r="Q676">
        <v>9</v>
      </c>
    </row>
    <row r="677" spans="1:17" x14ac:dyDescent="0.3">
      <c r="A677">
        <v>676</v>
      </c>
      <c r="B677" t="s">
        <v>1154</v>
      </c>
      <c r="C677" t="s">
        <v>10221</v>
      </c>
      <c r="D677" t="s">
        <v>12497</v>
      </c>
      <c r="E677" s="34" t="str">
        <f>IF(OR(LEN(D677)-LEN(SUBSTITUTE(D677,":",""))&gt;1, LEN(D677)-LEN(SUBSTITUTE(D677,",",""))&gt;0), "T", "")</f>
        <v/>
      </c>
      <c r="F677" t="s">
        <v>1139</v>
      </c>
      <c r="G677" t="s">
        <v>12541</v>
      </c>
      <c r="H677" t="s">
        <v>116</v>
      </c>
      <c r="J677" t="str">
        <f>SUBSTITUTE(SUBSTITUTE(SUBSTITUTE(G677,"c. ","")," BC","")," AD","")</f>
        <v>1022-1020</v>
      </c>
      <c r="K677">
        <f>IF(M677="BC", 0-IF(ISERROR(FIND("-",J677)),J677,LEFT(J677,FIND("-",J677)-1)), IF(ISERROR(FIND("-",J677)),J677,LEFT(J677,FIND("-",J677)-1)))</f>
        <v>-1022</v>
      </c>
      <c r="L677">
        <f>IF(M677="BC", 0-IF(ISERROR(FIND("-",J677)),J677,RIGHT(J677,FIND("-",J677)-1)), IF(ISERROR(FIND("-",J677)),J677,RIGHT(J677,FIND("-",J677)-1)))</f>
        <v>-1020</v>
      </c>
      <c r="M677" t="str">
        <f>RIGHT(G677, 2)</f>
        <v>BC</v>
      </c>
      <c r="N677">
        <f>ABS($K$2)-ABS(K677)</f>
        <v>2982</v>
      </c>
      <c r="P677" t="s">
        <v>11129</v>
      </c>
      <c r="Q677">
        <v>9</v>
      </c>
    </row>
    <row r="678" spans="1:17" x14ac:dyDescent="0.3">
      <c r="A678">
        <v>677</v>
      </c>
      <c r="B678" t="s">
        <v>12501</v>
      </c>
      <c r="C678" t="s">
        <v>12499</v>
      </c>
      <c r="D678" t="s">
        <v>12502</v>
      </c>
      <c r="E678" s="34" t="str">
        <f>IF(OR(LEN(D678)-LEN(SUBSTITUTE(D678,":",""))&gt;1, LEN(D678)-LEN(SUBSTITUTE(D678,",",""))&gt;0), "T", "")</f>
        <v/>
      </c>
      <c r="F678" t="s">
        <v>12500</v>
      </c>
      <c r="G678" t="s">
        <v>12541</v>
      </c>
      <c r="H678" t="s">
        <v>116</v>
      </c>
      <c r="J678" t="str">
        <f>SUBSTITUTE(SUBSTITUTE(SUBSTITUTE(G678,"c. ","")," BC","")," AD","")</f>
        <v>1022-1020</v>
      </c>
      <c r="K678">
        <f>IF(M678="BC", 0-IF(ISERROR(FIND("-",J678)),J678,LEFT(J678,FIND("-",J678)-1)), IF(ISERROR(FIND("-",J678)),J678,LEFT(J678,FIND("-",J678)-1)))</f>
        <v>-1022</v>
      </c>
      <c r="L678">
        <f>IF(M678="BC", 0-IF(ISERROR(FIND("-",J678)),J678,RIGHT(J678,FIND("-",J678)-1)), IF(ISERROR(FIND("-",J678)),J678,RIGHT(J678,FIND("-",J678)-1)))</f>
        <v>-1020</v>
      </c>
      <c r="M678" t="str">
        <f>RIGHT(G678, 2)</f>
        <v>BC</v>
      </c>
      <c r="N678">
        <f>ABS($K$2)-ABS(K678)</f>
        <v>2982</v>
      </c>
      <c r="P678" t="s">
        <v>11129</v>
      </c>
      <c r="Q678">
        <v>9</v>
      </c>
    </row>
    <row r="679" spans="1:17" x14ac:dyDescent="0.3">
      <c r="A679">
        <v>678</v>
      </c>
      <c r="B679" t="s">
        <v>12504</v>
      </c>
      <c r="C679" t="s">
        <v>12503</v>
      </c>
      <c r="D679" t="s">
        <v>12505</v>
      </c>
      <c r="E679" s="34" t="str">
        <f>IF(OR(LEN(D679)-LEN(SUBSTITUTE(D679,":",""))&gt;1, LEN(D679)-LEN(SUBSTITUTE(D679,",",""))&gt;0), "T", "")</f>
        <v/>
      </c>
      <c r="F679" t="s">
        <v>94</v>
      </c>
      <c r="G679" t="s">
        <v>12542</v>
      </c>
      <c r="H679" t="s">
        <v>12638</v>
      </c>
      <c r="J679" t="str">
        <f>SUBSTITUTE(SUBSTITUTE(SUBSTITUTE(G679,"c. ","")," BC","")," AD","")</f>
        <v>1018-1016</v>
      </c>
      <c r="K679">
        <f>IF(M679="BC", 0-IF(ISERROR(FIND("-",J679)),J679,LEFT(J679,FIND("-",J679)-1)), IF(ISERROR(FIND("-",J679)),J679,LEFT(J679,FIND("-",J679)-1)))</f>
        <v>-1018</v>
      </c>
      <c r="L679">
        <f>IF(M679="BC", 0-IF(ISERROR(FIND("-",J679)),J679,RIGHT(J679,FIND("-",J679)-1)), IF(ISERROR(FIND("-",J679)),J679,RIGHT(J679,FIND("-",J679)-1)))</f>
        <v>-1016</v>
      </c>
      <c r="M679" t="str">
        <f>RIGHT(G679, 2)</f>
        <v>BC</v>
      </c>
      <c r="N679">
        <f>ABS($K$2)-ABS(K679)</f>
        <v>2986</v>
      </c>
      <c r="P679" t="s">
        <v>11129</v>
      </c>
      <c r="Q679">
        <v>9</v>
      </c>
    </row>
    <row r="680" spans="1:17" x14ac:dyDescent="0.3">
      <c r="A680">
        <v>679</v>
      </c>
      <c r="B680" t="s">
        <v>1157</v>
      </c>
      <c r="C680" t="s">
        <v>10559</v>
      </c>
      <c r="D680" t="s">
        <v>1158</v>
      </c>
      <c r="E680" s="34" t="str">
        <f>IF(OR(LEN(D680)-LEN(SUBSTITUTE(D680,":",""))&gt;1, LEN(D680)-LEN(SUBSTITUTE(D680,",",""))&gt;0), "T", "")</f>
        <v/>
      </c>
      <c r="F680" t="s">
        <v>1159</v>
      </c>
      <c r="G680" t="s">
        <v>12542</v>
      </c>
      <c r="H680" t="s">
        <v>12638</v>
      </c>
      <c r="J680" t="str">
        <f>SUBSTITUTE(SUBSTITUTE(SUBSTITUTE(G680,"c. ","")," BC","")," AD","")</f>
        <v>1018-1016</v>
      </c>
      <c r="K680">
        <f>IF(M680="BC", 0-IF(ISERROR(FIND("-",J680)),J680,LEFT(J680,FIND("-",J680)-1)), IF(ISERROR(FIND("-",J680)),J680,LEFT(J680,FIND("-",J680)-1)))</f>
        <v>-1018</v>
      </c>
      <c r="L680">
        <f>IF(M680="BC", 0-IF(ISERROR(FIND("-",J680)),J680,RIGHT(J680,FIND("-",J680)-1)), IF(ISERROR(FIND("-",J680)),J680,RIGHT(J680,FIND("-",J680)-1)))</f>
        <v>-1016</v>
      </c>
      <c r="M680" t="str">
        <f>RIGHT(G680, 2)</f>
        <v>BC</v>
      </c>
      <c r="N680">
        <f>ABS($K$2)-ABS(K680)</f>
        <v>2986</v>
      </c>
      <c r="P680" t="s">
        <v>11129</v>
      </c>
      <c r="Q680">
        <v>9</v>
      </c>
    </row>
    <row r="681" spans="1:17" x14ac:dyDescent="0.3">
      <c r="A681">
        <v>680</v>
      </c>
      <c r="B681" t="s">
        <v>12506</v>
      </c>
      <c r="C681" t="s">
        <v>10405</v>
      </c>
      <c r="D681" t="s">
        <v>1160</v>
      </c>
      <c r="E681" s="34" t="str">
        <f>IF(OR(LEN(D681)-LEN(SUBSTITUTE(D681,":",""))&gt;1, LEN(D681)-LEN(SUBSTITUTE(D681,",",""))&gt;0), "T", "")</f>
        <v/>
      </c>
      <c r="F681" t="s">
        <v>1161</v>
      </c>
      <c r="G681" t="s">
        <v>12543</v>
      </c>
      <c r="H681" t="s">
        <v>116</v>
      </c>
      <c r="J681" t="str">
        <f>SUBSTITUTE(SUBSTITUTE(SUBSTITUTE(G681,"c. ","")," BC","")," AD","")</f>
        <v>1018-1015</v>
      </c>
      <c r="K681">
        <f>IF(M681="BC", 0-IF(ISERROR(FIND("-",J681)),J681,LEFT(J681,FIND("-",J681)-1)), IF(ISERROR(FIND("-",J681)),J681,LEFT(J681,FIND("-",J681)-1)))</f>
        <v>-1018</v>
      </c>
      <c r="L681">
        <f>IF(M681="BC", 0-IF(ISERROR(FIND("-",J681)),J681,RIGHT(J681,FIND("-",J681)-1)), IF(ISERROR(FIND("-",J681)),J681,RIGHT(J681,FIND("-",J681)-1)))</f>
        <v>-1015</v>
      </c>
      <c r="M681" t="str">
        <f>RIGHT(G681, 2)</f>
        <v>BC</v>
      </c>
      <c r="N681">
        <f>ABS($K$2)-ABS(K681)</f>
        <v>2986</v>
      </c>
      <c r="P681" t="s">
        <v>11129</v>
      </c>
      <c r="Q681">
        <v>9</v>
      </c>
    </row>
    <row r="682" spans="1:17" x14ac:dyDescent="0.3">
      <c r="A682">
        <v>681</v>
      </c>
      <c r="B682" t="s">
        <v>1164</v>
      </c>
      <c r="C682" t="s">
        <v>10082</v>
      </c>
      <c r="D682" t="s">
        <v>12507</v>
      </c>
      <c r="E682" s="34" t="str">
        <f>IF(OR(LEN(D682)-LEN(SUBSTITUTE(D682,":",""))&gt;1, LEN(D682)-LEN(SUBSTITUTE(D682,",",""))&gt;0), "T", "")</f>
        <v/>
      </c>
      <c r="F682" t="s">
        <v>1165</v>
      </c>
      <c r="G682" t="s">
        <v>12544</v>
      </c>
      <c r="H682" t="s">
        <v>116</v>
      </c>
      <c r="J682" t="str">
        <f>SUBSTITUTE(SUBSTITUTE(SUBSTITUTE(G682,"c. ","")," BC","")," AD","")</f>
        <v>1016-1015</v>
      </c>
      <c r="K682">
        <f>IF(M682="BC", 0-IF(ISERROR(FIND("-",J682)),J682,LEFT(J682,FIND("-",J682)-1)), IF(ISERROR(FIND("-",J682)),J682,LEFT(J682,FIND("-",J682)-1)))</f>
        <v>-1016</v>
      </c>
      <c r="L682">
        <f>IF(M682="BC", 0-IF(ISERROR(FIND("-",J682)),J682,RIGHT(J682,FIND("-",J682)-1)), IF(ISERROR(FIND("-",J682)),J682,RIGHT(J682,FIND("-",J682)-1)))</f>
        <v>-1015</v>
      </c>
      <c r="M682" t="str">
        <f>RIGHT(G682, 2)</f>
        <v>BC</v>
      </c>
      <c r="N682">
        <f>ABS($K$2)-ABS(K682)</f>
        <v>2988</v>
      </c>
      <c r="P682" t="s">
        <v>11129</v>
      </c>
      <c r="Q682">
        <v>9</v>
      </c>
    </row>
    <row r="683" spans="1:17" x14ac:dyDescent="0.3">
      <c r="A683">
        <v>682</v>
      </c>
      <c r="B683" t="s">
        <v>12508</v>
      </c>
      <c r="C683" t="s">
        <v>10180</v>
      </c>
      <c r="D683" t="s">
        <v>95</v>
      </c>
      <c r="E683" s="34" t="str">
        <f>IF(OR(LEN(D683)-LEN(SUBSTITUTE(D683,":",""))&gt;1, LEN(D683)-LEN(SUBSTITUTE(D683,",",""))&gt;0), "T", "")</f>
        <v/>
      </c>
      <c r="F683" t="s">
        <v>1168</v>
      </c>
      <c r="G683" t="s">
        <v>12545</v>
      </c>
      <c r="H683" t="s">
        <v>116</v>
      </c>
      <c r="J683" t="str">
        <f>SUBSTITUTE(SUBSTITUTE(SUBSTITUTE(G683,"c. ","")," BC","")," AD","")</f>
        <v>1015-1014</v>
      </c>
      <c r="K683">
        <f>IF(M683="BC", 0-IF(ISERROR(FIND("-",J683)),J683,LEFT(J683,FIND("-",J683)-1)), IF(ISERROR(FIND("-",J683)),J683,LEFT(J683,FIND("-",J683)-1)))</f>
        <v>-1015</v>
      </c>
      <c r="L683">
        <f>IF(M683="BC", 0-IF(ISERROR(FIND("-",J683)),J683,RIGHT(J683,FIND("-",J683)-1)), IF(ISERROR(FIND("-",J683)),J683,RIGHT(J683,FIND("-",J683)-1)))</f>
        <v>-1014</v>
      </c>
      <c r="M683" t="str">
        <f>RIGHT(G683, 2)</f>
        <v>BC</v>
      </c>
      <c r="N683">
        <f>ABS($K$2)-ABS(K683)</f>
        <v>2989</v>
      </c>
      <c r="P683" t="s">
        <v>11129</v>
      </c>
      <c r="Q683">
        <v>9</v>
      </c>
    </row>
    <row r="684" spans="1:17" x14ac:dyDescent="0.3">
      <c r="A684">
        <v>683</v>
      </c>
      <c r="B684" t="s">
        <v>1166</v>
      </c>
      <c r="C684" t="s">
        <v>10178</v>
      </c>
      <c r="D684" t="s">
        <v>1167</v>
      </c>
      <c r="E684" s="34" t="str">
        <f>IF(OR(LEN(D684)-LEN(SUBSTITUTE(D684,":",""))&gt;1, LEN(D684)-LEN(SUBSTITUTE(D684,",",""))&gt;0), "T", "")</f>
        <v/>
      </c>
      <c r="F684" t="s">
        <v>1168</v>
      </c>
      <c r="G684" t="s">
        <v>12545</v>
      </c>
      <c r="H684" t="s">
        <v>116</v>
      </c>
      <c r="J684" t="str">
        <f>SUBSTITUTE(SUBSTITUTE(SUBSTITUTE(G684,"c. ","")," BC","")," AD","")</f>
        <v>1015-1014</v>
      </c>
      <c r="K684">
        <f>IF(M684="BC", 0-IF(ISERROR(FIND("-",J684)),J684,LEFT(J684,FIND("-",J684)-1)), IF(ISERROR(FIND("-",J684)),J684,LEFT(J684,FIND("-",J684)-1)))</f>
        <v>-1015</v>
      </c>
      <c r="L684">
        <f>IF(M684="BC", 0-IF(ISERROR(FIND("-",J684)),J684,RIGHT(J684,FIND("-",J684)-1)), IF(ISERROR(FIND("-",J684)),J684,RIGHT(J684,FIND("-",J684)-1)))</f>
        <v>-1014</v>
      </c>
      <c r="M684" t="str">
        <f>RIGHT(G684, 2)</f>
        <v>BC</v>
      </c>
      <c r="N684">
        <f>ABS($K$2)-ABS(K684)</f>
        <v>2989</v>
      </c>
      <c r="P684" t="s">
        <v>11129</v>
      </c>
      <c r="Q684">
        <v>9</v>
      </c>
    </row>
    <row r="685" spans="1:17" x14ac:dyDescent="0.3">
      <c r="A685">
        <v>684</v>
      </c>
      <c r="B685" t="s">
        <v>1170</v>
      </c>
      <c r="C685" t="s">
        <v>11205</v>
      </c>
      <c r="D685" t="s">
        <v>1171</v>
      </c>
      <c r="E685" s="34" t="str">
        <f>IF(OR(LEN(D685)-LEN(SUBSTITUTE(D685,":",""))&gt;1, LEN(D685)-LEN(SUBSTITUTE(D685,",",""))&gt;0), "T", "")</f>
        <v/>
      </c>
      <c r="F685" t="s">
        <v>1172</v>
      </c>
      <c r="G685" t="s">
        <v>12546</v>
      </c>
      <c r="H685" t="s">
        <v>116</v>
      </c>
      <c r="J685" t="str">
        <f>SUBSTITUTE(SUBSTITUTE(SUBSTITUTE(G685,"c. ","")," BC","")," AD","")</f>
        <v>1014</v>
      </c>
      <c r="K685">
        <f>IF(M685="BC", 0-IF(ISERROR(FIND("-",J685)),J685,LEFT(J685,FIND("-",J685)-1)), IF(ISERROR(FIND("-",J685)),J685,LEFT(J685,FIND("-",J685)-1)))</f>
        <v>-1014</v>
      </c>
      <c r="L685">
        <f>IF(M685="BC", 0-IF(ISERROR(FIND("-",J685)),J685,RIGHT(J685,FIND("-",J685)-1)), IF(ISERROR(FIND("-",J685)),J685,RIGHT(J685,FIND("-",J685)-1)))</f>
        <v>-1014</v>
      </c>
      <c r="M685" t="str">
        <f>RIGHT(G685, 2)</f>
        <v>BC</v>
      </c>
      <c r="N685">
        <f>ABS($K$2)-ABS(K685)</f>
        <v>2990</v>
      </c>
      <c r="P685" t="s">
        <v>11129</v>
      </c>
      <c r="Q685">
        <v>9</v>
      </c>
    </row>
    <row r="686" spans="1:17" x14ac:dyDescent="0.3">
      <c r="A686">
        <v>685</v>
      </c>
      <c r="B686" t="s">
        <v>1173</v>
      </c>
      <c r="C686" t="s">
        <v>10179</v>
      </c>
      <c r="D686" t="s">
        <v>1174</v>
      </c>
      <c r="E686" s="34" t="str">
        <f>IF(OR(LEN(D686)-LEN(SUBSTITUTE(D686,":",""))&gt;1, LEN(D686)-LEN(SUBSTITUTE(D686,",",""))&gt;0), "T", "")</f>
        <v/>
      </c>
      <c r="F686" t="s">
        <v>1175</v>
      </c>
      <c r="G686" t="s">
        <v>12546</v>
      </c>
      <c r="H686" t="s">
        <v>116</v>
      </c>
      <c r="J686" t="str">
        <f>SUBSTITUTE(SUBSTITUTE(SUBSTITUTE(G686,"c. ","")," BC","")," AD","")</f>
        <v>1014</v>
      </c>
      <c r="K686">
        <f>IF(M686="BC", 0-IF(ISERROR(FIND("-",J686)),J686,LEFT(J686,FIND("-",J686)-1)), IF(ISERROR(FIND("-",J686)),J686,LEFT(J686,FIND("-",J686)-1)))</f>
        <v>-1014</v>
      </c>
      <c r="L686">
        <f>IF(M686="BC", 0-IF(ISERROR(FIND("-",J686)),J686,RIGHT(J686,FIND("-",J686)-1)), IF(ISERROR(FIND("-",J686)),J686,RIGHT(J686,FIND("-",J686)-1)))</f>
        <v>-1014</v>
      </c>
      <c r="M686" t="str">
        <f>RIGHT(G686, 2)</f>
        <v>BC</v>
      </c>
      <c r="N686">
        <f>ABS($K$2)-ABS(K686)</f>
        <v>2990</v>
      </c>
      <c r="P686" t="s">
        <v>11129</v>
      </c>
      <c r="Q686">
        <v>9</v>
      </c>
    </row>
    <row r="687" spans="1:17" x14ac:dyDescent="0.3">
      <c r="A687">
        <v>686</v>
      </c>
      <c r="B687" t="s">
        <v>12640</v>
      </c>
      <c r="C687" t="s">
        <v>10180</v>
      </c>
      <c r="D687" t="s">
        <v>1176</v>
      </c>
      <c r="E687" s="34" t="str">
        <f>IF(OR(LEN(D687)-LEN(SUBSTITUTE(D687,":",""))&gt;1, LEN(D687)-LEN(SUBSTITUTE(D687,",",""))&gt;0), "T", "")</f>
        <v/>
      </c>
      <c r="F687" t="s">
        <v>12641</v>
      </c>
      <c r="G687" t="s">
        <v>12547</v>
      </c>
      <c r="H687" t="s">
        <v>116</v>
      </c>
      <c r="J687" t="str">
        <f>SUBSTITUTE(SUBSTITUTE(SUBSTITUTE(G687,"c. ","")," BC","")," AD","")</f>
        <v>1013-1012</v>
      </c>
      <c r="K687">
        <f>IF(M687="BC", 0-IF(ISERROR(FIND("-",J687)),J687,LEFT(J687,FIND("-",J687)-1)), IF(ISERROR(FIND("-",J687)),J687,LEFT(J687,FIND("-",J687)-1)))</f>
        <v>-1013</v>
      </c>
      <c r="L687">
        <f>IF(M687="BC", 0-IF(ISERROR(FIND("-",J687)),J687,RIGHT(J687,FIND("-",J687)-1)), IF(ISERROR(FIND("-",J687)),J687,RIGHT(J687,FIND("-",J687)-1)))</f>
        <v>-1012</v>
      </c>
      <c r="M687" t="str">
        <f>RIGHT(G687, 2)</f>
        <v>BC</v>
      </c>
      <c r="N687">
        <f>ABS($K$2)-ABS(K687)</f>
        <v>2991</v>
      </c>
      <c r="P687" t="s">
        <v>11129</v>
      </c>
      <c r="Q687">
        <v>9</v>
      </c>
    </row>
    <row r="688" spans="1:17" x14ac:dyDescent="0.3">
      <c r="A688">
        <v>687</v>
      </c>
      <c r="B688" t="s">
        <v>1177</v>
      </c>
      <c r="C688" t="s">
        <v>10181</v>
      </c>
      <c r="D688" t="s">
        <v>1178</v>
      </c>
      <c r="E688" s="34" t="str">
        <f>IF(OR(LEN(D688)-LEN(SUBSTITUTE(D688,":",""))&gt;1, LEN(D688)-LEN(SUBSTITUTE(D688,",",""))&gt;0), "T", "")</f>
        <v/>
      </c>
      <c r="F688" t="s">
        <v>12641</v>
      </c>
      <c r="G688" t="s">
        <v>12547</v>
      </c>
      <c r="H688" t="s">
        <v>116</v>
      </c>
      <c r="J688" t="str">
        <f>SUBSTITUTE(SUBSTITUTE(SUBSTITUTE(G688,"c. ","")," BC","")," AD","")</f>
        <v>1013-1012</v>
      </c>
      <c r="K688">
        <f>IF(M688="BC", 0-IF(ISERROR(FIND("-",J688)),J688,LEFT(J688,FIND("-",J688)-1)), IF(ISERROR(FIND("-",J688)),J688,LEFT(J688,FIND("-",J688)-1)))</f>
        <v>-1013</v>
      </c>
      <c r="L688">
        <f>IF(M688="BC", 0-IF(ISERROR(FIND("-",J688)),J688,RIGHT(J688,FIND("-",J688)-1)), IF(ISERROR(FIND("-",J688)),J688,RIGHT(J688,FIND("-",J688)-1)))</f>
        <v>-1012</v>
      </c>
      <c r="M688" t="str">
        <f>RIGHT(G688, 2)</f>
        <v>BC</v>
      </c>
      <c r="N688">
        <f>ABS($K$2)-ABS(K688)</f>
        <v>2991</v>
      </c>
      <c r="P688" t="s">
        <v>11129</v>
      </c>
      <c r="Q688">
        <v>9</v>
      </c>
    </row>
    <row r="689" spans="1:17" x14ac:dyDescent="0.3">
      <c r="A689">
        <v>688</v>
      </c>
      <c r="B689" t="s">
        <v>12510</v>
      </c>
      <c r="C689" t="s">
        <v>12509</v>
      </c>
      <c r="D689" t="s">
        <v>96</v>
      </c>
      <c r="E689" s="34" t="str">
        <f>IF(OR(LEN(D689)-LEN(SUBSTITUTE(D689,":",""))&gt;1, LEN(D689)-LEN(SUBSTITUTE(D689,",",""))&gt;0), "T", "")</f>
        <v/>
      </c>
      <c r="F689" t="s">
        <v>97</v>
      </c>
      <c r="G689" t="s">
        <v>12548</v>
      </c>
      <c r="H689" t="s">
        <v>12609</v>
      </c>
      <c r="J689" t="str">
        <f>SUBSTITUTE(SUBSTITUTE(SUBSTITUTE(G689,"c. ","")," BC","")," AD","")</f>
        <v>1011</v>
      </c>
      <c r="K689">
        <f>IF(M689="BC", 0-IF(ISERROR(FIND("-",J689)),J689,LEFT(J689,FIND("-",J689)-1)), IF(ISERROR(FIND("-",J689)),J689,LEFT(J689,FIND("-",J689)-1)))</f>
        <v>-1011</v>
      </c>
      <c r="L689">
        <f>IF(M689="BC", 0-IF(ISERROR(FIND("-",J689)),J689,RIGHT(J689,FIND("-",J689)-1)), IF(ISERROR(FIND("-",J689)),J689,RIGHT(J689,FIND("-",J689)-1)))</f>
        <v>-1011</v>
      </c>
      <c r="M689" t="str">
        <f>RIGHT(G689, 2)</f>
        <v>BC</v>
      </c>
      <c r="N689">
        <f>ABS($K$2)-ABS(K689)</f>
        <v>2993</v>
      </c>
      <c r="P689" t="s">
        <v>11129</v>
      </c>
      <c r="Q689">
        <v>9</v>
      </c>
    </row>
    <row r="690" spans="1:17" x14ac:dyDescent="0.3">
      <c r="A690">
        <v>689</v>
      </c>
      <c r="B690" t="s">
        <v>12511</v>
      </c>
      <c r="C690" t="s">
        <v>12512</v>
      </c>
      <c r="D690" t="s">
        <v>1179</v>
      </c>
      <c r="E690" s="34" t="str">
        <f>IF(OR(LEN(D690)-LEN(SUBSTITUTE(D690,":",""))&gt;1, LEN(D690)-LEN(SUBSTITUTE(D690,",",""))&gt;0), "T", "")</f>
        <v/>
      </c>
      <c r="F690" t="s">
        <v>97</v>
      </c>
      <c r="G690" t="s">
        <v>12548</v>
      </c>
      <c r="H690" t="s">
        <v>12609</v>
      </c>
      <c r="J690" t="str">
        <f>SUBSTITUTE(SUBSTITUTE(SUBSTITUTE(G690,"c. ","")," BC","")," AD","")</f>
        <v>1011</v>
      </c>
      <c r="K690">
        <f>IF(M690="BC", 0-IF(ISERROR(FIND("-",J690)),J690,LEFT(J690,FIND("-",J690)-1)), IF(ISERROR(FIND("-",J690)),J690,LEFT(J690,FIND("-",J690)-1)))</f>
        <v>-1011</v>
      </c>
      <c r="L690">
        <f>IF(M690="BC", 0-IF(ISERROR(FIND("-",J690)),J690,RIGHT(J690,FIND("-",J690)-1)), IF(ISERROR(FIND("-",J690)),J690,RIGHT(J690,FIND("-",J690)-1)))</f>
        <v>-1011</v>
      </c>
      <c r="M690" t="str">
        <f>RIGHT(G690, 2)</f>
        <v>BC</v>
      </c>
      <c r="N690">
        <f>ABS($K$2)-ABS(K690)</f>
        <v>2993</v>
      </c>
      <c r="O690">
        <v>2920</v>
      </c>
      <c r="P690" t="s">
        <v>11129</v>
      </c>
      <c r="Q690">
        <v>9</v>
      </c>
    </row>
    <row r="691" spans="1:17" x14ac:dyDescent="0.3">
      <c r="A691">
        <v>690</v>
      </c>
      <c r="B691" t="s">
        <v>1180</v>
      </c>
      <c r="C691" t="s">
        <v>11319</v>
      </c>
      <c r="D691" t="s">
        <v>98</v>
      </c>
      <c r="E691" s="34" t="str">
        <f>IF(OR(LEN(D691)-LEN(SUBSTITUTE(D691,":",""))&gt;1, LEN(D691)-LEN(SUBSTITUTE(D691,",",""))&gt;0), "T", "")</f>
        <v/>
      </c>
      <c r="F691" t="s">
        <v>99</v>
      </c>
      <c r="G691" t="s">
        <v>110</v>
      </c>
      <c r="H691" t="s">
        <v>12638</v>
      </c>
      <c r="J691" t="str">
        <f>SUBSTITUTE(SUBSTITUTE(SUBSTITUTE(G691,"c. ","")," BC","")," AD","")</f>
        <v>1010</v>
      </c>
      <c r="K691">
        <f>IF(M691="BC", 0-IF(ISERROR(FIND("-",J691)),J691,LEFT(J691,FIND("-",J691)-1)), IF(ISERROR(FIND("-",J691)),J691,LEFT(J691,FIND("-",J691)-1)))</f>
        <v>-1010</v>
      </c>
      <c r="L691">
        <f>IF(M691="BC", 0-IF(ISERROR(FIND("-",J691)),J691,RIGHT(J691,FIND("-",J691)-1)), IF(ISERROR(FIND("-",J691)),J691,RIGHT(J691,FIND("-",J691)-1)))</f>
        <v>-1010</v>
      </c>
      <c r="M691" t="str">
        <f>RIGHT(G691, 2)</f>
        <v>BC</v>
      </c>
      <c r="N691">
        <f>ABS($K$2)-ABS(K691)</f>
        <v>2994</v>
      </c>
      <c r="P691" t="s">
        <v>11129</v>
      </c>
      <c r="Q691">
        <v>9</v>
      </c>
    </row>
    <row r="692" spans="1:17" x14ac:dyDescent="0.3">
      <c r="A692">
        <v>691</v>
      </c>
      <c r="B692" t="s">
        <v>1181</v>
      </c>
      <c r="C692" t="s">
        <v>12513</v>
      </c>
      <c r="D692" t="s">
        <v>1182</v>
      </c>
      <c r="E692" s="34" t="str">
        <f>IF(OR(LEN(D692)-LEN(SUBSTITUTE(D692,":",""))&gt;1, LEN(D692)-LEN(SUBSTITUTE(D692,",",""))&gt;0), "T", "")</f>
        <v/>
      </c>
      <c r="F692" t="s">
        <v>1183</v>
      </c>
      <c r="G692" t="s">
        <v>110</v>
      </c>
      <c r="H692" t="s">
        <v>116</v>
      </c>
      <c r="J692" t="str">
        <f>SUBSTITUTE(SUBSTITUTE(SUBSTITUTE(G692,"c. ","")," BC","")," AD","")</f>
        <v>1010</v>
      </c>
      <c r="K692">
        <f>IF(M692="BC", 0-IF(ISERROR(FIND("-",J692)),J692,LEFT(J692,FIND("-",J692)-1)), IF(ISERROR(FIND("-",J692)),J692,LEFT(J692,FIND("-",J692)-1)))</f>
        <v>-1010</v>
      </c>
      <c r="L692">
        <f>IF(M692="BC", 0-IF(ISERROR(FIND("-",J692)),J692,RIGHT(J692,FIND("-",J692)-1)), IF(ISERROR(FIND("-",J692)),J692,RIGHT(J692,FIND("-",J692)-1)))</f>
        <v>-1010</v>
      </c>
      <c r="M692" t="str">
        <f>RIGHT(G692, 2)</f>
        <v>BC</v>
      </c>
      <c r="N692">
        <f>ABS($K$2)-ABS(K692)</f>
        <v>2994</v>
      </c>
      <c r="P692" t="s">
        <v>11129</v>
      </c>
      <c r="Q692">
        <v>9</v>
      </c>
    </row>
    <row r="693" spans="1:17" x14ac:dyDescent="0.3">
      <c r="A693">
        <v>692</v>
      </c>
      <c r="B693" t="s">
        <v>12515</v>
      </c>
      <c r="C693" t="s">
        <v>12514</v>
      </c>
      <c r="D693" t="s">
        <v>1184</v>
      </c>
      <c r="E693" s="34" t="str">
        <f>IF(OR(LEN(D693)-LEN(SUBSTITUTE(D693,":",""))&gt;1, LEN(D693)-LEN(SUBSTITUTE(D693,",",""))&gt;0), "T", "")</f>
        <v/>
      </c>
      <c r="F693" t="s">
        <v>100</v>
      </c>
      <c r="G693" t="s">
        <v>110</v>
      </c>
      <c r="H693" t="s">
        <v>116</v>
      </c>
      <c r="J693" t="str">
        <f>SUBSTITUTE(SUBSTITUTE(SUBSTITUTE(G693,"c. ","")," BC","")," AD","")</f>
        <v>1010</v>
      </c>
      <c r="K693">
        <f>IF(M693="BC", 0-IF(ISERROR(FIND("-",J693)),J693,LEFT(J693,FIND("-",J693)-1)), IF(ISERROR(FIND("-",J693)),J693,LEFT(J693,FIND("-",J693)-1)))</f>
        <v>-1010</v>
      </c>
      <c r="L693">
        <f>IF(M693="BC", 0-IF(ISERROR(FIND("-",J693)),J693,RIGHT(J693,FIND("-",J693)-1)), IF(ISERROR(FIND("-",J693)),J693,RIGHT(J693,FIND("-",J693)-1)))</f>
        <v>-1010</v>
      </c>
      <c r="M693" t="str">
        <f>RIGHT(G693, 2)</f>
        <v>BC</v>
      </c>
      <c r="N693">
        <f>ABS($K$2)-ABS(K693)</f>
        <v>2994</v>
      </c>
      <c r="P693" t="s">
        <v>11129</v>
      </c>
      <c r="Q693">
        <v>9</v>
      </c>
    </row>
    <row r="694" spans="1:17" x14ac:dyDescent="0.3">
      <c r="A694">
        <v>693</v>
      </c>
      <c r="B694" t="s">
        <v>1221</v>
      </c>
      <c r="C694" t="s">
        <v>11347</v>
      </c>
      <c r="D694" t="s">
        <v>1220</v>
      </c>
      <c r="E694" s="34" t="str">
        <f>IF(OR(LEN(D694)-LEN(SUBSTITUTE(D694,":",""))&gt;1, LEN(D694)-LEN(SUBSTITUTE(D694,",",""))&gt;0), "T", "")</f>
        <v/>
      </c>
      <c r="F694" t="s">
        <v>99</v>
      </c>
      <c r="G694" t="s">
        <v>110</v>
      </c>
      <c r="H694" t="s">
        <v>116</v>
      </c>
      <c r="J694" t="str">
        <f>SUBSTITUTE(SUBSTITUTE(SUBSTITUTE(G694,"c. ","")," BC","")," AD","")</f>
        <v>1010</v>
      </c>
      <c r="K694">
        <f>IF(M694="BC", 0-IF(ISERROR(FIND("-",J694)),J694,LEFT(J694,FIND("-",J694)-1)), IF(ISERROR(FIND("-",J694)),J694,LEFT(J694,FIND("-",J694)-1)))</f>
        <v>-1010</v>
      </c>
      <c r="L694">
        <f>IF(M694="BC", 0-IF(ISERROR(FIND("-",J694)),J694,RIGHT(J694,FIND("-",J694)-1)), IF(ISERROR(FIND("-",J694)),J694,RIGHT(J694,FIND("-",J694)-1)))</f>
        <v>-1010</v>
      </c>
      <c r="M694" t="str">
        <f>RIGHT(G694, 2)</f>
        <v>BC</v>
      </c>
      <c r="N694">
        <f>ABS($K$2)-ABS(K694)</f>
        <v>2994</v>
      </c>
      <c r="P694" t="s">
        <v>11131</v>
      </c>
      <c r="Q694">
        <v>10</v>
      </c>
    </row>
    <row r="695" spans="1:17" x14ac:dyDescent="0.3">
      <c r="A695">
        <v>694</v>
      </c>
      <c r="B695" t="s">
        <v>1222</v>
      </c>
      <c r="C695" t="s">
        <v>10172</v>
      </c>
      <c r="D695" t="s">
        <v>1223</v>
      </c>
      <c r="E695" s="34" t="str">
        <f>IF(OR(LEN(D695)-LEN(SUBSTITUTE(D695,":",""))&gt;1, LEN(D695)-LEN(SUBSTITUTE(D695,",",""))&gt;0), "T", "")</f>
        <v/>
      </c>
      <c r="F695" t="s">
        <v>1224</v>
      </c>
      <c r="G695" t="s">
        <v>110</v>
      </c>
      <c r="H695" t="s">
        <v>12642</v>
      </c>
      <c r="J695" t="str">
        <f>SUBSTITUTE(SUBSTITUTE(SUBSTITUTE(G695,"c. ","")," BC","")," AD","")</f>
        <v>1010</v>
      </c>
      <c r="K695">
        <f>IF(M695="BC", 0-IF(ISERROR(FIND("-",J695)),J695,LEFT(J695,FIND("-",J695)-1)), IF(ISERROR(FIND("-",J695)),J695,LEFT(J695,FIND("-",J695)-1)))</f>
        <v>-1010</v>
      </c>
      <c r="L695">
        <f>IF(M695="BC", 0-IF(ISERROR(FIND("-",J695)),J695,RIGHT(J695,FIND("-",J695)-1)), IF(ISERROR(FIND("-",J695)),J695,RIGHT(J695,FIND("-",J695)-1)))</f>
        <v>-1010</v>
      </c>
      <c r="M695" t="str">
        <f>RIGHT(G695, 2)</f>
        <v>BC</v>
      </c>
      <c r="N695">
        <f>ABS($K$2)-ABS(K695)</f>
        <v>2994</v>
      </c>
      <c r="P695" t="s">
        <v>11131</v>
      </c>
      <c r="Q695">
        <v>10</v>
      </c>
    </row>
    <row r="696" spans="1:17" x14ac:dyDescent="0.3">
      <c r="A696">
        <v>695</v>
      </c>
      <c r="B696" t="s">
        <v>1225</v>
      </c>
      <c r="C696" t="s">
        <v>10183</v>
      </c>
      <c r="D696" t="s">
        <v>1226</v>
      </c>
      <c r="E696" s="34" t="str">
        <f>IF(OR(LEN(D696)-LEN(SUBSTITUTE(D696,":",""))&gt;1, LEN(D696)-LEN(SUBSTITUTE(D696,",",""))&gt;0), "T", "")</f>
        <v/>
      </c>
      <c r="F696" t="s">
        <v>1224</v>
      </c>
      <c r="G696" t="s">
        <v>1227</v>
      </c>
      <c r="H696" t="s">
        <v>116</v>
      </c>
      <c r="J696" t="str">
        <f>SUBSTITUTE(SUBSTITUTE(SUBSTITUTE(G696,"c. ","")," BC","")," AD","")</f>
        <v>1010-1003</v>
      </c>
      <c r="K696">
        <f>IF(M696="BC", 0-IF(ISERROR(FIND("-",J696)),J696,LEFT(J696,FIND("-",J696)-1)), IF(ISERROR(FIND("-",J696)),J696,LEFT(J696,FIND("-",J696)-1)))</f>
        <v>-1010</v>
      </c>
      <c r="L696">
        <f>IF(M696="BC", 0-IF(ISERROR(FIND("-",J696)),J696,RIGHT(J696,FIND("-",J696)-1)), IF(ISERROR(FIND("-",J696)),J696,RIGHT(J696,FIND("-",J696)-1)))</f>
        <v>-1003</v>
      </c>
      <c r="M696" t="str">
        <f>RIGHT(G696, 2)</f>
        <v>BC</v>
      </c>
      <c r="N696">
        <f>ABS($K$2)-ABS(K696)</f>
        <v>2994</v>
      </c>
      <c r="P696" t="s">
        <v>11131</v>
      </c>
      <c r="Q696">
        <v>10</v>
      </c>
    </row>
    <row r="697" spans="1:17" x14ac:dyDescent="0.3">
      <c r="A697">
        <v>696</v>
      </c>
      <c r="B697" t="s">
        <v>1228</v>
      </c>
      <c r="C697" t="s">
        <v>10214</v>
      </c>
      <c r="D697" t="s">
        <v>1229</v>
      </c>
      <c r="E697" s="34" t="str">
        <f>IF(OR(LEN(D697)-LEN(SUBSTITUTE(D697,":",""))&gt;1, LEN(D697)-LEN(SUBSTITUTE(D697,",",""))&gt;0), "T", "")</f>
        <v/>
      </c>
      <c r="F697" t="s">
        <v>1152</v>
      </c>
      <c r="G697" t="s">
        <v>1227</v>
      </c>
      <c r="H697" t="s">
        <v>1230</v>
      </c>
      <c r="J697" t="str">
        <f>SUBSTITUTE(SUBSTITUTE(SUBSTITUTE(G697,"c. ","")," BC","")," AD","")</f>
        <v>1010-1003</v>
      </c>
      <c r="K697">
        <f>IF(M697="BC", 0-IF(ISERROR(FIND("-",J697)),J697,LEFT(J697,FIND("-",J697)-1)), IF(ISERROR(FIND("-",J697)),J697,LEFT(J697,FIND("-",J697)-1)))</f>
        <v>-1010</v>
      </c>
      <c r="L697">
        <f>IF(M697="BC", 0-IF(ISERROR(FIND("-",J697)),J697,RIGHT(J697,FIND("-",J697)-1)), IF(ISERROR(FIND("-",J697)),J697,RIGHT(J697,FIND("-",J697)-1)))</f>
        <v>-1003</v>
      </c>
      <c r="M697" t="str">
        <f>RIGHT(G697, 2)</f>
        <v>BC</v>
      </c>
      <c r="N697">
        <f>ABS($K$2)-ABS(K697)</f>
        <v>2994</v>
      </c>
      <c r="P697" t="s">
        <v>11131</v>
      </c>
      <c r="Q697">
        <v>10</v>
      </c>
    </row>
    <row r="698" spans="1:17" x14ac:dyDescent="0.3">
      <c r="A698">
        <v>697</v>
      </c>
      <c r="B698" t="s">
        <v>1231</v>
      </c>
      <c r="C698" t="s">
        <v>10184</v>
      </c>
      <c r="D698" t="s">
        <v>1229</v>
      </c>
      <c r="E698" s="34" t="str">
        <f>IF(OR(LEN(D698)-LEN(SUBSTITUTE(D698,":",""))&gt;1, LEN(D698)-LEN(SUBSTITUTE(D698,",",""))&gt;0), "T", "")</f>
        <v/>
      </c>
      <c r="F698" t="s">
        <v>1152</v>
      </c>
      <c r="G698" t="s">
        <v>1227</v>
      </c>
      <c r="H698" t="s">
        <v>116</v>
      </c>
      <c r="J698" t="str">
        <f>SUBSTITUTE(SUBSTITUTE(SUBSTITUTE(G698,"c. ","")," BC","")," AD","")</f>
        <v>1010-1003</v>
      </c>
      <c r="K698">
        <f>IF(M698="BC", 0-IF(ISERROR(FIND("-",J698)),J698,LEFT(J698,FIND("-",J698)-1)), IF(ISERROR(FIND("-",J698)),J698,LEFT(J698,FIND("-",J698)-1)))</f>
        <v>-1010</v>
      </c>
      <c r="L698">
        <f>IF(M698="BC", 0-IF(ISERROR(FIND("-",J698)),J698,RIGHT(J698,FIND("-",J698)-1)), IF(ISERROR(FIND("-",J698)),J698,RIGHT(J698,FIND("-",J698)-1)))</f>
        <v>-1003</v>
      </c>
      <c r="M698" t="str">
        <f>RIGHT(G698, 2)</f>
        <v>BC</v>
      </c>
      <c r="N698">
        <f>ABS($K$2)-ABS(K698)</f>
        <v>2994</v>
      </c>
      <c r="P698" t="s">
        <v>11131</v>
      </c>
      <c r="Q698">
        <v>10</v>
      </c>
    </row>
    <row r="699" spans="1:17" x14ac:dyDescent="0.3">
      <c r="A699">
        <v>698</v>
      </c>
      <c r="B699" t="s">
        <v>1232</v>
      </c>
      <c r="C699" t="s">
        <v>10185</v>
      </c>
      <c r="D699" t="s">
        <v>1233</v>
      </c>
      <c r="E699" s="34" t="str">
        <f>IF(OR(LEN(D699)-LEN(SUBSTITUTE(D699,":",""))&gt;1, LEN(D699)-LEN(SUBSTITUTE(D699,",",""))&gt;0), "T", "")</f>
        <v/>
      </c>
      <c r="F699" t="s">
        <v>1224</v>
      </c>
      <c r="G699" t="s">
        <v>1234</v>
      </c>
      <c r="H699" t="s">
        <v>1235</v>
      </c>
      <c r="J699" t="str">
        <f>SUBSTITUTE(SUBSTITUTE(SUBSTITUTE(G699,"c. ","")," BC","")," AD","")</f>
        <v>1005</v>
      </c>
      <c r="K699">
        <f>IF(M699="BC", 0-IF(ISERROR(FIND("-",J699)),J699,LEFT(J699,FIND("-",J699)-1)), IF(ISERROR(FIND("-",J699)),J699,LEFT(J699,FIND("-",J699)-1)))</f>
        <v>-1005</v>
      </c>
      <c r="L699">
        <f>IF(M699="BC", 0-IF(ISERROR(FIND("-",J699)),J699,RIGHT(J699,FIND("-",J699)-1)), IF(ISERROR(FIND("-",J699)),J699,RIGHT(J699,FIND("-",J699)-1)))</f>
        <v>-1005</v>
      </c>
      <c r="M699" t="str">
        <f>RIGHT(G699, 2)</f>
        <v>BC</v>
      </c>
      <c r="N699">
        <f>ABS($K$2)-ABS(K699)</f>
        <v>2999</v>
      </c>
      <c r="P699" t="s">
        <v>11131</v>
      </c>
      <c r="Q699">
        <v>10</v>
      </c>
    </row>
    <row r="700" spans="1:17" x14ac:dyDescent="0.3">
      <c r="A700">
        <v>699</v>
      </c>
      <c r="B700" t="s">
        <v>1236</v>
      </c>
      <c r="C700" t="s">
        <v>10186</v>
      </c>
      <c r="D700" t="s">
        <v>1237</v>
      </c>
      <c r="E700" s="34" t="str">
        <f>IF(OR(LEN(D700)-LEN(SUBSTITUTE(D700,":",""))&gt;1, LEN(D700)-LEN(SUBSTITUTE(D700,",",""))&gt;0), "T", "")</f>
        <v/>
      </c>
      <c r="F700" t="s">
        <v>1224</v>
      </c>
      <c r="G700" t="s">
        <v>1234</v>
      </c>
      <c r="H700" t="s">
        <v>1238</v>
      </c>
      <c r="J700" t="str">
        <f>SUBSTITUTE(SUBSTITUTE(SUBSTITUTE(G700,"c. ","")," BC","")," AD","")</f>
        <v>1005</v>
      </c>
      <c r="K700">
        <f>IF(M700="BC", 0-IF(ISERROR(FIND("-",J700)),J700,LEFT(J700,FIND("-",J700)-1)), IF(ISERROR(FIND("-",J700)),J700,LEFT(J700,FIND("-",J700)-1)))</f>
        <v>-1005</v>
      </c>
      <c r="L700">
        <f>IF(M700="BC", 0-IF(ISERROR(FIND("-",J700)),J700,RIGHT(J700,FIND("-",J700)-1)), IF(ISERROR(FIND("-",J700)),J700,RIGHT(J700,FIND("-",J700)-1)))</f>
        <v>-1005</v>
      </c>
      <c r="M700" t="str">
        <f>RIGHT(G700, 2)</f>
        <v>BC</v>
      </c>
      <c r="N700">
        <f>ABS($K$2)-ABS(K700)</f>
        <v>2999</v>
      </c>
      <c r="P700" t="s">
        <v>11131</v>
      </c>
      <c r="Q700">
        <v>10</v>
      </c>
    </row>
    <row r="701" spans="1:17" x14ac:dyDescent="0.3">
      <c r="A701">
        <v>700</v>
      </c>
      <c r="B701" t="s">
        <v>1239</v>
      </c>
      <c r="C701" t="s">
        <v>10187</v>
      </c>
      <c r="D701" t="s">
        <v>1240</v>
      </c>
      <c r="E701" s="34" t="str">
        <f>IF(OR(LEN(D701)-LEN(SUBSTITUTE(D701,":",""))&gt;1, LEN(D701)-LEN(SUBSTITUTE(D701,",",""))&gt;0), "T", "")</f>
        <v/>
      </c>
      <c r="F701" t="s">
        <v>255</v>
      </c>
      <c r="G701" t="s">
        <v>1241</v>
      </c>
      <c r="H701" t="s">
        <v>1242</v>
      </c>
      <c r="J701" t="str">
        <f>SUBSTITUTE(SUBSTITUTE(SUBSTITUTE(G701,"c. ","")," BC","")," AD","")</f>
        <v>1003</v>
      </c>
      <c r="K701">
        <f>IF(M701="BC", 0-IF(ISERROR(FIND("-",J701)),J701,LEFT(J701,FIND("-",J701)-1)), IF(ISERROR(FIND("-",J701)),J701,LEFT(J701,FIND("-",J701)-1)))</f>
        <v>-1003</v>
      </c>
      <c r="L701">
        <f>IF(M701="BC", 0-IF(ISERROR(FIND("-",J701)),J701,RIGHT(J701,FIND("-",J701)-1)), IF(ISERROR(FIND("-",J701)),J701,RIGHT(J701,FIND("-",J701)-1)))</f>
        <v>-1003</v>
      </c>
      <c r="M701" t="str">
        <f>RIGHT(G701, 2)</f>
        <v>BC</v>
      </c>
      <c r="N701">
        <f>ABS($K$2)-ABS(K701)</f>
        <v>3001</v>
      </c>
      <c r="P701" t="s">
        <v>11131</v>
      </c>
      <c r="Q701">
        <v>10</v>
      </c>
    </row>
    <row r="702" spans="1:17" x14ac:dyDescent="0.3">
      <c r="A702">
        <v>701</v>
      </c>
      <c r="B702" t="s">
        <v>1243</v>
      </c>
      <c r="C702" t="s">
        <v>11350</v>
      </c>
      <c r="D702" t="s">
        <v>1244</v>
      </c>
      <c r="E702" s="34" t="str">
        <f>IF(OR(LEN(D702)-LEN(SUBSTITUTE(D702,":",""))&gt;1, LEN(D702)-LEN(SUBSTITUTE(D702,",",""))&gt;0), "T", "")</f>
        <v/>
      </c>
      <c r="F702" t="s">
        <v>1224</v>
      </c>
      <c r="G702" t="s">
        <v>1241</v>
      </c>
      <c r="H702" t="s">
        <v>1245</v>
      </c>
      <c r="J702" t="str">
        <f>SUBSTITUTE(SUBSTITUTE(SUBSTITUTE(G702,"c. ","")," BC","")," AD","")</f>
        <v>1003</v>
      </c>
      <c r="K702">
        <f>IF(M702="BC", 0-IF(ISERROR(FIND("-",J702)),J702,LEFT(J702,FIND("-",J702)-1)), IF(ISERROR(FIND("-",J702)),J702,LEFT(J702,FIND("-",J702)-1)))</f>
        <v>-1003</v>
      </c>
      <c r="L702">
        <f>IF(M702="BC", 0-IF(ISERROR(FIND("-",J702)),J702,RIGHT(J702,FIND("-",J702)-1)), IF(ISERROR(FIND("-",J702)),J702,RIGHT(J702,FIND("-",J702)-1)))</f>
        <v>-1003</v>
      </c>
      <c r="M702" t="str">
        <f>RIGHT(G702, 2)</f>
        <v>BC</v>
      </c>
      <c r="N702">
        <f>ABS($K$2)-ABS(K702)</f>
        <v>3001</v>
      </c>
      <c r="P702" t="s">
        <v>11131</v>
      </c>
      <c r="Q702">
        <v>10</v>
      </c>
    </row>
    <row r="703" spans="1:17" x14ac:dyDescent="0.3">
      <c r="A703">
        <v>702</v>
      </c>
      <c r="B703" t="s">
        <v>1246</v>
      </c>
      <c r="C703" t="s">
        <v>10188</v>
      </c>
      <c r="D703" t="s">
        <v>1247</v>
      </c>
      <c r="E703" s="34" t="str">
        <f>IF(OR(LEN(D703)-LEN(SUBSTITUTE(D703,":",""))&gt;1, LEN(D703)-LEN(SUBSTITUTE(D703,",",""))&gt;0), "T", "")</f>
        <v/>
      </c>
      <c r="F703" t="s">
        <v>1224</v>
      </c>
      <c r="G703" t="s">
        <v>1241</v>
      </c>
      <c r="H703" t="s">
        <v>1248</v>
      </c>
      <c r="J703" t="str">
        <f>SUBSTITUTE(SUBSTITUTE(SUBSTITUTE(G703,"c. ","")," BC","")," AD","")</f>
        <v>1003</v>
      </c>
      <c r="K703">
        <f>IF(M703="BC", 0-IF(ISERROR(FIND("-",J703)),J703,LEFT(J703,FIND("-",J703)-1)), IF(ISERROR(FIND("-",J703)),J703,LEFT(J703,FIND("-",J703)-1)))</f>
        <v>-1003</v>
      </c>
      <c r="L703">
        <f>IF(M703="BC", 0-IF(ISERROR(FIND("-",J703)),J703,RIGHT(J703,FIND("-",J703)-1)), IF(ISERROR(FIND("-",J703)),J703,RIGHT(J703,FIND("-",J703)-1)))</f>
        <v>-1003</v>
      </c>
      <c r="M703" t="str">
        <f>RIGHT(G703, 2)</f>
        <v>BC</v>
      </c>
      <c r="N703">
        <f>ABS($K$2)-ABS(K703)</f>
        <v>3001</v>
      </c>
      <c r="P703" t="s">
        <v>11131</v>
      </c>
      <c r="Q703">
        <v>10</v>
      </c>
    </row>
    <row r="704" spans="1:17" x14ac:dyDescent="0.3">
      <c r="A704">
        <v>703</v>
      </c>
      <c r="B704" t="s">
        <v>1249</v>
      </c>
      <c r="C704" t="s">
        <v>11304</v>
      </c>
      <c r="D704" t="s">
        <v>1250</v>
      </c>
      <c r="E704" s="34" t="str">
        <f>IF(OR(LEN(D704)-LEN(SUBSTITUTE(D704,":",""))&gt;1, LEN(D704)-LEN(SUBSTITUTE(D704,",",""))&gt;0), "T", "")</f>
        <v/>
      </c>
      <c r="F704" t="s">
        <v>1251</v>
      </c>
      <c r="G704" t="s">
        <v>1241</v>
      </c>
      <c r="H704" t="s">
        <v>1332</v>
      </c>
      <c r="J704" t="str">
        <f>SUBSTITUTE(SUBSTITUTE(SUBSTITUTE(G704,"c. ","")," BC","")," AD","")</f>
        <v>1003</v>
      </c>
      <c r="K704">
        <f>IF(M704="BC", 0-IF(ISERROR(FIND("-",J704)),J704,LEFT(J704,FIND("-",J704)-1)), IF(ISERROR(FIND("-",J704)),J704,LEFT(J704,FIND("-",J704)-1)))</f>
        <v>-1003</v>
      </c>
      <c r="L704">
        <f>IF(M704="BC", 0-IF(ISERROR(FIND("-",J704)),J704,RIGHT(J704,FIND("-",J704)-1)), IF(ISERROR(FIND("-",J704)),J704,RIGHT(J704,FIND("-",J704)-1)))</f>
        <v>-1003</v>
      </c>
      <c r="M704" t="str">
        <f>RIGHT(G704, 2)</f>
        <v>BC</v>
      </c>
      <c r="N704">
        <f>ABS($K$2)-ABS(K704)</f>
        <v>3001</v>
      </c>
      <c r="P704" t="s">
        <v>11131</v>
      </c>
      <c r="Q704">
        <v>10</v>
      </c>
    </row>
    <row r="705" spans="1:17" x14ac:dyDescent="0.3">
      <c r="A705">
        <v>704</v>
      </c>
      <c r="B705" t="s">
        <v>1252</v>
      </c>
      <c r="C705" t="s">
        <v>10171</v>
      </c>
      <c r="D705" t="s">
        <v>1253</v>
      </c>
      <c r="E705" s="34" t="str">
        <f>IF(OR(LEN(D705)-LEN(SUBSTITUTE(D705,":",""))&gt;1, LEN(D705)-LEN(SUBSTITUTE(D705,",",""))&gt;0), "T", "")</f>
        <v/>
      </c>
      <c r="F705" t="s">
        <v>1251</v>
      </c>
      <c r="G705" t="s">
        <v>1241</v>
      </c>
      <c r="H705" t="s">
        <v>116</v>
      </c>
      <c r="J705" t="str">
        <f>SUBSTITUTE(SUBSTITUTE(SUBSTITUTE(G705,"c. ","")," BC","")," AD","")</f>
        <v>1003</v>
      </c>
      <c r="K705">
        <f>IF(M705="BC", 0-IF(ISERROR(FIND("-",J705)),J705,LEFT(J705,FIND("-",J705)-1)), IF(ISERROR(FIND("-",J705)),J705,LEFT(J705,FIND("-",J705)-1)))</f>
        <v>-1003</v>
      </c>
      <c r="L705">
        <f>IF(M705="BC", 0-IF(ISERROR(FIND("-",J705)),J705,RIGHT(J705,FIND("-",J705)-1)), IF(ISERROR(FIND("-",J705)),J705,RIGHT(J705,FIND("-",J705)-1)))</f>
        <v>-1003</v>
      </c>
      <c r="M705" t="str">
        <f>RIGHT(G705, 2)</f>
        <v>BC</v>
      </c>
      <c r="N705">
        <f>ABS($K$2)-ABS(K705)</f>
        <v>3001</v>
      </c>
      <c r="P705" t="s">
        <v>11131</v>
      </c>
      <c r="Q705">
        <v>10</v>
      </c>
    </row>
    <row r="706" spans="1:17" x14ac:dyDescent="0.3">
      <c r="A706">
        <v>705</v>
      </c>
      <c r="B706" t="s">
        <v>1254</v>
      </c>
      <c r="C706" t="s">
        <v>10378</v>
      </c>
      <c r="D706" t="s">
        <v>1255</v>
      </c>
      <c r="E706" s="34" t="str">
        <f>IF(OR(LEN(D706)-LEN(SUBSTITUTE(D706,":",""))&gt;1, LEN(D706)-LEN(SUBSTITUTE(D706,",",""))&gt;0), "T", "")</f>
        <v/>
      </c>
      <c r="F706" t="s">
        <v>1251</v>
      </c>
      <c r="G706" t="s">
        <v>1256</v>
      </c>
      <c r="H706" t="s">
        <v>1257</v>
      </c>
      <c r="J706" t="str">
        <f>SUBSTITUTE(SUBSTITUTE(SUBSTITUTE(G706,"c. ","")," BC","")," AD","")</f>
        <v>1002</v>
      </c>
      <c r="K706">
        <f>IF(M706="BC", 0-IF(ISERROR(FIND("-",J706)),J706,LEFT(J706,FIND("-",J706)-1)), IF(ISERROR(FIND("-",J706)),J706,LEFT(J706,FIND("-",J706)-1)))</f>
        <v>-1002</v>
      </c>
      <c r="L706">
        <f>IF(M706="BC", 0-IF(ISERROR(FIND("-",J706)),J706,RIGHT(J706,FIND("-",J706)-1)), IF(ISERROR(FIND("-",J706)),J706,RIGHT(J706,FIND("-",J706)-1)))</f>
        <v>-1002</v>
      </c>
      <c r="M706" t="str">
        <f>RIGHT(G706, 2)</f>
        <v>BC</v>
      </c>
      <c r="N706">
        <f>ABS($K$2)-ABS(K706)</f>
        <v>3002</v>
      </c>
      <c r="P706" t="s">
        <v>11131</v>
      </c>
      <c r="Q706">
        <v>10</v>
      </c>
    </row>
    <row r="707" spans="1:17" x14ac:dyDescent="0.3">
      <c r="A707">
        <v>706</v>
      </c>
      <c r="B707" t="s">
        <v>1258</v>
      </c>
      <c r="C707" t="s">
        <v>11351</v>
      </c>
      <c r="D707" t="s">
        <v>1259</v>
      </c>
      <c r="E707" s="34" t="str">
        <f>IF(OR(LEN(D707)-LEN(SUBSTITUTE(D707,":",""))&gt;1, LEN(D707)-LEN(SUBSTITUTE(D707,",",""))&gt;0), "T", "")</f>
        <v/>
      </c>
      <c r="F707" t="s">
        <v>1251</v>
      </c>
      <c r="G707" t="s">
        <v>1256</v>
      </c>
      <c r="H707" t="s">
        <v>116</v>
      </c>
      <c r="J707" t="str">
        <f>SUBSTITUTE(SUBSTITUTE(SUBSTITUTE(G707,"c. ","")," BC","")," AD","")</f>
        <v>1002</v>
      </c>
      <c r="K707">
        <f>IF(M707="BC", 0-IF(ISERROR(FIND("-",J707)),J707,LEFT(J707,FIND("-",J707)-1)), IF(ISERROR(FIND("-",J707)),J707,LEFT(J707,FIND("-",J707)-1)))</f>
        <v>-1002</v>
      </c>
      <c r="L707">
        <f>IF(M707="BC", 0-IF(ISERROR(FIND("-",J707)),J707,RIGHT(J707,FIND("-",J707)-1)), IF(ISERROR(FIND("-",J707)),J707,RIGHT(J707,FIND("-",J707)-1)))</f>
        <v>-1002</v>
      </c>
      <c r="M707" t="str">
        <f>RIGHT(G707, 2)</f>
        <v>BC</v>
      </c>
      <c r="N707">
        <f>ABS($K$2)-ABS(K707)</f>
        <v>3002</v>
      </c>
      <c r="P707" t="s">
        <v>11131</v>
      </c>
      <c r="Q707">
        <v>10</v>
      </c>
    </row>
    <row r="708" spans="1:17" x14ac:dyDescent="0.3">
      <c r="A708">
        <v>707</v>
      </c>
      <c r="B708" t="s">
        <v>1260</v>
      </c>
      <c r="C708" t="s">
        <v>10189</v>
      </c>
      <c r="D708" t="s">
        <v>1261</v>
      </c>
      <c r="E708" s="34" t="str">
        <f>IF(OR(LEN(D708)-LEN(SUBSTITUTE(D708,":",""))&gt;1, LEN(D708)-LEN(SUBSTITUTE(D708,",",""))&gt;0), "T", "")</f>
        <v/>
      </c>
      <c r="F708" t="s">
        <v>1251</v>
      </c>
      <c r="G708" t="s">
        <v>1262</v>
      </c>
      <c r="H708" t="s">
        <v>116</v>
      </c>
      <c r="J708" t="str">
        <f>SUBSTITUTE(SUBSTITUTE(SUBSTITUTE(G708,"c. ","")," BC","")," AD","")</f>
        <v>1002-995</v>
      </c>
      <c r="K708">
        <f>IF(M708="BC", 0-IF(ISERROR(FIND("-",J708)),J708,LEFT(J708,FIND("-",J708)-1)), IF(ISERROR(FIND("-",J708)),J708,LEFT(J708,FIND("-",J708)-1)))</f>
        <v>-1002</v>
      </c>
      <c r="L708">
        <f>IF(M708="BC", 0-IF(ISERROR(FIND("-",J708)),J708,RIGHT(J708,FIND("-",J708)-1)), IF(ISERROR(FIND("-",J708)),J708,RIGHT(J708,FIND("-",J708)-1)))</f>
        <v>995</v>
      </c>
      <c r="M708" t="str">
        <f>RIGHT(G708, 2)</f>
        <v>BC</v>
      </c>
      <c r="N708">
        <f>ABS($K$2)-ABS(K708)</f>
        <v>3002</v>
      </c>
      <c r="P708" t="s">
        <v>11131</v>
      </c>
      <c r="Q708">
        <v>10</v>
      </c>
    </row>
    <row r="709" spans="1:17" x14ac:dyDescent="0.3">
      <c r="A709">
        <v>708</v>
      </c>
      <c r="B709" t="s">
        <v>1263</v>
      </c>
      <c r="C709" t="s">
        <v>10177</v>
      </c>
      <c r="D709" t="s">
        <v>1264</v>
      </c>
      <c r="E709" s="34" t="str">
        <f>IF(OR(LEN(D709)-LEN(SUBSTITUTE(D709,":",""))&gt;1, LEN(D709)-LEN(SUBSTITUTE(D709,",",""))&gt;0), "T", "")</f>
        <v/>
      </c>
      <c r="F709" t="s">
        <v>1251</v>
      </c>
      <c r="G709" t="s">
        <v>1256</v>
      </c>
      <c r="H709" t="s">
        <v>116</v>
      </c>
      <c r="J709" t="str">
        <f>SUBSTITUTE(SUBSTITUTE(SUBSTITUTE(G709,"c. ","")," BC","")," AD","")</f>
        <v>1002</v>
      </c>
      <c r="K709">
        <f>IF(M709="BC", 0-IF(ISERROR(FIND("-",J709)),J709,LEFT(J709,FIND("-",J709)-1)), IF(ISERROR(FIND("-",J709)),J709,LEFT(J709,FIND("-",J709)-1)))</f>
        <v>-1002</v>
      </c>
      <c r="L709">
        <f>IF(M709="BC", 0-IF(ISERROR(FIND("-",J709)),J709,RIGHT(J709,FIND("-",J709)-1)), IF(ISERROR(FIND("-",J709)),J709,RIGHT(J709,FIND("-",J709)-1)))</f>
        <v>-1002</v>
      </c>
      <c r="M709" t="str">
        <f>RIGHT(G709, 2)</f>
        <v>BC</v>
      </c>
      <c r="N709">
        <f>ABS($K$2)-ABS(K709)</f>
        <v>3002</v>
      </c>
      <c r="P709" t="s">
        <v>11131</v>
      </c>
      <c r="Q709">
        <v>10</v>
      </c>
    </row>
    <row r="710" spans="1:17" x14ac:dyDescent="0.3">
      <c r="A710">
        <v>709</v>
      </c>
      <c r="B710" t="s">
        <v>1265</v>
      </c>
      <c r="C710" t="s">
        <v>10110</v>
      </c>
      <c r="D710" t="s">
        <v>1264</v>
      </c>
      <c r="E710" s="34" t="str">
        <f>IF(OR(LEN(D710)-LEN(SUBSTITUTE(D710,":",""))&gt;1, LEN(D710)-LEN(SUBSTITUTE(D710,",",""))&gt;0), "T", "")</f>
        <v/>
      </c>
      <c r="F710" t="s">
        <v>1251</v>
      </c>
      <c r="G710" t="s">
        <v>1256</v>
      </c>
      <c r="H710" t="s">
        <v>116</v>
      </c>
      <c r="J710" t="str">
        <f>SUBSTITUTE(SUBSTITUTE(SUBSTITUTE(G710,"c. ","")," BC","")," AD","")</f>
        <v>1002</v>
      </c>
      <c r="K710">
        <f>IF(M710="BC", 0-IF(ISERROR(FIND("-",J710)),J710,LEFT(J710,FIND("-",J710)-1)), IF(ISERROR(FIND("-",J710)),J710,LEFT(J710,FIND("-",J710)-1)))</f>
        <v>-1002</v>
      </c>
      <c r="L710">
        <f>IF(M710="BC", 0-IF(ISERROR(FIND("-",J710)),J710,RIGHT(J710,FIND("-",J710)-1)), IF(ISERROR(FIND("-",J710)),J710,RIGHT(J710,FIND("-",J710)-1)))</f>
        <v>-1002</v>
      </c>
      <c r="M710" t="str">
        <f>RIGHT(G710, 2)</f>
        <v>BC</v>
      </c>
      <c r="N710">
        <f>ABS($K$2)-ABS(K710)</f>
        <v>3002</v>
      </c>
      <c r="P710" t="s">
        <v>11131</v>
      </c>
      <c r="Q710">
        <v>10</v>
      </c>
    </row>
    <row r="711" spans="1:17" x14ac:dyDescent="0.3">
      <c r="A711">
        <v>710</v>
      </c>
      <c r="B711" t="s">
        <v>1266</v>
      </c>
      <c r="C711" t="s">
        <v>11352</v>
      </c>
      <c r="D711" t="s">
        <v>1267</v>
      </c>
      <c r="E711" s="34" t="str">
        <f>IF(OR(LEN(D711)-LEN(SUBSTITUTE(D711,":",""))&gt;1, LEN(D711)-LEN(SUBSTITUTE(D711,",",""))&gt;0), "T", "")</f>
        <v/>
      </c>
      <c r="F711" t="s">
        <v>1268</v>
      </c>
      <c r="G711" t="s">
        <v>1256</v>
      </c>
      <c r="H711" t="s">
        <v>1332</v>
      </c>
      <c r="J711" t="str">
        <f>SUBSTITUTE(SUBSTITUTE(SUBSTITUTE(G711,"c. ","")," BC","")," AD","")</f>
        <v>1002</v>
      </c>
      <c r="K711">
        <f>IF(M711="BC", 0-IF(ISERROR(FIND("-",J711)),J711,LEFT(J711,FIND("-",J711)-1)), IF(ISERROR(FIND("-",J711)),J711,LEFT(J711,FIND("-",J711)-1)))</f>
        <v>-1002</v>
      </c>
      <c r="L711">
        <f>IF(M711="BC", 0-IF(ISERROR(FIND("-",J711)),J711,RIGHT(J711,FIND("-",J711)-1)), IF(ISERROR(FIND("-",J711)),J711,RIGHT(J711,FIND("-",J711)-1)))</f>
        <v>-1002</v>
      </c>
      <c r="M711" t="str">
        <f>RIGHT(G711, 2)</f>
        <v>BC</v>
      </c>
      <c r="N711">
        <f>ABS($K$2)-ABS(K711)</f>
        <v>3002</v>
      </c>
      <c r="P711" t="s">
        <v>11131</v>
      </c>
      <c r="Q711">
        <v>10</v>
      </c>
    </row>
    <row r="712" spans="1:17" x14ac:dyDescent="0.3">
      <c r="A712">
        <v>711</v>
      </c>
      <c r="B712" t="s">
        <v>1269</v>
      </c>
      <c r="C712" t="s">
        <v>10177</v>
      </c>
      <c r="D712" t="s">
        <v>1270</v>
      </c>
      <c r="E712" s="34" t="str">
        <f>IF(OR(LEN(D712)-LEN(SUBSTITUTE(D712,":",""))&gt;1, LEN(D712)-LEN(SUBSTITUTE(D712,",",""))&gt;0), "T", "")</f>
        <v/>
      </c>
      <c r="F712" t="s">
        <v>1251</v>
      </c>
      <c r="G712" t="s">
        <v>1256</v>
      </c>
      <c r="H712" t="s">
        <v>116</v>
      </c>
      <c r="J712" t="str">
        <f>SUBSTITUTE(SUBSTITUTE(SUBSTITUTE(G712,"c. ","")," BC","")," AD","")</f>
        <v>1002</v>
      </c>
      <c r="K712">
        <f>IF(M712="BC", 0-IF(ISERROR(FIND("-",J712)),J712,LEFT(J712,FIND("-",J712)-1)), IF(ISERROR(FIND("-",J712)),J712,LEFT(J712,FIND("-",J712)-1)))</f>
        <v>-1002</v>
      </c>
      <c r="L712">
        <f>IF(M712="BC", 0-IF(ISERROR(FIND("-",J712)),J712,RIGHT(J712,FIND("-",J712)-1)), IF(ISERROR(FIND("-",J712)),J712,RIGHT(J712,FIND("-",J712)-1)))</f>
        <v>-1002</v>
      </c>
      <c r="M712" t="str">
        <f>RIGHT(G712, 2)</f>
        <v>BC</v>
      </c>
      <c r="N712">
        <f>ABS($K$2)-ABS(K712)</f>
        <v>3002</v>
      </c>
      <c r="P712" t="s">
        <v>11131</v>
      </c>
      <c r="Q712">
        <v>10</v>
      </c>
    </row>
    <row r="713" spans="1:17" x14ac:dyDescent="0.3">
      <c r="A713">
        <v>712</v>
      </c>
      <c r="B713" t="s">
        <v>1271</v>
      </c>
      <c r="C713" t="s">
        <v>10153</v>
      </c>
      <c r="D713" t="s">
        <v>1272</v>
      </c>
      <c r="E713" s="34" t="str">
        <f>IF(OR(LEN(D713)-LEN(SUBSTITUTE(D713,":",""))&gt;1, LEN(D713)-LEN(SUBSTITUTE(D713,",",""))&gt;0), "T", "")</f>
        <v/>
      </c>
      <c r="F713" t="s">
        <v>1251</v>
      </c>
      <c r="G713" t="s">
        <v>1256</v>
      </c>
      <c r="H713" t="s">
        <v>116</v>
      </c>
      <c r="J713" t="str">
        <f>SUBSTITUTE(SUBSTITUTE(SUBSTITUTE(G713,"c. ","")," BC","")," AD","")</f>
        <v>1002</v>
      </c>
      <c r="K713">
        <f>IF(M713="BC", 0-IF(ISERROR(FIND("-",J713)),J713,LEFT(J713,FIND("-",J713)-1)), IF(ISERROR(FIND("-",J713)),J713,LEFT(J713,FIND("-",J713)-1)))</f>
        <v>-1002</v>
      </c>
      <c r="L713">
        <f>IF(M713="BC", 0-IF(ISERROR(FIND("-",J713)),J713,RIGHT(J713,FIND("-",J713)-1)), IF(ISERROR(FIND("-",J713)),J713,RIGHT(J713,FIND("-",J713)-1)))</f>
        <v>-1002</v>
      </c>
      <c r="M713" t="str">
        <f>RIGHT(G713, 2)</f>
        <v>BC</v>
      </c>
      <c r="N713">
        <f>ABS($K$2)-ABS(K713)</f>
        <v>3002</v>
      </c>
      <c r="P713" t="s">
        <v>11131</v>
      </c>
      <c r="Q713">
        <v>10</v>
      </c>
    </row>
    <row r="714" spans="1:17" x14ac:dyDescent="0.3">
      <c r="A714">
        <v>713</v>
      </c>
      <c r="B714" t="s">
        <v>1273</v>
      </c>
      <c r="C714" t="s">
        <v>10190</v>
      </c>
      <c r="D714" t="s">
        <v>1274</v>
      </c>
      <c r="E714" s="34" t="str">
        <f>IF(OR(LEN(D714)-LEN(SUBSTITUTE(D714,":",""))&gt;1, LEN(D714)-LEN(SUBSTITUTE(D714,",",""))&gt;0), "T", "")</f>
        <v/>
      </c>
      <c r="F714" t="s">
        <v>1275</v>
      </c>
      <c r="G714" t="s">
        <v>1256</v>
      </c>
      <c r="H714" t="s">
        <v>116</v>
      </c>
      <c r="J714" t="str">
        <f>SUBSTITUTE(SUBSTITUTE(SUBSTITUTE(G714,"c. ","")," BC","")," AD","")</f>
        <v>1002</v>
      </c>
      <c r="K714">
        <f>IF(M714="BC", 0-IF(ISERROR(FIND("-",J714)),J714,LEFT(J714,FIND("-",J714)-1)), IF(ISERROR(FIND("-",J714)),J714,LEFT(J714,FIND("-",J714)-1)))</f>
        <v>-1002</v>
      </c>
      <c r="L714">
        <f>IF(M714="BC", 0-IF(ISERROR(FIND("-",J714)),J714,RIGHT(J714,FIND("-",J714)-1)), IF(ISERROR(FIND("-",J714)),J714,RIGHT(J714,FIND("-",J714)-1)))</f>
        <v>-1002</v>
      </c>
      <c r="M714" t="str">
        <f>RIGHT(G714, 2)</f>
        <v>BC</v>
      </c>
      <c r="N714">
        <f>ABS($K$2)-ABS(K714)</f>
        <v>3002</v>
      </c>
      <c r="P714" t="s">
        <v>11131</v>
      </c>
      <c r="Q714">
        <v>10</v>
      </c>
    </row>
    <row r="715" spans="1:17" x14ac:dyDescent="0.3">
      <c r="A715">
        <v>714</v>
      </c>
      <c r="B715" t="s">
        <v>1276</v>
      </c>
      <c r="C715" t="s">
        <v>10105</v>
      </c>
      <c r="D715" t="s">
        <v>1277</v>
      </c>
      <c r="E715" s="34" t="str">
        <f>IF(OR(LEN(D715)-LEN(SUBSTITUTE(D715,":",""))&gt;1, LEN(D715)-LEN(SUBSTITUTE(D715,",",""))&gt;0), "T", "")</f>
        <v/>
      </c>
      <c r="F715" t="s">
        <v>1275</v>
      </c>
      <c r="G715" t="s">
        <v>1256</v>
      </c>
      <c r="H715" t="s">
        <v>1332</v>
      </c>
      <c r="J715" t="str">
        <f>SUBSTITUTE(SUBSTITUTE(SUBSTITUTE(G715,"c. ","")," BC","")," AD","")</f>
        <v>1002</v>
      </c>
      <c r="K715">
        <f>IF(M715="BC", 0-IF(ISERROR(FIND("-",J715)),J715,LEFT(J715,FIND("-",J715)-1)), IF(ISERROR(FIND("-",J715)),J715,LEFT(J715,FIND("-",J715)-1)))</f>
        <v>-1002</v>
      </c>
      <c r="L715">
        <f>IF(M715="BC", 0-IF(ISERROR(FIND("-",J715)),J715,RIGHT(J715,FIND("-",J715)-1)), IF(ISERROR(FIND("-",J715)),J715,RIGHT(J715,FIND("-",J715)-1)))</f>
        <v>-1002</v>
      </c>
      <c r="M715" t="str">
        <f>RIGHT(G715, 2)</f>
        <v>BC</v>
      </c>
      <c r="N715">
        <f>ABS($K$2)-ABS(K715)</f>
        <v>3002</v>
      </c>
      <c r="P715" t="s">
        <v>11131</v>
      </c>
      <c r="Q715">
        <v>10</v>
      </c>
    </row>
    <row r="716" spans="1:17" x14ac:dyDescent="0.3">
      <c r="A716">
        <v>715</v>
      </c>
      <c r="B716" t="s">
        <v>1278</v>
      </c>
      <c r="C716" t="s">
        <v>10126</v>
      </c>
      <c r="D716" t="s">
        <v>1279</v>
      </c>
      <c r="E716" s="34" t="str">
        <f>IF(OR(LEN(D716)-LEN(SUBSTITUTE(D716,":",""))&gt;1, LEN(D716)-LEN(SUBSTITUTE(D716,",",""))&gt;0), "T", "")</f>
        <v/>
      </c>
      <c r="F716" t="s">
        <v>1280</v>
      </c>
      <c r="G716" t="s">
        <v>1281</v>
      </c>
      <c r="H716" t="s">
        <v>1282</v>
      </c>
      <c r="J716" t="str">
        <f>SUBSTITUTE(SUBSTITUTE(SUBSTITUTE(G716,"c. ","")," BC","")," AD","")</f>
        <v>1000</v>
      </c>
      <c r="K716">
        <f>IF(M716="BC", 0-IF(ISERROR(FIND("-",J716)),J716,LEFT(J716,FIND("-",J716)-1)), IF(ISERROR(FIND("-",J716)),J716,LEFT(J716,FIND("-",J716)-1)))</f>
        <v>-1000</v>
      </c>
      <c r="L716">
        <f>IF(M716="BC", 0-IF(ISERROR(FIND("-",J716)),J716,RIGHT(J716,FIND("-",J716)-1)), IF(ISERROR(FIND("-",J716)),J716,RIGHT(J716,FIND("-",J716)-1)))</f>
        <v>-1000</v>
      </c>
      <c r="M716" t="str">
        <f>RIGHT(G716, 2)</f>
        <v>BC</v>
      </c>
      <c r="N716">
        <f>ABS($K$2)-ABS(K716)</f>
        <v>3004</v>
      </c>
      <c r="P716" t="s">
        <v>11131</v>
      </c>
      <c r="Q716">
        <v>10</v>
      </c>
    </row>
    <row r="717" spans="1:17" x14ac:dyDescent="0.3">
      <c r="A717">
        <v>716</v>
      </c>
      <c r="B717" t="s">
        <v>1283</v>
      </c>
      <c r="C717" t="s">
        <v>11341</v>
      </c>
      <c r="D717" t="s">
        <v>28</v>
      </c>
      <c r="E717" s="34" t="str">
        <f>IF(OR(LEN(D717)-LEN(SUBSTITUTE(D717,":",""))&gt;1, LEN(D717)-LEN(SUBSTITUTE(D717,",",""))&gt;0), "T", "")</f>
        <v/>
      </c>
      <c r="F717" t="s">
        <v>1284</v>
      </c>
      <c r="G717" t="s">
        <v>1281</v>
      </c>
      <c r="H717" t="s">
        <v>116</v>
      </c>
      <c r="J717" t="str">
        <f>SUBSTITUTE(SUBSTITUTE(SUBSTITUTE(G717,"c. ","")," BC","")," AD","")</f>
        <v>1000</v>
      </c>
      <c r="K717">
        <f>IF(M717="BC", 0-IF(ISERROR(FIND("-",J717)),J717,LEFT(J717,FIND("-",J717)-1)), IF(ISERROR(FIND("-",J717)),J717,LEFT(J717,FIND("-",J717)-1)))</f>
        <v>-1000</v>
      </c>
      <c r="L717">
        <f>IF(M717="BC", 0-IF(ISERROR(FIND("-",J717)),J717,RIGHT(J717,FIND("-",J717)-1)), IF(ISERROR(FIND("-",J717)),J717,RIGHT(J717,FIND("-",J717)-1)))</f>
        <v>-1000</v>
      </c>
      <c r="M717" t="str">
        <f>RIGHT(G717, 2)</f>
        <v>BC</v>
      </c>
      <c r="N717">
        <f>ABS($K$2)-ABS(K717)</f>
        <v>3004</v>
      </c>
      <c r="P717" t="s">
        <v>11131</v>
      </c>
      <c r="Q717">
        <v>10</v>
      </c>
    </row>
    <row r="718" spans="1:17" x14ac:dyDescent="0.3">
      <c r="A718">
        <v>717</v>
      </c>
      <c r="B718" t="s">
        <v>1285</v>
      </c>
      <c r="C718" t="s">
        <v>10191</v>
      </c>
      <c r="D718" t="s">
        <v>1286</v>
      </c>
      <c r="E718" s="34" t="str">
        <f>IF(OR(LEN(D718)-LEN(SUBSTITUTE(D718,":",""))&gt;1, LEN(D718)-LEN(SUBSTITUTE(D718,",",""))&gt;0), "T", "")</f>
        <v/>
      </c>
      <c r="F718" t="s">
        <v>1287</v>
      </c>
      <c r="G718" t="s">
        <v>1281</v>
      </c>
      <c r="H718" t="s">
        <v>12627</v>
      </c>
      <c r="J718" t="str">
        <f>SUBSTITUTE(SUBSTITUTE(SUBSTITUTE(G718,"c. ","")," BC","")," AD","")</f>
        <v>1000</v>
      </c>
      <c r="K718">
        <f>IF(M718="BC", 0-IF(ISERROR(FIND("-",J718)),J718,LEFT(J718,FIND("-",J718)-1)), IF(ISERROR(FIND("-",J718)),J718,LEFT(J718,FIND("-",J718)-1)))</f>
        <v>-1000</v>
      </c>
      <c r="L718">
        <f>IF(M718="BC", 0-IF(ISERROR(FIND("-",J718)),J718,RIGHT(J718,FIND("-",J718)-1)), IF(ISERROR(FIND("-",J718)),J718,RIGHT(J718,FIND("-",J718)-1)))</f>
        <v>-1000</v>
      </c>
      <c r="M718" t="str">
        <f>RIGHT(G718, 2)</f>
        <v>BC</v>
      </c>
      <c r="N718">
        <f>ABS($K$2)-ABS(K718)</f>
        <v>3004</v>
      </c>
      <c r="P718" t="s">
        <v>11131</v>
      </c>
      <c r="Q718">
        <v>10</v>
      </c>
    </row>
    <row r="719" spans="1:17" x14ac:dyDescent="0.3">
      <c r="A719">
        <v>718</v>
      </c>
      <c r="B719" t="s">
        <v>1288</v>
      </c>
      <c r="C719" t="s">
        <v>10171</v>
      </c>
      <c r="D719" t="s">
        <v>1289</v>
      </c>
      <c r="E719" s="34" t="str">
        <f>IF(OR(LEN(D719)-LEN(SUBSTITUTE(D719,":",""))&gt;1, LEN(D719)-LEN(SUBSTITUTE(D719,",",""))&gt;0), "T", "")</f>
        <v/>
      </c>
      <c r="F719" t="s">
        <v>1290</v>
      </c>
      <c r="G719" t="s">
        <v>1281</v>
      </c>
      <c r="H719" t="s">
        <v>116</v>
      </c>
      <c r="J719" t="str">
        <f>SUBSTITUTE(SUBSTITUTE(SUBSTITUTE(G719,"c. ","")," BC","")," AD","")</f>
        <v>1000</v>
      </c>
      <c r="K719">
        <f>IF(M719="BC", 0-IF(ISERROR(FIND("-",J719)),J719,LEFT(J719,FIND("-",J719)-1)), IF(ISERROR(FIND("-",J719)),J719,LEFT(J719,FIND("-",J719)-1)))</f>
        <v>-1000</v>
      </c>
      <c r="L719">
        <f>IF(M719="BC", 0-IF(ISERROR(FIND("-",J719)),J719,RIGHT(J719,FIND("-",J719)-1)), IF(ISERROR(FIND("-",J719)),J719,RIGHT(J719,FIND("-",J719)-1)))</f>
        <v>-1000</v>
      </c>
      <c r="M719" t="str">
        <f>RIGHT(G719, 2)</f>
        <v>BC</v>
      </c>
      <c r="N719">
        <f>ABS($K$2)-ABS(K719)</f>
        <v>3004</v>
      </c>
      <c r="P719" t="s">
        <v>11131</v>
      </c>
      <c r="Q719">
        <v>10</v>
      </c>
    </row>
    <row r="720" spans="1:17" x14ac:dyDescent="0.3">
      <c r="A720">
        <v>719</v>
      </c>
      <c r="B720" t="s">
        <v>1291</v>
      </c>
      <c r="C720" t="s">
        <v>11353</v>
      </c>
      <c r="D720" t="s">
        <v>1292</v>
      </c>
      <c r="E720" s="34" t="str">
        <f>IF(OR(LEN(D720)-LEN(SUBSTITUTE(D720,":",""))&gt;1, LEN(D720)-LEN(SUBSTITUTE(D720,",",""))&gt;0), "T", "")</f>
        <v/>
      </c>
      <c r="F720" t="s">
        <v>1251</v>
      </c>
      <c r="G720" t="s">
        <v>1281</v>
      </c>
      <c r="H720" t="s">
        <v>1332</v>
      </c>
      <c r="J720" t="str">
        <f>SUBSTITUTE(SUBSTITUTE(SUBSTITUTE(G720,"c. ","")," BC","")," AD","")</f>
        <v>1000</v>
      </c>
      <c r="K720">
        <f>IF(M720="BC", 0-IF(ISERROR(FIND("-",J720)),J720,LEFT(J720,FIND("-",J720)-1)), IF(ISERROR(FIND("-",J720)),J720,LEFT(J720,FIND("-",J720)-1)))</f>
        <v>-1000</v>
      </c>
      <c r="L720">
        <f>IF(M720="BC", 0-IF(ISERROR(FIND("-",J720)),J720,RIGHT(J720,FIND("-",J720)-1)), IF(ISERROR(FIND("-",J720)),J720,RIGHT(J720,FIND("-",J720)-1)))</f>
        <v>-1000</v>
      </c>
      <c r="M720" t="str">
        <f>RIGHT(G720, 2)</f>
        <v>BC</v>
      </c>
      <c r="N720">
        <f>ABS($K$2)-ABS(K720)</f>
        <v>3004</v>
      </c>
      <c r="P720" t="s">
        <v>11131</v>
      </c>
      <c r="Q720">
        <v>10</v>
      </c>
    </row>
    <row r="721" spans="1:17" x14ac:dyDescent="0.3">
      <c r="A721">
        <v>720</v>
      </c>
      <c r="B721" t="s">
        <v>1293</v>
      </c>
      <c r="C721" t="s">
        <v>11354</v>
      </c>
      <c r="D721" t="s">
        <v>1294</v>
      </c>
      <c r="E721" s="34" t="str">
        <f>IF(OR(LEN(D721)-LEN(SUBSTITUTE(D721,":",""))&gt;1, LEN(D721)-LEN(SUBSTITUTE(D721,",",""))&gt;0), "T", "")</f>
        <v>T</v>
      </c>
      <c r="F721" t="s">
        <v>1251</v>
      </c>
      <c r="G721" t="s">
        <v>1281</v>
      </c>
      <c r="H721" t="s">
        <v>116</v>
      </c>
      <c r="J721" t="str">
        <f>SUBSTITUTE(SUBSTITUTE(SUBSTITUTE(G721,"c. ","")," BC","")," AD","")</f>
        <v>1000</v>
      </c>
      <c r="K721">
        <f>IF(M721="BC", 0-IF(ISERROR(FIND("-",J721)),J721,LEFT(J721,FIND("-",J721)-1)), IF(ISERROR(FIND("-",J721)),J721,LEFT(J721,FIND("-",J721)-1)))</f>
        <v>-1000</v>
      </c>
      <c r="L721">
        <f>IF(M721="BC", 0-IF(ISERROR(FIND("-",J721)),J721,RIGHT(J721,FIND("-",J721)-1)), IF(ISERROR(FIND("-",J721)),J721,RIGHT(J721,FIND("-",J721)-1)))</f>
        <v>-1000</v>
      </c>
      <c r="M721" t="str">
        <f>RIGHT(G721, 2)</f>
        <v>BC</v>
      </c>
      <c r="N721">
        <f>ABS($K$2)-ABS(K721)</f>
        <v>3004</v>
      </c>
      <c r="P721" t="s">
        <v>11131</v>
      </c>
      <c r="Q721">
        <v>10</v>
      </c>
    </row>
    <row r="722" spans="1:17" x14ac:dyDescent="0.3">
      <c r="A722">
        <v>721</v>
      </c>
      <c r="B722" t="s">
        <v>1295</v>
      </c>
      <c r="C722" t="s">
        <v>10192</v>
      </c>
      <c r="D722" t="s">
        <v>1296</v>
      </c>
      <c r="E722" s="34" t="str">
        <f>IF(OR(LEN(D722)-LEN(SUBSTITUTE(D722,":",""))&gt;1, LEN(D722)-LEN(SUBSTITUTE(D722,",",""))&gt;0), "T", "")</f>
        <v/>
      </c>
      <c r="F722" t="s">
        <v>1251</v>
      </c>
      <c r="G722" t="s">
        <v>1297</v>
      </c>
      <c r="H722" t="s">
        <v>1298</v>
      </c>
      <c r="J722" t="str">
        <f>SUBSTITUTE(SUBSTITUTE(SUBSTITUTE(G722,"c. ","")," BC","")," AD","")</f>
        <v>999</v>
      </c>
      <c r="K722">
        <f>IF(M722="BC", 0-IF(ISERROR(FIND("-",J722)),J722,LEFT(J722,FIND("-",J722)-1)), IF(ISERROR(FIND("-",J722)),J722,LEFT(J722,FIND("-",J722)-1)))</f>
        <v>-999</v>
      </c>
      <c r="L722">
        <f>IF(M722="BC", 0-IF(ISERROR(FIND("-",J722)),J722,RIGHT(J722,FIND("-",J722)-1)), IF(ISERROR(FIND("-",J722)),J722,RIGHT(J722,FIND("-",J722)-1)))</f>
        <v>-999</v>
      </c>
      <c r="M722" t="str">
        <f>RIGHT(G722, 2)</f>
        <v>BC</v>
      </c>
      <c r="N722">
        <f>ABS($K$2)-ABS(K722)</f>
        <v>3005</v>
      </c>
      <c r="P722" t="s">
        <v>11131</v>
      </c>
      <c r="Q722">
        <v>10</v>
      </c>
    </row>
    <row r="723" spans="1:17" x14ac:dyDescent="0.3">
      <c r="A723">
        <v>722</v>
      </c>
      <c r="B723" t="s">
        <v>1299</v>
      </c>
      <c r="C723" t="s">
        <v>10193</v>
      </c>
      <c r="D723" t="s">
        <v>1300</v>
      </c>
      <c r="E723" s="34" t="str">
        <f>IF(OR(LEN(D723)-LEN(SUBSTITUTE(D723,":",""))&gt;1, LEN(D723)-LEN(SUBSTITUTE(D723,",",""))&gt;0), "T", "")</f>
        <v/>
      </c>
      <c r="F723" t="s">
        <v>1251</v>
      </c>
      <c r="G723" t="s">
        <v>1297</v>
      </c>
      <c r="H723" t="s">
        <v>1301</v>
      </c>
      <c r="J723" t="str">
        <f>SUBSTITUTE(SUBSTITUTE(SUBSTITUTE(G723,"c. ","")," BC","")," AD","")</f>
        <v>999</v>
      </c>
      <c r="K723">
        <f>IF(M723="BC", 0-IF(ISERROR(FIND("-",J723)),J723,LEFT(J723,FIND("-",J723)-1)), IF(ISERROR(FIND("-",J723)),J723,LEFT(J723,FIND("-",J723)-1)))</f>
        <v>-999</v>
      </c>
      <c r="L723">
        <f>IF(M723="BC", 0-IF(ISERROR(FIND("-",J723)),J723,RIGHT(J723,FIND("-",J723)-1)), IF(ISERROR(FIND("-",J723)),J723,RIGHT(J723,FIND("-",J723)-1)))</f>
        <v>-999</v>
      </c>
      <c r="M723" t="str">
        <f>RIGHT(G723, 2)</f>
        <v>BC</v>
      </c>
      <c r="N723">
        <f>ABS($K$2)-ABS(K723)</f>
        <v>3005</v>
      </c>
      <c r="P723" t="s">
        <v>11131</v>
      </c>
      <c r="Q723">
        <v>10</v>
      </c>
    </row>
    <row r="724" spans="1:17" x14ac:dyDescent="0.3">
      <c r="A724">
        <v>723</v>
      </c>
      <c r="B724" t="s">
        <v>1302</v>
      </c>
      <c r="C724" t="s">
        <v>11191</v>
      </c>
      <c r="D724" t="s">
        <v>1303</v>
      </c>
      <c r="E724" s="34" t="str">
        <f>IF(OR(LEN(D724)-LEN(SUBSTITUTE(D724,":",""))&gt;1, LEN(D724)-LEN(SUBSTITUTE(D724,",",""))&gt;0), "T", "")</f>
        <v/>
      </c>
      <c r="F724" t="s">
        <v>1251</v>
      </c>
      <c r="G724" t="s">
        <v>1297</v>
      </c>
      <c r="H724" t="s">
        <v>116</v>
      </c>
      <c r="J724" t="str">
        <f>SUBSTITUTE(SUBSTITUTE(SUBSTITUTE(G724,"c. ","")," BC","")," AD","")</f>
        <v>999</v>
      </c>
      <c r="K724">
        <f>IF(M724="BC", 0-IF(ISERROR(FIND("-",J724)),J724,LEFT(J724,FIND("-",J724)-1)), IF(ISERROR(FIND("-",J724)),J724,LEFT(J724,FIND("-",J724)-1)))</f>
        <v>-999</v>
      </c>
      <c r="L724">
        <f>IF(M724="BC", 0-IF(ISERROR(FIND("-",J724)),J724,RIGHT(J724,FIND("-",J724)-1)), IF(ISERROR(FIND("-",J724)),J724,RIGHT(J724,FIND("-",J724)-1)))</f>
        <v>-999</v>
      </c>
      <c r="M724" t="str">
        <f>RIGHT(G724, 2)</f>
        <v>BC</v>
      </c>
      <c r="N724">
        <f>ABS($K$2)-ABS(K724)</f>
        <v>3005</v>
      </c>
      <c r="P724" t="s">
        <v>11131</v>
      </c>
      <c r="Q724">
        <v>10</v>
      </c>
    </row>
    <row r="725" spans="1:17" x14ac:dyDescent="0.3">
      <c r="A725">
        <v>724</v>
      </c>
      <c r="B725" t="s">
        <v>1304</v>
      </c>
      <c r="C725" t="s">
        <v>10194</v>
      </c>
      <c r="D725" t="s">
        <v>1305</v>
      </c>
      <c r="E725" s="34" t="str">
        <f>IF(OR(LEN(D725)-LEN(SUBSTITUTE(D725,":",""))&gt;1, LEN(D725)-LEN(SUBSTITUTE(D725,",",""))&gt;0), "T", "")</f>
        <v/>
      </c>
      <c r="F725" t="s">
        <v>1251</v>
      </c>
      <c r="G725" t="s">
        <v>1297</v>
      </c>
      <c r="H725" t="s">
        <v>1301</v>
      </c>
      <c r="J725" t="str">
        <f>SUBSTITUTE(SUBSTITUTE(SUBSTITUTE(G725,"c. ","")," BC","")," AD","")</f>
        <v>999</v>
      </c>
      <c r="K725">
        <f>IF(M725="BC", 0-IF(ISERROR(FIND("-",J725)),J725,LEFT(J725,FIND("-",J725)-1)), IF(ISERROR(FIND("-",J725)),J725,LEFT(J725,FIND("-",J725)-1)))</f>
        <v>-999</v>
      </c>
      <c r="L725">
        <f>IF(M725="BC", 0-IF(ISERROR(FIND("-",J725)),J725,RIGHT(J725,FIND("-",J725)-1)), IF(ISERROR(FIND("-",J725)),J725,RIGHT(J725,FIND("-",J725)-1)))</f>
        <v>-999</v>
      </c>
      <c r="M725" t="str">
        <f>RIGHT(G725, 2)</f>
        <v>BC</v>
      </c>
      <c r="N725">
        <f>ABS($K$2)-ABS(K725)</f>
        <v>3005</v>
      </c>
      <c r="P725" t="s">
        <v>11131</v>
      </c>
      <c r="Q725">
        <v>10</v>
      </c>
    </row>
    <row r="726" spans="1:17" x14ac:dyDescent="0.3">
      <c r="A726">
        <v>725</v>
      </c>
      <c r="B726" t="s">
        <v>1306</v>
      </c>
      <c r="C726" t="s">
        <v>10109</v>
      </c>
      <c r="D726" t="s">
        <v>1307</v>
      </c>
      <c r="E726" s="34" t="str">
        <f>IF(OR(LEN(D726)-LEN(SUBSTITUTE(D726,":",""))&gt;1, LEN(D726)-LEN(SUBSTITUTE(D726,",",""))&gt;0), "T", "")</f>
        <v/>
      </c>
      <c r="F726" t="s">
        <v>1251</v>
      </c>
      <c r="G726" t="s">
        <v>1297</v>
      </c>
      <c r="H726" t="s">
        <v>116</v>
      </c>
      <c r="J726" t="str">
        <f>SUBSTITUTE(SUBSTITUTE(SUBSTITUTE(G726,"c. ","")," BC","")," AD","")</f>
        <v>999</v>
      </c>
      <c r="K726">
        <f>IF(M726="BC", 0-IF(ISERROR(FIND("-",J726)),J726,LEFT(J726,FIND("-",J726)-1)), IF(ISERROR(FIND("-",J726)),J726,LEFT(J726,FIND("-",J726)-1)))</f>
        <v>-999</v>
      </c>
      <c r="L726">
        <f>IF(M726="BC", 0-IF(ISERROR(FIND("-",J726)),J726,RIGHT(J726,FIND("-",J726)-1)), IF(ISERROR(FIND("-",J726)),J726,RIGHT(J726,FIND("-",J726)-1)))</f>
        <v>-999</v>
      </c>
      <c r="M726" t="str">
        <f>RIGHT(G726, 2)</f>
        <v>BC</v>
      </c>
      <c r="N726">
        <f>ABS($K$2)-ABS(K726)</f>
        <v>3005</v>
      </c>
      <c r="P726" t="s">
        <v>11131</v>
      </c>
      <c r="Q726">
        <v>10</v>
      </c>
    </row>
    <row r="727" spans="1:17" x14ac:dyDescent="0.3">
      <c r="A727">
        <v>726</v>
      </c>
      <c r="B727" t="s">
        <v>1308</v>
      </c>
      <c r="C727" t="s">
        <v>10194</v>
      </c>
      <c r="D727" t="s">
        <v>1309</v>
      </c>
      <c r="E727" s="34" t="str">
        <f>IF(OR(LEN(D727)-LEN(SUBSTITUTE(D727,":",""))&gt;1, LEN(D727)-LEN(SUBSTITUTE(D727,",",""))&gt;0), "T", "")</f>
        <v>T</v>
      </c>
      <c r="F727" t="s">
        <v>1251</v>
      </c>
      <c r="G727" t="s">
        <v>1297</v>
      </c>
      <c r="H727" t="s">
        <v>116</v>
      </c>
      <c r="J727" t="str">
        <f>SUBSTITUTE(SUBSTITUTE(SUBSTITUTE(G727,"c. ","")," BC","")," AD","")</f>
        <v>999</v>
      </c>
      <c r="K727">
        <f>IF(M727="BC", 0-IF(ISERROR(FIND("-",J727)),J727,LEFT(J727,FIND("-",J727)-1)), IF(ISERROR(FIND("-",J727)),J727,LEFT(J727,FIND("-",J727)-1)))</f>
        <v>-999</v>
      </c>
      <c r="L727">
        <f>IF(M727="BC", 0-IF(ISERROR(FIND("-",J727)),J727,RIGHT(J727,FIND("-",J727)-1)), IF(ISERROR(FIND("-",J727)),J727,RIGHT(J727,FIND("-",J727)-1)))</f>
        <v>-999</v>
      </c>
      <c r="M727" t="str">
        <f>RIGHT(G727, 2)</f>
        <v>BC</v>
      </c>
      <c r="N727">
        <f>ABS($K$2)-ABS(K727)</f>
        <v>3005</v>
      </c>
      <c r="P727" t="s">
        <v>11131</v>
      </c>
      <c r="Q727">
        <v>10</v>
      </c>
    </row>
    <row r="728" spans="1:17" x14ac:dyDescent="0.3">
      <c r="A728">
        <v>727</v>
      </c>
      <c r="B728" t="s">
        <v>1310</v>
      </c>
      <c r="C728" t="s">
        <v>10195</v>
      </c>
      <c r="D728" t="s">
        <v>1311</v>
      </c>
      <c r="E728" s="34" t="str">
        <f>IF(OR(LEN(D728)-LEN(SUBSTITUTE(D728,":",""))&gt;1, LEN(D728)-LEN(SUBSTITUTE(D728,",",""))&gt;0), "T", "")</f>
        <v/>
      </c>
      <c r="F728" t="s">
        <v>1251</v>
      </c>
      <c r="G728" t="s">
        <v>1297</v>
      </c>
      <c r="H728" t="s">
        <v>1312</v>
      </c>
      <c r="J728" t="str">
        <f>SUBSTITUTE(SUBSTITUTE(SUBSTITUTE(G728,"c. ","")," BC","")," AD","")</f>
        <v>999</v>
      </c>
      <c r="K728">
        <f>IF(M728="BC", 0-IF(ISERROR(FIND("-",J728)),J728,LEFT(J728,FIND("-",J728)-1)), IF(ISERROR(FIND("-",J728)),J728,LEFT(J728,FIND("-",J728)-1)))</f>
        <v>-999</v>
      </c>
      <c r="L728">
        <f>IF(M728="BC", 0-IF(ISERROR(FIND("-",J728)),J728,RIGHT(J728,FIND("-",J728)-1)), IF(ISERROR(FIND("-",J728)),J728,RIGHT(J728,FIND("-",J728)-1)))</f>
        <v>-999</v>
      </c>
      <c r="M728" t="str">
        <f>RIGHT(G728, 2)</f>
        <v>BC</v>
      </c>
      <c r="N728">
        <f>ABS($K$2)-ABS(K728)</f>
        <v>3005</v>
      </c>
      <c r="P728" t="s">
        <v>11131</v>
      </c>
      <c r="Q728">
        <v>10</v>
      </c>
    </row>
    <row r="729" spans="1:17" x14ac:dyDescent="0.3">
      <c r="A729">
        <v>728</v>
      </c>
      <c r="B729" t="s">
        <v>1313</v>
      </c>
      <c r="C729" t="s">
        <v>10196</v>
      </c>
      <c r="D729" t="s">
        <v>1314</v>
      </c>
      <c r="E729" s="34" t="str">
        <f>IF(OR(LEN(D729)-LEN(SUBSTITUTE(D729,":",""))&gt;1, LEN(D729)-LEN(SUBSTITUTE(D729,",",""))&gt;0), "T", "")</f>
        <v/>
      </c>
      <c r="F729" t="s">
        <v>1251</v>
      </c>
      <c r="G729" t="s">
        <v>1297</v>
      </c>
      <c r="H729" t="s">
        <v>1332</v>
      </c>
      <c r="J729" t="str">
        <f>SUBSTITUTE(SUBSTITUTE(SUBSTITUTE(G729,"c. ","")," BC","")," AD","")</f>
        <v>999</v>
      </c>
      <c r="K729">
        <f>IF(M729="BC", 0-IF(ISERROR(FIND("-",J729)),J729,LEFT(J729,FIND("-",J729)-1)), IF(ISERROR(FIND("-",J729)),J729,LEFT(J729,FIND("-",J729)-1)))</f>
        <v>-999</v>
      </c>
      <c r="L729">
        <f>IF(M729="BC", 0-IF(ISERROR(FIND("-",J729)),J729,RIGHT(J729,FIND("-",J729)-1)), IF(ISERROR(FIND("-",J729)),J729,RIGHT(J729,FIND("-",J729)-1)))</f>
        <v>-999</v>
      </c>
      <c r="M729" t="str">
        <f>RIGHT(G729, 2)</f>
        <v>BC</v>
      </c>
      <c r="N729">
        <f>ABS($K$2)-ABS(K729)</f>
        <v>3005</v>
      </c>
      <c r="P729" t="s">
        <v>11131</v>
      </c>
      <c r="Q729">
        <v>10</v>
      </c>
    </row>
    <row r="730" spans="1:17" x14ac:dyDescent="0.3">
      <c r="A730">
        <v>729</v>
      </c>
      <c r="B730" t="s">
        <v>1315</v>
      </c>
      <c r="C730" t="s">
        <v>11304</v>
      </c>
      <c r="D730" t="s">
        <v>1316</v>
      </c>
      <c r="E730" s="34" t="str">
        <f>IF(OR(LEN(D730)-LEN(SUBSTITUTE(D730,":",""))&gt;1, LEN(D730)-LEN(SUBSTITUTE(D730,",",""))&gt;0), "T", "")</f>
        <v/>
      </c>
      <c r="F730" t="s">
        <v>1152</v>
      </c>
      <c r="G730" t="s">
        <v>1317</v>
      </c>
      <c r="H730" t="s">
        <v>1332</v>
      </c>
      <c r="J730" t="str">
        <f>SUBSTITUTE(SUBSTITUTE(SUBSTITUTE(G730,"c. ","")," BC","")," AD","")</f>
        <v>999-990</v>
      </c>
      <c r="K730">
        <f>IF(M730="BC", 0-IF(ISERROR(FIND("-",J730)),J730,LEFT(J730,FIND("-",J730)-1)), IF(ISERROR(FIND("-",J730)),J730,LEFT(J730,FIND("-",J730)-1)))</f>
        <v>-999</v>
      </c>
      <c r="L730">
        <f>IF(M730="BC", 0-IF(ISERROR(FIND("-",J730)),J730,RIGHT(J730,FIND("-",J730)-1)), IF(ISERROR(FIND("-",J730)),J730,RIGHT(J730,FIND("-",J730)-1)))</f>
        <v>-990</v>
      </c>
      <c r="M730" t="str">
        <f>RIGHT(G730, 2)</f>
        <v>BC</v>
      </c>
      <c r="N730">
        <f>ABS($K$2)-ABS(K730)</f>
        <v>3005</v>
      </c>
      <c r="P730" t="s">
        <v>11131</v>
      </c>
      <c r="Q730">
        <v>10</v>
      </c>
    </row>
    <row r="731" spans="1:17" x14ac:dyDescent="0.3">
      <c r="A731">
        <v>730</v>
      </c>
      <c r="B731" t="s">
        <v>1318</v>
      </c>
      <c r="C731" t="s">
        <v>10297</v>
      </c>
      <c r="D731" t="s">
        <v>1319</v>
      </c>
      <c r="E731" s="34" t="str">
        <f>IF(OR(LEN(D731)-LEN(SUBSTITUTE(D731,":",""))&gt;1, LEN(D731)-LEN(SUBSTITUTE(D731,",",""))&gt;0), "T", "")</f>
        <v>T</v>
      </c>
      <c r="F731" t="s">
        <v>1320</v>
      </c>
      <c r="G731" t="s">
        <v>1317</v>
      </c>
      <c r="H731" t="s">
        <v>116</v>
      </c>
      <c r="J731" t="str">
        <f>SUBSTITUTE(SUBSTITUTE(SUBSTITUTE(G731,"c. ","")," BC","")," AD","")</f>
        <v>999-990</v>
      </c>
      <c r="K731">
        <f>IF(M731="BC", 0-IF(ISERROR(FIND("-",J731)),J731,LEFT(J731,FIND("-",J731)-1)), IF(ISERROR(FIND("-",J731)),J731,LEFT(J731,FIND("-",J731)-1)))</f>
        <v>-999</v>
      </c>
      <c r="L731">
        <f>IF(M731="BC", 0-IF(ISERROR(FIND("-",J731)),J731,RIGHT(J731,FIND("-",J731)-1)), IF(ISERROR(FIND("-",J731)),J731,RIGHT(J731,FIND("-",J731)-1)))</f>
        <v>-990</v>
      </c>
      <c r="M731" t="str">
        <f>RIGHT(G731, 2)</f>
        <v>BC</v>
      </c>
      <c r="N731">
        <f>ABS($K$2)-ABS(K731)</f>
        <v>3005</v>
      </c>
      <c r="P731" t="s">
        <v>11131</v>
      </c>
      <c r="Q731">
        <v>10</v>
      </c>
    </row>
    <row r="732" spans="1:17" x14ac:dyDescent="0.3">
      <c r="A732">
        <v>731</v>
      </c>
      <c r="B732" t="s">
        <v>1321</v>
      </c>
      <c r="C732" t="s">
        <v>11355</v>
      </c>
      <c r="D732" t="s">
        <v>1322</v>
      </c>
      <c r="E732" s="34" t="str">
        <f>IF(OR(LEN(D732)-LEN(SUBSTITUTE(D732,":",""))&gt;1, LEN(D732)-LEN(SUBSTITUTE(D732,",",""))&gt;0), "T", "")</f>
        <v/>
      </c>
      <c r="F732" t="s">
        <v>1251</v>
      </c>
      <c r="G732" t="s">
        <v>1323</v>
      </c>
      <c r="H732" t="s">
        <v>1324</v>
      </c>
      <c r="J732" t="str">
        <f>SUBSTITUTE(SUBSTITUTE(SUBSTITUTE(G732,"c. ","")," BC","")," AD","")</f>
        <v>995</v>
      </c>
      <c r="K732">
        <f>IF(M732="BC", 0-IF(ISERROR(FIND("-",J732)),J732,LEFT(J732,FIND("-",J732)-1)), IF(ISERROR(FIND("-",J732)),J732,LEFT(J732,FIND("-",J732)-1)))</f>
        <v>-995</v>
      </c>
      <c r="L732">
        <f>IF(M732="BC", 0-IF(ISERROR(FIND("-",J732)),J732,RIGHT(J732,FIND("-",J732)-1)), IF(ISERROR(FIND("-",J732)),J732,RIGHT(J732,FIND("-",J732)-1)))</f>
        <v>-995</v>
      </c>
      <c r="M732" t="str">
        <f>RIGHT(G732, 2)</f>
        <v>BC</v>
      </c>
      <c r="N732">
        <f>ABS($K$2)-ABS(K732)</f>
        <v>3009</v>
      </c>
      <c r="P732" t="s">
        <v>11131</v>
      </c>
      <c r="Q732">
        <v>10</v>
      </c>
    </row>
    <row r="733" spans="1:17" x14ac:dyDescent="0.3">
      <c r="A733">
        <v>732</v>
      </c>
      <c r="B733" t="s">
        <v>1325</v>
      </c>
      <c r="C733" t="s">
        <v>10105</v>
      </c>
      <c r="D733" t="s">
        <v>1326</v>
      </c>
      <c r="E733" s="34" t="str">
        <f>IF(OR(LEN(D733)-LEN(SUBSTITUTE(D733,":",""))&gt;1, LEN(D733)-LEN(SUBSTITUTE(D733,",",""))&gt;0), "T", "")</f>
        <v/>
      </c>
      <c r="F733" t="s">
        <v>1327</v>
      </c>
      <c r="G733" t="s">
        <v>1328</v>
      </c>
      <c r="H733" t="s">
        <v>12611</v>
      </c>
      <c r="J733" t="str">
        <f>SUBSTITUTE(SUBSTITUTE(SUBSTITUTE(G733,"c. ","")," BC","")," AD","")</f>
        <v>992</v>
      </c>
      <c r="K733">
        <f>IF(M733="BC", 0-IF(ISERROR(FIND("-",J733)),J733,LEFT(J733,FIND("-",J733)-1)), IF(ISERROR(FIND("-",J733)),J733,LEFT(J733,FIND("-",J733)-1)))</f>
        <v>-992</v>
      </c>
      <c r="L733">
        <f>IF(M733="BC", 0-IF(ISERROR(FIND("-",J733)),J733,RIGHT(J733,FIND("-",J733)-1)), IF(ISERROR(FIND("-",J733)),J733,RIGHT(J733,FIND("-",J733)-1)))</f>
        <v>-992</v>
      </c>
      <c r="M733" t="str">
        <f>RIGHT(G733, 2)</f>
        <v>BC</v>
      </c>
      <c r="N733">
        <f>ABS($K$2)-ABS(K733)</f>
        <v>3012</v>
      </c>
      <c r="P733" t="s">
        <v>11131</v>
      </c>
      <c r="Q733">
        <v>10</v>
      </c>
    </row>
    <row r="734" spans="1:17" x14ac:dyDescent="0.3">
      <c r="A734">
        <v>733</v>
      </c>
      <c r="B734" t="s">
        <v>1329</v>
      </c>
      <c r="C734" t="s">
        <v>11356</v>
      </c>
      <c r="D734" t="s">
        <v>1330</v>
      </c>
      <c r="E734" s="34" t="str">
        <f>IF(OR(LEN(D734)-LEN(SUBSTITUTE(D734,":",""))&gt;1, LEN(D734)-LEN(SUBSTITUTE(D734,",",""))&gt;0), "T", "")</f>
        <v/>
      </c>
      <c r="F734" t="s">
        <v>1251</v>
      </c>
      <c r="G734" t="s">
        <v>1331</v>
      </c>
      <c r="H734" t="s">
        <v>1332</v>
      </c>
      <c r="J734" t="str">
        <f>SUBSTITUTE(SUBSTITUTE(SUBSTITUTE(G734,"c. ","")," BC","")," AD","")</f>
        <v>991</v>
      </c>
      <c r="K734">
        <f>IF(M734="BC", 0-IF(ISERROR(FIND("-",J734)),J734,LEFT(J734,FIND("-",J734)-1)), IF(ISERROR(FIND("-",J734)),J734,LEFT(J734,FIND("-",J734)-1)))</f>
        <v>-991</v>
      </c>
      <c r="L734">
        <f>IF(M734="BC", 0-IF(ISERROR(FIND("-",J734)),J734,RIGHT(J734,FIND("-",J734)-1)), IF(ISERROR(FIND("-",J734)),J734,RIGHT(J734,FIND("-",J734)-1)))</f>
        <v>-991</v>
      </c>
      <c r="M734" t="str">
        <f>RIGHT(G734, 2)</f>
        <v>BC</v>
      </c>
      <c r="N734">
        <f>ABS($K$2)-ABS(K734)</f>
        <v>3013</v>
      </c>
      <c r="P734" t="s">
        <v>11131</v>
      </c>
      <c r="Q734">
        <v>10</v>
      </c>
    </row>
    <row r="735" spans="1:17" x14ac:dyDescent="0.3">
      <c r="A735">
        <v>734</v>
      </c>
      <c r="B735" t="s">
        <v>1333</v>
      </c>
      <c r="C735" t="s">
        <v>10197</v>
      </c>
      <c r="D735" t="s">
        <v>1334</v>
      </c>
      <c r="E735" s="34" t="str">
        <f>IF(OR(LEN(D735)-LEN(SUBSTITUTE(D735,":",""))&gt;1, LEN(D735)-LEN(SUBSTITUTE(D735,",",""))&gt;0), "T", "")</f>
        <v/>
      </c>
      <c r="F735" t="s">
        <v>1251</v>
      </c>
      <c r="G735" t="s">
        <v>1331</v>
      </c>
      <c r="H735" t="s">
        <v>116</v>
      </c>
      <c r="J735" t="str">
        <f>SUBSTITUTE(SUBSTITUTE(SUBSTITUTE(G735,"c. ","")," BC","")," AD","")</f>
        <v>991</v>
      </c>
      <c r="K735">
        <f>IF(M735="BC", 0-IF(ISERROR(FIND("-",J735)),J735,LEFT(J735,FIND("-",J735)-1)), IF(ISERROR(FIND("-",J735)),J735,LEFT(J735,FIND("-",J735)-1)))</f>
        <v>-991</v>
      </c>
      <c r="L735">
        <f>IF(M735="BC", 0-IF(ISERROR(FIND("-",J735)),J735,RIGHT(J735,FIND("-",J735)-1)), IF(ISERROR(FIND("-",J735)),J735,RIGHT(J735,FIND("-",J735)-1)))</f>
        <v>-991</v>
      </c>
      <c r="M735" t="str">
        <f>RIGHT(G735, 2)</f>
        <v>BC</v>
      </c>
      <c r="N735">
        <f>ABS($K$2)-ABS(K735)</f>
        <v>3013</v>
      </c>
      <c r="P735" t="s">
        <v>11131</v>
      </c>
      <c r="Q735">
        <v>10</v>
      </c>
    </row>
    <row r="736" spans="1:17" x14ac:dyDescent="0.3">
      <c r="A736">
        <v>735</v>
      </c>
      <c r="B736" t="s">
        <v>1335</v>
      </c>
      <c r="C736" t="s">
        <v>10198</v>
      </c>
      <c r="D736" t="s">
        <v>1336</v>
      </c>
      <c r="E736" s="34" t="str">
        <f>IF(OR(LEN(D736)-LEN(SUBSTITUTE(D736,":",""))&gt;1, LEN(D736)-LEN(SUBSTITUTE(D736,",",""))&gt;0), "T", "")</f>
        <v/>
      </c>
      <c r="F736" t="s">
        <v>1337</v>
      </c>
      <c r="G736" t="s">
        <v>1331</v>
      </c>
      <c r="H736" t="s">
        <v>1332</v>
      </c>
      <c r="J736" t="str">
        <f>SUBSTITUTE(SUBSTITUTE(SUBSTITUTE(G736,"c. ","")," BC","")," AD","")</f>
        <v>991</v>
      </c>
      <c r="K736">
        <f>IF(M736="BC", 0-IF(ISERROR(FIND("-",J736)),J736,LEFT(J736,FIND("-",J736)-1)), IF(ISERROR(FIND("-",J736)),J736,LEFT(J736,FIND("-",J736)-1)))</f>
        <v>-991</v>
      </c>
      <c r="L736">
        <f>IF(M736="BC", 0-IF(ISERROR(FIND("-",J736)),J736,RIGHT(J736,FIND("-",J736)-1)), IF(ISERROR(FIND("-",J736)),J736,RIGHT(J736,FIND("-",J736)-1)))</f>
        <v>-991</v>
      </c>
      <c r="M736" t="str">
        <f>RIGHT(G736, 2)</f>
        <v>BC</v>
      </c>
      <c r="N736">
        <f>ABS($K$2)-ABS(K736)</f>
        <v>3013</v>
      </c>
      <c r="P736" t="s">
        <v>11131</v>
      </c>
      <c r="Q736">
        <v>10</v>
      </c>
    </row>
    <row r="737" spans="1:17" x14ac:dyDescent="0.3">
      <c r="A737">
        <v>736</v>
      </c>
      <c r="B737" t="s">
        <v>1338</v>
      </c>
      <c r="C737" t="s">
        <v>10199</v>
      </c>
      <c r="D737" t="s">
        <v>1339</v>
      </c>
      <c r="E737" s="34" t="str">
        <f>IF(OR(LEN(D737)-LEN(SUBSTITUTE(D737,":",""))&gt;1, LEN(D737)-LEN(SUBSTITUTE(D737,",",""))&gt;0), "T", "")</f>
        <v/>
      </c>
      <c r="F737" t="s">
        <v>1251</v>
      </c>
      <c r="G737" t="s">
        <v>1331</v>
      </c>
      <c r="H737" t="s">
        <v>116</v>
      </c>
      <c r="J737" t="str">
        <f>SUBSTITUTE(SUBSTITUTE(SUBSTITUTE(G737,"c. ","")," BC","")," AD","")</f>
        <v>991</v>
      </c>
      <c r="K737">
        <f>IF(M737="BC", 0-IF(ISERROR(FIND("-",J737)),J737,LEFT(J737,FIND("-",J737)-1)), IF(ISERROR(FIND("-",J737)),J737,LEFT(J737,FIND("-",J737)-1)))</f>
        <v>-991</v>
      </c>
      <c r="L737">
        <f>IF(M737="BC", 0-IF(ISERROR(FIND("-",J737)),J737,RIGHT(J737,FIND("-",J737)-1)), IF(ISERROR(FIND("-",J737)),J737,RIGHT(J737,FIND("-",J737)-1)))</f>
        <v>-991</v>
      </c>
      <c r="M737" t="str">
        <f>RIGHT(G737, 2)</f>
        <v>BC</v>
      </c>
      <c r="N737">
        <f>ABS($K$2)-ABS(K737)</f>
        <v>3013</v>
      </c>
      <c r="P737" t="s">
        <v>11131</v>
      </c>
      <c r="Q737">
        <v>10</v>
      </c>
    </row>
    <row r="738" spans="1:17" x14ac:dyDescent="0.3">
      <c r="A738">
        <v>737</v>
      </c>
      <c r="B738" t="s">
        <v>1340</v>
      </c>
      <c r="C738" t="s">
        <v>10200</v>
      </c>
      <c r="D738" t="s">
        <v>1341</v>
      </c>
      <c r="E738" s="34" t="str">
        <f>IF(OR(LEN(D738)-LEN(SUBSTITUTE(D738,":",""))&gt;1, LEN(D738)-LEN(SUBSTITUTE(D738,",",""))&gt;0), "T", "")</f>
        <v/>
      </c>
      <c r="F738" t="s">
        <v>1251</v>
      </c>
      <c r="G738" t="s">
        <v>1342</v>
      </c>
      <c r="H738" t="s">
        <v>1301</v>
      </c>
      <c r="J738" t="str">
        <f>SUBSTITUTE(SUBSTITUTE(SUBSTITUTE(G738,"c. ","")," BC","")," AD","")</f>
        <v>990</v>
      </c>
      <c r="K738">
        <f>IF(M738="BC", 0-IF(ISERROR(FIND("-",J738)),J738,LEFT(J738,FIND("-",J738)-1)), IF(ISERROR(FIND("-",J738)),J738,LEFT(J738,FIND("-",J738)-1)))</f>
        <v>-990</v>
      </c>
      <c r="L738">
        <f>IF(M738="BC", 0-IF(ISERROR(FIND("-",J738)),J738,RIGHT(J738,FIND("-",J738)-1)), IF(ISERROR(FIND("-",J738)),J738,RIGHT(J738,FIND("-",J738)-1)))</f>
        <v>-990</v>
      </c>
      <c r="M738" t="str">
        <f>RIGHT(G738, 2)</f>
        <v>BC</v>
      </c>
      <c r="N738">
        <f>ABS($K$2)-ABS(K738)</f>
        <v>3014</v>
      </c>
      <c r="P738" t="s">
        <v>11131</v>
      </c>
      <c r="Q738">
        <v>10</v>
      </c>
    </row>
    <row r="739" spans="1:17" x14ac:dyDescent="0.3">
      <c r="A739">
        <v>738</v>
      </c>
      <c r="B739" t="s">
        <v>1343</v>
      </c>
      <c r="C739" t="s">
        <v>11357</v>
      </c>
      <c r="D739" t="s">
        <v>1344</v>
      </c>
      <c r="E739" s="34" t="str">
        <f>IF(OR(LEN(D739)-LEN(SUBSTITUTE(D739,":",""))&gt;1, LEN(D739)-LEN(SUBSTITUTE(D739,",",""))&gt;0), "T", "")</f>
        <v/>
      </c>
      <c r="F739" t="s">
        <v>1251</v>
      </c>
      <c r="G739" t="s">
        <v>1342</v>
      </c>
      <c r="H739" t="s">
        <v>1345</v>
      </c>
      <c r="J739" t="str">
        <f>SUBSTITUTE(SUBSTITUTE(SUBSTITUTE(G739,"c. ","")," BC","")," AD","")</f>
        <v>990</v>
      </c>
      <c r="K739">
        <f>IF(M739="BC", 0-IF(ISERROR(FIND("-",J739)),J739,LEFT(J739,FIND("-",J739)-1)), IF(ISERROR(FIND("-",J739)),J739,LEFT(J739,FIND("-",J739)-1)))</f>
        <v>-990</v>
      </c>
      <c r="L739">
        <f>IF(M739="BC", 0-IF(ISERROR(FIND("-",J739)),J739,RIGHT(J739,FIND("-",J739)-1)), IF(ISERROR(FIND("-",J739)),J739,RIGHT(J739,FIND("-",J739)-1)))</f>
        <v>-990</v>
      </c>
      <c r="M739" t="str">
        <f>RIGHT(G739, 2)</f>
        <v>BC</v>
      </c>
      <c r="N739">
        <f>ABS($K$2)-ABS(K739)</f>
        <v>3014</v>
      </c>
      <c r="P739" t="s">
        <v>11131</v>
      </c>
      <c r="Q739">
        <v>10</v>
      </c>
    </row>
    <row r="740" spans="1:17" x14ac:dyDescent="0.3">
      <c r="A740">
        <v>739</v>
      </c>
      <c r="B740" t="s">
        <v>1346</v>
      </c>
      <c r="C740" t="s">
        <v>10553</v>
      </c>
      <c r="D740" t="s">
        <v>1347</v>
      </c>
      <c r="E740" s="34" t="str">
        <f>IF(OR(LEN(D740)-LEN(SUBSTITUTE(D740,":",""))&gt;1, LEN(D740)-LEN(SUBSTITUTE(D740,",",""))&gt;0), "T", "")</f>
        <v/>
      </c>
      <c r="F740" t="s">
        <v>1251</v>
      </c>
      <c r="G740" t="s">
        <v>1342</v>
      </c>
      <c r="H740" t="s">
        <v>1301</v>
      </c>
      <c r="J740" t="str">
        <f>SUBSTITUTE(SUBSTITUTE(SUBSTITUTE(G740,"c. ","")," BC","")," AD","")</f>
        <v>990</v>
      </c>
      <c r="K740">
        <f>IF(M740="BC", 0-IF(ISERROR(FIND("-",J740)),J740,LEFT(J740,FIND("-",J740)-1)), IF(ISERROR(FIND("-",J740)),J740,LEFT(J740,FIND("-",J740)-1)))</f>
        <v>-990</v>
      </c>
      <c r="L740">
        <f>IF(M740="BC", 0-IF(ISERROR(FIND("-",J740)),J740,RIGHT(J740,FIND("-",J740)-1)), IF(ISERROR(FIND("-",J740)),J740,RIGHT(J740,FIND("-",J740)-1)))</f>
        <v>-990</v>
      </c>
      <c r="M740" t="str">
        <f>RIGHT(G740, 2)</f>
        <v>BC</v>
      </c>
      <c r="N740">
        <f>ABS($K$2)-ABS(K740)</f>
        <v>3014</v>
      </c>
      <c r="P740" t="s">
        <v>11131</v>
      </c>
      <c r="Q740">
        <v>10</v>
      </c>
    </row>
    <row r="741" spans="1:17" x14ac:dyDescent="0.3">
      <c r="A741">
        <v>740</v>
      </c>
      <c r="B741" t="s">
        <v>1348</v>
      </c>
      <c r="C741" t="s">
        <v>10077</v>
      </c>
      <c r="D741" t="s">
        <v>1349</v>
      </c>
      <c r="E741" s="34" t="str">
        <f>IF(OR(LEN(D741)-LEN(SUBSTITUTE(D741,":",""))&gt;1, LEN(D741)-LEN(SUBSTITUTE(D741,",",""))&gt;0), "T", "")</f>
        <v/>
      </c>
      <c r="F741" t="s">
        <v>1251</v>
      </c>
      <c r="G741" t="s">
        <v>1342</v>
      </c>
      <c r="H741" t="s">
        <v>1301</v>
      </c>
      <c r="J741" t="str">
        <f>SUBSTITUTE(SUBSTITUTE(SUBSTITUTE(G741,"c. ","")," BC","")," AD","")</f>
        <v>990</v>
      </c>
      <c r="K741">
        <f>IF(M741="BC", 0-IF(ISERROR(FIND("-",J741)),J741,LEFT(J741,FIND("-",J741)-1)), IF(ISERROR(FIND("-",J741)),J741,LEFT(J741,FIND("-",J741)-1)))</f>
        <v>-990</v>
      </c>
      <c r="L741">
        <f>IF(M741="BC", 0-IF(ISERROR(FIND("-",J741)),J741,RIGHT(J741,FIND("-",J741)-1)), IF(ISERROR(FIND("-",J741)),J741,RIGHT(J741,FIND("-",J741)-1)))</f>
        <v>-990</v>
      </c>
      <c r="M741" t="str">
        <f>RIGHT(G741, 2)</f>
        <v>BC</v>
      </c>
      <c r="N741">
        <f>ABS($K$2)-ABS(K741)</f>
        <v>3014</v>
      </c>
      <c r="P741" t="s">
        <v>11131</v>
      </c>
      <c r="Q741">
        <v>10</v>
      </c>
    </row>
    <row r="742" spans="1:17" x14ac:dyDescent="0.3">
      <c r="A742">
        <v>741</v>
      </c>
      <c r="B742" t="s">
        <v>1350</v>
      </c>
      <c r="C742" t="s">
        <v>10201</v>
      </c>
      <c r="D742" t="s">
        <v>1351</v>
      </c>
      <c r="E742" s="34" t="str">
        <f>IF(OR(LEN(D742)-LEN(SUBSTITUTE(D742,":",""))&gt;1, LEN(D742)-LEN(SUBSTITUTE(D742,",",""))&gt;0), "T", "")</f>
        <v/>
      </c>
      <c r="F742" t="s">
        <v>1251</v>
      </c>
      <c r="G742" t="s">
        <v>1342</v>
      </c>
      <c r="H742" t="s">
        <v>1332</v>
      </c>
      <c r="J742" t="str">
        <f>SUBSTITUTE(SUBSTITUTE(SUBSTITUTE(G742,"c. ","")," BC","")," AD","")</f>
        <v>990</v>
      </c>
      <c r="K742">
        <f>IF(M742="BC", 0-IF(ISERROR(FIND("-",J742)),J742,LEFT(J742,FIND("-",J742)-1)), IF(ISERROR(FIND("-",J742)),J742,LEFT(J742,FIND("-",J742)-1)))</f>
        <v>-990</v>
      </c>
      <c r="L742">
        <f>IF(M742="BC", 0-IF(ISERROR(FIND("-",J742)),J742,RIGHT(J742,FIND("-",J742)-1)), IF(ISERROR(FIND("-",J742)),J742,RIGHT(J742,FIND("-",J742)-1)))</f>
        <v>-990</v>
      </c>
      <c r="M742" t="str">
        <f>RIGHT(G742, 2)</f>
        <v>BC</v>
      </c>
      <c r="N742">
        <f>ABS($K$2)-ABS(K742)</f>
        <v>3014</v>
      </c>
      <c r="P742" t="s">
        <v>11131</v>
      </c>
      <c r="Q742">
        <v>10</v>
      </c>
    </row>
    <row r="743" spans="1:17" x14ac:dyDescent="0.3">
      <c r="A743">
        <v>742</v>
      </c>
      <c r="B743" t="s">
        <v>1352</v>
      </c>
      <c r="C743" t="s">
        <v>11358</v>
      </c>
      <c r="D743" t="s">
        <v>1353</v>
      </c>
      <c r="E743" s="34" t="str">
        <f>IF(OR(LEN(D743)-LEN(SUBSTITUTE(D743,":",""))&gt;1, LEN(D743)-LEN(SUBSTITUTE(D743,",",""))&gt;0), "T", "")</f>
        <v/>
      </c>
      <c r="F743" t="s">
        <v>1251</v>
      </c>
      <c r="G743" t="s">
        <v>1342</v>
      </c>
      <c r="H743" t="s">
        <v>1301</v>
      </c>
      <c r="J743" t="str">
        <f>SUBSTITUTE(SUBSTITUTE(SUBSTITUTE(G743,"c. ","")," BC","")," AD","")</f>
        <v>990</v>
      </c>
      <c r="K743">
        <f>IF(M743="BC", 0-IF(ISERROR(FIND("-",J743)),J743,LEFT(J743,FIND("-",J743)-1)), IF(ISERROR(FIND("-",J743)),J743,LEFT(J743,FIND("-",J743)-1)))</f>
        <v>-990</v>
      </c>
      <c r="L743">
        <f>IF(M743="BC", 0-IF(ISERROR(FIND("-",J743)),J743,RIGHT(J743,FIND("-",J743)-1)), IF(ISERROR(FIND("-",J743)),J743,RIGHT(J743,FIND("-",J743)-1)))</f>
        <v>-990</v>
      </c>
      <c r="M743" t="str">
        <f>RIGHT(G743, 2)</f>
        <v>BC</v>
      </c>
      <c r="N743">
        <f>ABS($K$2)-ABS(K743)</f>
        <v>3014</v>
      </c>
      <c r="P743" t="s">
        <v>11131</v>
      </c>
      <c r="Q743">
        <v>10</v>
      </c>
    </row>
    <row r="744" spans="1:17" x14ac:dyDescent="0.3">
      <c r="A744">
        <v>743</v>
      </c>
      <c r="B744" t="s">
        <v>1354</v>
      </c>
      <c r="C744" t="s">
        <v>11359</v>
      </c>
      <c r="D744" t="s">
        <v>1355</v>
      </c>
      <c r="E744" s="34" t="str">
        <f>IF(OR(LEN(D744)-LEN(SUBSTITUTE(D744,":",""))&gt;1, LEN(D744)-LEN(SUBSTITUTE(D744,",",""))&gt;0), "T", "")</f>
        <v/>
      </c>
      <c r="F744" t="s">
        <v>1251</v>
      </c>
      <c r="G744" t="s">
        <v>1342</v>
      </c>
      <c r="H744" t="s">
        <v>116</v>
      </c>
      <c r="J744" t="str">
        <f>SUBSTITUTE(SUBSTITUTE(SUBSTITUTE(G744,"c. ","")," BC","")," AD","")</f>
        <v>990</v>
      </c>
      <c r="K744">
        <f>IF(M744="BC", 0-IF(ISERROR(FIND("-",J744)),J744,LEFT(J744,FIND("-",J744)-1)), IF(ISERROR(FIND("-",J744)),J744,LEFT(J744,FIND("-",J744)-1)))</f>
        <v>-990</v>
      </c>
      <c r="L744">
        <f>IF(M744="BC", 0-IF(ISERROR(FIND("-",J744)),J744,RIGHT(J744,FIND("-",J744)-1)), IF(ISERROR(FIND("-",J744)),J744,RIGHT(J744,FIND("-",J744)-1)))</f>
        <v>-990</v>
      </c>
      <c r="M744" t="str">
        <f>RIGHT(G744, 2)</f>
        <v>BC</v>
      </c>
      <c r="N744">
        <f>ABS($K$2)-ABS(K744)</f>
        <v>3014</v>
      </c>
      <c r="P744" t="s">
        <v>11131</v>
      </c>
      <c r="Q744">
        <v>10</v>
      </c>
    </row>
    <row r="745" spans="1:17" x14ac:dyDescent="0.3">
      <c r="A745">
        <v>744</v>
      </c>
      <c r="B745" t="s">
        <v>1356</v>
      </c>
      <c r="C745" t="s">
        <v>10081</v>
      </c>
      <c r="D745" t="s">
        <v>1357</v>
      </c>
      <c r="E745" s="34" t="str">
        <f>IF(OR(LEN(D745)-LEN(SUBSTITUTE(D745,":",""))&gt;1, LEN(D745)-LEN(SUBSTITUTE(D745,",",""))&gt;0), "T", "")</f>
        <v/>
      </c>
      <c r="F745" t="s">
        <v>1251</v>
      </c>
      <c r="G745" t="s">
        <v>1342</v>
      </c>
      <c r="H745" t="s">
        <v>1332</v>
      </c>
      <c r="J745" t="str">
        <f>SUBSTITUTE(SUBSTITUTE(SUBSTITUTE(G745,"c. ","")," BC","")," AD","")</f>
        <v>990</v>
      </c>
      <c r="K745">
        <f>IF(M745="BC", 0-IF(ISERROR(FIND("-",J745)),J745,LEFT(J745,FIND("-",J745)-1)), IF(ISERROR(FIND("-",J745)),J745,LEFT(J745,FIND("-",J745)-1)))</f>
        <v>-990</v>
      </c>
      <c r="L745">
        <f>IF(M745="BC", 0-IF(ISERROR(FIND("-",J745)),J745,RIGHT(J745,FIND("-",J745)-1)), IF(ISERROR(FIND("-",J745)),J745,RIGHT(J745,FIND("-",J745)-1)))</f>
        <v>-990</v>
      </c>
      <c r="M745" t="str">
        <f>RIGHT(G745, 2)</f>
        <v>BC</v>
      </c>
      <c r="N745">
        <f>ABS($K$2)-ABS(K745)</f>
        <v>3014</v>
      </c>
      <c r="P745" t="s">
        <v>11131</v>
      </c>
      <c r="Q745">
        <v>10</v>
      </c>
    </row>
    <row r="746" spans="1:17" x14ac:dyDescent="0.3">
      <c r="A746">
        <v>745</v>
      </c>
      <c r="B746" t="s">
        <v>1358</v>
      </c>
      <c r="C746" t="s">
        <v>10182</v>
      </c>
      <c r="D746" t="s">
        <v>1359</v>
      </c>
      <c r="E746" s="34" t="str">
        <f>IF(OR(LEN(D746)-LEN(SUBSTITUTE(D746,":",""))&gt;1, LEN(D746)-LEN(SUBSTITUTE(D746,",",""))&gt;0), "T", "")</f>
        <v/>
      </c>
      <c r="F746" t="s">
        <v>1251</v>
      </c>
      <c r="G746" t="s">
        <v>1342</v>
      </c>
      <c r="H746" t="s">
        <v>116</v>
      </c>
      <c r="J746" t="str">
        <f>SUBSTITUTE(SUBSTITUTE(SUBSTITUTE(G746,"c. ","")," BC","")," AD","")</f>
        <v>990</v>
      </c>
      <c r="K746">
        <f>IF(M746="BC", 0-IF(ISERROR(FIND("-",J746)),J746,LEFT(J746,FIND("-",J746)-1)), IF(ISERROR(FIND("-",J746)),J746,LEFT(J746,FIND("-",J746)-1)))</f>
        <v>-990</v>
      </c>
      <c r="L746">
        <f>IF(M746="BC", 0-IF(ISERROR(FIND("-",J746)),J746,RIGHT(J746,FIND("-",J746)-1)), IF(ISERROR(FIND("-",J746)),J746,RIGHT(J746,FIND("-",J746)-1)))</f>
        <v>-990</v>
      </c>
      <c r="M746" t="str">
        <f>RIGHT(G746, 2)</f>
        <v>BC</v>
      </c>
      <c r="N746">
        <f>ABS($K$2)-ABS(K746)</f>
        <v>3014</v>
      </c>
      <c r="P746" t="s">
        <v>11131</v>
      </c>
      <c r="Q746">
        <v>10</v>
      </c>
    </row>
    <row r="747" spans="1:17" x14ac:dyDescent="0.3">
      <c r="A747">
        <v>746</v>
      </c>
      <c r="B747" t="s">
        <v>1360</v>
      </c>
      <c r="C747" t="s">
        <v>11360</v>
      </c>
      <c r="D747" t="s">
        <v>1361</v>
      </c>
      <c r="E747" s="34" t="str">
        <f>IF(OR(LEN(D747)-LEN(SUBSTITUTE(D747,":",""))&gt;1, LEN(D747)-LEN(SUBSTITUTE(D747,",",""))&gt;0), "T", "")</f>
        <v/>
      </c>
      <c r="F747" t="s">
        <v>1251</v>
      </c>
      <c r="G747" t="s">
        <v>1342</v>
      </c>
      <c r="H747" t="s">
        <v>1332</v>
      </c>
      <c r="J747" t="str">
        <f>SUBSTITUTE(SUBSTITUTE(SUBSTITUTE(G747,"c. ","")," BC","")," AD","")</f>
        <v>990</v>
      </c>
      <c r="K747">
        <f>IF(M747="BC", 0-IF(ISERROR(FIND("-",J747)),J747,LEFT(J747,FIND("-",J747)-1)), IF(ISERROR(FIND("-",J747)),J747,LEFT(J747,FIND("-",J747)-1)))</f>
        <v>-990</v>
      </c>
      <c r="L747">
        <f>IF(M747="BC", 0-IF(ISERROR(FIND("-",J747)),J747,RIGHT(J747,FIND("-",J747)-1)), IF(ISERROR(FIND("-",J747)),J747,RIGHT(J747,FIND("-",J747)-1)))</f>
        <v>-990</v>
      </c>
      <c r="M747" t="str">
        <f>RIGHT(G747, 2)</f>
        <v>BC</v>
      </c>
      <c r="N747">
        <f>ABS($K$2)-ABS(K747)</f>
        <v>3014</v>
      </c>
      <c r="P747" t="s">
        <v>11131</v>
      </c>
      <c r="Q747">
        <v>10</v>
      </c>
    </row>
    <row r="748" spans="1:17" x14ac:dyDescent="0.3">
      <c r="A748">
        <v>747</v>
      </c>
      <c r="B748" t="s">
        <v>1362</v>
      </c>
      <c r="C748" t="s">
        <v>10202</v>
      </c>
      <c r="D748" t="s">
        <v>1363</v>
      </c>
      <c r="E748" s="34" t="str">
        <f>IF(OR(LEN(D748)-LEN(SUBSTITUTE(D748,":",""))&gt;1, LEN(D748)-LEN(SUBSTITUTE(D748,",",""))&gt;0), "T", "")</f>
        <v/>
      </c>
      <c r="F748" t="s">
        <v>1251</v>
      </c>
      <c r="G748" t="s">
        <v>1342</v>
      </c>
      <c r="H748" t="s">
        <v>116</v>
      </c>
      <c r="J748" t="str">
        <f>SUBSTITUTE(SUBSTITUTE(SUBSTITUTE(G748,"c. ","")," BC","")," AD","")</f>
        <v>990</v>
      </c>
      <c r="K748">
        <f>IF(M748="BC", 0-IF(ISERROR(FIND("-",J748)),J748,LEFT(J748,FIND("-",J748)-1)), IF(ISERROR(FIND("-",J748)),J748,LEFT(J748,FIND("-",J748)-1)))</f>
        <v>-990</v>
      </c>
      <c r="L748">
        <f>IF(M748="BC", 0-IF(ISERROR(FIND("-",J748)),J748,RIGHT(J748,FIND("-",J748)-1)), IF(ISERROR(FIND("-",J748)),J748,RIGHT(J748,FIND("-",J748)-1)))</f>
        <v>-990</v>
      </c>
      <c r="M748" t="str">
        <f>RIGHT(G748, 2)</f>
        <v>BC</v>
      </c>
      <c r="N748">
        <f>ABS($K$2)-ABS(K748)</f>
        <v>3014</v>
      </c>
      <c r="P748" t="s">
        <v>11131</v>
      </c>
      <c r="Q748">
        <v>10</v>
      </c>
    </row>
    <row r="749" spans="1:17" x14ac:dyDescent="0.3">
      <c r="A749">
        <v>748</v>
      </c>
      <c r="B749" t="s">
        <v>1364</v>
      </c>
      <c r="C749" t="s">
        <v>10203</v>
      </c>
      <c r="D749" t="s">
        <v>1365</v>
      </c>
      <c r="E749" s="34" t="str">
        <f>IF(OR(LEN(D749)-LEN(SUBSTITUTE(D749,":",""))&gt;1, LEN(D749)-LEN(SUBSTITUTE(D749,",",""))&gt;0), "T", "")</f>
        <v/>
      </c>
      <c r="F749" t="s">
        <v>1251</v>
      </c>
      <c r="G749" t="s">
        <v>1342</v>
      </c>
      <c r="H749" t="s">
        <v>1301</v>
      </c>
      <c r="J749" t="str">
        <f>SUBSTITUTE(SUBSTITUTE(SUBSTITUTE(G749,"c. ","")," BC","")," AD","")</f>
        <v>990</v>
      </c>
      <c r="K749">
        <f>IF(M749="BC", 0-IF(ISERROR(FIND("-",J749)),J749,LEFT(J749,FIND("-",J749)-1)), IF(ISERROR(FIND("-",J749)),J749,LEFT(J749,FIND("-",J749)-1)))</f>
        <v>-990</v>
      </c>
      <c r="L749">
        <f>IF(M749="BC", 0-IF(ISERROR(FIND("-",J749)),J749,RIGHT(J749,FIND("-",J749)-1)), IF(ISERROR(FIND("-",J749)),J749,RIGHT(J749,FIND("-",J749)-1)))</f>
        <v>-990</v>
      </c>
      <c r="M749" t="str">
        <f>RIGHT(G749, 2)</f>
        <v>BC</v>
      </c>
      <c r="N749">
        <f>ABS($K$2)-ABS(K749)</f>
        <v>3014</v>
      </c>
      <c r="P749" t="s">
        <v>11131</v>
      </c>
      <c r="Q749">
        <v>10</v>
      </c>
    </row>
    <row r="750" spans="1:17" x14ac:dyDescent="0.3">
      <c r="A750">
        <v>749</v>
      </c>
      <c r="B750" t="s">
        <v>1366</v>
      </c>
      <c r="C750" t="s">
        <v>11304</v>
      </c>
      <c r="D750" t="s">
        <v>1367</v>
      </c>
      <c r="E750" s="34" t="str">
        <f>IF(OR(LEN(D750)-LEN(SUBSTITUTE(D750,":",""))&gt;1, LEN(D750)-LEN(SUBSTITUTE(D750,",",""))&gt;0), "T", "")</f>
        <v/>
      </c>
      <c r="F750" t="s">
        <v>1337</v>
      </c>
      <c r="G750" t="s">
        <v>1342</v>
      </c>
      <c r="H750" t="s">
        <v>1332</v>
      </c>
      <c r="J750" t="str">
        <f>SUBSTITUTE(SUBSTITUTE(SUBSTITUTE(G750,"c. ","")," BC","")," AD","")</f>
        <v>990</v>
      </c>
      <c r="K750">
        <f>IF(M750="BC", 0-IF(ISERROR(FIND("-",J750)),J750,LEFT(J750,FIND("-",J750)-1)), IF(ISERROR(FIND("-",J750)),J750,LEFT(J750,FIND("-",J750)-1)))</f>
        <v>-990</v>
      </c>
      <c r="L750">
        <f>IF(M750="BC", 0-IF(ISERROR(FIND("-",J750)),J750,RIGHT(J750,FIND("-",J750)-1)), IF(ISERROR(FIND("-",J750)),J750,RIGHT(J750,FIND("-",J750)-1)))</f>
        <v>-990</v>
      </c>
      <c r="M750" t="str">
        <f>RIGHT(G750, 2)</f>
        <v>BC</v>
      </c>
      <c r="N750">
        <f>ABS($K$2)-ABS(K750)</f>
        <v>3014</v>
      </c>
      <c r="P750" t="s">
        <v>11131</v>
      </c>
      <c r="Q750">
        <v>10</v>
      </c>
    </row>
    <row r="751" spans="1:17" x14ac:dyDescent="0.3">
      <c r="A751">
        <v>750</v>
      </c>
      <c r="B751" t="s">
        <v>1368</v>
      </c>
      <c r="C751" t="s">
        <v>10204</v>
      </c>
      <c r="D751" t="s">
        <v>1369</v>
      </c>
      <c r="E751" s="34" t="str">
        <f>IF(OR(LEN(D751)-LEN(SUBSTITUTE(D751,":",""))&gt;1, LEN(D751)-LEN(SUBSTITUTE(D751,",",""))&gt;0), "T", "")</f>
        <v/>
      </c>
      <c r="F751" t="s">
        <v>1251</v>
      </c>
      <c r="G751" t="s">
        <v>1370</v>
      </c>
      <c r="H751" t="s">
        <v>1371</v>
      </c>
      <c r="J751" t="str">
        <f>SUBSTITUTE(SUBSTITUTE(SUBSTITUTE(G751,"c. ","")," BC","")," AD","")</f>
        <v>988</v>
      </c>
      <c r="K751">
        <f>IF(M751="BC", 0-IF(ISERROR(FIND("-",J751)),J751,LEFT(J751,FIND("-",J751)-1)), IF(ISERROR(FIND("-",J751)),J751,LEFT(J751,FIND("-",J751)-1)))</f>
        <v>-988</v>
      </c>
      <c r="L751">
        <f>IF(M751="BC", 0-IF(ISERROR(FIND("-",J751)),J751,RIGHT(J751,FIND("-",J751)-1)), IF(ISERROR(FIND("-",J751)),J751,RIGHT(J751,FIND("-",J751)-1)))</f>
        <v>-988</v>
      </c>
      <c r="M751" t="str">
        <f>RIGHT(G751, 2)</f>
        <v>BC</v>
      </c>
      <c r="N751">
        <f>ABS($K$2)-ABS(K751)</f>
        <v>3016</v>
      </c>
      <c r="P751" t="s">
        <v>11131</v>
      </c>
      <c r="Q751">
        <v>10</v>
      </c>
    </row>
    <row r="752" spans="1:17" x14ac:dyDescent="0.3">
      <c r="A752">
        <v>751</v>
      </c>
      <c r="B752" t="s">
        <v>1372</v>
      </c>
      <c r="C752" t="s">
        <v>10205</v>
      </c>
      <c r="D752" t="s">
        <v>1373</v>
      </c>
      <c r="E752" s="34" t="str">
        <f>IF(OR(LEN(D752)-LEN(SUBSTITUTE(D752,":",""))&gt;1, LEN(D752)-LEN(SUBSTITUTE(D752,",",""))&gt;0), "T", "")</f>
        <v/>
      </c>
      <c r="F752" t="s">
        <v>1374</v>
      </c>
      <c r="G752" t="s">
        <v>1375</v>
      </c>
      <c r="H752" t="s">
        <v>1376</v>
      </c>
      <c r="J752" t="str">
        <f>SUBSTITUTE(SUBSTITUTE(SUBSTITUTE(G752,"c. ","")," BC","")," AD","")</f>
        <v>986</v>
      </c>
      <c r="K752">
        <f>IF(M752="BC", 0-IF(ISERROR(FIND("-",J752)),J752,LEFT(J752,FIND("-",J752)-1)), IF(ISERROR(FIND("-",J752)),J752,LEFT(J752,FIND("-",J752)-1)))</f>
        <v>-986</v>
      </c>
      <c r="L752">
        <f>IF(M752="BC", 0-IF(ISERROR(FIND("-",J752)),J752,RIGHT(J752,FIND("-",J752)-1)), IF(ISERROR(FIND("-",J752)),J752,RIGHT(J752,FIND("-",J752)-1)))</f>
        <v>-986</v>
      </c>
      <c r="M752" t="str">
        <f>RIGHT(G752, 2)</f>
        <v>BC</v>
      </c>
      <c r="N752">
        <f>ABS($K$2)-ABS(K752)</f>
        <v>3018</v>
      </c>
      <c r="P752" t="s">
        <v>11131</v>
      </c>
      <c r="Q752">
        <v>10</v>
      </c>
    </row>
    <row r="753" spans="1:17" x14ac:dyDescent="0.3">
      <c r="A753">
        <v>752</v>
      </c>
      <c r="B753" t="s">
        <v>1377</v>
      </c>
      <c r="C753" t="s">
        <v>10206</v>
      </c>
      <c r="D753" t="s">
        <v>1378</v>
      </c>
      <c r="E753" s="34" t="str">
        <f>IF(OR(LEN(D753)-LEN(SUBSTITUTE(D753,":",""))&gt;1, LEN(D753)-LEN(SUBSTITUTE(D753,",",""))&gt;0), "T", "")</f>
        <v/>
      </c>
      <c r="F753" t="s">
        <v>1251</v>
      </c>
      <c r="G753" t="s">
        <v>1379</v>
      </c>
      <c r="H753" t="s">
        <v>1380</v>
      </c>
      <c r="J753" t="str">
        <f>SUBSTITUTE(SUBSTITUTE(SUBSTITUTE(G753,"c. ","")," BC","")," AD","")</f>
        <v>983</v>
      </c>
      <c r="K753">
        <f>IF(M753="BC", 0-IF(ISERROR(FIND("-",J753)),J753,LEFT(J753,FIND("-",J753)-1)), IF(ISERROR(FIND("-",J753)),J753,LEFT(J753,FIND("-",J753)-1)))</f>
        <v>-983</v>
      </c>
      <c r="L753">
        <f>IF(M753="BC", 0-IF(ISERROR(FIND("-",J753)),J753,RIGHT(J753,FIND("-",J753)-1)), IF(ISERROR(FIND("-",J753)),J753,RIGHT(J753,FIND("-",J753)-1)))</f>
        <v>-983</v>
      </c>
      <c r="M753" t="str">
        <f>RIGHT(G753, 2)</f>
        <v>BC</v>
      </c>
      <c r="N753">
        <f>ABS($K$2)-ABS(K753)</f>
        <v>3021</v>
      </c>
      <c r="P753" t="s">
        <v>11131</v>
      </c>
      <c r="Q753">
        <v>10</v>
      </c>
    </row>
    <row r="754" spans="1:17" x14ac:dyDescent="0.3">
      <c r="A754">
        <v>753</v>
      </c>
      <c r="B754" t="s">
        <v>1381</v>
      </c>
      <c r="C754" t="s">
        <v>10207</v>
      </c>
      <c r="D754" t="s">
        <v>1382</v>
      </c>
      <c r="E754" s="34" t="str">
        <f>IF(OR(LEN(D754)-LEN(SUBSTITUTE(D754,":",""))&gt;1, LEN(D754)-LEN(SUBSTITUTE(D754,",",""))&gt;0), "T", "")</f>
        <v/>
      </c>
      <c r="F754" t="s">
        <v>1251</v>
      </c>
      <c r="G754" t="s">
        <v>1379</v>
      </c>
      <c r="H754" t="s">
        <v>1332</v>
      </c>
      <c r="J754" t="str">
        <f>SUBSTITUTE(SUBSTITUTE(SUBSTITUTE(G754,"c. ","")," BC","")," AD","")</f>
        <v>983</v>
      </c>
      <c r="K754">
        <f>IF(M754="BC", 0-IF(ISERROR(FIND("-",J754)),J754,LEFT(J754,FIND("-",J754)-1)), IF(ISERROR(FIND("-",J754)),J754,LEFT(J754,FIND("-",J754)-1)))</f>
        <v>-983</v>
      </c>
      <c r="L754">
        <f>IF(M754="BC", 0-IF(ISERROR(FIND("-",J754)),J754,RIGHT(J754,FIND("-",J754)-1)), IF(ISERROR(FIND("-",J754)),J754,RIGHT(J754,FIND("-",J754)-1)))</f>
        <v>-983</v>
      </c>
      <c r="M754" t="str">
        <f>RIGHT(G754, 2)</f>
        <v>BC</v>
      </c>
      <c r="N754">
        <f>ABS($K$2)-ABS(K754)</f>
        <v>3021</v>
      </c>
      <c r="P754" t="s">
        <v>11131</v>
      </c>
      <c r="Q754">
        <v>10</v>
      </c>
    </row>
    <row r="755" spans="1:17" x14ac:dyDescent="0.3">
      <c r="A755">
        <v>754</v>
      </c>
      <c r="B755" t="s">
        <v>1383</v>
      </c>
      <c r="C755" t="s">
        <v>11361</v>
      </c>
      <c r="D755" t="s">
        <v>1384</v>
      </c>
      <c r="E755" s="34" t="str">
        <f>IF(OR(LEN(D755)-LEN(SUBSTITUTE(D755,":",""))&gt;1, LEN(D755)-LEN(SUBSTITUTE(D755,",",""))&gt;0), "T", "")</f>
        <v/>
      </c>
      <c r="F755" t="s">
        <v>1224</v>
      </c>
      <c r="G755" t="s">
        <v>1385</v>
      </c>
      <c r="H755" t="s">
        <v>1376</v>
      </c>
      <c r="J755" t="str">
        <f>SUBSTITUTE(SUBSTITUTE(SUBSTITUTE(G755,"c. ","")," BC","")," AD","")</f>
        <v>979</v>
      </c>
      <c r="K755">
        <f>IF(M755="BC", 0-IF(ISERROR(FIND("-",J755)),J755,LEFT(J755,FIND("-",J755)-1)), IF(ISERROR(FIND("-",J755)),J755,LEFT(J755,FIND("-",J755)-1)))</f>
        <v>-979</v>
      </c>
      <c r="L755">
        <f>IF(M755="BC", 0-IF(ISERROR(FIND("-",J755)),J755,RIGHT(J755,FIND("-",J755)-1)), IF(ISERROR(FIND("-",J755)),J755,RIGHT(J755,FIND("-",J755)-1)))</f>
        <v>-979</v>
      </c>
      <c r="M755" t="str">
        <f>RIGHT(G755, 2)</f>
        <v>BC</v>
      </c>
      <c r="N755">
        <f>ABS($K$2)-ABS(K755)</f>
        <v>3025</v>
      </c>
      <c r="P755" t="s">
        <v>11131</v>
      </c>
      <c r="Q755">
        <v>10</v>
      </c>
    </row>
    <row r="756" spans="1:17" x14ac:dyDescent="0.3">
      <c r="A756">
        <v>755</v>
      </c>
      <c r="B756" t="s">
        <v>1386</v>
      </c>
      <c r="C756" t="s">
        <v>10208</v>
      </c>
      <c r="D756" t="s">
        <v>1387</v>
      </c>
      <c r="E756" s="34" t="str">
        <f>IF(OR(LEN(D756)-LEN(SUBSTITUTE(D756,":",""))&gt;1, LEN(D756)-LEN(SUBSTITUTE(D756,",",""))&gt;0), "T", "")</f>
        <v/>
      </c>
      <c r="F756" t="s">
        <v>1388</v>
      </c>
      <c r="G756" t="s">
        <v>1385</v>
      </c>
      <c r="H756" t="s">
        <v>1332</v>
      </c>
      <c r="J756" t="str">
        <f>SUBSTITUTE(SUBSTITUTE(SUBSTITUTE(G756,"c. ","")," BC","")," AD","")</f>
        <v>979</v>
      </c>
      <c r="K756">
        <f>IF(M756="BC", 0-IF(ISERROR(FIND("-",J756)),J756,LEFT(J756,FIND("-",J756)-1)), IF(ISERROR(FIND("-",J756)),J756,LEFT(J756,FIND("-",J756)-1)))</f>
        <v>-979</v>
      </c>
      <c r="L756">
        <f>IF(M756="BC", 0-IF(ISERROR(FIND("-",J756)),J756,RIGHT(J756,FIND("-",J756)-1)), IF(ISERROR(FIND("-",J756)),J756,RIGHT(J756,FIND("-",J756)-1)))</f>
        <v>-979</v>
      </c>
      <c r="M756" t="str">
        <f>RIGHT(G756, 2)</f>
        <v>BC</v>
      </c>
      <c r="N756">
        <f>ABS($K$2)-ABS(K756)</f>
        <v>3025</v>
      </c>
      <c r="P756" t="s">
        <v>11131</v>
      </c>
      <c r="Q756">
        <v>10</v>
      </c>
    </row>
    <row r="757" spans="1:17" x14ac:dyDescent="0.3">
      <c r="A757">
        <v>756</v>
      </c>
      <c r="B757" t="s">
        <v>1389</v>
      </c>
      <c r="C757" t="s">
        <v>11362</v>
      </c>
      <c r="D757" t="s">
        <v>1390</v>
      </c>
      <c r="E757" s="34" t="str">
        <f>IF(OR(LEN(D757)-LEN(SUBSTITUTE(D757,":",""))&gt;1, LEN(D757)-LEN(SUBSTITUTE(D757,",",""))&gt;0), "T", "")</f>
        <v/>
      </c>
      <c r="F757" t="s">
        <v>1391</v>
      </c>
      <c r="G757" t="s">
        <v>1385</v>
      </c>
      <c r="H757" t="s">
        <v>116</v>
      </c>
      <c r="J757" t="str">
        <f>SUBSTITUTE(SUBSTITUTE(SUBSTITUTE(G757,"c. ","")," BC","")," AD","")</f>
        <v>979</v>
      </c>
      <c r="K757">
        <f>IF(M757="BC", 0-IF(ISERROR(FIND("-",J757)),J757,LEFT(J757,FIND("-",J757)-1)), IF(ISERROR(FIND("-",J757)),J757,LEFT(J757,FIND("-",J757)-1)))</f>
        <v>-979</v>
      </c>
      <c r="L757">
        <f>IF(M757="BC", 0-IF(ISERROR(FIND("-",J757)),J757,RIGHT(J757,FIND("-",J757)-1)), IF(ISERROR(FIND("-",J757)),J757,RIGHT(J757,FIND("-",J757)-1)))</f>
        <v>-979</v>
      </c>
      <c r="M757" t="str">
        <f>RIGHT(G757, 2)</f>
        <v>BC</v>
      </c>
      <c r="N757">
        <f>ABS($K$2)-ABS(K757)</f>
        <v>3025</v>
      </c>
      <c r="P757" t="s">
        <v>11131</v>
      </c>
      <c r="Q757">
        <v>10</v>
      </c>
    </row>
    <row r="758" spans="1:17" x14ac:dyDescent="0.3">
      <c r="A758">
        <v>757</v>
      </c>
      <c r="B758" t="s">
        <v>1392</v>
      </c>
      <c r="C758" t="s">
        <v>10209</v>
      </c>
      <c r="D758" t="s">
        <v>1393</v>
      </c>
      <c r="E758" s="34" t="str">
        <f>IF(OR(LEN(D758)-LEN(SUBSTITUTE(D758,":",""))&gt;1, LEN(D758)-LEN(SUBSTITUTE(D758,",",""))&gt;0), "T", "")</f>
        <v/>
      </c>
      <c r="F758" t="s">
        <v>1391</v>
      </c>
      <c r="G758" t="s">
        <v>1385</v>
      </c>
      <c r="H758" t="s">
        <v>1332</v>
      </c>
      <c r="J758" t="str">
        <f>SUBSTITUTE(SUBSTITUTE(SUBSTITUTE(G758,"c. ","")," BC","")," AD","")</f>
        <v>979</v>
      </c>
      <c r="K758">
        <f>IF(M758="BC", 0-IF(ISERROR(FIND("-",J758)),J758,LEFT(J758,FIND("-",J758)-1)), IF(ISERROR(FIND("-",J758)),J758,LEFT(J758,FIND("-",J758)-1)))</f>
        <v>-979</v>
      </c>
      <c r="L758">
        <f>IF(M758="BC", 0-IF(ISERROR(FIND("-",J758)),J758,RIGHT(J758,FIND("-",J758)-1)), IF(ISERROR(FIND("-",J758)),J758,RIGHT(J758,FIND("-",J758)-1)))</f>
        <v>-979</v>
      </c>
      <c r="M758" t="str">
        <f>RIGHT(G758, 2)</f>
        <v>BC</v>
      </c>
      <c r="N758">
        <f>ABS($K$2)-ABS(K758)</f>
        <v>3025</v>
      </c>
      <c r="P758" t="s">
        <v>11131</v>
      </c>
      <c r="Q758">
        <v>10</v>
      </c>
    </row>
    <row r="759" spans="1:17" x14ac:dyDescent="0.3">
      <c r="A759">
        <v>758</v>
      </c>
      <c r="B759" t="s">
        <v>1394</v>
      </c>
      <c r="C759" t="s">
        <v>11363</v>
      </c>
      <c r="D759" t="s">
        <v>1395</v>
      </c>
      <c r="E759" s="34" t="str">
        <f>IF(OR(LEN(D759)-LEN(SUBSTITUTE(D759,":",""))&gt;1, LEN(D759)-LEN(SUBSTITUTE(D759,",",""))&gt;0), "T", "")</f>
        <v/>
      </c>
      <c r="F759" t="s">
        <v>1391</v>
      </c>
      <c r="G759" t="s">
        <v>1385</v>
      </c>
      <c r="H759" t="s">
        <v>1396</v>
      </c>
      <c r="J759" t="str">
        <f>SUBSTITUTE(SUBSTITUTE(SUBSTITUTE(G759,"c. ","")," BC","")," AD","")</f>
        <v>979</v>
      </c>
      <c r="K759">
        <f>IF(M759="BC", 0-IF(ISERROR(FIND("-",J759)),J759,LEFT(J759,FIND("-",J759)-1)), IF(ISERROR(FIND("-",J759)),J759,LEFT(J759,FIND("-",J759)-1)))</f>
        <v>-979</v>
      </c>
      <c r="L759">
        <f>IF(M759="BC", 0-IF(ISERROR(FIND("-",J759)),J759,RIGHT(J759,FIND("-",J759)-1)), IF(ISERROR(FIND("-",J759)),J759,RIGHT(J759,FIND("-",J759)-1)))</f>
        <v>-979</v>
      </c>
      <c r="M759" t="str">
        <f>RIGHT(G759, 2)</f>
        <v>BC</v>
      </c>
      <c r="N759">
        <f>ABS($K$2)-ABS(K759)</f>
        <v>3025</v>
      </c>
      <c r="P759" t="s">
        <v>11131</v>
      </c>
      <c r="Q759">
        <v>10</v>
      </c>
    </row>
    <row r="760" spans="1:17" x14ac:dyDescent="0.3">
      <c r="A760">
        <v>759</v>
      </c>
      <c r="B760" t="s">
        <v>1397</v>
      </c>
      <c r="C760" t="s">
        <v>11364</v>
      </c>
      <c r="D760" t="s">
        <v>1398</v>
      </c>
      <c r="E760" s="34" t="str">
        <f>IF(OR(LEN(D760)-LEN(SUBSTITUTE(D760,":",""))&gt;1, LEN(D760)-LEN(SUBSTITUTE(D760,",",""))&gt;0), "T", "")</f>
        <v/>
      </c>
      <c r="F760" t="s">
        <v>1391</v>
      </c>
      <c r="G760" t="s">
        <v>1385</v>
      </c>
      <c r="H760" t="s">
        <v>12612</v>
      </c>
      <c r="J760" t="str">
        <f>SUBSTITUTE(SUBSTITUTE(SUBSTITUTE(G760,"c. ","")," BC","")," AD","")</f>
        <v>979</v>
      </c>
      <c r="K760">
        <f>IF(M760="BC", 0-IF(ISERROR(FIND("-",J760)),J760,LEFT(J760,FIND("-",J760)-1)), IF(ISERROR(FIND("-",J760)),J760,LEFT(J760,FIND("-",J760)-1)))</f>
        <v>-979</v>
      </c>
      <c r="L760">
        <f>IF(M760="BC", 0-IF(ISERROR(FIND("-",J760)),J760,RIGHT(J760,FIND("-",J760)-1)), IF(ISERROR(FIND("-",J760)),J760,RIGHT(J760,FIND("-",J760)-1)))</f>
        <v>-979</v>
      </c>
      <c r="M760" t="str">
        <f>RIGHT(G760, 2)</f>
        <v>BC</v>
      </c>
      <c r="N760">
        <f>ABS($K$2)-ABS(K760)</f>
        <v>3025</v>
      </c>
      <c r="P760" t="s">
        <v>11131</v>
      </c>
      <c r="Q760">
        <v>10</v>
      </c>
    </row>
    <row r="761" spans="1:17" x14ac:dyDescent="0.3">
      <c r="A761">
        <v>760</v>
      </c>
      <c r="B761" t="s">
        <v>1399</v>
      </c>
      <c r="C761" t="s">
        <v>10210</v>
      </c>
      <c r="D761" t="s">
        <v>1400</v>
      </c>
      <c r="E761" s="34" t="str">
        <f>IF(OR(LEN(D761)-LEN(SUBSTITUTE(D761,":",""))&gt;1, LEN(D761)-LEN(SUBSTITUTE(D761,",",""))&gt;0), "T", "")</f>
        <v/>
      </c>
      <c r="F761" t="s">
        <v>1401</v>
      </c>
      <c r="G761" t="s">
        <v>1385</v>
      </c>
      <c r="H761" t="s">
        <v>1402</v>
      </c>
      <c r="J761" t="str">
        <f>SUBSTITUTE(SUBSTITUTE(SUBSTITUTE(G761,"c. ","")," BC","")," AD","")</f>
        <v>979</v>
      </c>
      <c r="K761">
        <f>IF(M761="BC", 0-IF(ISERROR(FIND("-",J761)),J761,LEFT(J761,FIND("-",J761)-1)), IF(ISERROR(FIND("-",J761)),J761,LEFT(J761,FIND("-",J761)-1)))</f>
        <v>-979</v>
      </c>
      <c r="L761">
        <f>IF(M761="BC", 0-IF(ISERROR(FIND("-",J761)),J761,RIGHT(J761,FIND("-",J761)-1)), IF(ISERROR(FIND("-",J761)),J761,RIGHT(J761,FIND("-",J761)-1)))</f>
        <v>-979</v>
      </c>
      <c r="M761" t="str">
        <f>RIGHT(G761, 2)</f>
        <v>BC</v>
      </c>
      <c r="N761">
        <f>ABS($K$2)-ABS(K761)</f>
        <v>3025</v>
      </c>
      <c r="P761" t="s">
        <v>11131</v>
      </c>
      <c r="Q761">
        <v>10</v>
      </c>
    </row>
    <row r="762" spans="1:17" x14ac:dyDescent="0.3">
      <c r="A762">
        <v>761</v>
      </c>
      <c r="B762" t="s">
        <v>1403</v>
      </c>
      <c r="C762" t="s">
        <v>11365</v>
      </c>
      <c r="D762" t="s">
        <v>1404</v>
      </c>
      <c r="E762" s="34" t="str">
        <f>IF(OR(LEN(D762)-LEN(SUBSTITUTE(D762,":",""))&gt;1, LEN(D762)-LEN(SUBSTITUTE(D762,",",""))&gt;0), "T", "")</f>
        <v/>
      </c>
      <c r="F762" t="s">
        <v>1401</v>
      </c>
      <c r="G762" t="s">
        <v>1385</v>
      </c>
      <c r="H762" t="s">
        <v>12628</v>
      </c>
      <c r="J762" t="str">
        <f>SUBSTITUTE(SUBSTITUTE(SUBSTITUTE(G762,"c. ","")," BC","")," AD","")</f>
        <v>979</v>
      </c>
      <c r="K762">
        <f>IF(M762="BC", 0-IF(ISERROR(FIND("-",J762)),J762,LEFT(J762,FIND("-",J762)-1)), IF(ISERROR(FIND("-",J762)),J762,LEFT(J762,FIND("-",J762)-1)))</f>
        <v>-979</v>
      </c>
      <c r="L762">
        <f>IF(M762="BC", 0-IF(ISERROR(FIND("-",J762)),J762,RIGHT(J762,FIND("-",J762)-1)), IF(ISERROR(FIND("-",J762)),J762,RIGHT(J762,FIND("-",J762)-1)))</f>
        <v>-979</v>
      </c>
      <c r="M762" t="str">
        <f>RIGHT(G762, 2)</f>
        <v>BC</v>
      </c>
      <c r="N762">
        <f>ABS($K$2)-ABS(K762)</f>
        <v>3025</v>
      </c>
      <c r="P762" t="s">
        <v>11131</v>
      </c>
      <c r="Q762">
        <v>10</v>
      </c>
    </row>
    <row r="763" spans="1:17" x14ac:dyDescent="0.3">
      <c r="A763">
        <v>762</v>
      </c>
      <c r="B763" t="s">
        <v>1405</v>
      </c>
      <c r="C763" t="s">
        <v>11366</v>
      </c>
      <c r="D763" t="s">
        <v>1406</v>
      </c>
      <c r="E763" s="34" t="str">
        <f>IF(OR(LEN(D763)-LEN(SUBSTITUTE(D763,":",""))&gt;1, LEN(D763)-LEN(SUBSTITUTE(D763,",",""))&gt;0), "T", "")</f>
        <v/>
      </c>
      <c r="F763" t="s">
        <v>1251</v>
      </c>
      <c r="G763" t="s">
        <v>1385</v>
      </c>
      <c r="H763" t="s">
        <v>116</v>
      </c>
      <c r="J763" t="str">
        <f>SUBSTITUTE(SUBSTITUTE(SUBSTITUTE(G763,"c. ","")," BC","")," AD","")</f>
        <v>979</v>
      </c>
      <c r="K763">
        <f>IF(M763="BC", 0-IF(ISERROR(FIND("-",J763)),J763,LEFT(J763,FIND("-",J763)-1)), IF(ISERROR(FIND("-",J763)),J763,LEFT(J763,FIND("-",J763)-1)))</f>
        <v>-979</v>
      </c>
      <c r="L763">
        <f>IF(M763="BC", 0-IF(ISERROR(FIND("-",J763)),J763,RIGHT(J763,FIND("-",J763)-1)), IF(ISERROR(FIND("-",J763)),J763,RIGHT(J763,FIND("-",J763)-1)))</f>
        <v>-979</v>
      </c>
      <c r="M763" t="str">
        <f>RIGHT(G763, 2)</f>
        <v>BC</v>
      </c>
      <c r="N763">
        <f>ABS($K$2)-ABS(K763)</f>
        <v>3025</v>
      </c>
      <c r="P763" t="s">
        <v>11131</v>
      </c>
      <c r="Q763">
        <v>10</v>
      </c>
    </row>
    <row r="764" spans="1:17" x14ac:dyDescent="0.3">
      <c r="A764">
        <v>763</v>
      </c>
      <c r="B764" t="s">
        <v>1407</v>
      </c>
      <c r="C764" t="s">
        <v>10211</v>
      </c>
      <c r="D764" t="s">
        <v>1406</v>
      </c>
      <c r="E764" s="34" t="str">
        <f>IF(OR(LEN(D764)-LEN(SUBSTITUTE(D764,":",""))&gt;1, LEN(D764)-LEN(SUBSTITUTE(D764,",",""))&gt;0), "T", "")</f>
        <v/>
      </c>
      <c r="F764" t="s">
        <v>1251</v>
      </c>
      <c r="G764" t="s">
        <v>1385</v>
      </c>
      <c r="H764" t="s">
        <v>116</v>
      </c>
      <c r="J764" t="str">
        <f>SUBSTITUTE(SUBSTITUTE(SUBSTITUTE(G764,"c. ","")," BC","")," AD","")</f>
        <v>979</v>
      </c>
      <c r="K764">
        <f>IF(M764="BC", 0-IF(ISERROR(FIND("-",J764)),J764,LEFT(J764,FIND("-",J764)-1)), IF(ISERROR(FIND("-",J764)),J764,LEFT(J764,FIND("-",J764)-1)))</f>
        <v>-979</v>
      </c>
      <c r="L764">
        <f>IF(M764="BC", 0-IF(ISERROR(FIND("-",J764)),J764,RIGHT(J764,FIND("-",J764)-1)), IF(ISERROR(FIND("-",J764)),J764,RIGHT(J764,FIND("-",J764)-1)))</f>
        <v>-979</v>
      </c>
      <c r="M764" t="str">
        <f>RIGHT(G764, 2)</f>
        <v>BC</v>
      </c>
      <c r="N764">
        <f>ABS($K$2)-ABS(K764)</f>
        <v>3025</v>
      </c>
      <c r="P764" t="s">
        <v>11131</v>
      </c>
      <c r="Q764">
        <v>10</v>
      </c>
    </row>
    <row r="765" spans="1:17" x14ac:dyDescent="0.3">
      <c r="A765">
        <v>764</v>
      </c>
      <c r="B765" t="s">
        <v>1408</v>
      </c>
      <c r="C765" t="s">
        <v>10212</v>
      </c>
      <c r="D765" t="s">
        <v>1409</v>
      </c>
      <c r="E765" s="34" t="str">
        <f>IF(OR(LEN(D765)-LEN(SUBSTITUTE(D765,":",""))&gt;1, LEN(D765)-LEN(SUBSTITUTE(D765,",",""))&gt;0), "T", "")</f>
        <v/>
      </c>
      <c r="F765" t="s">
        <v>1410</v>
      </c>
      <c r="G765" t="s">
        <v>1385</v>
      </c>
      <c r="H765" t="s">
        <v>1411</v>
      </c>
      <c r="J765" t="str">
        <f>SUBSTITUTE(SUBSTITUTE(SUBSTITUTE(G765,"c. ","")," BC","")," AD","")</f>
        <v>979</v>
      </c>
      <c r="K765">
        <f>IF(M765="BC", 0-IF(ISERROR(FIND("-",J765)),J765,LEFT(J765,FIND("-",J765)-1)), IF(ISERROR(FIND("-",J765)),J765,LEFT(J765,FIND("-",J765)-1)))</f>
        <v>-979</v>
      </c>
      <c r="L765">
        <f>IF(M765="BC", 0-IF(ISERROR(FIND("-",J765)),J765,RIGHT(J765,FIND("-",J765)-1)), IF(ISERROR(FIND("-",J765)),J765,RIGHT(J765,FIND("-",J765)-1)))</f>
        <v>-979</v>
      </c>
      <c r="M765" t="str">
        <f>RIGHT(G765, 2)</f>
        <v>BC</v>
      </c>
      <c r="N765">
        <f>ABS($K$2)-ABS(K765)</f>
        <v>3025</v>
      </c>
      <c r="P765" t="s">
        <v>11131</v>
      </c>
      <c r="Q765">
        <v>10</v>
      </c>
    </row>
    <row r="766" spans="1:17" x14ac:dyDescent="0.3">
      <c r="A766">
        <v>765</v>
      </c>
      <c r="B766" t="s">
        <v>1412</v>
      </c>
      <c r="C766" t="s">
        <v>10382</v>
      </c>
      <c r="D766" t="s">
        <v>1413</v>
      </c>
      <c r="E766" s="34" t="str">
        <f>IF(OR(LEN(D766)-LEN(SUBSTITUTE(D766,":",""))&gt;1, LEN(D766)-LEN(SUBSTITUTE(D766,",",""))&gt;0), "T", "")</f>
        <v/>
      </c>
      <c r="F766" t="s">
        <v>255</v>
      </c>
      <c r="G766" t="s">
        <v>1385</v>
      </c>
      <c r="H766" t="s">
        <v>12613</v>
      </c>
      <c r="J766" t="str">
        <f>SUBSTITUTE(SUBSTITUTE(SUBSTITUTE(G766,"c. ","")," BC","")," AD","")</f>
        <v>979</v>
      </c>
      <c r="K766">
        <f>IF(M766="BC", 0-IF(ISERROR(FIND("-",J766)),J766,LEFT(J766,FIND("-",J766)-1)), IF(ISERROR(FIND("-",J766)),J766,LEFT(J766,FIND("-",J766)-1)))</f>
        <v>-979</v>
      </c>
      <c r="L766">
        <f>IF(M766="BC", 0-IF(ISERROR(FIND("-",J766)),J766,RIGHT(J766,FIND("-",J766)-1)), IF(ISERROR(FIND("-",J766)),J766,RIGHT(J766,FIND("-",J766)-1)))</f>
        <v>-979</v>
      </c>
      <c r="M766" t="str">
        <f>RIGHT(G766, 2)</f>
        <v>BC</v>
      </c>
      <c r="N766">
        <f>ABS($K$2)-ABS(K766)</f>
        <v>3025</v>
      </c>
      <c r="P766" t="s">
        <v>11131</v>
      </c>
      <c r="Q766">
        <v>10</v>
      </c>
    </row>
    <row r="767" spans="1:17" x14ac:dyDescent="0.3">
      <c r="A767">
        <v>766</v>
      </c>
      <c r="B767" t="s">
        <v>1414</v>
      </c>
      <c r="C767" t="s">
        <v>11327</v>
      </c>
      <c r="D767" t="s">
        <v>1415</v>
      </c>
      <c r="E767" s="34" t="str">
        <f>IF(OR(LEN(D767)-LEN(SUBSTITUTE(D767,":",""))&gt;1, LEN(D767)-LEN(SUBSTITUTE(D767,",",""))&gt;0), "T", "")</f>
        <v/>
      </c>
      <c r="F767" t="s">
        <v>1416</v>
      </c>
      <c r="G767" t="s">
        <v>1385</v>
      </c>
      <c r="H767" t="s">
        <v>12614</v>
      </c>
      <c r="J767" t="str">
        <f>SUBSTITUTE(SUBSTITUTE(SUBSTITUTE(G767,"c. ","")," BC","")," AD","")</f>
        <v>979</v>
      </c>
      <c r="K767">
        <f>IF(M767="BC", 0-IF(ISERROR(FIND("-",J767)),J767,LEFT(J767,FIND("-",J767)-1)), IF(ISERROR(FIND("-",J767)),J767,LEFT(J767,FIND("-",J767)-1)))</f>
        <v>-979</v>
      </c>
      <c r="L767">
        <f>IF(M767="BC", 0-IF(ISERROR(FIND("-",J767)),J767,RIGHT(J767,FIND("-",J767)-1)), IF(ISERROR(FIND("-",J767)),J767,RIGHT(J767,FIND("-",J767)-1)))</f>
        <v>-979</v>
      </c>
      <c r="M767" t="str">
        <f>RIGHT(G767, 2)</f>
        <v>BC</v>
      </c>
      <c r="N767">
        <f>ABS($K$2)-ABS(K767)</f>
        <v>3025</v>
      </c>
      <c r="P767" t="s">
        <v>11131</v>
      </c>
      <c r="Q767">
        <v>10</v>
      </c>
    </row>
    <row r="768" spans="1:17" x14ac:dyDescent="0.3">
      <c r="A768">
        <v>767</v>
      </c>
      <c r="B768" t="s">
        <v>1417</v>
      </c>
      <c r="C768" t="s">
        <v>10213</v>
      </c>
      <c r="D768" t="s">
        <v>1418</v>
      </c>
      <c r="E768" s="34" t="str">
        <f>IF(OR(LEN(D768)-LEN(SUBSTITUTE(D768,":",""))&gt;1, LEN(D768)-LEN(SUBSTITUTE(D768,",",""))&gt;0), "T", "")</f>
        <v/>
      </c>
      <c r="F768" t="s">
        <v>1416</v>
      </c>
      <c r="G768" t="s">
        <v>1385</v>
      </c>
      <c r="H768" t="s">
        <v>116</v>
      </c>
      <c r="J768" t="str">
        <f>SUBSTITUTE(SUBSTITUTE(SUBSTITUTE(G768,"c. ","")," BC","")," AD","")</f>
        <v>979</v>
      </c>
      <c r="K768">
        <f>IF(M768="BC", 0-IF(ISERROR(FIND("-",J768)),J768,LEFT(J768,FIND("-",J768)-1)), IF(ISERROR(FIND("-",J768)),J768,LEFT(J768,FIND("-",J768)-1)))</f>
        <v>-979</v>
      </c>
      <c r="L768">
        <f>IF(M768="BC", 0-IF(ISERROR(FIND("-",J768)),J768,RIGHT(J768,FIND("-",J768)-1)), IF(ISERROR(FIND("-",J768)),J768,RIGHT(J768,FIND("-",J768)-1)))</f>
        <v>-979</v>
      </c>
      <c r="M768" t="str">
        <f>RIGHT(G768, 2)</f>
        <v>BC</v>
      </c>
      <c r="N768">
        <f>ABS($K$2)-ABS(K768)</f>
        <v>3025</v>
      </c>
      <c r="P768" t="s">
        <v>11131</v>
      </c>
      <c r="Q768">
        <v>10</v>
      </c>
    </row>
    <row r="769" spans="1:17" x14ac:dyDescent="0.3">
      <c r="A769">
        <v>768</v>
      </c>
      <c r="B769" t="s">
        <v>1419</v>
      </c>
      <c r="C769" t="s">
        <v>10214</v>
      </c>
      <c r="D769" t="s">
        <v>1420</v>
      </c>
      <c r="E769" s="34" t="str">
        <f>IF(OR(LEN(D769)-LEN(SUBSTITUTE(D769,":",""))&gt;1, LEN(D769)-LEN(SUBSTITUTE(D769,",",""))&gt;0), "T", "")</f>
        <v/>
      </c>
      <c r="F769" t="s">
        <v>1416</v>
      </c>
      <c r="G769" t="s">
        <v>1385</v>
      </c>
      <c r="H769" t="s">
        <v>116</v>
      </c>
      <c r="J769" t="str">
        <f>SUBSTITUTE(SUBSTITUTE(SUBSTITUTE(G769,"c. ","")," BC","")," AD","")</f>
        <v>979</v>
      </c>
      <c r="K769">
        <f>IF(M769="BC", 0-IF(ISERROR(FIND("-",J769)),J769,LEFT(J769,FIND("-",J769)-1)), IF(ISERROR(FIND("-",J769)),J769,LEFT(J769,FIND("-",J769)-1)))</f>
        <v>-979</v>
      </c>
      <c r="L769">
        <f>IF(M769="BC", 0-IF(ISERROR(FIND("-",J769)),J769,RIGHT(J769,FIND("-",J769)-1)), IF(ISERROR(FIND("-",J769)),J769,RIGHT(J769,FIND("-",J769)-1)))</f>
        <v>-979</v>
      </c>
      <c r="M769" t="str">
        <f>RIGHT(G769, 2)</f>
        <v>BC</v>
      </c>
      <c r="N769">
        <f>ABS($K$2)-ABS(K769)</f>
        <v>3025</v>
      </c>
      <c r="P769" t="s">
        <v>11131</v>
      </c>
      <c r="Q769">
        <v>10</v>
      </c>
    </row>
    <row r="770" spans="1:17" x14ac:dyDescent="0.3">
      <c r="A770">
        <v>769</v>
      </c>
      <c r="B770" t="s">
        <v>1421</v>
      </c>
      <c r="C770" t="s">
        <v>10215</v>
      </c>
      <c r="D770" t="s">
        <v>1422</v>
      </c>
      <c r="E770" s="34" t="str">
        <f>IF(OR(LEN(D770)-LEN(SUBSTITUTE(D770,":",""))&gt;1, LEN(D770)-LEN(SUBSTITUTE(D770,",",""))&gt;0), "T", "")</f>
        <v/>
      </c>
      <c r="F770" t="s">
        <v>1416</v>
      </c>
      <c r="G770" t="s">
        <v>1385</v>
      </c>
      <c r="H770" t="s">
        <v>1235</v>
      </c>
      <c r="J770" t="str">
        <f>SUBSTITUTE(SUBSTITUTE(SUBSTITUTE(G770,"c. ","")," BC","")," AD","")</f>
        <v>979</v>
      </c>
      <c r="K770">
        <f>IF(M770="BC", 0-IF(ISERROR(FIND("-",J770)),J770,LEFT(J770,FIND("-",J770)-1)), IF(ISERROR(FIND("-",J770)),J770,LEFT(J770,FIND("-",J770)-1)))</f>
        <v>-979</v>
      </c>
      <c r="L770">
        <f>IF(M770="BC", 0-IF(ISERROR(FIND("-",J770)),J770,RIGHT(J770,FIND("-",J770)-1)), IF(ISERROR(FIND("-",J770)),J770,RIGHT(J770,FIND("-",J770)-1)))</f>
        <v>-979</v>
      </c>
      <c r="M770" t="str">
        <f>RIGHT(G770, 2)</f>
        <v>BC</v>
      </c>
      <c r="N770">
        <f>ABS($K$2)-ABS(K770)</f>
        <v>3025</v>
      </c>
      <c r="P770" t="s">
        <v>11131</v>
      </c>
      <c r="Q770">
        <v>10</v>
      </c>
    </row>
    <row r="771" spans="1:17" x14ac:dyDescent="0.3">
      <c r="A771">
        <v>770</v>
      </c>
      <c r="B771" t="s">
        <v>1423</v>
      </c>
      <c r="C771" t="s">
        <v>10216</v>
      </c>
      <c r="D771" t="s">
        <v>1424</v>
      </c>
      <c r="E771" s="34" t="str">
        <f>IF(OR(LEN(D771)-LEN(SUBSTITUTE(D771,":",""))&gt;1, LEN(D771)-LEN(SUBSTITUTE(D771,",",""))&gt;0), "T", "")</f>
        <v>T</v>
      </c>
      <c r="F771" t="s">
        <v>255</v>
      </c>
      <c r="G771" t="s">
        <v>1385</v>
      </c>
      <c r="H771" t="s">
        <v>1332</v>
      </c>
      <c r="J771" t="str">
        <f>SUBSTITUTE(SUBSTITUTE(SUBSTITUTE(G771,"c. ","")," BC","")," AD","")</f>
        <v>979</v>
      </c>
      <c r="K771">
        <f>IF(M771="BC", 0-IF(ISERROR(FIND("-",J771)),J771,LEFT(J771,FIND("-",J771)-1)), IF(ISERROR(FIND("-",J771)),J771,LEFT(J771,FIND("-",J771)-1)))</f>
        <v>-979</v>
      </c>
      <c r="L771">
        <f>IF(M771="BC", 0-IF(ISERROR(FIND("-",J771)),J771,RIGHT(J771,FIND("-",J771)-1)), IF(ISERROR(FIND("-",J771)),J771,RIGHT(J771,FIND("-",J771)-1)))</f>
        <v>-979</v>
      </c>
      <c r="M771" t="str">
        <f>RIGHT(G771, 2)</f>
        <v>BC</v>
      </c>
      <c r="N771">
        <f>ABS($K$2)-ABS(K771)</f>
        <v>3025</v>
      </c>
      <c r="P771" t="s">
        <v>11131</v>
      </c>
      <c r="Q771">
        <v>10</v>
      </c>
    </row>
    <row r="772" spans="1:17" x14ac:dyDescent="0.3">
      <c r="A772">
        <v>771</v>
      </c>
      <c r="B772" t="s">
        <v>1425</v>
      </c>
      <c r="C772" t="s">
        <v>11367</v>
      </c>
      <c r="D772" t="s">
        <v>1426</v>
      </c>
      <c r="E772" s="34" t="str">
        <f>IF(OR(LEN(D772)-LEN(SUBSTITUTE(D772,":",""))&gt;1, LEN(D772)-LEN(SUBSTITUTE(D772,",",""))&gt;0), "T", "")</f>
        <v/>
      </c>
      <c r="F772" t="s">
        <v>1152</v>
      </c>
      <c r="G772" t="s">
        <v>1385</v>
      </c>
      <c r="H772" t="s">
        <v>12568</v>
      </c>
      <c r="J772" t="str">
        <f>SUBSTITUTE(SUBSTITUTE(SUBSTITUTE(G772,"c. ","")," BC","")," AD","")</f>
        <v>979</v>
      </c>
      <c r="K772">
        <f>IF(M772="BC", 0-IF(ISERROR(FIND("-",J772)),J772,LEFT(J772,FIND("-",J772)-1)), IF(ISERROR(FIND("-",J772)),J772,LEFT(J772,FIND("-",J772)-1)))</f>
        <v>-979</v>
      </c>
      <c r="L772">
        <f>IF(M772="BC", 0-IF(ISERROR(FIND("-",J772)),J772,RIGHT(J772,FIND("-",J772)-1)), IF(ISERROR(FIND("-",J772)),J772,RIGHT(J772,FIND("-",J772)-1)))</f>
        <v>-979</v>
      </c>
      <c r="M772" t="str">
        <f>RIGHT(G772, 2)</f>
        <v>BC</v>
      </c>
      <c r="N772">
        <f>ABS($K$2)-ABS(K772)</f>
        <v>3025</v>
      </c>
      <c r="P772" t="s">
        <v>11131</v>
      </c>
      <c r="Q772">
        <v>10</v>
      </c>
    </row>
    <row r="773" spans="1:17" x14ac:dyDescent="0.3">
      <c r="A773">
        <v>772</v>
      </c>
      <c r="B773" t="s">
        <v>1427</v>
      </c>
      <c r="C773" t="s">
        <v>11368</v>
      </c>
      <c r="D773" t="s">
        <v>1428</v>
      </c>
      <c r="E773" s="34" t="str">
        <f>IF(OR(LEN(D773)-LEN(SUBSTITUTE(D773,":",""))&gt;1, LEN(D773)-LEN(SUBSTITUTE(D773,",",""))&gt;0), "T", "")</f>
        <v/>
      </c>
      <c r="F773" t="s">
        <v>1152</v>
      </c>
      <c r="G773" t="s">
        <v>1429</v>
      </c>
      <c r="H773" t="s">
        <v>1430</v>
      </c>
      <c r="J773" t="str">
        <f>SUBSTITUTE(SUBSTITUTE(SUBSTITUTE(G773,"c. ","")," BC","")," AD","")</f>
        <v>978</v>
      </c>
      <c r="K773">
        <f>IF(M773="BC", 0-IF(ISERROR(FIND("-",J773)),J773,LEFT(J773,FIND("-",J773)-1)), IF(ISERROR(FIND("-",J773)),J773,LEFT(J773,FIND("-",J773)-1)))</f>
        <v>-978</v>
      </c>
      <c r="L773">
        <f>IF(M773="BC", 0-IF(ISERROR(FIND("-",J773)),J773,RIGHT(J773,FIND("-",J773)-1)), IF(ISERROR(FIND("-",J773)),J773,RIGHT(J773,FIND("-",J773)-1)))</f>
        <v>-978</v>
      </c>
      <c r="M773" t="str">
        <f>RIGHT(G773, 2)</f>
        <v>BC</v>
      </c>
      <c r="N773">
        <f>ABS($K$2)-ABS(K773)</f>
        <v>3026</v>
      </c>
      <c r="P773" t="s">
        <v>11131</v>
      </c>
      <c r="Q773">
        <v>10</v>
      </c>
    </row>
    <row r="774" spans="1:17" x14ac:dyDescent="0.3">
      <c r="A774">
        <v>773</v>
      </c>
      <c r="B774" t="s">
        <v>1431</v>
      </c>
      <c r="C774" t="s">
        <v>10217</v>
      </c>
      <c r="D774" t="s">
        <v>1432</v>
      </c>
      <c r="E774" s="34" t="str">
        <f>IF(OR(LEN(D774)-LEN(SUBSTITUTE(D774,":",""))&gt;1, LEN(D774)-LEN(SUBSTITUTE(D774,",",""))&gt;0), "T", "")</f>
        <v/>
      </c>
      <c r="F774" t="s">
        <v>1433</v>
      </c>
      <c r="G774" t="s">
        <v>1429</v>
      </c>
      <c r="H774" t="s">
        <v>12615</v>
      </c>
      <c r="J774" t="str">
        <f>SUBSTITUTE(SUBSTITUTE(SUBSTITUTE(G774,"c. ","")," BC","")," AD","")</f>
        <v>978</v>
      </c>
      <c r="K774">
        <f>IF(M774="BC", 0-IF(ISERROR(FIND("-",J774)),J774,LEFT(J774,FIND("-",J774)-1)), IF(ISERROR(FIND("-",J774)),J774,LEFT(J774,FIND("-",J774)-1)))</f>
        <v>-978</v>
      </c>
      <c r="L774">
        <f>IF(M774="BC", 0-IF(ISERROR(FIND("-",J774)),J774,RIGHT(J774,FIND("-",J774)-1)), IF(ISERROR(FIND("-",J774)),J774,RIGHT(J774,FIND("-",J774)-1)))</f>
        <v>-978</v>
      </c>
      <c r="M774" t="str">
        <f>RIGHT(G774, 2)</f>
        <v>BC</v>
      </c>
      <c r="N774">
        <f>ABS($K$2)-ABS(K774)</f>
        <v>3026</v>
      </c>
      <c r="P774" t="s">
        <v>11131</v>
      </c>
      <c r="Q774">
        <v>10</v>
      </c>
    </row>
    <row r="775" spans="1:17" x14ac:dyDescent="0.3">
      <c r="A775">
        <v>774</v>
      </c>
      <c r="B775" t="s">
        <v>1434</v>
      </c>
      <c r="C775" t="s">
        <v>11329</v>
      </c>
      <c r="D775" t="s">
        <v>1435</v>
      </c>
      <c r="E775" s="34" t="str">
        <f>IF(OR(LEN(D775)-LEN(SUBSTITUTE(D775,":",""))&gt;1, LEN(D775)-LEN(SUBSTITUTE(D775,",",""))&gt;0), "T", "")</f>
        <v/>
      </c>
      <c r="F775" t="s">
        <v>1092</v>
      </c>
      <c r="G775" t="s">
        <v>1436</v>
      </c>
      <c r="H775" t="s">
        <v>116</v>
      </c>
      <c r="J775" t="str">
        <f>SUBSTITUTE(SUBSTITUTE(SUBSTITUTE(G775,"c. ","")," BC","")," AD","")</f>
        <v>975-973</v>
      </c>
      <c r="K775">
        <f>IF(M775="BC", 0-IF(ISERROR(FIND("-",J775)),J775,LEFT(J775,FIND("-",J775)-1)), IF(ISERROR(FIND("-",J775)),J775,LEFT(J775,FIND("-",J775)-1)))</f>
        <v>-975</v>
      </c>
      <c r="L775">
        <f>IF(M775="BC", 0-IF(ISERROR(FIND("-",J775)),J775,RIGHT(J775,FIND("-",J775)-1)), IF(ISERROR(FIND("-",J775)),J775,RIGHT(J775,FIND("-",J775)-1)))</f>
        <v>-973</v>
      </c>
      <c r="M775" t="str">
        <f>RIGHT(G775, 2)</f>
        <v>BC</v>
      </c>
      <c r="N775">
        <f>ABS($K$2)-ABS(K775)</f>
        <v>3029</v>
      </c>
      <c r="P775" t="s">
        <v>11131</v>
      </c>
      <c r="Q775">
        <v>10</v>
      </c>
    </row>
    <row r="776" spans="1:17" x14ac:dyDescent="0.3">
      <c r="A776">
        <v>775</v>
      </c>
      <c r="B776" t="s">
        <v>1437</v>
      </c>
      <c r="C776" t="s">
        <v>11369</v>
      </c>
      <c r="D776" t="s">
        <v>1435</v>
      </c>
      <c r="E776" s="34" t="str">
        <f>IF(OR(LEN(D776)-LEN(SUBSTITUTE(D776,":",""))&gt;1, LEN(D776)-LEN(SUBSTITUTE(D776,",",""))&gt;0), "T", "")</f>
        <v/>
      </c>
      <c r="F776" t="s">
        <v>1251</v>
      </c>
      <c r="G776" t="s">
        <v>1438</v>
      </c>
      <c r="H776" t="s">
        <v>116</v>
      </c>
      <c r="J776" t="str">
        <f>SUBSTITUTE(SUBSTITUTE(SUBSTITUTE(G776,"c. ","")," BC","")," AD","")</f>
        <v>975</v>
      </c>
      <c r="K776">
        <f>IF(M776="BC", 0-IF(ISERROR(FIND("-",J776)),J776,LEFT(J776,FIND("-",J776)-1)), IF(ISERROR(FIND("-",J776)),J776,LEFT(J776,FIND("-",J776)-1)))</f>
        <v>-975</v>
      </c>
      <c r="L776">
        <f>IF(M776="BC", 0-IF(ISERROR(FIND("-",J776)),J776,RIGHT(J776,FIND("-",J776)-1)), IF(ISERROR(FIND("-",J776)),J776,RIGHT(J776,FIND("-",J776)-1)))</f>
        <v>-975</v>
      </c>
      <c r="M776" t="str">
        <f>RIGHT(G776, 2)</f>
        <v>BC</v>
      </c>
      <c r="N776">
        <f>ABS($K$2)-ABS(K776)</f>
        <v>3029</v>
      </c>
      <c r="P776" t="s">
        <v>11131</v>
      </c>
      <c r="Q776">
        <v>10</v>
      </c>
    </row>
    <row r="777" spans="1:17" x14ac:dyDescent="0.3">
      <c r="A777">
        <v>776</v>
      </c>
      <c r="B777" t="s">
        <v>1439</v>
      </c>
      <c r="C777" t="s">
        <v>11370</v>
      </c>
      <c r="D777" t="s">
        <v>1435</v>
      </c>
      <c r="E777" s="34" t="str">
        <f>IF(OR(LEN(D777)-LEN(SUBSTITUTE(D777,":",""))&gt;1, LEN(D777)-LEN(SUBSTITUTE(D777,",",""))&gt;0), "T", "")</f>
        <v/>
      </c>
      <c r="F777" t="s">
        <v>1251</v>
      </c>
      <c r="G777" t="s">
        <v>1438</v>
      </c>
      <c r="H777" t="s">
        <v>116</v>
      </c>
      <c r="J777" t="str">
        <f>SUBSTITUTE(SUBSTITUTE(SUBSTITUTE(G777,"c. ","")," BC","")," AD","")</f>
        <v>975</v>
      </c>
      <c r="K777">
        <f>IF(M777="BC", 0-IF(ISERROR(FIND("-",J777)),J777,LEFT(J777,FIND("-",J777)-1)), IF(ISERROR(FIND("-",J777)),J777,LEFT(J777,FIND("-",J777)-1)))</f>
        <v>-975</v>
      </c>
      <c r="L777">
        <f>IF(M777="BC", 0-IF(ISERROR(FIND("-",J777)),J777,RIGHT(J777,FIND("-",J777)-1)), IF(ISERROR(FIND("-",J777)),J777,RIGHT(J777,FIND("-",J777)-1)))</f>
        <v>-975</v>
      </c>
      <c r="M777" t="str">
        <f>RIGHT(G777, 2)</f>
        <v>BC</v>
      </c>
      <c r="N777">
        <f>ABS($K$2)-ABS(K777)</f>
        <v>3029</v>
      </c>
      <c r="P777" t="s">
        <v>11131</v>
      </c>
      <c r="Q777">
        <v>10</v>
      </c>
    </row>
    <row r="778" spans="1:17" x14ac:dyDescent="0.3">
      <c r="A778">
        <v>777</v>
      </c>
      <c r="B778" t="s">
        <v>1440</v>
      </c>
      <c r="C778" t="s">
        <v>10218</v>
      </c>
      <c r="D778" t="s">
        <v>1441</v>
      </c>
      <c r="E778" s="34" t="str">
        <f>IF(OR(LEN(D778)-LEN(SUBSTITUTE(D778,":",""))&gt;1, LEN(D778)-LEN(SUBSTITUTE(D778,",",""))&gt;0), "T", "")</f>
        <v/>
      </c>
      <c r="F778" t="s">
        <v>1442</v>
      </c>
      <c r="G778" t="s">
        <v>1443</v>
      </c>
      <c r="H778" t="s">
        <v>1444</v>
      </c>
      <c r="J778" t="str">
        <f>SUBSTITUTE(SUBSTITUTE(SUBSTITUTE(G778,"c. ","")," BC","")," AD","")</f>
        <v>973</v>
      </c>
      <c r="K778">
        <f>IF(M778="BC", 0-IF(ISERROR(FIND("-",J778)),J778,LEFT(J778,FIND("-",J778)-1)), IF(ISERROR(FIND("-",J778)),J778,LEFT(J778,FIND("-",J778)-1)))</f>
        <v>-973</v>
      </c>
      <c r="L778">
        <f>IF(M778="BC", 0-IF(ISERROR(FIND("-",J778)),J778,RIGHT(J778,FIND("-",J778)-1)), IF(ISERROR(FIND("-",J778)),J778,RIGHT(J778,FIND("-",J778)-1)))</f>
        <v>-973</v>
      </c>
      <c r="M778" t="str">
        <f>RIGHT(G778, 2)</f>
        <v>BC</v>
      </c>
      <c r="N778">
        <f>ABS($K$2)-ABS(K778)</f>
        <v>3031</v>
      </c>
      <c r="P778" t="s">
        <v>11131</v>
      </c>
      <c r="Q778">
        <v>10</v>
      </c>
    </row>
    <row r="779" spans="1:17" x14ac:dyDescent="0.3">
      <c r="A779">
        <v>778</v>
      </c>
      <c r="B779" t="s">
        <v>1445</v>
      </c>
      <c r="C779" t="s">
        <v>10219</v>
      </c>
      <c r="D779" t="s">
        <v>1446</v>
      </c>
      <c r="E779" s="34" t="str">
        <f>IF(OR(LEN(D779)-LEN(SUBSTITUTE(D779,":",""))&gt;1, LEN(D779)-LEN(SUBSTITUTE(D779,",",""))&gt;0), "T", "")</f>
        <v/>
      </c>
      <c r="F779" t="s">
        <v>1092</v>
      </c>
      <c r="G779" t="s">
        <v>1443</v>
      </c>
      <c r="H779" t="s">
        <v>116</v>
      </c>
      <c r="J779" t="str">
        <f>SUBSTITUTE(SUBSTITUTE(SUBSTITUTE(G779,"c. ","")," BC","")," AD","")</f>
        <v>973</v>
      </c>
      <c r="K779">
        <f>IF(M779="BC", 0-IF(ISERROR(FIND("-",J779)),J779,LEFT(J779,FIND("-",J779)-1)), IF(ISERROR(FIND("-",J779)),J779,LEFT(J779,FIND("-",J779)-1)))</f>
        <v>-973</v>
      </c>
      <c r="L779">
        <f>IF(M779="BC", 0-IF(ISERROR(FIND("-",J779)),J779,RIGHT(J779,FIND("-",J779)-1)), IF(ISERROR(FIND("-",J779)),J779,RIGHT(J779,FIND("-",J779)-1)))</f>
        <v>-973</v>
      </c>
      <c r="M779" t="str">
        <f>RIGHT(G779, 2)</f>
        <v>BC</v>
      </c>
      <c r="N779">
        <f>ABS($K$2)-ABS(K779)</f>
        <v>3031</v>
      </c>
      <c r="P779" t="s">
        <v>11131</v>
      </c>
      <c r="Q779">
        <v>10</v>
      </c>
    </row>
    <row r="780" spans="1:17" x14ac:dyDescent="0.3">
      <c r="A780">
        <v>779</v>
      </c>
      <c r="B780" t="s">
        <v>1447</v>
      </c>
      <c r="C780" t="s">
        <v>10220</v>
      </c>
      <c r="D780" t="s">
        <v>1448</v>
      </c>
      <c r="E780" s="34" t="str">
        <f>IF(OR(LEN(D780)-LEN(SUBSTITUTE(D780,":",""))&gt;1, LEN(D780)-LEN(SUBSTITUTE(D780,",",""))&gt;0), "T", "")</f>
        <v/>
      </c>
      <c r="F780" t="s">
        <v>1449</v>
      </c>
      <c r="G780" t="s">
        <v>1450</v>
      </c>
      <c r="H780" t="s">
        <v>12616</v>
      </c>
      <c r="J780" t="str">
        <f>SUBSTITUTE(SUBSTITUTE(SUBSTITUTE(G780,"c. ","")," BC","")," AD","")</f>
        <v>975-970</v>
      </c>
      <c r="K780">
        <f>IF(M780="BC", 0-IF(ISERROR(FIND("-",J780)),J780,LEFT(J780,FIND("-",J780)-1)), IF(ISERROR(FIND("-",J780)),J780,LEFT(J780,FIND("-",J780)-1)))</f>
        <v>-975</v>
      </c>
      <c r="L780">
        <f>IF(M780="BC", 0-IF(ISERROR(FIND("-",J780)),J780,RIGHT(J780,FIND("-",J780)-1)), IF(ISERROR(FIND("-",J780)),J780,RIGHT(J780,FIND("-",J780)-1)))</f>
        <v>-970</v>
      </c>
      <c r="M780" t="str">
        <f>RIGHT(G780, 2)</f>
        <v>BC</v>
      </c>
      <c r="N780">
        <f>ABS($K$2)-ABS(K780)</f>
        <v>3029</v>
      </c>
      <c r="P780" t="s">
        <v>11131</v>
      </c>
      <c r="Q780">
        <v>10</v>
      </c>
    </row>
    <row r="781" spans="1:17" x14ac:dyDescent="0.3">
      <c r="A781">
        <v>780</v>
      </c>
      <c r="B781" t="s">
        <v>1451</v>
      </c>
      <c r="C781" t="s">
        <v>10221</v>
      </c>
      <c r="D781" t="s">
        <v>1452</v>
      </c>
      <c r="E781" s="34" t="str">
        <f>IF(OR(LEN(D781)-LEN(SUBSTITUTE(D781,":",""))&gt;1, LEN(D781)-LEN(SUBSTITUTE(D781,",",""))&gt;0), "T", "")</f>
        <v/>
      </c>
      <c r="F781" t="s">
        <v>1453</v>
      </c>
      <c r="G781" t="s">
        <v>1438</v>
      </c>
      <c r="H781" t="s">
        <v>12617</v>
      </c>
      <c r="J781" t="str">
        <f>SUBSTITUTE(SUBSTITUTE(SUBSTITUTE(G781,"c. ","")," BC","")," AD","")</f>
        <v>975</v>
      </c>
      <c r="K781">
        <f>IF(M781="BC", 0-IF(ISERROR(FIND("-",J781)),J781,LEFT(J781,FIND("-",J781)-1)), IF(ISERROR(FIND("-",J781)),J781,LEFT(J781,FIND("-",J781)-1)))</f>
        <v>-975</v>
      </c>
      <c r="L781">
        <f>IF(M781="BC", 0-IF(ISERROR(FIND("-",J781)),J781,RIGHT(J781,FIND("-",J781)-1)), IF(ISERROR(FIND("-",J781)),J781,RIGHT(J781,FIND("-",J781)-1)))</f>
        <v>-975</v>
      </c>
      <c r="M781" t="str">
        <f>RIGHT(G781, 2)</f>
        <v>BC</v>
      </c>
      <c r="N781">
        <f>ABS($K$2)-ABS(K781)</f>
        <v>3029</v>
      </c>
      <c r="P781" t="s">
        <v>11131</v>
      </c>
      <c r="Q781">
        <v>10</v>
      </c>
    </row>
    <row r="782" spans="1:17" x14ac:dyDescent="0.3">
      <c r="A782">
        <v>781</v>
      </c>
      <c r="B782" t="s">
        <v>1454</v>
      </c>
      <c r="C782" t="s">
        <v>10105</v>
      </c>
      <c r="D782" t="s">
        <v>1455</v>
      </c>
      <c r="E782" s="34" t="str">
        <f>IF(OR(LEN(D782)-LEN(SUBSTITUTE(D782,":",""))&gt;1, LEN(D782)-LEN(SUBSTITUTE(D782,",",""))&gt;0), "T", "")</f>
        <v/>
      </c>
      <c r="F782" t="s">
        <v>1456</v>
      </c>
      <c r="G782" t="s">
        <v>1450</v>
      </c>
      <c r="H782" t="s">
        <v>12618</v>
      </c>
      <c r="J782" t="str">
        <f>SUBSTITUTE(SUBSTITUTE(SUBSTITUTE(G782,"c. ","")," BC","")," AD","")</f>
        <v>975-970</v>
      </c>
      <c r="K782">
        <f>IF(M782="BC", 0-IF(ISERROR(FIND("-",J782)),J782,LEFT(J782,FIND("-",J782)-1)), IF(ISERROR(FIND("-",J782)),J782,LEFT(J782,FIND("-",J782)-1)))</f>
        <v>-975</v>
      </c>
      <c r="L782">
        <f>IF(M782="BC", 0-IF(ISERROR(FIND("-",J782)),J782,RIGHT(J782,FIND("-",J782)-1)), IF(ISERROR(FIND("-",J782)),J782,RIGHT(J782,FIND("-",J782)-1)))</f>
        <v>-970</v>
      </c>
      <c r="M782" t="str">
        <f>RIGHT(G782, 2)</f>
        <v>BC</v>
      </c>
      <c r="N782">
        <f>ABS($K$2)-ABS(K782)</f>
        <v>3029</v>
      </c>
      <c r="P782" t="s">
        <v>11131</v>
      </c>
      <c r="Q782">
        <v>10</v>
      </c>
    </row>
    <row r="783" spans="1:17" x14ac:dyDescent="0.3">
      <c r="A783">
        <v>782</v>
      </c>
      <c r="B783" t="s">
        <v>1457</v>
      </c>
      <c r="C783" t="s">
        <v>10222</v>
      </c>
      <c r="D783" t="s">
        <v>1458</v>
      </c>
      <c r="E783" s="34" t="str">
        <f>IF(OR(LEN(D783)-LEN(SUBSTITUTE(D783,":",""))&gt;1, LEN(D783)-LEN(SUBSTITUTE(D783,",",""))&gt;0), "T", "")</f>
        <v/>
      </c>
      <c r="F783" t="s">
        <v>1251</v>
      </c>
      <c r="G783" t="s">
        <v>1459</v>
      </c>
      <c r="H783" t="s">
        <v>1460</v>
      </c>
      <c r="J783" t="str">
        <f>SUBSTITUTE(SUBSTITUTE(SUBSTITUTE(G783,"c. ","")," BC","")," AD","")</f>
        <v>970</v>
      </c>
      <c r="K783">
        <f>IF(M783="BC", 0-IF(ISERROR(FIND("-",J783)),J783,LEFT(J783,FIND("-",J783)-1)), IF(ISERROR(FIND("-",J783)),J783,LEFT(J783,FIND("-",J783)-1)))</f>
        <v>-970</v>
      </c>
      <c r="L783">
        <f>IF(M783="BC", 0-IF(ISERROR(FIND("-",J783)),J783,RIGHT(J783,FIND("-",J783)-1)), IF(ISERROR(FIND("-",J783)),J783,RIGHT(J783,FIND("-",J783)-1)))</f>
        <v>-970</v>
      </c>
      <c r="M783" t="str">
        <f>RIGHT(G783, 2)</f>
        <v>BC</v>
      </c>
      <c r="N783">
        <f>ABS($K$2)-ABS(K783)</f>
        <v>3034</v>
      </c>
      <c r="P783" t="s">
        <v>11131</v>
      </c>
      <c r="Q783">
        <v>10</v>
      </c>
    </row>
    <row r="784" spans="1:17" x14ac:dyDescent="0.3">
      <c r="A784">
        <v>783</v>
      </c>
      <c r="B784" t="s">
        <v>1461</v>
      </c>
      <c r="C784" t="s">
        <v>11371</v>
      </c>
      <c r="D784" t="s">
        <v>1462</v>
      </c>
      <c r="E784" s="34" t="str">
        <f>IF(OR(LEN(D784)-LEN(SUBSTITUTE(D784,":",""))&gt;1, LEN(D784)-LEN(SUBSTITUTE(D784,",",""))&gt;0), "T", "")</f>
        <v/>
      </c>
      <c r="F784" t="s">
        <v>1463</v>
      </c>
      <c r="G784" t="s">
        <v>1459</v>
      </c>
      <c r="H784" t="s">
        <v>116</v>
      </c>
      <c r="J784" t="str">
        <f>SUBSTITUTE(SUBSTITUTE(SUBSTITUTE(G784,"c. ","")," BC","")," AD","")</f>
        <v>970</v>
      </c>
      <c r="K784">
        <f>IF(M784="BC", 0-IF(ISERROR(FIND("-",J784)),J784,LEFT(J784,FIND("-",J784)-1)), IF(ISERROR(FIND("-",J784)),J784,LEFT(J784,FIND("-",J784)-1)))</f>
        <v>-970</v>
      </c>
      <c r="L784">
        <f>IF(M784="BC", 0-IF(ISERROR(FIND("-",J784)),J784,RIGHT(J784,FIND("-",J784)-1)), IF(ISERROR(FIND("-",J784)),J784,RIGHT(J784,FIND("-",J784)-1)))</f>
        <v>-970</v>
      </c>
      <c r="M784" t="str">
        <f>RIGHT(G784, 2)</f>
        <v>BC</v>
      </c>
      <c r="N784">
        <f>ABS($K$2)-ABS(K784)</f>
        <v>3034</v>
      </c>
      <c r="P784" t="s">
        <v>11131</v>
      </c>
      <c r="Q784">
        <v>10</v>
      </c>
    </row>
    <row r="785" spans="1:17" x14ac:dyDescent="0.3">
      <c r="A785">
        <v>784</v>
      </c>
      <c r="B785" t="s">
        <v>1465</v>
      </c>
      <c r="C785" t="s">
        <v>10144</v>
      </c>
      <c r="D785" t="s">
        <v>1466</v>
      </c>
      <c r="E785" s="34" t="str">
        <f>IF(OR(LEN(D785)-LEN(SUBSTITUTE(D785,":",""))&gt;1, LEN(D785)-LEN(SUBSTITUTE(D785,",",""))&gt;0), "T", "")</f>
        <v>T</v>
      </c>
      <c r="F785" t="s">
        <v>1467</v>
      </c>
      <c r="G785" t="s">
        <v>1459</v>
      </c>
      <c r="H785" t="s">
        <v>116</v>
      </c>
      <c r="J785" t="str">
        <f>SUBSTITUTE(SUBSTITUTE(SUBSTITUTE(G785,"c. ","")," BC","")," AD","")</f>
        <v>970</v>
      </c>
      <c r="K785">
        <f>IF(M785="BC", 0-IF(ISERROR(FIND("-",J785)),J785,LEFT(J785,FIND("-",J785)-1)), IF(ISERROR(FIND("-",J785)),J785,LEFT(J785,FIND("-",J785)-1)))</f>
        <v>-970</v>
      </c>
      <c r="L785">
        <f>IF(M785="BC", 0-IF(ISERROR(FIND("-",J785)),J785,RIGHT(J785,FIND("-",J785)-1)), IF(ISERROR(FIND("-",J785)),J785,RIGHT(J785,FIND("-",J785)-1)))</f>
        <v>-970</v>
      </c>
      <c r="M785" t="str">
        <f>RIGHT(G785, 2)</f>
        <v>BC</v>
      </c>
      <c r="N785">
        <f>ABS($K$2)-ABS(K785)</f>
        <v>3034</v>
      </c>
      <c r="P785" t="s">
        <v>11131</v>
      </c>
      <c r="Q785">
        <v>10</v>
      </c>
    </row>
    <row r="786" spans="1:17" x14ac:dyDescent="0.3">
      <c r="A786">
        <v>785</v>
      </c>
      <c r="B786" t="s">
        <v>1468</v>
      </c>
      <c r="C786" t="s">
        <v>10223</v>
      </c>
      <c r="D786" t="s">
        <v>1469</v>
      </c>
      <c r="E786" s="34" t="str">
        <f>IF(OR(LEN(D786)-LEN(SUBSTITUTE(D786,":",""))&gt;1, LEN(D786)-LEN(SUBSTITUTE(D786,",",""))&gt;0), "T", "")</f>
        <v/>
      </c>
      <c r="F786" t="s">
        <v>1251</v>
      </c>
      <c r="G786" t="s">
        <v>1459</v>
      </c>
      <c r="H786" t="s">
        <v>1332</v>
      </c>
      <c r="J786" t="str">
        <f>SUBSTITUTE(SUBSTITUTE(SUBSTITUTE(G786,"c. ","")," BC","")," AD","")</f>
        <v>970</v>
      </c>
      <c r="K786">
        <f>IF(M786="BC", 0-IF(ISERROR(FIND("-",J786)),J786,LEFT(J786,FIND("-",J786)-1)), IF(ISERROR(FIND("-",J786)),J786,LEFT(J786,FIND("-",J786)-1)))</f>
        <v>-970</v>
      </c>
      <c r="L786">
        <f>IF(M786="BC", 0-IF(ISERROR(FIND("-",J786)),J786,RIGHT(J786,FIND("-",J786)-1)), IF(ISERROR(FIND("-",J786)),J786,RIGHT(J786,FIND("-",J786)-1)))</f>
        <v>-970</v>
      </c>
      <c r="M786" t="str">
        <f>RIGHT(G786, 2)</f>
        <v>BC</v>
      </c>
      <c r="N786">
        <f>ABS($K$2)-ABS(K786)</f>
        <v>3034</v>
      </c>
      <c r="P786" t="s">
        <v>11131</v>
      </c>
      <c r="Q786">
        <v>10</v>
      </c>
    </row>
    <row r="787" spans="1:17" x14ac:dyDescent="0.3">
      <c r="A787">
        <v>786</v>
      </c>
      <c r="B787" t="s">
        <v>1470</v>
      </c>
      <c r="C787" t="s">
        <v>11372</v>
      </c>
      <c r="D787" t="s">
        <v>1471</v>
      </c>
      <c r="E787" s="34" t="str">
        <f>IF(OR(LEN(D787)-LEN(SUBSTITUTE(D787,":",""))&gt;1, LEN(D787)-LEN(SUBSTITUTE(D787,",",""))&gt;0), "T", "")</f>
        <v/>
      </c>
      <c r="F787" t="s">
        <v>1251</v>
      </c>
      <c r="G787" t="s">
        <v>1459</v>
      </c>
      <c r="H787" t="s">
        <v>116</v>
      </c>
      <c r="J787" t="str">
        <f>SUBSTITUTE(SUBSTITUTE(SUBSTITUTE(G787,"c. ","")," BC","")," AD","")</f>
        <v>970</v>
      </c>
      <c r="K787">
        <f>IF(M787="BC", 0-IF(ISERROR(FIND("-",J787)),J787,LEFT(J787,FIND("-",J787)-1)), IF(ISERROR(FIND("-",J787)),J787,LEFT(J787,FIND("-",J787)-1)))</f>
        <v>-970</v>
      </c>
      <c r="L787">
        <f>IF(M787="BC", 0-IF(ISERROR(FIND("-",J787)),J787,RIGHT(J787,FIND("-",J787)-1)), IF(ISERROR(FIND("-",J787)),J787,RIGHT(J787,FIND("-",J787)-1)))</f>
        <v>-970</v>
      </c>
      <c r="M787" t="str">
        <f>RIGHT(G787, 2)</f>
        <v>BC</v>
      </c>
      <c r="N787">
        <f>ABS($K$2)-ABS(K787)</f>
        <v>3034</v>
      </c>
      <c r="P787" t="s">
        <v>11131</v>
      </c>
      <c r="Q787">
        <v>10</v>
      </c>
    </row>
    <row r="788" spans="1:17" x14ac:dyDescent="0.3">
      <c r="A788">
        <v>787</v>
      </c>
      <c r="B788" t="s">
        <v>1472</v>
      </c>
      <c r="C788" t="s">
        <v>10160</v>
      </c>
      <c r="D788" t="s">
        <v>1473</v>
      </c>
      <c r="E788" s="34" t="str">
        <f>IF(OR(LEN(D788)-LEN(SUBSTITUTE(D788,":",""))&gt;1, LEN(D788)-LEN(SUBSTITUTE(D788,",",""))&gt;0), "T", "")</f>
        <v/>
      </c>
      <c r="F788" t="s">
        <v>1251</v>
      </c>
      <c r="G788" t="s">
        <v>1474</v>
      </c>
      <c r="H788" t="s">
        <v>1475</v>
      </c>
      <c r="J788" t="str">
        <f>SUBSTITUTE(SUBSTITUTE(SUBSTITUTE(G788,"c. ","")," BC","")," AD","")</f>
        <v>969</v>
      </c>
      <c r="K788">
        <f>IF(M788="BC", 0-IF(ISERROR(FIND("-",J788)),J788,LEFT(J788,FIND("-",J788)-1)), IF(ISERROR(FIND("-",J788)),J788,LEFT(J788,FIND("-",J788)-1)))</f>
        <v>-969</v>
      </c>
      <c r="L788">
        <f>IF(M788="BC", 0-IF(ISERROR(FIND("-",J788)),J788,RIGHT(J788,FIND("-",J788)-1)), IF(ISERROR(FIND("-",J788)),J788,RIGHT(J788,FIND("-",J788)-1)))</f>
        <v>-969</v>
      </c>
      <c r="M788" t="str">
        <f>RIGHT(G788, 2)</f>
        <v>BC</v>
      </c>
      <c r="N788">
        <f>ABS($K$2)-ABS(K788)</f>
        <v>3035</v>
      </c>
      <c r="P788" t="s">
        <v>11131</v>
      </c>
      <c r="Q788">
        <v>10</v>
      </c>
    </row>
    <row r="789" spans="1:17" x14ac:dyDescent="0.3">
      <c r="A789">
        <v>788</v>
      </c>
      <c r="B789" t="s">
        <v>671</v>
      </c>
      <c r="C789" t="s">
        <v>10108</v>
      </c>
      <c r="D789" t="s">
        <v>1473</v>
      </c>
      <c r="E789" s="34" t="str">
        <f>IF(OR(LEN(D789)-LEN(SUBSTITUTE(D789,":",""))&gt;1, LEN(D789)-LEN(SUBSTITUTE(D789,",",""))&gt;0), "T", "")</f>
        <v/>
      </c>
      <c r="F789" t="s">
        <v>1092</v>
      </c>
      <c r="G789" t="s">
        <v>1474</v>
      </c>
      <c r="H789" t="s">
        <v>116</v>
      </c>
      <c r="J789" t="str">
        <f>SUBSTITUTE(SUBSTITUTE(SUBSTITUTE(G789,"c. ","")," BC","")," AD","")</f>
        <v>969</v>
      </c>
      <c r="K789">
        <f>IF(M789="BC", 0-IF(ISERROR(FIND("-",J789)),J789,LEFT(J789,FIND("-",J789)-1)), IF(ISERROR(FIND("-",J789)),J789,LEFT(J789,FIND("-",J789)-1)))</f>
        <v>-969</v>
      </c>
      <c r="L789">
        <f>IF(M789="BC", 0-IF(ISERROR(FIND("-",J789)),J789,RIGHT(J789,FIND("-",J789)-1)), IF(ISERROR(FIND("-",J789)),J789,RIGHT(J789,FIND("-",J789)-1)))</f>
        <v>-969</v>
      </c>
      <c r="M789" t="str">
        <f>RIGHT(G789, 2)</f>
        <v>BC</v>
      </c>
      <c r="N789">
        <f>ABS($K$2)-ABS(K789)</f>
        <v>3035</v>
      </c>
      <c r="P789" t="s">
        <v>11131</v>
      </c>
      <c r="Q789">
        <v>10</v>
      </c>
    </row>
    <row r="790" spans="1:17" x14ac:dyDescent="0.3">
      <c r="A790">
        <v>789</v>
      </c>
      <c r="B790" t="s">
        <v>1476</v>
      </c>
      <c r="C790" t="s">
        <v>11373</v>
      </c>
      <c r="D790" t="s">
        <v>1477</v>
      </c>
      <c r="E790" s="34" t="str">
        <f>IF(OR(LEN(D790)-LEN(SUBSTITUTE(D790,":",""))&gt;1, LEN(D790)-LEN(SUBSTITUTE(D790,",",""))&gt;0), "T", "")</f>
        <v/>
      </c>
      <c r="F790" t="s">
        <v>1251</v>
      </c>
      <c r="G790" t="s">
        <v>1474</v>
      </c>
      <c r="H790" t="s">
        <v>1332</v>
      </c>
      <c r="J790" t="str">
        <f>SUBSTITUTE(SUBSTITUTE(SUBSTITUTE(G790,"c. ","")," BC","")," AD","")</f>
        <v>969</v>
      </c>
      <c r="K790">
        <f>IF(M790="BC", 0-IF(ISERROR(FIND("-",J790)),J790,LEFT(J790,FIND("-",J790)-1)), IF(ISERROR(FIND("-",J790)),J790,LEFT(J790,FIND("-",J790)-1)))</f>
        <v>-969</v>
      </c>
      <c r="L790">
        <f>IF(M790="BC", 0-IF(ISERROR(FIND("-",J790)),J790,RIGHT(J790,FIND("-",J790)-1)), IF(ISERROR(FIND("-",J790)),J790,RIGHT(J790,FIND("-",J790)-1)))</f>
        <v>-969</v>
      </c>
      <c r="M790" t="str">
        <f>RIGHT(G790, 2)</f>
        <v>BC</v>
      </c>
      <c r="N790">
        <f>ABS($K$2)-ABS(K790)</f>
        <v>3035</v>
      </c>
      <c r="P790" t="s">
        <v>11131</v>
      </c>
      <c r="Q790">
        <v>10</v>
      </c>
    </row>
    <row r="791" spans="1:17" x14ac:dyDescent="0.3">
      <c r="A791">
        <v>790</v>
      </c>
      <c r="B791" t="s">
        <v>1478</v>
      </c>
      <c r="C791" t="s">
        <v>10224</v>
      </c>
      <c r="D791" t="s">
        <v>1479</v>
      </c>
      <c r="E791" s="34" t="str">
        <f>IF(OR(LEN(D791)-LEN(SUBSTITUTE(D791,":",""))&gt;1, LEN(D791)-LEN(SUBSTITUTE(D791,",",""))&gt;0), "T", "")</f>
        <v/>
      </c>
      <c r="F791" t="s">
        <v>1251</v>
      </c>
      <c r="G791" t="s">
        <v>1474</v>
      </c>
      <c r="H791" t="s">
        <v>12569</v>
      </c>
      <c r="J791" t="str">
        <f>SUBSTITUTE(SUBSTITUTE(SUBSTITUTE(G791,"c. ","")," BC","")," AD","")</f>
        <v>969</v>
      </c>
      <c r="K791">
        <f>IF(M791="BC", 0-IF(ISERROR(FIND("-",J791)),J791,LEFT(J791,FIND("-",J791)-1)), IF(ISERROR(FIND("-",J791)),J791,LEFT(J791,FIND("-",J791)-1)))</f>
        <v>-969</v>
      </c>
      <c r="L791">
        <f>IF(M791="BC", 0-IF(ISERROR(FIND("-",J791)),J791,RIGHT(J791,FIND("-",J791)-1)), IF(ISERROR(FIND("-",J791)),J791,RIGHT(J791,FIND("-",J791)-1)))</f>
        <v>-969</v>
      </c>
      <c r="M791" t="str">
        <f>RIGHT(G791, 2)</f>
        <v>BC</v>
      </c>
      <c r="N791">
        <f>ABS($K$2)-ABS(K791)</f>
        <v>3035</v>
      </c>
      <c r="P791" t="s">
        <v>11131</v>
      </c>
      <c r="Q791">
        <v>10</v>
      </c>
    </row>
    <row r="792" spans="1:17" x14ac:dyDescent="0.3">
      <c r="A792">
        <v>791</v>
      </c>
      <c r="B792" t="s">
        <v>1480</v>
      </c>
      <c r="C792" t="s">
        <v>10201</v>
      </c>
      <c r="D792" t="s">
        <v>1479</v>
      </c>
      <c r="E792" s="34" t="str">
        <f>IF(OR(LEN(D792)-LEN(SUBSTITUTE(D792,":",""))&gt;1, LEN(D792)-LEN(SUBSTITUTE(D792,",",""))&gt;0), "T", "")</f>
        <v/>
      </c>
      <c r="F792" t="s">
        <v>1251</v>
      </c>
      <c r="G792" t="s">
        <v>1474</v>
      </c>
      <c r="H792" t="s">
        <v>1332</v>
      </c>
      <c r="J792" t="str">
        <f>SUBSTITUTE(SUBSTITUTE(SUBSTITUTE(G792,"c. ","")," BC","")," AD","")</f>
        <v>969</v>
      </c>
      <c r="K792">
        <f>IF(M792="BC", 0-IF(ISERROR(FIND("-",J792)),J792,LEFT(J792,FIND("-",J792)-1)), IF(ISERROR(FIND("-",J792)),J792,LEFT(J792,FIND("-",J792)-1)))</f>
        <v>-969</v>
      </c>
      <c r="L792">
        <f>IF(M792="BC", 0-IF(ISERROR(FIND("-",J792)),J792,RIGHT(J792,FIND("-",J792)-1)), IF(ISERROR(FIND("-",J792)),J792,RIGHT(J792,FIND("-",J792)-1)))</f>
        <v>-969</v>
      </c>
      <c r="M792" t="str">
        <f>RIGHT(G792, 2)</f>
        <v>BC</v>
      </c>
      <c r="N792">
        <f>ABS($K$2)-ABS(K792)</f>
        <v>3035</v>
      </c>
      <c r="P792" t="s">
        <v>11131</v>
      </c>
      <c r="Q792">
        <v>10</v>
      </c>
    </row>
    <row r="793" spans="1:17" x14ac:dyDescent="0.3">
      <c r="A793">
        <v>792</v>
      </c>
      <c r="B793" t="s">
        <v>1481</v>
      </c>
      <c r="C793" t="s">
        <v>11374</v>
      </c>
      <c r="D793" t="s">
        <v>1482</v>
      </c>
      <c r="E793" s="34" t="str">
        <f>IF(OR(LEN(D793)-LEN(SUBSTITUTE(D793,":",""))&gt;1, LEN(D793)-LEN(SUBSTITUTE(D793,",",""))&gt;0), "T", "")</f>
        <v/>
      </c>
      <c r="F793" t="s">
        <v>1251</v>
      </c>
      <c r="G793" t="s">
        <v>1474</v>
      </c>
      <c r="H793" t="s">
        <v>12570</v>
      </c>
      <c r="J793" t="str">
        <f>SUBSTITUTE(SUBSTITUTE(SUBSTITUTE(G793,"c. ","")," BC","")," AD","")</f>
        <v>969</v>
      </c>
      <c r="K793">
        <f>IF(M793="BC", 0-IF(ISERROR(FIND("-",J793)),J793,LEFT(J793,FIND("-",J793)-1)), IF(ISERROR(FIND("-",J793)),J793,LEFT(J793,FIND("-",J793)-1)))</f>
        <v>-969</v>
      </c>
      <c r="L793">
        <f>IF(M793="BC", 0-IF(ISERROR(FIND("-",J793)),J793,RIGHT(J793,FIND("-",J793)-1)), IF(ISERROR(FIND("-",J793)),J793,RIGHT(J793,FIND("-",J793)-1)))</f>
        <v>-969</v>
      </c>
      <c r="M793" t="str">
        <f>RIGHT(G793, 2)</f>
        <v>BC</v>
      </c>
      <c r="N793">
        <f>ABS($K$2)-ABS(K793)</f>
        <v>3035</v>
      </c>
      <c r="P793" t="s">
        <v>11131</v>
      </c>
      <c r="Q793">
        <v>10</v>
      </c>
    </row>
    <row r="794" spans="1:17" x14ac:dyDescent="0.3">
      <c r="A794">
        <v>793</v>
      </c>
      <c r="B794" t="s">
        <v>1483</v>
      </c>
      <c r="C794" t="s">
        <v>10225</v>
      </c>
      <c r="D794" t="s">
        <v>1484</v>
      </c>
      <c r="E794" s="34" t="str">
        <f>IF(OR(LEN(D794)-LEN(SUBSTITUTE(D794,":",""))&gt;1, LEN(D794)-LEN(SUBSTITUTE(D794,",",""))&gt;0), "T", "")</f>
        <v/>
      </c>
      <c r="F794" t="s">
        <v>1251</v>
      </c>
      <c r="G794" t="s">
        <v>1474</v>
      </c>
      <c r="H794" t="s">
        <v>1332</v>
      </c>
      <c r="J794" t="str">
        <f>SUBSTITUTE(SUBSTITUTE(SUBSTITUTE(G794,"c. ","")," BC","")," AD","")</f>
        <v>969</v>
      </c>
      <c r="K794">
        <f>IF(M794="BC", 0-IF(ISERROR(FIND("-",J794)),J794,LEFT(J794,FIND("-",J794)-1)), IF(ISERROR(FIND("-",J794)),J794,LEFT(J794,FIND("-",J794)-1)))</f>
        <v>-969</v>
      </c>
      <c r="L794">
        <f>IF(M794="BC", 0-IF(ISERROR(FIND("-",J794)),J794,RIGHT(J794,FIND("-",J794)-1)), IF(ISERROR(FIND("-",J794)),J794,RIGHT(J794,FIND("-",J794)-1)))</f>
        <v>-969</v>
      </c>
      <c r="M794" t="str">
        <f>RIGHT(G794, 2)</f>
        <v>BC</v>
      </c>
      <c r="N794">
        <f>ABS($K$2)-ABS(K794)</f>
        <v>3035</v>
      </c>
      <c r="P794" t="s">
        <v>11131</v>
      </c>
      <c r="Q794">
        <v>10</v>
      </c>
    </row>
    <row r="795" spans="1:17" x14ac:dyDescent="0.3">
      <c r="A795">
        <v>794</v>
      </c>
      <c r="B795" t="s">
        <v>1485</v>
      </c>
      <c r="C795" t="s">
        <v>10090</v>
      </c>
      <c r="D795" t="s">
        <v>1486</v>
      </c>
      <c r="E795" s="34" t="str">
        <f>IF(OR(LEN(D795)-LEN(SUBSTITUTE(D795,":",""))&gt;1, LEN(D795)-LEN(SUBSTITUTE(D795,",",""))&gt;0), "T", "")</f>
        <v/>
      </c>
      <c r="F795" t="s">
        <v>1092</v>
      </c>
      <c r="G795" t="s">
        <v>1474</v>
      </c>
      <c r="H795" t="s">
        <v>116</v>
      </c>
      <c r="J795" t="str">
        <f>SUBSTITUTE(SUBSTITUTE(SUBSTITUTE(G795,"c. ","")," BC","")," AD","")</f>
        <v>969</v>
      </c>
      <c r="K795">
        <f>IF(M795="BC", 0-IF(ISERROR(FIND("-",J795)),J795,LEFT(J795,FIND("-",J795)-1)), IF(ISERROR(FIND("-",J795)),J795,LEFT(J795,FIND("-",J795)-1)))</f>
        <v>-969</v>
      </c>
      <c r="L795">
        <f>IF(M795="BC", 0-IF(ISERROR(FIND("-",J795)),J795,RIGHT(J795,FIND("-",J795)-1)), IF(ISERROR(FIND("-",J795)),J795,RIGHT(J795,FIND("-",J795)-1)))</f>
        <v>-969</v>
      </c>
      <c r="M795" t="str">
        <f>RIGHT(G795, 2)</f>
        <v>BC</v>
      </c>
      <c r="N795">
        <f>ABS($K$2)-ABS(K795)</f>
        <v>3035</v>
      </c>
      <c r="P795" t="s">
        <v>11131</v>
      </c>
      <c r="Q795">
        <v>10</v>
      </c>
    </row>
    <row r="796" spans="1:17" x14ac:dyDescent="0.3">
      <c r="A796">
        <v>795</v>
      </c>
      <c r="B796" t="s">
        <v>1487</v>
      </c>
      <c r="C796" t="s">
        <v>11275</v>
      </c>
      <c r="D796" t="s">
        <v>1488</v>
      </c>
      <c r="E796" s="34" t="str">
        <f>IF(OR(LEN(D796)-LEN(SUBSTITUTE(D796,":",""))&gt;1, LEN(D796)-LEN(SUBSTITUTE(D796,",",""))&gt;0), "T", "")</f>
        <v/>
      </c>
      <c r="F796" t="s">
        <v>1489</v>
      </c>
      <c r="G796" t="s">
        <v>1474</v>
      </c>
      <c r="H796" t="s">
        <v>64</v>
      </c>
      <c r="J796" t="str">
        <f>SUBSTITUTE(SUBSTITUTE(SUBSTITUTE(G796,"c. ","")," BC","")," AD","")</f>
        <v>969</v>
      </c>
      <c r="K796">
        <f>IF(M796="BC", 0-IF(ISERROR(FIND("-",J796)),J796,LEFT(J796,FIND("-",J796)-1)), IF(ISERROR(FIND("-",J796)),J796,LEFT(J796,FIND("-",J796)-1)))</f>
        <v>-969</v>
      </c>
      <c r="L796">
        <f>IF(M796="BC", 0-IF(ISERROR(FIND("-",J796)),J796,RIGHT(J796,FIND("-",J796)-1)), IF(ISERROR(FIND("-",J796)),J796,RIGHT(J796,FIND("-",J796)-1)))</f>
        <v>-969</v>
      </c>
      <c r="M796" t="str">
        <f>RIGHT(G796, 2)</f>
        <v>BC</v>
      </c>
      <c r="N796">
        <f>ABS($K$2)-ABS(K796)</f>
        <v>3035</v>
      </c>
      <c r="P796" t="s">
        <v>11131</v>
      </c>
      <c r="Q796">
        <v>10</v>
      </c>
    </row>
    <row r="797" spans="1:17" x14ac:dyDescent="0.3">
      <c r="A797">
        <v>796</v>
      </c>
      <c r="B797" t="s">
        <v>1490</v>
      </c>
      <c r="C797" t="s">
        <v>10093</v>
      </c>
      <c r="D797" t="s">
        <v>1491</v>
      </c>
      <c r="E797" s="34" t="str">
        <f>IF(OR(LEN(D797)-LEN(SUBSTITUTE(D797,":",""))&gt;1, LEN(D797)-LEN(SUBSTITUTE(D797,",",""))&gt;0), "T", "")</f>
        <v/>
      </c>
      <c r="F797" t="s">
        <v>1251</v>
      </c>
      <c r="G797" t="s">
        <v>1474</v>
      </c>
      <c r="H797" t="s">
        <v>116</v>
      </c>
      <c r="J797" t="str">
        <f>SUBSTITUTE(SUBSTITUTE(SUBSTITUTE(G797,"c. ","")," BC","")," AD","")</f>
        <v>969</v>
      </c>
      <c r="K797">
        <f>IF(M797="BC", 0-IF(ISERROR(FIND("-",J797)),J797,LEFT(J797,FIND("-",J797)-1)), IF(ISERROR(FIND("-",J797)),J797,LEFT(J797,FIND("-",J797)-1)))</f>
        <v>-969</v>
      </c>
      <c r="L797">
        <f>IF(M797="BC", 0-IF(ISERROR(FIND("-",J797)),J797,RIGHT(J797,FIND("-",J797)-1)), IF(ISERROR(FIND("-",J797)),J797,RIGHT(J797,FIND("-",J797)-1)))</f>
        <v>-969</v>
      </c>
      <c r="M797" t="str">
        <f>RIGHT(G797, 2)</f>
        <v>BC</v>
      </c>
      <c r="N797">
        <f>ABS($K$2)-ABS(K797)</f>
        <v>3035</v>
      </c>
      <c r="P797" t="s">
        <v>11131</v>
      </c>
      <c r="Q797">
        <v>10</v>
      </c>
    </row>
    <row r="798" spans="1:17" x14ac:dyDescent="0.3">
      <c r="A798">
        <v>797</v>
      </c>
      <c r="B798" t="s">
        <v>1492</v>
      </c>
      <c r="C798" t="s">
        <v>10081</v>
      </c>
      <c r="D798" t="s">
        <v>1491</v>
      </c>
      <c r="E798" s="34" t="str">
        <f>IF(OR(LEN(D798)-LEN(SUBSTITUTE(D798,":",""))&gt;1, LEN(D798)-LEN(SUBSTITUTE(D798,",",""))&gt;0), "T", "")</f>
        <v/>
      </c>
      <c r="F798" t="s">
        <v>1251</v>
      </c>
      <c r="G798" t="s">
        <v>1474</v>
      </c>
      <c r="H798" t="s">
        <v>1332</v>
      </c>
      <c r="J798" t="str">
        <f>SUBSTITUTE(SUBSTITUTE(SUBSTITUTE(G798,"c. ","")," BC","")," AD","")</f>
        <v>969</v>
      </c>
      <c r="K798">
        <f>IF(M798="BC", 0-IF(ISERROR(FIND("-",J798)),J798,LEFT(J798,FIND("-",J798)-1)), IF(ISERROR(FIND("-",J798)),J798,LEFT(J798,FIND("-",J798)-1)))</f>
        <v>-969</v>
      </c>
      <c r="L798">
        <f>IF(M798="BC", 0-IF(ISERROR(FIND("-",J798)),J798,RIGHT(J798,FIND("-",J798)-1)), IF(ISERROR(FIND("-",J798)),J798,RIGHT(J798,FIND("-",J798)-1)))</f>
        <v>-969</v>
      </c>
      <c r="M798" t="str">
        <f>RIGHT(G798, 2)</f>
        <v>BC</v>
      </c>
      <c r="N798">
        <f>ABS($K$2)-ABS(K798)</f>
        <v>3035</v>
      </c>
      <c r="P798" t="s">
        <v>11131</v>
      </c>
      <c r="Q798">
        <v>10</v>
      </c>
    </row>
    <row r="799" spans="1:17" x14ac:dyDescent="0.3">
      <c r="A799">
        <v>798</v>
      </c>
      <c r="B799" t="s">
        <v>1493</v>
      </c>
      <c r="C799" t="s">
        <v>11245</v>
      </c>
      <c r="D799" t="s">
        <v>1494</v>
      </c>
      <c r="E799" s="34" t="str">
        <f>IF(OR(LEN(D799)-LEN(SUBSTITUTE(D799,":",""))&gt;1, LEN(D799)-LEN(SUBSTITUTE(D799,",",""))&gt;0), "T", "")</f>
        <v/>
      </c>
      <c r="F799" t="s">
        <v>1251</v>
      </c>
      <c r="G799" t="s">
        <v>1474</v>
      </c>
      <c r="H799" t="s">
        <v>12570</v>
      </c>
      <c r="J799" t="str">
        <f>SUBSTITUTE(SUBSTITUTE(SUBSTITUTE(G799,"c. ","")," BC","")," AD","")</f>
        <v>969</v>
      </c>
      <c r="K799">
        <f>IF(M799="BC", 0-IF(ISERROR(FIND("-",J799)),J799,LEFT(J799,FIND("-",J799)-1)), IF(ISERROR(FIND("-",J799)),J799,LEFT(J799,FIND("-",J799)-1)))</f>
        <v>-969</v>
      </c>
      <c r="L799">
        <f>IF(M799="BC", 0-IF(ISERROR(FIND("-",J799)),J799,RIGHT(J799,FIND("-",J799)-1)), IF(ISERROR(FIND("-",J799)),J799,RIGHT(J799,FIND("-",J799)-1)))</f>
        <v>-969</v>
      </c>
      <c r="M799" t="str">
        <f>RIGHT(G799, 2)</f>
        <v>BC</v>
      </c>
      <c r="N799">
        <f>ABS($K$2)-ABS(K799)</f>
        <v>3035</v>
      </c>
      <c r="P799" t="s">
        <v>11131</v>
      </c>
      <c r="Q799">
        <v>10</v>
      </c>
    </row>
    <row r="800" spans="1:17" x14ac:dyDescent="0.3">
      <c r="A800">
        <v>799</v>
      </c>
      <c r="B800" t="s">
        <v>1495</v>
      </c>
      <c r="C800" t="s">
        <v>10226</v>
      </c>
      <c r="D800" t="s">
        <v>1496</v>
      </c>
      <c r="E800" s="34" t="str">
        <f>IF(OR(LEN(D800)-LEN(SUBSTITUTE(D800,":",""))&gt;1, LEN(D800)-LEN(SUBSTITUTE(D800,",",""))&gt;0), "T", "")</f>
        <v/>
      </c>
      <c r="F800" t="s">
        <v>1497</v>
      </c>
      <c r="G800" t="s">
        <v>1474</v>
      </c>
      <c r="H800" t="s">
        <v>1332</v>
      </c>
      <c r="J800" t="str">
        <f>SUBSTITUTE(SUBSTITUTE(SUBSTITUTE(G800,"c. ","")," BC","")," AD","")</f>
        <v>969</v>
      </c>
      <c r="K800">
        <f>IF(M800="BC", 0-IF(ISERROR(FIND("-",J800)),J800,LEFT(J800,FIND("-",J800)-1)), IF(ISERROR(FIND("-",J800)),J800,LEFT(J800,FIND("-",J800)-1)))</f>
        <v>-969</v>
      </c>
      <c r="L800">
        <f>IF(M800="BC", 0-IF(ISERROR(FIND("-",J800)),J800,RIGHT(J800,FIND("-",J800)-1)), IF(ISERROR(FIND("-",J800)),J800,RIGHT(J800,FIND("-",J800)-1)))</f>
        <v>-969</v>
      </c>
      <c r="M800" t="str">
        <f>RIGHT(G800, 2)</f>
        <v>BC</v>
      </c>
      <c r="N800">
        <f>ABS($K$2)-ABS(K800)</f>
        <v>3035</v>
      </c>
      <c r="P800" t="s">
        <v>11131</v>
      </c>
      <c r="Q800">
        <v>10</v>
      </c>
    </row>
    <row r="801" spans="1:17" x14ac:dyDescent="0.3">
      <c r="A801">
        <v>800</v>
      </c>
      <c r="B801" t="s">
        <v>1498</v>
      </c>
      <c r="C801" t="s">
        <v>12550</v>
      </c>
      <c r="D801" t="s">
        <v>1496</v>
      </c>
      <c r="E801" s="34" t="str">
        <f>IF(OR(LEN(D801)-LEN(SUBSTITUTE(D801,":",""))&gt;1, LEN(D801)-LEN(SUBSTITUTE(D801,",",""))&gt;0), "T", "")</f>
        <v/>
      </c>
      <c r="F801" t="s">
        <v>1251</v>
      </c>
      <c r="G801" t="s">
        <v>1474</v>
      </c>
      <c r="H801" t="s">
        <v>116</v>
      </c>
      <c r="J801" t="str">
        <f>SUBSTITUTE(SUBSTITUTE(SUBSTITUTE(G801,"c. ","")," BC","")," AD","")</f>
        <v>969</v>
      </c>
      <c r="K801">
        <f>IF(M801="BC", 0-IF(ISERROR(FIND("-",J801)),J801,LEFT(J801,FIND("-",J801)-1)), IF(ISERROR(FIND("-",J801)),J801,LEFT(J801,FIND("-",J801)-1)))</f>
        <v>-969</v>
      </c>
      <c r="L801">
        <f>IF(M801="BC", 0-IF(ISERROR(FIND("-",J801)),J801,RIGHT(J801,FIND("-",J801)-1)), IF(ISERROR(FIND("-",J801)),J801,RIGHT(J801,FIND("-",J801)-1)))</f>
        <v>-969</v>
      </c>
      <c r="M801" t="str">
        <f>RIGHT(G801, 2)</f>
        <v>BC</v>
      </c>
      <c r="N801">
        <f>ABS($K$2)-ABS(K801)</f>
        <v>3035</v>
      </c>
      <c r="P801" t="s">
        <v>11131</v>
      </c>
      <c r="Q801">
        <v>10</v>
      </c>
    </row>
    <row r="802" spans="1:17" x14ac:dyDescent="0.3">
      <c r="A802">
        <v>801</v>
      </c>
      <c r="B802" t="s">
        <v>1571</v>
      </c>
      <c r="C802" t="s">
        <v>11375</v>
      </c>
      <c r="D802" t="s">
        <v>1572</v>
      </c>
      <c r="E802" s="34" t="str">
        <f>IF(OR(LEN(D802)-LEN(SUBSTITUTE(D802,":",""))&gt;1, LEN(D802)-LEN(SUBSTITUTE(D802,",",""))&gt;0), "T", "")</f>
        <v/>
      </c>
      <c r="F802" t="s">
        <v>1251</v>
      </c>
      <c r="G802" t="s">
        <v>1459</v>
      </c>
      <c r="H802" t="s">
        <v>1573</v>
      </c>
      <c r="J802" t="str">
        <f>SUBSTITUTE(SUBSTITUTE(SUBSTITUTE(G802,"c. ","")," BC","")," AD","")</f>
        <v>970</v>
      </c>
      <c r="K802">
        <f>IF(M802="BC", 0-IF(ISERROR(FIND("-",J802)),J802,LEFT(J802,FIND("-",J802)-1)), IF(ISERROR(FIND("-",J802)),J802,LEFT(J802,FIND("-",J802)-1)))</f>
        <v>-970</v>
      </c>
      <c r="L802">
        <f>IF(M802="BC", 0-IF(ISERROR(FIND("-",J802)),J802,RIGHT(J802,FIND("-",J802)-1)), IF(ISERROR(FIND("-",J802)),J802,RIGHT(J802,FIND("-",J802)-1)))</f>
        <v>-970</v>
      </c>
      <c r="M802" t="str">
        <f>RIGHT(G802, 2)</f>
        <v>BC</v>
      </c>
      <c r="N802">
        <f>ABS($K$2)-ABS(K802)</f>
        <v>3034</v>
      </c>
      <c r="P802" t="s">
        <v>11133</v>
      </c>
      <c r="Q802">
        <v>11</v>
      </c>
    </row>
    <row r="803" spans="1:17" x14ac:dyDescent="0.3">
      <c r="A803">
        <v>802</v>
      </c>
      <c r="B803" t="s">
        <v>1574</v>
      </c>
      <c r="C803" t="s">
        <v>10194</v>
      </c>
      <c r="D803" t="s">
        <v>1575</v>
      </c>
      <c r="E803" s="34" t="str">
        <f>IF(OR(LEN(D803)-LEN(SUBSTITUTE(D803,":",""))&gt;1, LEN(D803)-LEN(SUBSTITUTE(D803,",",""))&gt;0), "T", "")</f>
        <v/>
      </c>
      <c r="F803" t="s">
        <v>1251</v>
      </c>
      <c r="G803" t="s">
        <v>1459</v>
      </c>
      <c r="H803" t="s">
        <v>1332</v>
      </c>
      <c r="J803" t="str">
        <f>SUBSTITUTE(SUBSTITUTE(SUBSTITUTE(G803,"c. ","")," BC","")," AD","")</f>
        <v>970</v>
      </c>
      <c r="K803">
        <f>IF(M803="BC", 0-IF(ISERROR(FIND("-",J803)),J803,LEFT(J803,FIND("-",J803)-1)), IF(ISERROR(FIND("-",J803)),J803,LEFT(J803,FIND("-",J803)-1)))</f>
        <v>-970</v>
      </c>
      <c r="L803">
        <f>IF(M803="BC", 0-IF(ISERROR(FIND("-",J803)),J803,RIGHT(J803,FIND("-",J803)-1)), IF(ISERROR(FIND("-",J803)),J803,RIGHT(J803,FIND("-",J803)-1)))</f>
        <v>-970</v>
      </c>
      <c r="M803" t="str">
        <f>RIGHT(G803, 2)</f>
        <v>BC</v>
      </c>
      <c r="N803">
        <f>ABS($K$2)-ABS(K803)</f>
        <v>3034</v>
      </c>
      <c r="P803" t="s">
        <v>11133</v>
      </c>
      <c r="Q803">
        <v>11</v>
      </c>
    </row>
    <row r="804" spans="1:17" x14ac:dyDescent="0.3">
      <c r="A804">
        <v>803</v>
      </c>
      <c r="B804" t="s">
        <v>1576</v>
      </c>
      <c r="C804" t="s">
        <v>10287</v>
      </c>
      <c r="D804" t="s">
        <v>1577</v>
      </c>
      <c r="E804" s="34" t="str">
        <f>IF(OR(LEN(D804)-LEN(SUBSTITUTE(D804,":",""))&gt;1, LEN(D804)-LEN(SUBSTITUTE(D804,",",""))&gt;0), "T", "")</f>
        <v/>
      </c>
      <c r="F804" t="s">
        <v>1251</v>
      </c>
      <c r="G804" t="s">
        <v>1459</v>
      </c>
      <c r="H804" t="s">
        <v>1578</v>
      </c>
      <c r="J804" t="str">
        <f>SUBSTITUTE(SUBSTITUTE(SUBSTITUTE(G804,"c. ","")," BC","")," AD","")</f>
        <v>970</v>
      </c>
      <c r="K804">
        <f>IF(M804="BC", 0-IF(ISERROR(FIND("-",J804)),J804,LEFT(J804,FIND("-",J804)-1)), IF(ISERROR(FIND("-",J804)),J804,LEFT(J804,FIND("-",J804)-1)))</f>
        <v>-970</v>
      </c>
      <c r="L804">
        <f>IF(M804="BC", 0-IF(ISERROR(FIND("-",J804)),J804,RIGHT(J804,FIND("-",J804)-1)), IF(ISERROR(FIND("-",J804)),J804,RIGHT(J804,FIND("-",J804)-1)))</f>
        <v>-970</v>
      </c>
      <c r="M804" t="str">
        <f>RIGHT(G804, 2)</f>
        <v>BC</v>
      </c>
      <c r="N804">
        <f>ABS($K$2)-ABS(K804)</f>
        <v>3034</v>
      </c>
      <c r="P804" t="s">
        <v>11133</v>
      </c>
      <c r="Q804">
        <v>11</v>
      </c>
    </row>
    <row r="805" spans="1:17" x14ac:dyDescent="0.3">
      <c r="A805">
        <v>804</v>
      </c>
      <c r="B805" t="s">
        <v>1579</v>
      </c>
      <c r="C805" t="s">
        <v>10182</v>
      </c>
      <c r="D805" t="s">
        <v>1580</v>
      </c>
      <c r="E805" s="34" t="str">
        <f>IF(OR(LEN(D805)-LEN(SUBSTITUTE(D805,":",""))&gt;1, LEN(D805)-LEN(SUBSTITUTE(D805,",",""))&gt;0), "T", "")</f>
        <v/>
      </c>
      <c r="F805" t="s">
        <v>1251</v>
      </c>
      <c r="G805" t="s">
        <v>1459</v>
      </c>
      <c r="H805" t="s">
        <v>1581</v>
      </c>
      <c r="J805" t="str">
        <f>SUBSTITUTE(SUBSTITUTE(SUBSTITUTE(G805,"c. ","")," BC","")," AD","")</f>
        <v>970</v>
      </c>
      <c r="K805">
        <f>IF(M805="BC", 0-IF(ISERROR(FIND("-",J805)),J805,LEFT(J805,FIND("-",J805)-1)), IF(ISERROR(FIND("-",J805)),J805,LEFT(J805,FIND("-",J805)-1)))</f>
        <v>-970</v>
      </c>
      <c r="L805">
        <f>IF(M805="BC", 0-IF(ISERROR(FIND("-",J805)),J805,RIGHT(J805,FIND("-",J805)-1)), IF(ISERROR(FIND("-",J805)),J805,RIGHT(J805,FIND("-",J805)-1)))</f>
        <v>-970</v>
      </c>
      <c r="M805" t="str">
        <f>RIGHT(G805, 2)</f>
        <v>BC</v>
      </c>
      <c r="N805">
        <f>ABS($K$2)-ABS(K805)</f>
        <v>3034</v>
      </c>
      <c r="P805" t="s">
        <v>11133</v>
      </c>
      <c r="Q805">
        <v>11</v>
      </c>
    </row>
    <row r="806" spans="1:17" x14ac:dyDescent="0.3">
      <c r="A806">
        <v>805</v>
      </c>
      <c r="B806" t="s">
        <v>1582</v>
      </c>
      <c r="C806" t="s">
        <v>10182</v>
      </c>
      <c r="D806" t="s">
        <v>1583</v>
      </c>
      <c r="E806" s="34" t="str">
        <f>IF(OR(LEN(D806)-LEN(SUBSTITUTE(D806,":",""))&gt;1, LEN(D806)-LEN(SUBSTITUTE(D806,",",""))&gt;0), "T", "")</f>
        <v/>
      </c>
      <c r="F806" t="s">
        <v>1251</v>
      </c>
      <c r="G806" t="s">
        <v>1459</v>
      </c>
      <c r="H806" t="s">
        <v>116</v>
      </c>
      <c r="J806" t="str">
        <f>SUBSTITUTE(SUBSTITUTE(SUBSTITUTE(G806,"c. ","")," BC","")," AD","")</f>
        <v>970</v>
      </c>
      <c r="K806">
        <f>IF(M806="BC", 0-IF(ISERROR(FIND("-",J806)),J806,LEFT(J806,FIND("-",J806)-1)), IF(ISERROR(FIND("-",J806)),J806,LEFT(J806,FIND("-",J806)-1)))</f>
        <v>-970</v>
      </c>
      <c r="L806">
        <f>IF(M806="BC", 0-IF(ISERROR(FIND("-",J806)),J806,RIGHT(J806,FIND("-",J806)-1)), IF(ISERROR(FIND("-",J806)),J806,RIGHT(J806,FIND("-",J806)-1)))</f>
        <v>-970</v>
      </c>
      <c r="M806" t="str">
        <f>RIGHT(G806, 2)</f>
        <v>BC</v>
      </c>
      <c r="N806">
        <f>ABS($K$2)-ABS(K806)</f>
        <v>3034</v>
      </c>
      <c r="P806" t="s">
        <v>11133</v>
      </c>
      <c r="Q806">
        <v>11</v>
      </c>
    </row>
    <row r="807" spans="1:17" x14ac:dyDescent="0.3">
      <c r="A807">
        <v>806</v>
      </c>
      <c r="B807" t="s">
        <v>1584</v>
      </c>
      <c r="C807" t="s">
        <v>10287</v>
      </c>
      <c r="D807" t="s">
        <v>1585</v>
      </c>
      <c r="E807" s="34" t="str">
        <f>IF(OR(LEN(D807)-LEN(SUBSTITUTE(D807,":",""))&gt;1, LEN(D807)-LEN(SUBSTITUTE(D807,",",""))&gt;0), "T", "")</f>
        <v/>
      </c>
      <c r="F807" t="s">
        <v>1251</v>
      </c>
      <c r="G807" t="s">
        <v>1459</v>
      </c>
      <c r="H807" t="s">
        <v>1578</v>
      </c>
      <c r="J807" t="str">
        <f>SUBSTITUTE(SUBSTITUTE(SUBSTITUTE(G807,"c. ","")," BC","")," AD","")</f>
        <v>970</v>
      </c>
      <c r="K807">
        <f>IF(M807="BC", 0-IF(ISERROR(FIND("-",J807)),J807,LEFT(J807,FIND("-",J807)-1)), IF(ISERROR(FIND("-",J807)),J807,LEFT(J807,FIND("-",J807)-1)))</f>
        <v>-970</v>
      </c>
      <c r="L807">
        <f>IF(M807="BC", 0-IF(ISERROR(FIND("-",J807)),J807,RIGHT(J807,FIND("-",J807)-1)), IF(ISERROR(FIND("-",J807)),J807,RIGHT(J807,FIND("-",J807)-1)))</f>
        <v>-970</v>
      </c>
      <c r="M807" t="str">
        <f>RIGHT(G807, 2)</f>
        <v>BC</v>
      </c>
      <c r="N807">
        <f>ABS($K$2)-ABS(K807)</f>
        <v>3034</v>
      </c>
      <c r="P807" t="s">
        <v>11133</v>
      </c>
      <c r="Q807">
        <v>11</v>
      </c>
    </row>
    <row r="808" spans="1:17" x14ac:dyDescent="0.3">
      <c r="A808">
        <v>807</v>
      </c>
      <c r="B808" t="s">
        <v>1586</v>
      </c>
      <c r="C808" t="s">
        <v>11376</v>
      </c>
      <c r="D808" t="s">
        <v>1587</v>
      </c>
      <c r="E808" s="34" t="str">
        <f>IF(OR(LEN(D808)-LEN(SUBSTITUTE(D808,":",""))&gt;1, LEN(D808)-LEN(SUBSTITUTE(D808,",",""))&gt;0), "T", "")</f>
        <v/>
      </c>
      <c r="F808" t="s">
        <v>958</v>
      </c>
      <c r="G808" t="s">
        <v>1474</v>
      </c>
      <c r="H808" t="s">
        <v>116</v>
      </c>
      <c r="J808" t="str">
        <f>SUBSTITUTE(SUBSTITUTE(SUBSTITUTE(G808,"c. ","")," BC","")," AD","")</f>
        <v>969</v>
      </c>
      <c r="K808">
        <f>IF(M808="BC", 0-IF(ISERROR(FIND("-",J808)),J808,LEFT(J808,FIND("-",J808)-1)), IF(ISERROR(FIND("-",J808)),J808,LEFT(J808,FIND("-",J808)-1)))</f>
        <v>-969</v>
      </c>
      <c r="L808">
        <f>IF(M808="BC", 0-IF(ISERROR(FIND("-",J808)),J808,RIGHT(J808,FIND("-",J808)-1)), IF(ISERROR(FIND("-",J808)),J808,RIGHT(J808,FIND("-",J808)-1)))</f>
        <v>-969</v>
      </c>
      <c r="M808" t="str">
        <f>RIGHT(G808, 2)</f>
        <v>BC</v>
      </c>
      <c r="N808">
        <f>ABS($K$2)-ABS(K808)</f>
        <v>3035</v>
      </c>
      <c r="P808" t="s">
        <v>11133</v>
      </c>
      <c r="Q808">
        <v>11</v>
      </c>
    </row>
    <row r="809" spans="1:17" x14ac:dyDescent="0.3">
      <c r="A809">
        <v>808</v>
      </c>
      <c r="B809" t="s">
        <v>1588</v>
      </c>
      <c r="C809" t="s">
        <v>10084</v>
      </c>
      <c r="D809" t="s">
        <v>1589</v>
      </c>
      <c r="E809" s="34" t="str">
        <f>IF(OR(LEN(D809)-LEN(SUBSTITUTE(D809,":",""))&gt;1, LEN(D809)-LEN(SUBSTITUTE(D809,",",""))&gt;0), "T", "")</f>
        <v/>
      </c>
      <c r="F809" t="s">
        <v>958</v>
      </c>
      <c r="G809" t="s">
        <v>1474</v>
      </c>
      <c r="H809" t="s">
        <v>1666</v>
      </c>
      <c r="J809" t="str">
        <f>SUBSTITUTE(SUBSTITUTE(SUBSTITUTE(G809,"c. ","")," BC","")," AD","")</f>
        <v>969</v>
      </c>
      <c r="K809">
        <f>IF(M809="BC", 0-IF(ISERROR(FIND("-",J809)),J809,LEFT(J809,FIND("-",J809)-1)), IF(ISERROR(FIND("-",J809)),J809,LEFT(J809,FIND("-",J809)-1)))</f>
        <v>-969</v>
      </c>
      <c r="L809">
        <f>IF(M809="BC", 0-IF(ISERROR(FIND("-",J809)),J809,RIGHT(J809,FIND("-",J809)-1)), IF(ISERROR(FIND("-",J809)),J809,RIGHT(J809,FIND("-",J809)-1)))</f>
        <v>-969</v>
      </c>
      <c r="M809" t="str">
        <f>RIGHT(G809, 2)</f>
        <v>BC</v>
      </c>
      <c r="N809">
        <f>ABS($K$2)-ABS(K809)</f>
        <v>3035</v>
      </c>
      <c r="P809" t="s">
        <v>11133</v>
      </c>
      <c r="Q809">
        <v>11</v>
      </c>
    </row>
    <row r="810" spans="1:17" x14ac:dyDescent="0.3">
      <c r="A810">
        <v>809</v>
      </c>
      <c r="B810" t="s">
        <v>1590</v>
      </c>
      <c r="C810" t="s">
        <v>11377</v>
      </c>
      <c r="D810" t="s">
        <v>1591</v>
      </c>
      <c r="E810" s="34" t="str">
        <f>IF(OR(LEN(D810)-LEN(SUBSTITUTE(D810,":",""))&gt;1, LEN(D810)-LEN(SUBSTITUTE(D810,",",""))&gt;0), "T", "")</f>
        <v/>
      </c>
      <c r="F810" t="s">
        <v>958</v>
      </c>
      <c r="G810" t="s">
        <v>1474</v>
      </c>
      <c r="H810" t="s">
        <v>116</v>
      </c>
      <c r="J810" t="str">
        <f>SUBSTITUTE(SUBSTITUTE(SUBSTITUTE(G810,"c. ","")," BC","")," AD","")</f>
        <v>969</v>
      </c>
      <c r="K810">
        <f>IF(M810="BC", 0-IF(ISERROR(FIND("-",J810)),J810,LEFT(J810,FIND("-",J810)-1)), IF(ISERROR(FIND("-",J810)),J810,LEFT(J810,FIND("-",J810)-1)))</f>
        <v>-969</v>
      </c>
      <c r="L810">
        <f>IF(M810="BC", 0-IF(ISERROR(FIND("-",J810)),J810,RIGHT(J810,FIND("-",J810)-1)), IF(ISERROR(FIND("-",J810)),J810,RIGHT(J810,FIND("-",J810)-1)))</f>
        <v>-969</v>
      </c>
      <c r="M810" t="str">
        <f>RIGHT(G810, 2)</f>
        <v>BC</v>
      </c>
      <c r="N810">
        <f>ABS($K$2)-ABS(K810)</f>
        <v>3035</v>
      </c>
      <c r="P810" t="s">
        <v>11133</v>
      </c>
      <c r="Q810">
        <v>11</v>
      </c>
    </row>
    <row r="811" spans="1:17" x14ac:dyDescent="0.3">
      <c r="A811">
        <v>810</v>
      </c>
      <c r="B811" t="s">
        <v>1592</v>
      </c>
      <c r="C811" t="s">
        <v>11378</v>
      </c>
      <c r="D811" t="s">
        <v>1593</v>
      </c>
      <c r="E811" s="34" t="str">
        <f>IF(OR(LEN(D811)-LEN(SUBSTITUTE(D811,":",""))&gt;1, LEN(D811)-LEN(SUBSTITUTE(D811,",",""))&gt;0), "T", "")</f>
        <v/>
      </c>
      <c r="F811" t="s">
        <v>958</v>
      </c>
      <c r="G811" t="s">
        <v>1474</v>
      </c>
      <c r="H811" t="s">
        <v>116</v>
      </c>
      <c r="J811" t="str">
        <f>SUBSTITUTE(SUBSTITUTE(SUBSTITUTE(G811,"c. ","")," BC","")," AD","")</f>
        <v>969</v>
      </c>
      <c r="K811">
        <f>IF(M811="BC", 0-IF(ISERROR(FIND("-",J811)),J811,LEFT(J811,FIND("-",J811)-1)), IF(ISERROR(FIND("-",J811)),J811,LEFT(J811,FIND("-",J811)-1)))</f>
        <v>-969</v>
      </c>
      <c r="L811">
        <f>IF(M811="BC", 0-IF(ISERROR(FIND("-",J811)),J811,RIGHT(J811,FIND("-",J811)-1)), IF(ISERROR(FIND("-",J811)),J811,RIGHT(J811,FIND("-",J811)-1)))</f>
        <v>-969</v>
      </c>
      <c r="M811" t="str">
        <f>RIGHT(G811, 2)</f>
        <v>BC</v>
      </c>
      <c r="N811">
        <f>ABS($K$2)-ABS(K811)</f>
        <v>3035</v>
      </c>
      <c r="P811" t="s">
        <v>11133</v>
      </c>
      <c r="Q811">
        <v>11</v>
      </c>
    </row>
    <row r="812" spans="1:17" x14ac:dyDescent="0.3">
      <c r="A812">
        <v>811</v>
      </c>
      <c r="B812" t="s">
        <v>1594</v>
      </c>
      <c r="C812" t="s">
        <v>11379</v>
      </c>
      <c r="D812" t="s">
        <v>1595</v>
      </c>
      <c r="E812" s="34" t="str">
        <f>IF(OR(LEN(D812)-LEN(SUBSTITUTE(D812,":",""))&gt;1, LEN(D812)-LEN(SUBSTITUTE(D812,",",""))&gt;0), "T", "")</f>
        <v/>
      </c>
      <c r="F812" t="s">
        <v>1251</v>
      </c>
      <c r="G812" t="s">
        <v>1474</v>
      </c>
      <c r="H812" t="s">
        <v>1666</v>
      </c>
      <c r="J812" t="str">
        <f>SUBSTITUTE(SUBSTITUTE(SUBSTITUTE(G812,"c. ","")," BC","")," AD","")</f>
        <v>969</v>
      </c>
      <c r="K812">
        <f>IF(M812="BC", 0-IF(ISERROR(FIND("-",J812)),J812,LEFT(J812,FIND("-",J812)-1)), IF(ISERROR(FIND("-",J812)),J812,LEFT(J812,FIND("-",J812)-1)))</f>
        <v>-969</v>
      </c>
      <c r="L812">
        <f>IF(M812="BC", 0-IF(ISERROR(FIND("-",J812)),J812,RIGHT(J812,FIND("-",J812)-1)), IF(ISERROR(FIND("-",J812)),J812,RIGHT(J812,FIND("-",J812)-1)))</f>
        <v>-969</v>
      </c>
      <c r="M812" t="str">
        <f>RIGHT(G812, 2)</f>
        <v>BC</v>
      </c>
      <c r="N812">
        <f>ABS($K$2)-ABS(K812)</f>
        <v>3035</v>
      </c>
      <c r="P812" t="s">
        <v>11133</v>
      </c>
      <c r="Q812">
        <v>11</v>
      </c>
    </row>
    <row r="813" spans="1:17" x14ac:dyDescent="0.3">
      <c r="A813">
        <v>812</v>
      </c>
      <c r="B813" t="s">
        <v>1596</v>
      </c>
      <c r="C813" t="s">
        <v>10524</v>
      </c>
      <c r="D813" t="s">
        <v>1597</v>
      </c>
      <c r="E813" s="34" t="str">
        <f>IF(OR(LEN(D813)-LEN(SUBSTITUTE(D813,":",""))&gt;1, LEN(D813)-LEN(SUBSTITUTE(D813,",",""))&gt;0), "T", "")</f>
        <v/>
      </c>
      <c r="F813" t="s">
        <v>1092</v>
      </c>
      <c r="G813" t="s">
        <v>1474</v>
      </c>
      <c r="H813" t="s">
        <v>1666</v>
      </c>
      <c r="J813" t="str">
        <f>SUBSTITUTE(SUBSTITUTE(SUBSTITUTE(G813,"c. ","")," BC","")," AD","")</f>
        <v>969</v>
      </c>
      <c r="K813">
        <f>IF(M813="BC", 0-IF(ISERROR(FIND("-",J813)),J813,LEFT(J813,FIND("-",J813)-1)), IF(ISERROR(FIND("-",J813)),J813,LEFT(J813,FIND("-",J813)-1)))</f>
        <v>-969</v>
      </c>
      <c r="L813">
        <f>IF(M813="BC", 0-IF(ISERROR(FIND("-",J813)),J813,RIGHT(J813,FIND("-",J813)-1)), IF(ISERROR(FIND("-",J813)),J813,RIGHT(J813,FIND("-",J813)-1)))</f>
        <v>-969</v>
      </c>
      <c r="M813" t="str">
        <f>RIGHT(G813, 2)</f>
        <v>BC</v>
      </c>
      <c r="N813">
        <f>ABS($K$2)-ABS(K813)</f>
        <v>3035</v>
      </c>
      <c r="P813" t="s">
        <v>11133</v>
      </c>
      <c r="Q813">
        <v>11</v>
      </c>
    </row>
    <row r="814" spans="1:17" x14ac:dyDescent="0.3">
      <c r="A814">
        <v>813</v>
      </c>
      <c r="B814" t="s">
        <v>1598</v>
      </c>
      <c r="C814" t="s">
        <v>10778</v>
      </c>
      <c r="D814" t="s">
        <v>1599</v>
      </c>
      <c r="E814" s="34" t="str">
        <f>IF(OR(LEN(D814)-LEN(SUBSTITUTE(D814,":",""))&gt;1, LEN(D814)-LEN(SUBSTITUTE(D814,",",""))&gt;0), "T", "")</f>
        <v/>
      </c>
      <c r="F814" t="s">
        <v>1251</v>
      </c>
      <c r="G814" t="s">
        <v>1600</v>
      </c>
      <c r="H814" t="s">
        <v>116</v>
      </c>
      <c r="J814" t="str">
        <f>SUBSTITUTE(SUBSTITUTE(SUBSTITUTE(G814,"c. ","")," BC","")," AD","")</f>
        <v>969-930</v>
      </c>
      <c r="K814">
        <f>IF(M814="BC", 0-IF(ISERROR(FIND("-",J814)),J814,LEFT(J814,FIND("-",J814)-1)), IF(ISERROR(FIND("-",J814)),J814,LEFT(J814,FIND("-",J814)-1)))</f>
        <v>-969</v>
      </c>
      <c r="L814">
        <f>IF(M814="BC", 0-IF(ISERROR(FIND("-",J814)),J814,RIGHT(J814,FIND("-",J814)-1)), IF(ISERROR(FIND("-",J814)),J814,RIGHT(J814,FIND("-",J814)-1)))</f>
        <v>-930</v>
      </c>
      <c r="M814" t="str">
        <f>RIGHT(G814, 2)</f>
        <v>BC</v>
      </c>
      <c r="N814">
        <f>ABS($K$2)-ABS(K814)</f>
        <v>3035</v>
      </c>
      <c r="P814" t="s">
        <v>11133</v>
      </c>
      <c r="Q814">
        <v>11</v>
      </c>
    </row>
    <row r="815" spans="1:17" x14ac:dyDescent="0.3">
      <c r="A815">
        <v>814</v>
      </c>
      <c r="B815" t="s">
        <v>1601</v>
      </c>
      <c r="C815" t="s">
        <v>11380</v>
      </c>
      <c r="D815" t="s">
        <v>1602</v>
      </c>
      <c r="E815" s="34" t="str">
        <f>IF(OR(LEN(D815)-LEN(SUBSTITUTE(D815,":",""))&gt;1, LEN(D815)-LEN(SUBSTITUTE(D815,",",""))&gt;0), "T", "")</f>
        <v/>
      </c>
      <c r="F815" t="s">
        <v>1251</v>
      </c>
      <c r="G815" t="s">
        <v>1600</v>
      </c>
      <c r="H815" t="s">
        <v>116</v>
      </c>
      <c r="J815" t="str">
        <f>SUBSTITUTE(SUBSTITUTE(SUBSTITUTE(G815,"c. ","")," BC","")," AD","")</f>
        <v>969-930</v>
      </c>
      <c r="K815">
        <f>IF(M815="BC", 0-IF(ISERROR(FIND("-",J815)),J815,LEFT(J815,FIND("-",J815)-1)), IF(ISERROR(FIND("-",J815)),J815,LEFT(J815,FIND("-",J815)-1)))</f>
        <v>-969</v>
      </c>
      <c r="L815">
        <f>IF(M815="BC", 0-IF(ISERROR(FIND("-",J815)),J815,RIGHT(J815,FIND("-",J815)-1)), IF(ISERROR(FIND("-",J815)),J815,RIGHT(J815,FIND("-",J815)-1)))</f>
        <v>-930</v>
      </c>
      <c r="M815" t="str">
        <f>RIGHT(G815, 2)</f>
        <v>BC</v>
      </c>
      <c r="N815">
        <f>ABS($K$2)-ABS(K815)</f>
        <v>3035</v>
      </c>
      <c r="P815" t="s">
        <v>11133</v>
      </c>
      <c r="Q815">
        <v>11</v>
      </c>
    </row>
    <row r="816" spans="1:17" x14ac:dyDescent="0.3">
      <c r="A816">
        <v>815</v>
      </c>
      <c r="B816" t="s">
        <v>1603</v>
      </c>
      <c r="C816" t="s">
        <v>10227</v>
      </c>
      <c r="D816" t="s">
        <v>1604</v>
      </c>
      <c r="E816" s="34" t="str">
        <f>IF(OR(LEN(D816)-LEN(SUBSTITUTE(D816,":",""))&gt;1, LEN(D816)-LEN(SUBSTITUTE(D816,",",""))&gt;0), "T", "")</f>
        <v/>
      </c>
      <c r="F816" t="s">
        <v>1251</v>
      </c>
      <c r="G816" t="s">
        <v>1600</v>
      </c>
      <c r="H816" t="s">
        <v>116</v>
      </c>
      <c r="J816" t="str">
        <f>SUBSTITUTE(SUBSTITUTE(SUBSTITUTE(G816,"c. ","")," BC","")," AD","")</f>
        <v>969-930</v>
      </c>
      <c r="K816">
        <f>IF(M816="BC", 0-IF(ISERROR(FIND("-",J816)),J816,LEFT(J816,FIND("-",J816)-1)), IF(ISERROR(FIND("-",J816)),J816,LEFT(J816,FIND("-",J816)-1)))</f>
        <v>-969</v>
      </c>
      <c r="L816">
        <f>IF(M816="BC", 0-IF(ISERROR(FIND("-",J816)),J816,RIGHT(J816,FIND("-",J816)-1)), IF(ISERROR(FIND("-",J816)),J816,RIGHT(J816,FIND("-",J816)-1)))</f>
        <v>-930</v>
      </c>
      <c r="M816" t="str">
        <f>RIGHT(G816, 2)</f>
        <v>BC</v>
      </c>
      <c r="N816">
        <f>ABS($K$2)-ABS(K816)</f>
        <v>3035</v>
      </c>
      <c r="P816" t="s">
        <v>11133</v>
      </c>
      <c r="Q816">
        <v>11</v>
      </c>
    </row>
    <row r="817" spans="1:17" x14ac:dyDescent="0.3">
      <c r="A817">
        <v>816</v>
      </c>
      <c r="B817" t="s">
        <v>1605</v>
      </c>
      <c r="C817" t="s">
        <v>11381</v>
      </c>
      <c r="D817" t="s">
        <v>1604</v>
      </c>
      <c r="E817" s="34" t="str">
        <f>IF(OR(LEN(D817)-LEN(SUBSTITUTE(D817,":",""))&gt;1, LEN(D817)-LEN(SUBSTITUTE(D817,",",""))&gt;0), "T", "")</f>
        <v/>
      </c>
      <c r="F817" t="s">
        <v>1251</v>
      </c>
      <c r="G817" t="s">
        <v>1600</v>
      </c>
      <c r="H817" t="s">
        <v>116</v>
      </c>
      <c r="J817" t="str">
        <f>SUBSTITUTE(SUBSTITUTE(SUBSTITUTE(G817,"c. ","")," BC","")," AD","")</f>
        <v>969-930</v>
      </c>
      <c r="K817">
        <f>IF(M817="BC", 0-IF(ISERROR(FIND("-",J817)),J817,LEFT(J817,FIND("-",J817)-1)), IF(ISERROR(FIND("-",J817)),J817,LEFT(J817,FIND("-",J817)-1)))</f>
        <v>-969</v>
      </c>
      <c r="L817">
        <f>IF(M817="BC", 0-IF(ISERROR(FIND("-",J817)),J817,RIGHT(J817,FIND("-",J817)-1)), IF(ISERROR(FIND("-",J817)),J817,RIGHT(J817,FIND("-",J817)-1)))</f>
        <v>-930</v>
      </c>
      <c r="M817" t="str">
        <f>RIGHT(G817, 2)</f>
        <v>BC</v>
      </c>
      <c r="N817">
        <f>ABS($K$2)-ABS(K817)</f>
        <v>3035</v>
      </c>
      <c r="P817" t="s">
        <v>11133</v>
      </c>
      <c r="Q817">
        <v>11</v>
      </c>
    </row>
    <row r="818" spans="1:17" x14ac:dyDescent="0.3">
      <c r="A818">
        <v>817</v>
      </c>
      <c r="B818" t="s">
        <v>1606</v>
      </c>
      <c r="C818" t="s">
        <v>10228</v>
      </c>
      <c r="D818" t="s">
        <v>1607</v>
      </c>
      <c r="E818" s="34" t="str">
        <f>IF(OR(LEN(D818)-LEN(SUBSTITUTE(D818,":",""))&gt;1, LEN(D818)-LEN(SUBSTITUTE(D818,",",""))&gt;0), "T", "")</f>
        <v/>
      </c>
      <c r="F818" t="s">
        <v>1251</v>
      </c>
      <c r="G818" t="s">
        <v>1600</v>
      </c>
      <c r="H818" t="s">
        <v>1666</v>
      </c>
      <c r="J818" t="str">
        <f>SUBSTITUTE(SUBSTITUTE(SUBSTITUTE(G818,"c. ","")," BC","")," AD","")</f>
        <v>969-930</v>
      </c>
      <c r="K818">
        <f>IF(M818="BC", 0-IF(ISERROR(FIND("-",J818)),J818,LEFT(J818,FIND("-",J818)-1)), IF(ISERROR(FIND("-",J818)),J818,LEFT(J818,FIND("-",J818)-1)))</f>
        <v>-969</v>
      </c>
      <c r="L818">
        <f>IF(M818="BC", 0-IF(ISERROR(FIND("-",J818)),J818,RIGHT(J818,FIND("-",J818)-1)), IF(ISERROR(FIND("-",J818)),J818,RIGHT(J818,FIND("-",J818)-1)))</f>
        <v>-930</v>
      </c>
      <c r="M818" t="str">
        <f>RIGHT(G818, 2)</f>
        <v>BC</v>
      </c>
      <c r="N818">
        <f>ABS($K$2)-ABS(K818)</f>
        <v>3035</v>
      </c>
      <c r="P818" t="s">
        <v>11133</v>
      </c>
      <c r="Q818">
        <v>11</v>
      </c>
    </row>
    <row r="819" spans="1:17" x14ac:dyDescent="0.3">
      <c r="A819">
        <v>818</v>
      </c>
      <c r="B819" t="s">
        <v>1608</v>
      </c>
      <c r="C819" t="s">
        <v>11315</v>
      </c>
      <c r="D819" t="s">
        <v>1609</v>
      </c>
      <c r="E819" s="34" t="str">
        <f>IF(OR(LEN(D819)-LEN(SUBSTITUTE(D819,":",""))&gt;1, LEN(D819)-LEN(SUBSTITUTE(D819,",",""))&gt;0), "T", "")</f>
        <v/>
      </c>
      <c r="F819" t="s">
        <v>1610</v>
      </c>
      <c r="G819" t="s">
        <v>1600</v>
      </c>
      <c r="H819" t="s">
        <v>116</v>
      </c>
      <c r="J819" t="str">
        <f>SUBSTITUTE(SUBSTITUTE(SUBSTITUTE(G819,"c. ","")," BC","")," AD","")</f>
        <v>969-930</v>
      </c>
      <c r="K819">
        <f>IF(M819="BC", 0-IF(ISERROR(FIND("-",J819)),J819,LEFT(J819,FIND("-",J819)-1)), IF(ISERROR(FIND("-",J819)),J819,LEFT(J819,FIND("-",J819)-1)))</f>
        <v>-969</v>
      </c>
      <c r="L819">
        <f>IF(M819="BC", 0-IF(ISERROR(FIND("-",J819)),J819,RIGHT(J819,FIND("-",J819)-1)), IF(ISERROR(FIND("-",J819)),J819,RIGHT(J819,FIND("-",J819)-1)))</f>
        <v>-930</v>
      </c>
      <c r="M819" t="str">
        <f>RIGHT(G819, 2)</f>
        <v>BC</v>
      </c>
      <c r="N819">
        <f>ABS($K$2)-ABS(K819)</f>
        <v>3035</v>
      </c>
      <c r="P819" t="s">
        <v>11133</v>
      </c>
      <c r="Q819">
        <v>11</v>
      </c>
    </row>
    <row r="820" spans="1:17" x14ac:dyDescent="0.3">
      <c r="A820">
        <v>819</v>
      </c>
      <c r="B820" t="s">
        <v>1611</v>
      </c>
      <c r="C820" t="s">
        <v>11332</v>
      </c>
      <c r="D820" t="s">
        <v>1612</v>
      </c>
      <c r="E820" s="34" t="str">
        <f>IF(OR(LEN(D820)-LEN(SUBSTITUTE(D820,":",""))&gt;1, LEN(D820)-LEN(SUBSTITUTE(D820,",",""))&gt;0), "T", "")</f>
        <v/>
      </c>
      <c r="F820" t="s">
        <v>1613</v>
      </c>
      <c r="G820" t="s">
        <v>1614</v>
      </c>
      <c r="H820" t="s">
        <v>1615</v>
      </c>
      <c r="J820" t="str">
        <f>SUBSTITUTE(SUBSTITUTE(SUBSTITUTE(G820,"c. ","")," BC","")," AD","")</f>
        <v>968</v>
      </c>
      <c r="K820">
        <f>IF(M820="BC", 0-IF(ISERROR(FIND("-",J820)),J820,LEFT(J820,FIND("-",J820)-1)), IF(ISERROR(FIND("-",J820)),J820,LEFT(J820,FIND("-",J820)-1)))</f>
        <v>-968</v>
      </c>
      <c r="L820">
        <f>IF(M820="BC", 0-IF(ISERROR(FIND("-",J820)),J820,RIGHT(J820,FIND("-",J820)-1)), IF(ISERROR(FIND("-",J820)),J820,RIGHT(J820,FIND("-",J820)-1)))</f>
        <v>-968</v>
      </c>
      <c r="M820" t="str">
        <f>RIGHT(G820, 2)</f>
        <v>BC</v>
      </c>
      <c r="N820">
        <f>ABS($K$2)-ABS(K820)</f>
        <v>3036</v>
      </c>
      <c r="P820" t="s">
        <v>11133</v>
      </c>
      <c r="Q820">
        <v>11</v>
      </c>
    </row>
    <row r="821" spans="1:17" x14ac:dyDescent="0.3">
      <c r="A821">
        <v>820</v>
      </c>
      <c r="B821" t="s">
        <v>1616</v>
      </c>
      <c r="C821" t="s">
        <v>11382</v>
      </c>
      <c r="D821" t="s">
        <v>1617</v>
      </c>
      <c r="E821" s="34" t="str">
        <f>IF(OR(LEN(D821)-LEN(SUBSTITUTE(D821,":",""))&gt;1, LEN(D821)-LEN(SUBSTITUTE(D821,",",""))&gt;0), "T", "")</f>
        <v/>
      </c>
      <c r="F821" t="s">
        <v>1251</v>
      </c>
      <c r="G821" t="s">
        <v>1618</v>
      </c>
      <c r="H821" t="s">
        <v>1666</v>
      </c>
      <c r="J821" t="str">
        <f>SUBSTITUTE(SUBSTITUTE(SUBSTITUTE(G821,"c. ","")," BC","")," AD","")</f>
        <v>966-959</v>
      </c>
      <c r="K821">
        <f>IF(M821="BC", 0-IF(ISERROR(FIND("-",J821)),J821,LEFT(J821,FIND("-",J821)-1)), IF(ISERROR(FIND("-",J821)),J821,LEFT(J821,FIND("-",J821)-1)))</f>
        <v>-966</v>
      </c>
      <c r="L821">
        <f>IF(M821="BC", 0-IF(ISERROR(FIND("-",J821)),J821,RIGHT(J821,FIND("-",J821)-1)), IF(ISERROR(FIND("-",J821)),J821,RIGHT(J821,FIND("-",J821)-1)))</f>
        <v>-959</v>
      </c>
      <c r="M821" t="str">
        <f>RIGHT(G821, 2)</f>
        <v>BC</v>
      </c>
      <c r="N821">
        <f>ABS($K$2)-ABS(K821)</f>
        <v>3038</v>
      </c>
      <c r="P821" t="s">
        <v>11133</v>
      </c>
      <c r="Q821">
        <v>11</v>
      </c>
    </row>
    <row r="822" spans="1:17" x14ac:dyDescent="0.3">
      <c r="A822">
        <v>821</v>
      </c>
      <c r="B822" t="s">
        <v>1619</v>
      </c>
      <c r="C822" t="s">
        <v>11186</v>
      </c>
      <c r="D822" t="s">
        <v>1620</v>
      </c>
      <c r="E822" s="34" t="str">
        <f>IF(OR(LEN(D822)-LEN(SUBSTITUTE(D822,":",""))&gt;1, LEN(D822)-LEN(SUBSTITUTE(D822,",",""))&gt;0), "T", "")</f>
        <v/>
      </c>
      <c r="F822" t="s">
        <v>1251</v>
      </c>
      <c r="G822" t="s">
        <v>1621</v>
      </c>
      <c r="H822" t="s">
        <v>116</v>
      </c>
      <c r="J822" t="str">
        <f>SUBSTITUTE(SUBSTITUTE(SUBSTITUTE(G822,"c. ","")," BC","")," AD","")</f>
        <v>962</v>
      </c>
      <c r="K822">
        <f>IF(M822="BC", 0-IF(ISERROR(FIND("-",J822)),J822,LEFT(J822,FIND("-",J822)-1)), IF(ISERROR(FIND("-",J822)),J822,LEFT(J822,FIND("-",J822)-1)))</f>
        <v>-962</v>
      </c>
      <c r="L822">
        <f>IF(M822="BC", 0-IF(ISERROR(FIND("-",J822)),J822,RIGHT(J822,FIND("-",J822)-1)), IF(ISERROR(FIND("-",J822)),J822,RIGHT(J822,FIND("-",J822)-1)))</f>
        <v>-962</v>
      </c>
      <c r="M822" t="str">
        <f>RIGHT(G822, 2)</f>
        <v>BC</v>
      </c>
      <c r="N822">
        <f>ABS($K$2)-ABS(K822)</f>
        <v>3042</v>
      </c>
      <c r="P822" t="s">
        <v>11133</v>
      </c>
      <c r="Q822">
        <v>11</v>
      </c>
    </row>
    <row r="823" spans="1:17" x14ac:dyDescent="0.3">
      <c r="A823">
        <v>822</v>
      </c>
      <c r="B823" t="s">
        <v>1622</v>
      </c>
      <c r="C823" t="s">
        <v>11242</v>
      </c>
      <c r="D823" t="s">
        <v>1623</v>
      </c>
      <c r="E823" s="34" t="str">
        <f>IF(OR(LEN(D823)-LEN(SUBSTITUTE(D823,":",""))&gt;1, LEN(D823)-LEN(SUBSTITUTE(D823,",",""))&gt;0), "T", "")</f>
        <v/>
      </c>
      <c r="F823" t="s">
        <v>1251</v>
      </c>
      <c r="G823" t="s">
        <v>1621</v>
      </c>
      <c r="H823" t="s">
        <v>116</v>
      </c>
      <c r="J823" t="str">
        <f>SUBSTITUTE(SUBSTITUTE(SUBSTITUTE(G823,"c. ","")," BC","")," AD","")</f>
        <v>962</v>
      </c>
      <c r="K823">
        <f>IF(M823="BC", 0-IF(ISERROR(FIND("-",J823)),J823,LEFT(J823,FIND("-",J823)-1)), IF(ISERROR(FIND("-",J823)),J823,LEFT(J823,FIND("-",J823)-1)))</f>
        <v>-962</v>
      </c>
      <c r="L823">
        <f>IF(M823="BC", 0-IF(ISERROR(FIND("-",J823)),J823,RIGHT(J823,FIND("-",J823)-1)), IF(ISERROR(FIND("-",J823)),J823,RIGHT(J823,FIND("-",J823)-1)))</f>
        <v>-962</v>
      </c>
      <c r="M823" t="str">
        <f>RIGHT(G823, 2)</f>
        <v>BC</v>
      </c>
      <c r="N823">
        <f>ABS($K$2)-ABS(K823)</f>
        <v>3042</v>
      </c>
      <c r="P823" t="s">
        <v>11133</v>
      </c>
      <c r="Q823">
        <v>11</v>
      </c>
    </row>
    <row r="824" spans="1:17" x14ac:dyDescent="0.3">
      <c r="A824">
        <v>823</v>
      </c>
      <c r="B824" t="s">
        <v>1624</v>
      </c>
      <c r="C824" t="s">
        <v>10229</v>
      </c>
      <c r="D824" t="s">
        <v>1625</v>
      </c>
      <c r="E824" s="34" t="str">
        <f>IF(OR(LEN(D824)-LEN(SUBSTITUTE(D824,":",""))&gt;1, LEN(D824)-LEN(SUBSTITUTE(D824,",",""))&gt;0), "T", "")</f>
        <v/>
      </c>
      <c r="F824" t="s">
        <v>1251</v>
      </c>
      <c r="G824" t="s">
        <v>1626</v>
      </c>
      <c r="H824" t="s">
        <v>1666</v>
      </c>
      <c r="J824" t="str">
        <f>SUBSTITUTE(SUBSTITUTE(SUBSTITUTE(G824,"c. ","")," BC","")," AD","")</f>
        <v>959</v>
      </c>
      <c r="K824">
        <f>IF(M824="BC", 0-IF(ISERROR(FIND("-",J824)),J824,LEFT(J824,FIND("-",J824)-1)), IF(ISERROR(FIND("-",J824)),J824,LEFT(J824,FIND("-",J824)-1)))</f>
        <v>-959</v>
      </c>
      <c r="L824">
        <f>IF(M824="BC", 0-IF(ISERROR(FIND("-",J824)),J824,RIGHT(J824,FIND("-",J824)-1)), IF(ISERROR(FIND("-",J824)),J824,RIGHT(J824,FIND("-",J824)-1)))</f>
        <v>-959</v>
      </c>
      <c r="M824" t="str">
        <f>RIGHT(G824, 2)</f>
        <v>BC</v>
      </c>
      <c r="N824">
        <f>ABS($K$2)-ABS(K824)</f>
        <v>3045</v>
      </c>
      <c r="P824" t="s">
        <v>11133</v>
      </c>
      <c r="Q824">
        <v>11</v>
      </c>
    </row>
    <row r="825" spans="1:17" x14ac:dyDescent="0.3">
      <c r="A825">
        <v>824</v>
      </c>
      <c r="B825" t="s">
        <v>1627</v>
      </c>
      <c r="C825" t="s">
        <v>10233</v>
      </c>
      <c r="D825" t="s">
        <v>1628</v>
      </c>
      <c r="E825" s="34" t="str">
        <f>IF(OR(LEN(D825)-LEN(SUBSTITUTE(D825,":",""))&gt;1, LEN(D825)-LEN(SUBSTITUTE(D825,",",""))&gt;0), "T", "")</f>
        <v/>
      </c>
      <c r="F825" t="s">
        <v>1629</v>
      </c>
      <c r="G825" t="s">
        <v>1626</v>
      </c>
      <c r="H825" t="s">
        <v>116</v>
      </c>
      <c r="J825" t="str">
        <f>SUBSTITUTE(SUBSTITUTE(SUBSTITUTE(G825,"c. ","")," BC","")," AD","")</f>
        <v>959</v>
      </c>
      <c r="K825">
        <f>IF(M825="BC", 0-IF(ISERROR(FIND("-",J825)),J825,LEFT(J825,FIND("-",J825)-1)), IF(ISERROR(FIND("-",J825)),J825,LEFT(J825,FIND("-",J825)-1)))</f>
        <v>-959</v>
      </c>
      <c r="L825">
        <f>IF(M825="BC", 0-IF(ISERROR(FIND("-",J825)),J825,RIGHT(J825,FIND("-",J825)-1)), IF(ISERROR(FIND("-",J825)),J825,RIGHT(J825,FIND("-",J825)-1)))</f>
        <v>-959</v>
      </c>
      <c r="M825" t="str">
        <f>RIGHT(G825, 2)</f>
        <v>BC</v>
      </c>
      <c r="N825">
        <f>ABS($K$2)-ABS(K825)</f>
        <v>3045</v>
      </c>
      <c r="O825">
        <v>2935</v>
      </c>
      <c r="P825" t="s">
        <v>11133</v>
      </c>
      <c r="Q825">
        <v>11</v>
      </c>
    </row>
    <row r="826" spans="1:17" x14ac:dyDescent="0.3">
      <c r="A826">
        <v>825</v>
      </c>
      <c r="B826" t="s">
        <v>1630</v>
      </c>
      <c r="C826" t="s">
        <v>10230</v>
      </c>
      <c r="D826" t="s">
        <v>1628</v>
      </c>
      <c r="E826" s="34" t="str">
        <f>IF(OR(LEN(D826)-LEN(SUBSTITUTE(D826,":",""))&gt;1, LEN(D826)-LEN(SUBSTITUTE(D826,",",""))&gt;0), "T", "")</f>
        <v/>
      </c>
      <c r="F826" t="s">
        <v>1629</v>
      </c>
      <c r="G826" t="s">
        <v>1626</v>
      </c>
      <c r="H826" t="s">
        <v>116</v>
      </c>
      <c r="J826" t="str">
        <f>SUBSTITUTE(SUBSTITUTE(SUBSTITUTE(G826,"c. ","")," BC","")," AD","")</f>
        <v>959</v>
      </c>
      <c r="K826">
        <f>IF(M826="BC", 0-IF(ISERROR(FIND("-",J826)),J826,LEFT(J826,FIND("-",J826)-1)), IF(ISERROR(FIND("-",J826)),J826,LEFT(J826,FIND("-",J826)-1)))</f>
        <v>-959</v>
      </c>
      <c r="L826">
        <f>IF(M826="BC", 0-IF(ISERROR(FIND("-",J826)),J826,RIGHT(J826,FIND("-",J826)-1)), IF(ISERROR(FIND("-",J826)),J826,RIGHT(J826,FIND("-",J826)-1)))</f>
        <v>-959</v>
      </c>
      <c r="M826" t="str">
        <f>RIGHT(G826, 2)</f>
        <v>BC</v>
      </c>
      <c r="N826">
        <f>ABS($K$2)-ABS(K826)</f>
        <v>3045</v>
      </c>
      <c r="P826" t="s">
        <v>11133</v>
      </c>
      <c r="Q826">
        <v>11</v>
      </c>
    </row>
    <row r="827" spans="1:17" x14ac:dyDescent="0.3">
      <c r="A827">
        <v>826</v>
      </c>
      <c r="B827" t="s">
        <v>1631</v>
      </c>
      <c r="C827" t="s">
        <v>10231</v>
      </c>
      <c r="D827" t="s">
        <v>1632</v>
      </c>
      <c r="E827" s="34" t="str">
        <f>IF(OR(LEN(D827)-LEN(SUBSTITUTE(D827,":",""))&gt;1, LEN(D827)-LEN(SUBSTITUTE(D827,",",""))&gt;0), "T", "")</f>
        <v/>
      </c>
      <c r="F827" t="s">
        <v>1629</v>
      </c>
      <c r="G827" t="s">
        <v>1626</v>
      </c>
      <c r="H827" t="s">
        <v>116</v>
      </c>
      <c r="J827" t="str">
        <f>SUBSTITUTE(SUBSTITUTE(SUBSTITUTE(G827,"c. ","")," BC","")," AD","")</f>
        <v>959</v>
      </c>
      <c r="K827">
        <f>IF(M827="BC", 0-IF(ISERROR(FIND("-",J827)),J827,LEFT(J827,FIND("-",J827)-1)), IF(ISERROR(FIND("-",J827)),J827,LEFT(J827,FIND("-",J827)-1)))</f>
        <v>-959</v>
      </c>
      <c r="L827">
        <f>IF(M827="BC", 0-IF(ISERROR(FIND("-",J827)),J827,RIGHT(J827,FIND("-",J827)-1)), IF(ISERROR(FIND("-",J827)),J827,RIGHT(J827,FIND("-",J827)-1)))</f>
        <v>-959</v>
      </c>
      <c r="M827" t="str">
        <f>RIGHT(G827, 2)</f>
        <v>BC</v>
      </c>
      <c r="N827">
        <f>ABS($K$2)-ABS(K827)</f>
        <v>3045</v>
      </c>
      <c r="P827" t="s">
        <v>11133</v>
      </c>
      <c r="Q827">
        <v>11</v>
      </c>
    </row>
    <row r="828" spans="1:17" x14ac:dyDescent="0.3">
      <c r="A828">
        <v>827</v>
      </c>
      <c r="B828" t="s">
        <v>1633</v>
      </c>
      <c r="C828" t="s">
        <v>11383</v>
      </c>
      <c r="D828" t="s">
        <v>1634</v>
      </c>
      <c r="E828" s="34" t="str">
        <f>IF(OR(LEN(D828)-LEN(SUBSTITUTE(D828,":",""))&gt;1, LEN(D828)-LEN(SUBSTITUTE(D828,",",""))&gt;0), "T", "")</f>
        <v/>
      </c>
      <c r="F828" t="s">
        <v>1629</v>
      </c>
      <c r="G828" t="s">
        <v>1626</v>
      </c>
      <c r="H828" t="s">
        <v>1666</v>
      </c>
      <c r="J828" t="str">
        <f>SUBSTITUTE(SUBSTITUTE(SUBSTITUTE(G828,"c. ","")," BC","")," AD","")</f>
        <v>959</v>
      </c>
      <c r="K828">
        <f>IF(M828="BC", 0-IF(ISERROR(FIND("-",J828)),J828,LEFT(J828,FIND("-",J828)-1)), IF(ISERROR(FIND("-",J828)),J828,LEFT(J828,FIND("-",J828)-1)))</f>
        <v>-959</v>
      </c>
      <c r="L828">
        <f>IF(M828="BC", 0-IF(ISERROR(FIND("-",J828)),J828,RIGHT(J828,FIND("-",J828)-1)), IF(ISERROR(FIND("-",J828)),J828,RIGHT(J828,FIND("-",J828)-1)))</f>
        <v>-959</v>
      </c>
      <c r="M828" t="str">
        <f>RIGHT(G828, 2)</f>
        <v>BC</v>
      </c>
      <c r="N828">
        <f>ABS($K$2)-ABS(K828)</f>
        <v>3045</v>
      </c>
      <c r="P828" t="s">
        <v>11133</v>
      </c>
      <c r="Q828">
        <v>11</v>
      </c>
    </row>
    <row r="829" spans="1:17" x14ac:dyDescent="0.3">
      <c r="A829">
        <v>828</v>
      </c>
      <c r="B829" t="s">
        <v>1635</v>
      </c>
      <c r="C829" t="s">
        <v>10232</v>
      </c>
      <c r="D829" t="s">
        <v>1636</v>
      </c>
      <c r="E829" s="34" t="str">
        <f>IF(OR(LEN(D829)-LEN(SUBSTITUTE(D829,":",""))&gt;1, LEN(D829)-LEN(SUBSTITUTE(D829,",",""))&gt;0), "T", "")</f>
        <v>T</v>
      </c>
      <c r="F829" t="s">
        <v>1637</v>
      </c>
      <c r="G829" t="s">
        <v>1626</v>
      </c>
      <c r="H829" t="s">
        <v>116</v>
      </c>
      <c r="J829" t="str">
        <f>SUBSTITUTE(SUBSTITUTE(SUBSTITUTE(G829,"c. ","")," BC","")," AD","")</f>
        <v>959</v>
      </c>
      <c r="K829">
        <f>IF(M829="BC", 0-IF(ISERROR(FIND("-",J829)),J829,LEFT(J829,FIND("-",J829)-1)), IF(ISERROR(FIND("-",J829)),J829,LEFT(J829,FIND("-",J829)-1)))</f>
        <v>-959</v>
      </c>
      <c r="L829">
        <f>IF(M829="BC", 0-IF(ISERROR(FIND("-",J829)),J829,RIGHT(J829,FIND("-",J829)-1)), IF(ISERROR(FIND("-",J829)),J829,RIGHT(J829,FIND("-",J829)-1)))</f>
        <v>-959</v>
      </c>
      <c r="M829" t="str">
        <f>RIGHT(G829, 2)</f>
        <v>BC</v>
      </c>
      <c r="N829">
        <f>ABS($K$2)-ABS(K829)</f>
        <v>3045</v>
      </c>
      <c r="P829" t="s">
        <v>11133</v>
      </c>
      <c r="Q829">
        <v>11</v>
      </c>
    </row>
    <row r="830" spans="1:17" x14ac:dyDescent="0.3">
      <c r="A830">
        <v>829</v>
      </c>
      <c r="B830" t="s">
        <v>1638</v>
      </c>
      <c r="C830" t="s">
        <v>10233</v>
      </c>
      <c r="D830" t="s">
        <v>1639</v>
      </c>
      <c r="E830" s="34" t="str">
        <f>IF(OR(LEN(D830)-LEN(SUBSTITUTE(D830,":",""))&gt;1, LEN(D830)-LEN(SUBSTITUTE(D830,",",""))&gt;0), "T", "")</f>
        <v/>
      </c>
      <c r="F830" t="s">
        <v>1629</v>
      </c>
      <c r="G830" t="s">
        <v>1626</v>
      </c>
      <c r="H830" t="s">
        <v>116</v>
      </c>
      <c r="J830" t="str">
        <f>SUBSTITUTE(SUBSTITUTE(SUBSTITUTE(G830,"c. ","")," BC","")," AD","")</f>
        <v>959</v>
      </c>
      <c r="K830">
        <f>IF(M830="BC", 0-IF(ISERROR(FIND("-",J830)),J830,LEFT(J830,FIND("-",J830)-1)), IF(ISERROR(FIND("-",J830)),J830,LEFT(J830,FIND("-",J830)-1)))</f>
        <v>-959</v>
      </c>
      <c r="L830">
        <f>IF(M830="BC", 0-IF(ISERROR(FIND("-",J830)),J830,RIGHT(J830,FIND("-",J830)-1)), IF(ISERROR(FIND("-",J830)),J830,RIGHT(J830,FIND("-",J830)-1)))</f>
        <v>-959</v>
      </c>
      <c r="M830" t="str">
        <f>RIGHT(G830, 2)</f>
        <v>BC</v>
      </c>
      <c r="N830">
        <f>ABS($K$2)-ABS(K830)</f>
        <v>3045</v>
      </c>
      <c r="P830" t="s">
        <v>11133</v>
      </c>
      <c r="Q830">
        <v>11</v>
      </c>
    </row>
    <row r="831" spans="1:17" x14ac:dyDescent="0.3">
      <c r="A831">
        <v>830</v>
      </c>
      <c r="B831" t="s">
        <v>1640</v>
      </c>
      <c r="C831" t="s">
        <v>10097</v>
      </c>
      <c r="D831" t="s">
        <v>1641</v>
      </c>
      <c r="E831" s="34" t="str">
        <f>IF(OR(LEN(D831)-LEN(SUBSTITUTE(D831,":",""))&gt;1, LEN(D831)-LEN(SUBSTITUTE(D831,",",""))&gt;0), "T", "")</f>
        <v/>
      </c>
      <c r="F831" t="s">
        <v>1629</v>
      </c>
      <c r="G831" t="s">
        <v>1626</v>
      </c>
      <c r="H831" t="s">
        <v>12629</v>
      </c>
      <c r="J831" t="str">
        <f>SUBSTITUTE(SUBSTITUTE(SUBSTITUTE(G831,"c. ","")," BC","")," AD","")</f>
        <v>959</v>
      </c>
      <c r="K831">
        <f>IF(M831="BC", 0-IF(ISERROR(FIND("-",J831)),J831,LEFT(J831,FIND("-",J831)-1)), IF(ISERROR(FIND("-",J831)),J831,LEFT(J831,FIND("-",J831)-1)))</f>
        <v>-959</v>
      </c>
      <c r="L831">
        <f>IF(M831="BC", 0-IF(ISERROR(FIND("-",J831)),J831,RIGHT(J831,FIND("-",J831)-1)), IF(ISERROR(FIND("-",J831)),J831,RIGHT(J831,FIND("-",J831)-1)))</f>
        <v>-959</v>
      </c>
      <c r="M831" t="str">
        <f>RIGHT(G831, 2)</f>
        <v>BC</v>
      </c>
      <c r="N831">
        <f>ABS($K$2)-ABS(K831)</f>
        <v>3045</v>
      </c>
      <c r="P831" t="s">
        <v>11133</v>
      </c>
      <c r="Q831">
        <v>11</v>
      </c>
    </row>
    <row r="832" spans="1:17" x14ac:dyDescent="0.3">
      <c r="A832">
        <v>831</v>
      </c>
      <c r="B832" t="s">
        <v>1642</v>
      </c>
      <c r="C832" t="s">
        <v>11256</v>
      </c>
      <c r="D832" t="s">
        <v>1643</v>
      </c>
      <c r="E832" s="34" t="str">
        <f>IF(OR(LEN(D832)-LEN(SUBSTITUTE(D832,":",""))&gt;1, LEN(D832)-LEN(SUBSTITUTE(D832,",",""))&gt;0), "T", "")</f>
        <v/>
      </c>
      <c r="F832" t="s">
        <v>1251</v>
      </c>
      <c r="G832" t="s">
        <v>1644</v>
      </c>
      <c r="H832" t="s">
        <v>116</v>
      </c>
      <c r="J832" t="str">
        <f>SUBSTITUTE(SUBSTITUTE(SUBSTITUTE(G832,"c. ","")," BC","")," AD","")</f>
        <v>958</v>
      </c>
      <c r="K832">
        <f>IF(M832="BC", 0-IF(ISERROR(FIND("-",J832)),J832,LEFT(J832,FIND("-",J832)-1)), IF(ISERROR(FIND("-",J832)),J832,LEFT(J832,FIND("-",J832)-1)))</f>
        <v>-958</v>
      </c>
      <c r="L832">
        <f>IF(M832="BC", 0-IF(ISERROR(FIND("-",J832)),J832,RIGHT(J832,FIND("-",J832)-1)), IF(ISERROR(FIND("-",J832)),J832,RIGHT(J832,FIND("-",J832)-1)))</f>
        <v>-958</v>
      </c>
      <c r="M832" t="str">
        <f>RIGHT(G832, 2)</f>
        <v>BC</v>
      </c>
      <c r="N832">
        <f>ABS($K$2)-ABS(K832)</f>
        <v>3046</v>
      </c>
      <c r="P832" t="s">
        <v>11133</v>
      </c>
      <c r="Q832">
        <v>11</v>
      </c>
    </row>
    <row r="833" spans="1:17" x14ac:dyDescent="0.3">
      <c r="A833">
        <v>832</v>
      </c>
      <c r="B833" t="s">
        <v>1645</v>
      </c>
      <c r="C833" t="s">
        <v>11384</v>
      </c>
      <c r="D833" t="s">
        <v>1646</v>
      </c>
      <c r="E833" s="34" t="str">
        <f>IF(OR(LEN(D833)-LEN(SUBSTITUTE(D833,":",""))&gt;1, LEN(D833)-LEN(SUBSTITUTE(D833,",",""))&gt;0), "T", "")</f>
        <v/>
      </c>
      <c r="F833" t="s">
        <v>1251</v>
      </c>
      <c r="G833" t="s">
        <v>1644</v>
      </c>
      <c r="H833" t="s">
        <v>116</v>
      </c>
      <c r="J833" t="str">
        <f>SUBSTITUTE(SUBSTITUTE(SUBSTITUTE(G833,"c. ","")," BC","")," AD","")</f>
        <v>958</v>
      </c>
      <c r="K833">
        <f>IF(M833="BC", 0-IF(ISERROR(FIND("-",J833)),J833,LEFT(J833,FIND("-",J833)-1)), IF(ISERROR(FIND("-",J833)),J833,LEFT(J833,FIND("-",J833)-1)))</f>
        <v>-958</v>
      </c>
      <c r="L833">
        <f>IF(M833="BC", 0-IF(ISERROR(FIND("-",J833)),J833,RIGHT(J833,FIND("-",J833)-1)), IF(ISERROR(FIND("-",J833)),J833,RIGHT(J833,FIND("-",J833)-1)))</f>
        <v>-958</v>
      </c>
      <c r="M833" t="str">
        <f>RIGHT(G833, 2)</f>
        <v>BC</v>
      </c>
      <c r="N833">
        <f>ABS($K$2)-ABS(K833)</f>
        <v>3046</v>
      </c>
      <c r="P833" t="s">
        <v>11133</v>
      </c>
      <c r="Q833">
        <v>11</v>
      </c>
    </row>
    <row r="834" spans="1:17" x14ac:dyDescent="0.3">
      <c r="A834">
        <v>833</v>
      </c>
      <c r="B834" t="s">
        <v>1647</v>
      </c>
      <c r="C834" t="s">
        <v>10234</v>
      </c>
      <c r="D834" t="s">
        <v>1646</v>
      </c>
      <c r="E834" s="34" t="str">
        <f>IF(OR(LEN(D834)-LEN(SUBSTITUTE(D834,":",""))&gt;1, LEN(D834)-LEN(SUBSTITUTE(D834,",",""))&gt;0), "T", "")</f>
        <v/>
      </c>
      <c r="F834" t="s">
        <v>1251</v>
      </c>
      <c r="G834" t="s">
        <v>1644</v>
      </c>
      <c r="H834" t="s">
        <v>116</v>
      </c>
      <c r="J834" t="str">
        <f>SUBSTITUTE(SUBSTITUTE(SUBSTITUTE(G834,"c. ","")," BC","")," AD","")</f>
        <v>958</v>
      </c>
      <c r="K834">
        <f>IF(M834="BC", 0-IF(ISERROR(FIND("-",J834)),J834,LEFT(J834,FIND("-",J834)-1)), IF(ISERROR(FIND("-",J834)),J834,LEFT(J834,FIND("-",J834)-1)))</f>
        <v>-958</v>
      </c>
      <c r="L834">
        <f>IF(M834="BC", 0-IF(ISERROR(FIND("-",J834)),J834,RIGHT(J834,FIND("-",J834)-1)), IF(ISERROR(FIND("-",J834)),J834,RIGHT(J834,FIND("-",J834)-1)))</f>
        <v>-958</v>
      </c>
      <c r="M834" t="str">
        <f>RIGHT(G834, 2)</f>
        <v>BC</v>
      </c>
      <c r="N834">
        <f>ABS($K$2)-ABS(K834)</f>
        <v>3046</v>
      </c>
      <c r="P834" t="s">
        <v>11133</v>
      </c>
      <c r="Q834">
        <v>11</v>
      </c>
    </row>
    <row r="835" spans="1:17" x14ac:dyDescent="0.3">
      <c r="A835">
        <v>834</v>
      </c>
      <c r="B835" t="s">
        <v>1648</v>
      </c>
      <c r="C835" t="s">
        <v>10194</v>
      </c>
      <c r="D835" t="s">
        <v>1649</v>
      </c>
      <c r="E835" s="34" t="str">
        <f>IF(OR(LEN(D835)-LEN(SUBSTITUTE(D835,":",""))&gt;1, LEN(D835)-LEN(SUBSTITUTE(D835,",",""))&gt;0), "T", "")</f>
        <v/>
      </c>
      <c r="F835" t="s">
        <v>1251</v>
      </c>
      <c r="G835" t="s">
        <v>1644</v>
      </c>
      <c r="H835" t="s">
        <v>116</v>
      </c>
      <c r="J835" t="str">
        <f>SUBSTITUTE(SUBSTITUTE(SUBSTITUTE(G835,"c. ","")," BC","")," AD","")</f>
        <v>958</v>
      </c>
      <c r="K835">
        <f>IF(M835="BC", 0-IF(ISERROR(FIND("-",J835)),J835,LEFT(J835,FIND("-",J835)-1)), IF(ISERROR(FIND("-",J835)),J835,LEFT(J835,FIND("-",J835)-1)))</f>
        <v>-958</v>
      </c>
      <c r="L835">
        <f>IF(M835="BC", 0-IF(ISERROR(FIND("-",J835)),J835,RIGHT(J835,FIND("-",J835)-1)), IF(ISERROR(FIND("-",J835)),J835,RIGHT(J835,FIND("-",J835)-1)))</f>
        <v>-958</v>
      </c>
      <c r="M835" t="str">
        <f>RIGHT(G835, 2)</f>
        <v>BC</v>
      </c>
      <c r="N835">
        <f>ABS($K$2)-ABS(K835)</f>
        <v>3046</v>
      </c>
      <c r="P835" t="s">
        <v>11133</v>
      </c>
      <c r="Q835">
        <v>11</v>
      </c>
    </row>
    <row r="836" spans="1:17" x14ac:dyDescent="0.3">
      <c r="A836">
        <v>835</v>
      </c>
      <c r="B836" t="s">
        <v>1650</v>
      </c>
      <c r="C836" t="s">
        <v>11243</v>
      </c>
      <c r="D836" t="s">
        <v>1651</v>
      </c>
      <c r="E836" s="34" t="str">
        <f>IF(OR(LEN(D836)-LEN(SUBSTITUTE(D836,":",""))&gt;1, LEN(D836)-LEN(SUBSTITUTE(D836,",",""))&gt;0), "T", "")</f>
        <v/>
      </c>
      <c r="F836" t="s">
        <v>1251</v>
      </c>
      <c r="G836" t="s">
        <v>1644</v>
      </c>
      <c r="H836" t="s">
        <v>116</v>
      </c>
      <c r="J836" t="str">
        <f>SUBSTITUTE(SUBSTITUTE(SUBSTITUTE(G836,"c. ","")," BC","")," AD","")</f>
        <v>958</v>
      </c>
      <c r="K836">
        <f>IF(M836="BC", 0-IF(ISERROR(FIND("-",J836)),J836,LEFT(J836,FIND("-",J836)-1)), IF(ISERROR(FIND("-",J836)),J836,LEFT(J836,FIND("-",J836)-1)))</f>
        <v>-958</v>
      </c>
      <c r="L836">
        <f>IF(M836="BC", 0-IF(ISERROR(FIND("-",J836)),J836,RIGHT(J836,FIND("-",J836)-1)), IF(ISERROR(FIND("-",J836)),J836,RIGHT(J836,FIND("-",J836)-1)))</f>
        <v>-958</v>
      </c>
      <c r="M836" t="str">
        <f>RIGHT(G836, 2)</f>
        <v>BC</v>
      </c>
      <c r="N836">
        <f>ABS($K$2)-ABS(K836)</f>
        <v>3046</v>
      </c>
      <c r="P836" t="s">
        <v>11133</v>
      </c>
      <c r="Q836">
        <v>11</v>
      </c>
    </row>
    <row r="837" spans="1:17" x14ac:dyDescent="0.3">
      <c r="A837">
        <v>836</v>
      </c>
      <c r="B837" t="s">
        <v>1652</v>
      </c>
      <c r="C837" t="s">
        <v>10235</v>
      </c>
      <c r="D837" t="s">
        <v>1653</v>
      </c>
      <c r="E837" s="34" t="str">
        <f>IF(OR(LEN(D837)-LEN(SUBSTITUTE(D837,":",""))&gt;1, LEN(D837)-LEN(SUBSTITUTE(D837,",",""))&gt;0), "T", "")</f>
        <v/>
      </c>
      <c r="F837" t="s">
        <v>1251</v>
      </c>
      <c r="G837" t="s">
        <v>1654</v>
      </c>
      <c r="H837" t="s">
        <v>1655</v>
      </c>
      <c r="J837" t="str">
        <f>SUBSTITUTE(SUBSTITUTE(SUBSTITUTE(G837,"c. ","")," BC","")," AD","")</f>
        <v>950</v>
      </c>
      <c r="K837">
        <f>IF(M837="BC", 0-IF(ISERROR(FIND("-",J837)),J837,LEFT(J837,FIND("-",J837)-1)), IF(ISERROR(FIND("-",J837)),J837,LEFT(J837,FIND("-",J837)-1)))</f>
        <v>-950</v>
      </c>
      <c r="L837">
        <f>IF(M837="BC", 0-IF(ISERROR(FIND("-",J837)),J837,RIGHT(J837,FIND("-",J837)-1)), IF(ISERROR(FIND("-",J837)),J837,RIGHT(J837,FIND("-",J837)-1)))</f>
        <v>-950</v>
      </c>
      <c r="M837" t="str">
        <f>RIGHT(G837, 2)</f>
        <v>BC</v>
      </c>
      <c r="N837">
        <f>ABS($K$2)-ABS(K837)</f>
        <v>3054</v>
      </c>
      <c r="P837" t="s">
        <v>11133</v>
      </c>
      <c r="Q837">
        <v>11</v>
      </c>
    </row>
    <row r="838" spans="1:17" x14ac:dyDescent="0.3">
      <c r="A838">
        <v>837</v>
      </c>
      <c r="B838" t="s">
        <v>1656</v>
      </c>
      <c r="C838" t="s">
        <v>11385</v>
      </c>
      <c r="D838" t="s">
        <v>1657</v>
      </c>
      <c r="E838" s="34" t="str">
        <f>IF(OR(LEN(D838)-LEN(SUBSTITUTE(D838,":",""))&gt;1, LEN(D838)-LEN(SUBSTITUTE(D838,",",""))&gt;0), "T", "")</f>
        <v/>
      </c>
      <c r="F838" t="s">
        <v>1251</v>
      </c>
      <c r="G838" t="s">
        <v>1654</v>
      </c>
      <c r="H838" t="s">
        <v>1666</v>
      </c>
      <c r="J838" t="str">
        <f>SUBSTITUTE(SUBSTITUTE(SUBSTITUTE(G838,"c. ","")," BC","")," AD","")</f>
        <v>950</v>
      </c>
      <c r="K838">
        <f>IF(M838="BC", 0-IF(ISERROR(FIND("-",J838)),J838,LEFT(J838,FIND("-",J838)-1)), IF(ISERROR(FIND("-",J838)),J838,LEFT(J838,FIND("-",J838)-1)))</f>
        <v>-950</v>
      </c>
      <c r="L838">
        <f>IF(M838="BC", 0-IF(ISERROR(FIND("-",J838)),J838,RIGHT(J838,FIND("-",J838)-1)), IF(ISERROR(FIND("-",J838)),J838,RIGHT(J838,FIND("-",J838)-1)))</f>
        <v>-950</v>
      </c>
      <c r="M838" t="str">
        <f>RIGHT(G838, 2)</f>
        <v>BC</v>
      </c>
      <c r="N838">
        <f>ABS($K$2)-ABS(K838)</f>
        <v>3054</v>
      </c>
      <c r="P838" t="s">
        <v>11133</v>
      </c>
      <c r="Q838">
        <v>11</v>
      </c>
    </row>
    <row r="839" spans="1:17" x14ac:dyDescent="0.3">
      <c r="A839">
        <v>838</v>
      </c>
      <c r="B839" t="s">
        <v>1658</v>
      </c>
      <c r="C839" t="s">
        <v>11332</v>
      </c>
      <c r="D839" t="s">
        <v>1659</v>
      </c>
      <c r="E839" s="34" t="str">
        <f>IF(OR(LEN(D839)-LEN(SUBSTITUTE(D839,":",""))&gt;1, LEN(D839)-LEN(SUBSTITUTE(D839,",",""))&gt;0), "T", "")</f>
        <v/>
      </c>
      <c r="F839" t="s">
        <v>1251</v>
      </c>
      <c r="G839" t="s">
        <v>1654</v>
      </c>
      <c r="H839" t="s">
        <v>1660</v>
      </c>
      <c r="J839" t="str">
        <f>SUBSTITUTE(SUBSTITUTE(SUBSTITUTE(G839,"c. ","")," BC","")," AD","")</f>
        <v>950</v>
      </c>
      <c r="K839">
        <f>IF(M839="BC", 0-IF(ISERROR(FIND("-",J839)),J839,LEFT(J839,FIND("-",J839)-1)), IF(ISERROR(FIND("-",J839)),J839,LEFT(J839,FIND("-",J839)-1)))</f>
        <v>-950</v>
      </c>
      <c r="L839">
        <f>IF(M839="BC", 0-IF(ISERROR(FIND("-",J839)),J839,RIGHT(J839,FIND("-",J839)-1)), IF(ISERROR(FIND("-",J839)),J839,RIGHT(J839,FIND("-",J839)-1)))</f>
        <v>-950</v>
      </c>
      <c r="M839" t="str">
        <f>RIGHT(G839, 2)</f>
        <v>BC</v>
      </c>
      <c r="N839">
        <f>ABS($K$2)-ABS(K839)</f>
        <v>3054</v>
      </c>
      <c r="P839" t="s">
        <v>11133</v>
      </c>
      <c r="Q839">
        <v>11</v>
      </c>
    </row>
    <row r="840" spans="1:17" x14ac:dyDescent="0.3">
      <c r="A840">
        <v>839</v>
      </c>
      <c r="B840" t="s">
        <v>1661</v>
      </c>
      <c r="C840" t="s">
        <v>10236</v>
      </c>
      <c r="D840" t="s">
        <v>1662</v>
      </c>
      <c r="E840" s="34" t="str">
        <f>IF(OR(LEN(D840)-LEN(SUBSTITUTE(D840,":",""))&gt;1, LEN(D840)-LEN(SUBSTITUTE(D840,",",""))&gt;0), "T", "")</f>
        <v/>
      </c>
      <c r="F840" t="s">
        <v>1251</v>
      </c>
      <c r="G840" t="s">
        <v>1600</v>
      </c>
      <c r="H840" t="s">
        <v>116</v>
      </c>
      <c r="J840" t="str">
        <f>SUBSTITUTE(SUBSTITUTE(SUBSTITUTE(G840,"c. ","")," BC","")," AD","")</f>
        <v>969-930</v>
      </c>
      <c r="K840">
        <f>IF(M840="BC", 0-IF(ISERROR(FIND("-",J840)),J840,LEFT(J840,FIND("-",J840)-1)), IF(ISERROR(FIND("-",J840)),J840,LEFT(J840,FIND("-",J840)-1)))</f>
        <v>-969</v>
      </c>
      <c r="L840">
        <f>IF(M840="BC", 0-IF(ISERROR(FIND("-",J840)),J840,RIGHT(J840,FIND("-",J840)-1)), IF(ISERROR(FIND("-",J840)),J840,RIGHT(J840,FIND("-",J840)-1)))</f>
        <v>-930</v>
      </c>
      <c r="M840" t="str">
        <f>RIGHT(G840, 2)</f>
        <v>BC</v>
      </c>
      <c r="N840">
        <f>ABS($K$2)-ABS(K840)</f>
        <v>3035</v>
      </c>
      <c r="P840" t="s">
        <v>11133</v>
      </c>
      <c r="Q840">
        <v>11</v>
      </c>
    </row>
    <row r="841" spans="1:17" x14ac:dyDescent="0.3">
      <c r="A841">
        <v>840</v>
      </c>
      <c r="B841" t="s">
        <v>1663</v>
      </c>
      <c r="C841" t="s">
        <v>11386</v>
      </c>
      <c r="D841" t="s">
        <v>1664</v>
      </c>
      <c r="E841" s="34" t="str">
        <f>IF(OR(LEN(D841)-LEN(SUBSTITUTE(D841,":",""))&gt;1, LEN(D841)-LEN(SUBSTITUTE(D841,",",""))&gt;0), "T", "")</f>
        <v/>
      </c>
      <c r="F841" t="s">
        <v>1251</v>
      </c>
      <c r="G841" t="s">
        <v>1665</v>
      </c>
      <c r="H841" t="s">
        <v>1666</v>
      </c>
      <c r="J841" t="str">
        <f>SUBSTITUTE(SUBSTITUTE(SUBSTITUTE(G841,"c. ","")," BC","")," AD","")</f>
        <v>940-930</v>
      </c>
      <c r="K841">
        <f>IF(M841="BC", 0-IF(ISERROR(FIND("-",J841)),J841,LEFT(J841,FIND("-",J841)-1)), IF(ISERROR(FIND("-",J841)),J841,LEFT(J841,FIND("-",J841)-1)))</f>
        <v>-940</v>
      </c>
      <c r="L841">
        <f>IF(M841="BC", 0-IF(ISERROR(FIND("-",J841)),J841,RIGHT(J841,FIND("-",J841)-1)), IF(ISERROR(FIND("-",J841)),J841,RIGHT(J841,FIND("-",J841)-1)))</f>
        <v>-930</v>
      </c>
      <c r="M841" t="str">
        <f>RIGHT(G841, 2)</f>
        <v>BC</v>
      </c>
      <c r="N841">
        <f>ABS($K$2)-ABS(K841)</f>
        <v>3064</v>
      </c>
      <c r="P841" t="s">
        <v>11133</v>
      </c>
      <c r="Q841">
        <v>11</v>
      </c>
    </row>
    <row r="842" spans="1:17" x14ac:dyDescent="0.3">
      <c r="A842">
        <v>841</v>
      </c>
      <c r="B842" t="s">
        <v>1667</v>
      </c>
      <c r="C842" t="s">
        <v>10108</v>
      </c>
      <c r="D842" t="s">
        <v>1668</v>
      </c>
      <c r="E842" s="34" t="str">
        <f>IF(OR(LEN(D842)-LEN(SUBSTITUTE(D842,":",""))&gt;1, LEN(D842)-LEN(SUBSTITUTE(D842,",",""))&gt;0), "T", "")</f>
        <v/>
      </c>
      <c r="F842" t="s">
        <v>1251</v>
      </c>
      <c r="G842" t="s">
        <v>1669</v>
      </c>
      <c r="H842" t="s">
        <v>116</v>
      </c>
      <c r="J842" t="str">
        <f>SUBSTITUTE(SUBSTITUTE(SUBSTITUTE(G842,"c. ","")," BC","")," AD","")</f>
        <v>935</v>
      </c>
      <c r="K842">
        <f>IF(M842="BC", 0-IF(ISERROR(FIND("-",J842)),J842,LEFT(J842,FIND("-",J842)-1)), IF(ISERROR(FIND("-",J842)),J842,LEFT(J842,FIND("-",J842)-1)))</f>
        <v>-935</v>
      </c>
      <c r="L842">
        <f>IF(M842="BC", 0-IF(ISERROR(FIND("-",J842)),J842,RIGHT(J842,FIND("-",J842)-1)), IF(ISERROR(FIND("-",J842)),J842,RIGHT(J842,FIND("-",J842)-1)))</f>
        <v>-935</v>
      </c>
      <c r="M842" t="str">
        <f>RIGHT(G842, 2)</f>
        <v>BC</v>
      </c>
      <c r="N842">
        <f>ABS($K$2)-ABS(K842)</f>
        <v>3069</v>
      </c>
      <c r="P842" t="s">
        <v>11133</v>
      </c>
      <c r="Q842">
        <v>11</v>
      </c>
    </row>
    <row r="843" spans="1:17" x14ac:dyDescent="0.3">
      <c r="A843">
        <v>842</v>
      </c>
      <c r="B843" t="s">
        <v>1670</v>
      </c>
      <c r="C843" t="s">
        <v>11328</v>
      </c>
      <c r="D843" t="s">
        <v>1671</v>
      </c>
      <c r="E843" s="34" t="str">
        <f>IF(OR(LEN(D843)-LEN(SUBSTITUTE(D843,":",""))&gt;1, LEN(D843)-LEN(SUBSTITUTE(D843,",",""))&gt;0), "T", "")</f>
        <v/>
      </c>
      <c r="F843" t="s">
        <v>1251</v>
      </c>
      <c r="G843" t="s">
        <v>1669</v>
      </c>
      <c r="H843" t="s">
        <v>116</v>
      </c>
      <c r="J843" t="str">
        <f>SUBSTITUTE(SUBSTITUTE(SUBSTITUTE(G843,"c. ","")," BC","")," AD","")</f>
        <v>935</v>
      </c>
      <c r="K843">
        <f>IF(M843="BC", 0-IF(ISERROR(FIND("-",J843)),J843,LEFT(J843,FIND("-",J843)-1)), IF(ISERROR(FIND("-",J843)),J843,LEFT(J843,FIND("-",J843)-1)))</f>
        <v>-935</v>
      </c>
      <c r="L843">
        <f>IF(M843="BC", 0-IF(ISERROR(FIND("-",J843)),J843,RIGHT(J843,FIND("-",J843)-1)), IF(ISERROR(FIND("-",J843)),J843,RIGHT(J843,FIND("-",J843)-1)))</f>
        <v>-935</v>
      </c>
      <c r="M843" t="str">
        <f>RIGHT(G843, 2)</f>
        <v>BC</v>
      </c>
      <c r="N843">
        <f>ABS($K$2)-ABS(K843)</f>
        <v>3069</v>
      </c>
      <c r="P843" t="s">
        <v>11133</v>
      </c>
      <c r="Q843">
        <v>11</v>
      </c>
    </row>
    <row r="844" spans="1:17" x14ac:dyDescent="0.3">
      <c r="A844">
        <v>843</v>
      </c>
      <c r="B844" t="s">
        <v>1672</v>
      </c>
      <c r="C844" t="s">
        <v>10077</v>
      </c>
      <c r="D844" t="s">
        <v>1673</v>
      </c>
      <c r="E844" s="34" t="str">
        <f>IF(OR(LEN(D844)-LEN(SUBSTITUTE(D844,":",""))&gt;1, LEN(D844)-LEN(SUBSTITUTE(D844,",",""))&gt;0), "T", "")</f>
        <v/>
      </c>
      <c r="F844" t="s">
        <v>1251</v>
      </c>
      <c r="G844" t="s">
        <v>1669</v>
      </c>
      <c r="H844" t="s">
        <v>116</v>
      </c>
      <c r="J844" t="str">
        <f>SUBSTITUTE(SUBSTITUTE(SUBSTITUTE(G844,"c. ","")," BC","")," AD","")</f>
        <v>935</v>
      </c>
      <c r="K844">
        <f>IF(M844="BC", 0-IF(ISERROR(FIND("-",J844)),J844,LEFT(J844,FIND("-",J844)-1)), IF(ISERROR(FIND("-",J844)),J844,LEFT(J844,FIND("-",J844)-1)))</f>
        <v>-935</v>
      </c>
      <c r="L844">
        <f>IF(M844="BC", 0-IF(ISERROR(FIND("-",J844)),J844,RIGHT(J844,FIND("-",J844)-1)), IF(ISERROR(FIND("-",J844)),J844,RIGHT(J844,FIND("-",J844)-1)))</f>
        <v>-935</v>
      </c>
      <c r="M844" t="str">
        <f>RIGHT(G844, 2)</f>
        <v>BC</v>
      </c>
      <c r="N844">
        <f>ABS($K$2)-ABS(K844)</f>
        <v>3069</v>
      </c>
      <c r="P844" t="s">
        <v>11133</v>
      </c>
      <c r="Q844">
        <v>11</v>
      </c>
    </row>
    <row r="845" spans="1:17" x14ac:dyDescent="0.3">
      <c r="A845">
        <v>844</v>
      </c>
      <c r="B845" t="s">
        <v>1674</v>
      </c>
      <c r="C845" t="s">
        <v>10077</v>
      </c>
      <c r="D845" t="s">
        <v>1675</v>
      </c>
      <c r="E845" s="34" t="str">
        <f>IF(OR(LEN(D845)-LEN(SUBSTITUTE(D845,":",""))&gt;1, LEN(D845)-LEN(SUBSTITUTE(D845,",",""))&gt;0), "T", "")</f>
        <v>T</v>
      </c>
      <c r="F845" t="s">
        <v>1251</v>
      </c>
      <c r="G845" t="s">
        <v>1669</v>
      </c>
      <c r="H845" t="s">
        <v>116</v>
      </c>
      <c r="J845" t="str">
        <f>SUBSTITUTE(SUBSTITUTE(SUBSTITUTE(G845,"c. ","")," BC","")," AD","")</f>
        <v>935</v>
      </c>
      <c r="K845">
        <f>IF(M845="BC", 0-IF(ISERROR(FIND("-",J845)),J845,LEFT(J845,FIND("-",J845)-1)), IF(ISERROR(FIND("-",J845)),J845,LEFT(J845,FIND("-",J845)-1)))</f>
        <v>-935</v>
      </c>
      <c r="L845">
        <f>IF(M845="BC", 0-IF(ISERROR(FIND("-",J845)),J845,RIGHT(J845,FIND("-",J845)-1)), IF(ISERROR(FIND("-",J845)),J845,RIGHT(J845,FIND("-",J845)-1)))</f>
        <v>-935</v>
      </c>
      <c r="M845" t="str">
        <f>RIGHT(G845, 2)</f>
        <v>BC</v>
      </c>
      <c r="N845">
        <f>ABS($K$2)-ABS(K845)</f>
        <v>3069</v>
      </c>
      <c r="P845" t="s">
        <v>11133</v>
      </c>
      <c r="Q845">
        <v>11</v>
      </c>
    </row>
    <row r="846" spans="1:17" x14ac:dyDescent="0.3">
      <c r="A846">
        <v>845</v>
      </c>
      <c r="B846" t="s">
        <v>1676</v>
      </c>
      <c r="C846" t="s">
        <v>10154</v>
      </c>
      <c r="D846" t="s">
        <v>1677</v>
      </c>
      <c r="E846" s="34" t="str">
        <f>IF(OR(LEN(D846)-LEN(SUBSTITUTE(D846,":",""))&gt;1, LEN(D846)-LEN(SUBSTITUTE(D846,",",""))&gt;0), "T", "")</f>
        <v>T</v>
      </c>
      <c r="F846" t="s">
        <v>1678</v>
      </c>
      <c r="G846" t="s">
        <v>1669</v>
      </c>
      <c r="H846" t="s">
        <v>116</v>
      </c>
      <c r="J846" t="str">
        <f>SUBSTITUTE(SUBSTITUTE(SUBSTITUTE(G846,"c. ","")," BC","")," AD","")</f>
        <v>935</v>
      </c>
      <c r="K846">
        <f>IF(M846="BC", 0-IF(ISERROR(FIND("-",J846)),J846,LEFT(J846,FIND("-",J846)-1)), IF(ISERROR(FIND("-",J846)),J846,LEFT(J846,FIND("-",J846)-1)))</f>
        <v>-935</v>
      </c>
      <c r="L846">
        <f>IF(M846="BC", 0-IF(ISERROR(FIND("-",J846)),J846,RIGHT(J846,FIND("-",J846)-1)), IF(ISERROR(FIND("-",J846)),J846,RIGHT(J846,FIND("-",J846)-1)))</f>
        <v>-935</v>
      </c>
      <c r="M846" t="str">
        <f>RIGHT(G846, 2)</f>
        <v>BC</v>
      </c>
      <c r="N846">
        <f>ABS($K$2)-ABS(K846)</f>
        <v>3069</v>
      </c>
      <c r="P846" t="s">
        <v>11133</v>
      </c>
      <c r="Q846">
        <v>11</v>
      </c>
    </row>
    <row r="847" spans="1:17" x14ac:dyDescent="0.3">
      <c r="A847">
        <v>846</v>
      </c>
      <c r="B847" t="s">
        <v>1679</v>
      </c>
      <c r="C847" t="s">
        <v>10154</v>
      </c>
      <c r="D847" t="s">
        <v>1680</v>
      </c>
      <c r="E847" s="34" t="str">
        <f>IF(OR(LEN(D847)-LEN(SUBSTITUTE(D847,":",""))&gt;1, LEN(D847)-LEN(SUBSTITUTE(D847,",",""))&gt;0), "T", "")</f>
        <v/>
      </c>
      <c r="F847" t="s">
        <v>1681</v>
      </c>
      <c r="G847" t="s">
        <v>1669</v>
      </c>
      <c r="H847" t="s">
        <v>116</v>
      </c>
      <c r="J847" t="str">
        <f>SUBSTITUTE(SUBSTITUTE(SUBSTITUTE(G847,"c. ","")," BC","")," AD","")</f>
        <v>935</v>
      </c>
      <c r="K847">
        <f>IF(M847="BC", 0-IF(ISERROR(FIND("-",J847)),J847,LEFT(J847,FIND("-",J847)-1)), IF(ISERROR(FIND("-",J847)),J847,LEFT(J847,FIND("-",J847)-1)))</f>
        <v>-935</v>
      </c>
      <c r="L847">
        <f>IF(M847="BC", 0-IF(ISERROR(FIND("-",J847)),J847,RIGHT(J847,FIND("-",J847)-1)), IF(ISERROR(FIND("-",J847)),J847,RIGHT(J847,FIND("-",J847)-1)))</f>
        <v>-935</v>
      </c>
      <c r="M847" t="str">
        <f>RIGHT(G847, 2)</f>
        <v>BC</v>
      </c>
      <c r="N847">
        <f>ABS($K$2)-ABS(K847)</f>
        <v>3069</v>
      </c>
      <c r="P847" t="s">
        <v>11133</v>
      </c>
      <c r="Q847">
        <v>11</v>
      </c>
    </row>
    <row r="848" spans="1:17" x14ac:dyDescent="0.3">
      <c r="A848">
        <v>847</v>
      </c>
      <c r="B848" t="s">
        <v>1682</v>
      </c>
      <c r="C848" t="s">
        <v>11387</v>
      </c>
      <c r="D848" t="s">
        <v>1683</v>
      </c>
      <c r="E848" s="34" t="str">
        <f>IF(OR(LEN(D848)-LEN(SUBSTITUTE(D848,":",""))&gt;1, LEN(D848)-LEN(SUBSTITUTE(D848,",",""))&gt;0), "T", "")</f>
        <v/>
      </c>
      <c r="F848" t="s">
        <v>1684</v>
      </c>
      <c r="G848" t="s">
        <v>1669</v>
      </c>
      <c r="H848" t="s">
        <v>1685</v>
      </c>
      <c r="J848" t="str">
        <f>SUBSTITUTE(SUBSTITUTE(SUBSTITUTE(G848,"c. ","")," BC","")," AD","")</f>
        <v>935</v>
      </c>
      <c r="K848">
        <f>IF(M848="BC", 0-IF(ISERROR(FIND("-",J848)),J848,LEFT(J848,FIND("-",J848)-1)), IF(ISERROR(FIND("-",J848)),J848,LEFT(J848,FIND("-",J848)-1)))</f>
        <v>-935</v>
      </c>
      <c r="L848">
        <f>IF(M848="BC", 0-IF(ISERROR(FIND("-",J848)),J848,RIGHT(J848,FIND("-",J848)-1)), IF(ISERROR(FIND("-",J848)),J848,RIGHT(J848,FIND("-",J848)-1)))</f>
        <v>-935</v>
      </c>
      <c r="M848" t="str">
        <f>RIGHT(G848, 2)</f>
        <v>BC</v>
      </c>
      <c r="N848">
        <f>ABS($K$2)-ABS(K848)</f>
        <v>3069</v>
      </c>
      <c r="P848" t="s">
        <v>11133</v>
      </c>
      <c r="Q848">
        <v>11</v>
      </c>
    </row>
    <row r="849" spans="1:17" x14ac:dyDescent="0.3">
      <c r="A849">
        <v>848</v>
      </c>
      <c r="B849" t="s">
        <v>1686</v>
      </c>
      <c r="C849" t="s">
        <v>11388</v>
      </c>
      <c r="D849" t="s">
        <v>1687</v>
      </c>
      <c r="E849" s="34" t="str">
        <f>IF(OR(LEN(D849)-LEN(SUBSTITUTE(D849,":",""))&gt;1, LEN(D849)-LEN(SUBSTITUTE(D849,",",""))&gt;0), "T", "")</f>
        <v/>
      </c>
      <c r="F849" t="s">
        <v>1684</v>
      </c>
      <c r="G849" t="s">
        <v>1669</v>
      </c>
      <c r="H849" t="s">
        <v>1688</v>
      </c>
      <c r="J849" t="str">
        <f>SUBSTITUTE(SUBSTITUTE(SUBSTITUTE(G849,"c. ","")," BC","")," AD","")</f>
        <v>935</v>
      </c>
      <c r="K849">
        <f>IF(M849="BC", 0-IF(ISERROR(FIND("-",J849)),J849,LEFT(J849,FIND("-",J849)-1)), IF(ISERROR(FIND("-",J849)),J849,LEFT(J849,FIND("-",J849)-1)))</f>
        <v>-935</v>
      </c>
      <c r="L849">
        <f>IF(M849="BC", 0-IF(ISERROR(FIND("-",J849)),J849,RIGHT(J849,FIND("-",J849)-1)), IF(ISERROR(FIND("-",J849)),J849,RIGHT(J849,FIND("-",J849)-1)))</f>
        <v>-935</v>
      </c>
      <c r="M849" t="str">
        <f>RIGHT(G849, 2)</f>
        <v>BC</v>
      </c>
      <c r="N849">
        <f>ABS($K$2)-ABS(K849)</f>
        <v>3069</v>
      </c>
      <c r="P849" t="s">
        <v>11133</v>
      </c>
      <c r="Q849">
        <v>11</v>
      </c>
    </row>
    <row r="850" spans="1:17" x14ac:dyDescent="0.3">
      <c r="A850">
        <v>849</v>
      </c>
      <c r="B850" t="s">
        <v>1689</v>
      </c>
      <c r="C850" t="s">
        <v>10109</v>
      </c>
      <c r="D850" t="s">
        <v>1690</v>
      </c>
      <c r="E850" s="34" t="str">
        <f>IF(OR(LEN(D850)-LEN(SUBSTITUTE(D850,":",""))&gt;1, LEN(D850)-LEN(SUBSTITUTE(D850,",",""))&gt;0), "T", "")</f>
        <v>T</v>
      </c>
      <c r="F850" t="s">
        <v>1684</v>
      </c>
      <c r="G850" t="s">
        <v>1669</v>
      </c>
      <c r="H850" t="s">
        <v>1688</v>
      </c>
      <c r="J850" t="str">
        <f>SUBSTITUTE(SUBSTITUTE(SUBSTITUTE(G850,"c. ","")," BC","")," AD","")</f>
        <v>935</v>
      </c>
      <c r="K850">
        <f>IF(M850="BC", 0-IF(ISERROR(FIND("-",J850)),J850,LEFT(J850,FIND("-",J850)-1)), IF(ISERROR(FIND("-",J850)),J850,LEFT(J850,FIND("-",J850)-1)))</f>
        <v>-935</v>
      </c>
      <c r="L850">
        <f>IF(M850="BC", 0-IF(ISERROR(FIND("-",J850)),J850,RIGHT(J850,FIND("-",J850)-1)), IF(ISERROR(FIND("-",J850)),J850,RIGHT(J850,FIND("-",J850)-1)))</f>
        <v>-935</v>
      </c>
      <c r="M850" t="str">
        <f>RIGHT(G850, 2)</f>
        <v>BC</v>
      </c>
      <c r="N850">
        <f>ABS($K$2)-ABS(K850)</f>
        <v>3069</v>
      </c>
      <c r="P850" t="s">
        <v>11133</v>
      </c>
      <c r="Q850">
        <v>11</v>
      </c>
    </row>
    <row r="851" spans="1:17" x14ac:dyDescent="0.3">
      <c r="A851">
        <v>850</v>
      </c>
      <c r="B851" t="s">
        <v>1691</v>
      </c>
      <c r="C851" t="s">
        <v>10237</v>
      </c>
      <c r="D851" t="s">
        <v>1692</v>
      </c>
      <c r="E851" s="34" t="str">
        <f>IF(OR(LEN(D851)-LEN(SUBSTITUTE(D851,":",""))&gt;1, LEN(D851)-LEN(SUBSTITUTE(D851,",",""))&gt;0), "T", "")</f>
        <v/>
      </c>
      <c r="F851" t="s">
        <v>1684</v>
      </c>
      <c r="G851" t="s">
        <v>1669</v>
      </c>
      <c r="H851" t="s">
        <v>1688</v>
      </c>
      <c r="J851" t="str">
        <f>SUBSTITUTE(SUBSTITUTE(SUBSTITUTE(G851,"c. ","")," BC","")," AD","")</f>
        <v>935</v>
      </c>
      <c r="K851">
        <f>IF(M851="BC", 0-IF(ISERROR(FIND("-",J851)),J851,LEFT(J851,FIND("-",J851)-1)), IF(ISERROR(FIND("-",J851)),J851,LEFT(J851,FIND("-",J851)-1)))</f>
        <v>-935</v>
      </c>
      <c r="L851">
        <f>IF(M851="BC", 0-IF(ISERROR(FIND("-",J851)),J851,RIGHT(J851,FIND("-",J851)-1)), IF(ISERROR(FIND("-",J851)),J851,RIGHT(J851,FIND("-",J851)-1)))</f>
        <v>-935</v>
      </c>
      <c r="M851" t="str">
        <f>RIGHT(G851, 2)</f>
        <v>BC</v>
      </c>
      <c r="N851">
        <f>ABS($K$2)-ABS(K851)</f>
        <v>3069</v>
      </c>
      <c r="P851" t="s">
        <v>11133</v>
      </c>
      <c r="Q851">
        <v>11</v>
      </c>
    </row>
    <row r="852" spans="1:17" x14ac:dyDescent="0.3">
      <c r="A852">
        <v>851</v>
      </c>
      <c r="B852" t="s">
        <v>1693</v>
      </c>
      <c r="C852" t="s">
        <v>10194</v>
      </c>
      <c r="D852" t="s">
        <v>1694</v>
      </c>
      <c r="E852" s="34" t="str">
        <f>IF(OR(LEN(D852)-LEN(SUBSTITUTE(D852,":",""))&gt;1, LEN(D852)-LEN(SUBSTITUTE(D852,",",""))&gt;0), "T", "")</f>
        <v/>
      </c>
      <c r="F852" t="s">
        <v>1684</v>
      </c>
      <c r="G852" t="s">
        <v>1669</v>
      </c>
      <c r="H852" t="s">
        <v>1688</v>
      </c>
      <c r="J852" t="str">
        <f>SUBSTITUTE(SUBSTITUTE(SUBSTITUTE(G852,"c. ","")," BC","")," AD","")</f>
        <v>935</v>
      </c>
      <c r="K852">
        <f>IF(M852="BC", 0-IF(ISERROR(FIND("-",J852)),J852,LEFT(J852,FIND("-",J852)-1)), IF(ISERROR(FIND("-",J852)),J852,LEFT(J852,FIND("-",J852)-1)))</f>
        <v>-935</v>
      </c>
      <c r="L852">
        <f>IF(M852="BC", 0-IF(ISERROR(FIND("-",J852)),J852,RIGHT(J852,FIND("-",J852)-1)), IF(ISERROR(FIND("-",J852)),J852,RIGHT(J852,FIND("-",J852)-1)))</f>
        <v>-935</v>
      </c>
      <c r="M852" t="str">
        <f>RIGHT(G852, 2)</f>
        <v>BC</v>
      </c>
      <c r="N852">
        <f>ABS($K$2)-ABS(K852)</f>
        <v>3069</v>
      </c>
      <c r="P852" t="s">
        <v>11133</v>
      </c>
      <c r="Q852">
        <v>11</v>
      </c>
    </row>
    <row r="853" spans="1:17" x14ac:dyDescent="0.3">
      <c r="A853">
        <v>852</v>
      </c>
      <c r="B853" t="s">
        <v>1695</v>
      </c>
      <c r="C853" t="s">
        <v>11389</v>
      </c>
      <c r="D853" t="s">
        <v>1696</v>
      </c>
      <c r="E853" s="34" t="str">
        <f>IF(OR(LEN(D853)-LEN(SUBSTITUTE(D853,":",""))&gt;1, LEN(D853)-LEN(SUBSTITUTE(D853,",",""))&gt;0), "T", "")</f>
        <v/>
      </c>
      <c r="F853" t="s">
        <v>1251</v>
      </c>
      <c r="G853" t="s">
        <v>1669</v>
      </c>
      <c r="H853" t="s">
        <v>1666</v>
      </c>
      <c r="J853" t="str">
        <f>SUBSTITUTE(SUBSTITUTE(SUBSTITUTE(G853,"c. ","")," BC","")," AD","")</f>
        <v>935</v>
      </c>
      <c r="K853">
        <f>IF(M853="BC", 0-IF(ISERROR(FIND("-",J853)),J853,LEFT(J853,FIND("-",J853)-1)), IF(ISERROR(FIND("-",J853)),J853,LEFT(J853,FIND("-",J853)-1)))</f>
        <v>-935</v>
      </c>
      <c r="L853">
        <f>IF(M853="BC", 0-IF(ISERROR(FIND("-",J853)),J853,RIGHT(J853,FIND("-",J853)-1)), IF(ISERROR(FIND("-",J853)),J853,RIGHT(J853,FIND("-",J853)-1)))</f>
        <v>-935</v>
      </c>
      <c r="M853" t="str">
        <f>RIGHT(G853, 2)</f>
        <v>BC</v>
      </c>
      <c r="N853">
        <f>ABS($K$2)-ABS(K853)</f>
        <v>3069</v>
      </c>
      <c r="P853" t="s">
        <v>11133</v>
      </c>
      <c r="Q853">
        <v>11</v>
      </c>
    </row>
    <row r="854" spans="1:17" x14ac:dyDescent="0.3">
      <c r="A854">
        <v>853</v>
      </c>
      <c r="B854" t="s">
        <v>1697</v>
      </c>
      <c r="C854" t="s">
        <v>10297</v>
      </c>
      <c r="D854" t="s">
        <v>1696</v>
      </c>
      <c r="E854" s="34" t="str">
        <f>IF(OR(LEN(D854)-LEN(SUBSTITUTE(D854,":",""))&gt;1, LEN(D854)-LEN(SUBSTITUTE(D854,",",""))&gt;0), "T", "")</f>
        <v/>
      </c>
      <c r="F854" t="s">
        <v>190</v>
      </c>
      <c r="G854" t="s">
        <v>1669</v>
      </c>
      <c r="H854" t="s">
        <v>1698</v>
      </c>
      <c r="J854" t="str">
        <f>SUBSTITUTE(SUBSTITUTE(SUBSTITUTE(G854,"c. ","")," BC","")," AD","")</f>
        <v>935</v>
      </c>
      <c r="K854">
        <f>IF(M854="BC", 0-IF(ISERROR(FIND("-",J854)),J854,LEFT(J854,FIND("-",J854)-1)), IF(ISERROR(FIND("-",J854)),J854,LEFT(J854,FIND("-",J854)-1)))</f>
        <v>-935</v>
      </c>
      <c r="L854">
        <f>IF(M854="BC", 0-IF(ISERROR(FIND("-",J854)),J854,RIGHT(J854,FIND("-",J854)-1)), IF(ISERROR(FIND("-",J854)),J854,RIGHT(J854,FIND("-",J854)-1)))</f>
        <v>-935</v>
      </c>
      <c r="M854" t="str">
        <f>RIGHT(G854, 2)</f>
        <v>BC</v>
      </c>
      <c r="N854">
        <f>ABS($K$2)-ABS(K854)</f>
        <v>3069</v>
      </c>
      <c r="P854" t="s">
        <v>11133</v>
      </c>
      <c r="Q854">
        <v>11</v>
      </c>
    </row>
    <row r="855" spans="1:17" x14ac:dyDescent="0.3">
      <c r="A855">
        <v>854</v>
      </c>
      <c r="B855" t="s">
        <v>1699</v>
      </c>
      <c r="C855" t="s">
        <v>11268</v>
      </c>
      <c r="D855" t="s">
        <v>1700</v>
      </c>
      <c r="E855" s="34" t="str">
        <f>IF(OR(LEN(D855)-LEN(SUBSTITUTE(D855,":",""))&gt;1, LEN(D855)-LEN(SUBSTITUTE(D855,",",""))&gt;0), "T", "")</f>
        <v/>
      </c>
      <c r="F855" t="s">
        <v>1251</v>
      </c>
      <c r="G855" t="s">
        <v>1701</v>
      </c>
      <c r="H855" t="s">
        <v>116</v>
      </c>
      <c r="J855" t="str">
        <f>SUBSTITUTE(SUBSTITUTE(SUBSTITUTE(G855,"c. ","")," BC","")," AD","")</f>
        <v>930</v>
      </c>
      <c r="K855">
        <f>IF(M855="BC", 0-IF(ISERROR(FIND("-",J855)),J855,LEFT(J855,FIND("-",J855)-1)), IF(ISERROR(FIND("-",J855)),J855,LEFT(J855,FIND("-",J855)-1)))</f>
        <v>-930</v>
      </c>
      <c r="L855">
        <f>IF(M855="BC", 0-IF(ISERROR(FIND("-",J855)),J855,RIGHT(J855,FIND("-",J855)-1)), IF(ISERROR(FIND("-",J855)),J855,RIGHT(J855,FIND("-",J855)-1)))</f>
        <v>-930</v>
      </c>
      <c r="M855" t="str">
        <f>RIGHT(G855, 2)</f>
        <v>BC</v>
      </c>
      <c r="N855">
        <f>ABS($K$2)-ABS(K855)</f>
        <v>3074</v>
      </c>
      <c r="P855" t="s">
        <v>11133</v>
      </c>
      <c r="Q855">
        <v>11</v>
      </c>
    </row>
    <row r="856" spans="1:17" x14ac:dyDescent="0.3">
      <c r="A856">
        <v>855</v>
      </c>
      <c r="B856" t="s">
        <v>1702</v>
      </c>
      <c r="C856" t="s">
        <v>10238</v>
      </c>
      <c r="D856" t="s">
        <v>1703</v>
      </c>
      <c r="E856" s="34" t="str">
        <f>IF(OR(LEN(D856)-LEN(SUBSTITUTE(D856,":",""))&gt;1, LEN(D856)-LEN(SUBSTITUTE(D856,",",""))&gt;0), "T", "")</f>
        <v/>
      </c>
      <c r="F856" t="s">
        <v>187</v>
      </c>
      <c r="G856" t="s">
        <v>1701</v>
      </c>
      <c r="H856" t="s">
        <v>1704</v>
      </c>
      <c r="J856" t="str">
        <f>SUBSTITUTE(SUBSTITUTE(SUBSTITUTE(G856,"c. ","")," BC","")," AD","")</f>
        <v>930</v>
      </c>
      <c r="K856">
        <f>IF(M856="BC", 0-IF(ISERROR(FIND("-",J856)),J856,LEFT(J856,FIND("-",J856)-1)), IF(ISERROR(FIND("-",J856)),J856,LEFT(J856,FIND("-",J856)-1)))</f>
        <v>-930</v>
      </c>
      <c r="L856">
        <f>IF(M856="BC", 0-IF(ISERROR(FIND("-",J856)),J856,RIGHT(J856,FIND("-",J856)-1)), IF(ISERROR(FIND("-",J856)),J856,RIGHT(J856,FIND("-",J856)-1)))</f>
        <v>-930</v>
      </c>
      <c r="M856" t="str">
        <f>RIGHT(G856, 2)</f>
        <v>BC</v>
      </c>
      <c r="N856">
        <f>ABS($K$2)-ABS(K856)</f>
        <v>3074</v>
      </c>
      <c r="P856" t="s">
        <v>11133</v>
      </c>
      <c r="Q856">
        <v>11</v>
      </c>
    </row>
    <row r="857" spans="1:17" x14ac:dyDescent="0.3">
      <c r="A857">
        <v>856</v>
      </c>
      <c r="B857" t="s">
        <v>1705</v>
      </c>
      <c r="C857" t="s">
        <v>10239</v>
      </c>
      <c r="D857" t="s">
        <v>1706</v>
      </c>
      <c r="E857" s="34" t="str">
        <f>IF(OR(LEN(D857)-LEN(SUBSTITUTE(D857,":",""))&gt;1, LEN(D857)-LEN(SUBSTITUTE(D857,",",""))&gt;0), "T", "")</f>
        <v/>
      </c>
      <c r="F857" t="s">
        <v>187</v>
      </c>
      <c r="G857" t="s">
        <v>1701</v>
      </c>
      <c r="H857" t="s">
        <v>116</v>
      </c>
      <c r="J857" t="str">
        <f>SUBSTITUTE(SUBSTITUTE(SUBSTITUTE(G857,"c. ","")," BC","")," AD","")</f>
        <v>930</v>
      </c>
      <c r="K857">
        <f>IF(M857="BC", 0-IF(ISERROR(FIND("-",J857)),J857,LEFT(J857,FIND("-",J857)-1)), IF(ISERROR(FIND("-",J857)),J857,LEFT(J857,FIND("-",J857)-1)))</f>
        <v>-930</v>
      </c>
      <c r="L857">
        <f>IF(M857="BC", 0-IF(ISERROR(FIND("-",J857)),J857,RIGHT(J857,FIND("-",J857)-1)), IF(ISERROR(FIND("-",J857)),J857,RIGHT(J857,FIND("-",J857)-1)))</f>
        <v>-930</v>
      </c>
      <c r="M857" t="str">
        <f>RIGHT(G857, 2)</f>
        <v>BC</v>
      </c>
      <c r="N857">
        <f>ABS($K$2)-ABS(K857)</f>
        <v>3074</v>
      </c>
      <c r="P857" t="s">
        <v>11133</v>
      </c>
      <c r="Q857">
        <v>11</v>
      </c>
    </row>
    <row r="858" spans="1:17" x14ac:dyDescent="0.3">
      <c r="A858">
        <v>857</v>
      </c>
      <c r="B858" t="s">
        <v>1707</v>
      </c>
      <c r="C858" t="s">
        <v>11390</v>
      </c>
      <c r="D858" t="s">
        <v>1708</v>
      </c>
      <c r="E858" s="34" t="str">
        <f>IF(OR(LEN(D858)-LEN(SUBSTITUTE(D858,":",""))&gt;1, LEN(D858)-LEN(SUBSTITUTE(D858,",",""))&gt;0), "T", "")</f>
        <v/>
      </c>
      <c r="F858" t="s">
        <v>187</v>
      </c>
      <c r="G858" t="s">
        <v>1701</v>
      </c>
      <c r="H858" t="s">
        <v>1709</v>
      </c>
      <c r="J858" t="str">
        <f>SUBSTITUTE(SUBSTITUTE(SUBSTITUTE(G858,"c. ","")," BC","")," AD","")</f>
        <v>930</v>
      </c>
      <c r="K858">
        <f>IF(M858="BC", 0-IF(ISERROR(FIND("-",J858)),J858,LEFT(J858,FIND("-",J858)-1)), IF(ISERROR(FIND("-",J858)),J858,LEFT(J858,FIND("-",J858)-1)))</f>
        <v>-930</v>
      </c>
      <c r="L858">
        <f>IF(M858="BC", 0-IF(ISERROR(FIND("-",J858)),J858,RIGHT(J858,FIND("-",J858)-1)), IF(ISERROR(FIND("-",J858)),J858,RIGHT(J858,FIND("-",J858)-1)))</f>
        <v>-930</v>
      </c>
      <c r="M858" t="str">
        <f>RIGHT(G858, 2)</f>
        <v>BC</v>
      </c>
      <c r="N858">
        <f>ABS($K$2)-ABS(K858)</f>
        <v>3074</v>
      </c>
      <c r="P858" t="s">
        <v>11133</v>
      </c>
      <c r="Q858">
        <v>11</v>
      </c>
    </row>
    <row r="859" spans="1:17" x14ac:dyDescent="0.3">
      <c r="A859">
        <v>858</v>
      </c>
      <c r="B859" t="s">
        <v>1710</v>
      </c>
      <c r="C859" t="s">
        <v>11271</v>
      </c>
      <c r="D859" t="s">
        <v>1711</v>
      </c>
      <c r="E859" s="34" t="str">
        <f>IF(OR(LEN(D859)-LEN(SUBSTITUTE(D859,":",""))&gt;1, LEN(D859)-LEN(SUBSTITUTE(D859,",",""))&gt;0), "T", "")</f>
        <v/>
      </c>
      <c r="F859" t="s">
        <v>1251</v>
      </c>
      <c r="G859" t="s">
        <v>1701</v>
      </c>
      <c r="H859" t="s">
        <v>1713</v>
      </c>
      <c r="J859" t="str">
        <f>SUBSTITUTE(SUBSTITUTE(SUBSTITUTE(G859,"c. ","")," BC","")," AD","")</f>
        <v>930</v>
      </c>
      <c r="K859">
        <f>IF(M859="BC", 0-IF(ISERROR(FIND("-",J859)),J859,LEFT(J859,FIND("-",J859)-1)), IF(ISERROR(FIND("-",J859)),J859,LEFT(J859,FIND("-",J859)-1)))</f>
        <v>-930</v>
      </c>
      <c r="L859">
        <f>IF(M859="BC", 0-IF(ISERROR(FIND("-",J859)),J859,RIGHT(J859,FIND("-",J859)-1)), IF(ISERROR(FIND("-",J859)),J859,RIGHT(J859,FIND("-",J859)-1)))</f>
        <v>-930</v>
      </c>
      <c r="M859" t="str">
        <f>RIGHT(G859, 2)</f>
        <v>BC</v>
      </c>
      <c r="N859">
        <f>ABS($K$2)-ABS(K859)</f>
        <v>3074</v>
      </c>
      <c r="P859" t="s">
        <v>11133</v>
      </c>
      <c r="Q859">
        <v>11</v>
      </c>
    </row>
    <row r="860" spans="1:17" x14ac:dyDescent="0.3">
      <c r="A860">
        <v>859</v>
      </c>
      <c r="B860" t="s">
        <v>1712</v>
      </c>
      <c r="C860" t="s">
        <v>11391</v>
      </c>
      <c r="D860" t="s">
        <v>1711</v>
      </c>
      <c r="E860" s="34" t="str">
        <f>IF(OR(LEN(D860)-LEN(SUBSTITUTE(D860,":",""))&gt;1, LEN(D860)-LEN(SUBSTITUTE(D860,",",""))&gt;0), "T", "")</f>
        <v/>
      </c>
      <c r="F860" t="s">
        <v>1251</v>
      </c>
      <c r="G860" t="s">
        <v>1701</v>
      </c>
      <c r="H860" t="s">
        <v>1713</v>
      </c>
      <c r="J860" t="str">
        <f>SUBSTITUTE(SUBSTITUTE(SUBSTITUTE(G860,"c. ","")," BC","")," AD","")</f>
        <v>930</v>
      </c>
      <c r="K860">
        <f>IF(M860="BC", 0-IF(ISERROR(FIND("-",J860)),J860,LEFT(J860,FIND("-",J860)-1)), IF(ISERROR(FIND("-",J860)),J860,LEFT(J860,FIND("-",J860)-1)))</f>
        <v>-930</v>
      </c>
      <c r="L860">
        <f>IF(M860="BC", 0-IF(ISERROR(FIND("-",J860)),J860,RIGHT(J860,FIND("-",J860)-1)), IF(ISERROR(FIND("-",J860)),J860,RIGHT(J860,FIND("-",J860)-1)))</f>
        <v>-930</v>
      </c>
      <c r="M860" t="str">
        <f>RIGHT(G860, 2)</f>
        <v>BC</v>
      </c>
      <c r="N860">
        <f>ABS($K$2)-ABS(K860)</f>
        <v>3074</v>
      </c>
      <c r="P860" t="s">
        <v>11133</v>
      </c>
      <c r="Q860">
        <v>11</v>
      </c>
    </row>
    <row r="861" spans="1:17" x14ac:dyDescent="0.3">
      <c r="A861">
        <v>860</v>
      </c>
      <c r="B861" t="s">
        <v>1714</v>
      </c>
      <c r="C861" t="s">
        <v>10240</v>
      </c>
      <c r="D861" t="s">
        <v>1715</v>
      </c>
      <c r="E861" s="34" t="str">
        <f>IF(OR(LEN(D861)-LEN(SUBSTITUTE(D861,":",""))&gt;1, LEN(D861)-LEN(SUBSTITUTE(D861,",",""))&gt;0), "T", "")</f>
        <v/>
      </c>
      <c r="F861" t="s">
        <v>1251</v>
      </c>
      <c r="G861" t="s">
        <v>1701</v>
      </c>
      <c r="H861" t="s">
        <v>12630</v>
      </c>
      <c r="J861" t="str">
        <f>SUBSTITUTE(SUBSTITUTE(SUBSTITUTE(G861,"c. ","")," BC","")," AD","")</f>
        <v>930</v>
      </c>
      <c r="K861">
        <f>IF(M861="BC", 0-IF(ISERROR(FIND("-",J861)),J861,LEFT(J861,FIND("-",J861)-1)), IF(ISERROR(FIND("-",J861)),J861,LEFT(J861,FIND("-",J861)-1)))</f>
        <v>-930</v>
      </c>
      <c r="L861">
        <f>IF(M861="BC", 0-IF(ISERROR(FIND("-",J861)),J861,RIGHT(J861,FIND("-",J861)-1)), IF(ISERROR(FIND("-",J861)),J861,RIGHT(J861,FIND("-",J861)-1)))</f>
        <v>-930</v>
      </c>
      <c r="M861" t="str">
        <f>RIGHT(G861, 2)</f>
        <v>BC</v>
      </c>
      <c r="N861">
        <f>ABS($K$2)-ABS(K861)</f>
        <v>3074</v>
      </c>
      <c r="P861" t="s">
        <v>11133</v>
      </c>
      <c r="Q861">
        <v>11</v>
      </c>
    </row>
    <row r="862" spans="1:17" x14ac:dyDescent="0.3">
      <c r="A862">
        <v>861</v>
      </c>
      <c r="B862" t="s">
        <v>1716</v>
      </c>
      <c r="C862" t="s">
        <v>10241</v>
      </c>
      <c r="D862" t="s">
        <v>1717</v>
      </c>
      <c r="E862" s="34" t="str">
        <f>IF(OR(LEN(D862)-LEN(SUBSTITUTE(D862,":",""))&gt;1, LEN(D862)-LEN(SUBSTITUTE(D862,",",""))&gt;0), "T", "")</f>
        <v/>
      </c>
      <c r="F862" t="s">
        <v>1718</v>
      </c>
      <c r="G862" t="s">
        <v>1701</v>
      </c>
      <c r="H862" t="s">
        <v>1719</v>
      </c>
      <c r="J862" t="str">
        <f>SUBSTITUTE(SUBSTITUTE(SUBSTITUTE(G862,"c. ","")," BC","")," AD","")</f>
        <v>930</v>
      </c>
      <c r="K862">
        <f>IF(M862="BC", 0-IF(ISERROR(FIND("-",J862)),J862,LEFT(J862,FIND("-",J862)-1)), IF(ISERROR(FIND("-",J862)),J862,LEFT(J862,FIND("-",J862)-1)))</f>
        <v>-930</v>
      </c>
      <c r="L862">
        <f>IF(M862="BC", 0-IF(ISERROR(FIND("-",J862)),J862,RIGHT(J862,FIND("-",J862)-1)), IF(ISERROR(FIND("-",J862)),J862,RIGHT(J862,FIND("-",J862)-1)))</f>
        <v>-930</v>
      </c>
      <c r="M862" t="str">
        <f>RIGHT(G862, 2)</f>
        <v>BC</v>
      </c>
      <c r="N862">
        <f>ABS($K$2)-ABS(K862)</f>
        <v>3074</v>
      </c>
      <c r="P862" t="s">
        <v>11133</v>
      </c>
      <c r="Q862">
        <v>11</v>
      </c>
    </row>
    <row r="863" spans="1:17" x14ac:dyDescent="0.3">
      <c r="A863">
        <v>862</v>
      </c>
      <c r="B863" t="s">
        <v>1720</v>
      </c>
      <c r="C863" t="s">
        <v>10242</v>
      </c>
      <c r="D863" t="s">
        <v>1721</v>
      </c>
      <c r="E863" s="34" t="str">
        <f>IF(OR(LEN(D863)-LEN(SUBSTITUTE(D863,":",""))&gt;1, LEN(D863)-LEN(SUBSTITUTE(D863,",",""))&gt;0), "T", "")</f>
        <v/>
      </c>
      <c r="F863" t="s">
        <v>1722</v>
      </c>
      <c r="G863" t="s">
        <v>1701</v>
      </c>
      <c r="H863" t="s">
        <v>1719</v>
      </c>
      <c r="J863" t="str">
        <f>SUBSTITUTE(SUBSTITUTE(SUBSTITUTE(G863,"c. ","")," BC","")," AD","")</f>
        <v>930</v>
      </c>
      <c r="K863">
        <f>IF(M863="BC", 0-IF(ISERROR(FIND("-",J863)),J863,LEFT(J863,FIND("-",J863)-1)), IF(ISERROR(FIND("-",J863)),J863,LEFT(J863,FIND("-",J863)-1)))</f>
        <v>-930</v>
      </c>
      <c r="L863">
        <f>IF(M863="BC", 0-IF(ISERROR(FIND("-",J863)),J863,RIGHT(J863,FIND("-",J863)-1)), IF(ISERROR(FIND("-",J863)),J863,RIGHT(J863,FIND("-",J863)-1)))</f>
        <v>-930</v>
      </c>
      <c r="M863" t="str">
        <f>RIGHT(G863, 2)</f>
        <v>BC</v>
      </c>
      <c r="N863">
        <f>ABS($K$2)-ABS(K863)</f>
        <v>3074</v>
      </c>
      <c r="P863" t="s">
        <v>11133</v>
      </c>
      <c r="Q863">
        <v>11</v>
      </c>
    </row>
    <row r="864" spans="1:17" x14ac:dyDescent="0.3">
      <c r="A864">
        <v>863</v>
      </c>
      <c r="B864" t="s">
        <v>1723</v>
      </c>
      <c r="C864" t="s">
        <v>10200</v>
      </c>
      <c r="D864" t="s">
        <v>1724</v>
      </c>
      <c r="E864" s="34" t="str">
        <f>IF(OR(LEN(D864)-LEN(SUBSTITUTE(D864,":",""))&gt;1, LEN(D864)-LEN(SUBSTITUTE(D864,",",""))&gt;0), "T", "")</f>
        <v/>
      </c>
      <c r="F864" t="s">
        <v>241</v>
      </c>
      <c r="G864" t="s">
        <v>1725</v>
      </c>
      <c r="H864" t="s">
        <v>1726</v>
      </c>
      <c r="J864" t="str">
        <f>SUBSTITUTE(SUBSTITUTE(SUBSTITUTE(G864,"c. ","")," BC","")," AD","")</f>
        <v>929</v>
      </c>
      <c r="K864">
        <f>IF(M864="BC", 0-IF(ISERROR(FIND("-",J864)),J864,LEFT(J864,FIND("-",J864)-1)), IF(ISERROR(FIND("-",J864)),J864,LEFT(J864,FIND("-",J864)-1)))</f>
        <v>-929</v>
      </c>
      <c r="L864">
        <f>IF(M864="BC", 0-IF(ISERROR(FIND("-",J864)),J864,RIGHT(J864,FIND("-",J864)-1)), IF(ISERROR(FIND("-",J864)),J864,RIGHT(J864,FIND("-",J864)-1)))</f>
        <v>-929</v>
      </c>
      <c r="M864" t="str">
        <f>RIGHT(G864, 2)</f>
        <v>BC</v>
      </c>
      <c r="N864">
        <f>ABS($K$2)-ABS(K864)</f>
        <v>3075</v>
      </c>
      <c r="P864" t="s">
        <v>11133</v>
      </c>
      <c r="Q864">
        <v>11</v>
      </c>
    </row>
    <row r="865" spans="1:17" x14ac:dyDescent="0.3">
      <c r="A865">
        <v>864</v>
      </c>
      <c r="B865" t="s">
        <v>1727</v>
      </c>
      <c r="C865" t="s">
        <v>11392</v>
      </c>
      <c r="D865" t="s">
        <v>1569</v>
      </c>
      <c r="E865" s="34" t="str">
        <f>IF(OR(LEN(D865)-LEN(SUBSTITUTE(D865,":",""))&gt;1, LEN(D865)-LEN(SUBSTITUTE(D865,",",""))&gt;0), "T", "")</f>
        <v/>
      </c>
      <c r="F865" t="s">
        <v>241</v>
      </c>
      <c r="G865" t="s">
        <v>1725</v>
      </c>
      <c r="H865" t="s">
        <v>12619</v>
      </c>
      <c r="J865" t="str">
        <f>SUBSTITUTE(SUBSTITUTE(SUBSTITUTE(G865,"c. ","")," BC","")," AD","")</f>
        <v>929</v>
      </c>
      <c r="K865">
        <f>IF(M865="BC", 0-IF(ISERROR(FIND("-",J865)),J865,LEFT(J865,FIND("-",J865)-1)), IF(ISERROR(FIND("-",J865)),J865,LEFT(J865,FIND("-",J865)-1)))</f>
        <v>-929</v>
      </c>
      <c r="L865">
        <f>IF(M865="BC", 0-IF(ISERROR(FIND("-",J865)),J865,RIGHT(J865,FIND("-",J865)-1)), IF(ISERROR(FIND("-",J865)),J865,RIGHT(J865,FIND("-",J865)-1)))</f>
        <v>-929</v>
      </c>
      <c r="M865" t="str">
        <f>RIGHT(G865, 2)</f>
        <v>BC</v>
      </c>
      <c r="N865">
        <f>ABS($K$2)-ABS(K865)</f>
        <v>3075</v>
      </c>
      <c r="P865" t="s">
        <v>11133</v>
      </c>
      <c r="Q865">
        <v>11</v>
      </c>
    </row>
    <row r="866" spans="1:17" x14ac:dyDescent="0.3">
      <c r="A866">
        <v>865</v>
      </c>
      <c r="B866" t="s">
        <v>1728</v>
      </c>
      <c r="C866" t="s">
        <v>10659</v>
      </c>
      <c r="D866" t="s">
        <v>1729</v>
      </c>
      <c r="E866" s="34" t="str">
        <f>IF(OR(LEN(D866)-LEN(SUBSTITUTE(D866,":",""))&gt;1, LEN(D866)-LEN(SUBSTITUTE(D866,",",""))&gt;0), "T", "")</f>
        <v>T</v>
      </c>
      <c r="F866" t="s">
        <v>241</v>
      </c>
      <c r="G866" t="s">
        <v>1725</v>
      </c>
      <c r="H866" t="s">
        <v>12619</v>
      </c>
      <c r="J866" t="str">
        <f>SUBSTITUTE(SUBSTITUTE(SUBSTITUTE(G866,"c. ","")," BC","")," AD","")</f>
        <v>929</v>
      </c>
      <c r="K866">
        <f>IF(M866="BC", 0-IF(ISERROR(FIND("-",J866)),J866,LEFT(J866,FIND("-",J866)-1)), IF(ISERROR(FIND("-",J866)),J866,LEFT(J866,FIND("-",J866)-1)))</f>
        <v>-929</v>
      </c>
      <c r="L866">
        <f>IF(M866="BC", 0-IF(ISERROR(FIND("-",J866)),J866,RIGHT(J866,FIND("-",J866)-1)), IF(ISERROR(FIND("-",J866)),J866,RIGHT(J866,FIND("-",J866)-1)))</f>
        <v>-929</v>
      </c>
      <c r="M866" t="str">
        <f>RIGHT(G866, 2)</f>
        <v>BC</v>
      </c>
      <c r="N866">
        <f>ABS($K$2)-ABS(K866)</f>
        <v>3075</v>
      </c>
      <c r="P866" t="s">
        <v>11133</v>
      </c>
      <c r="Q866">
        <v>11</v>
      </c>
    </row>
    <row r="867" spans="1:17" x14ac:dyDescent="0.3">
      <c r="A867">
        <v>866</v>
      </c>
      <c r="B867" t="s">
        <v>1730</v>
      </c>
      <c r="C867" t="s">
        <v>10243</v>
      </c>
      <c r="D867" t="s">
        <v>1731</v>
      </c>
      <c r="E867" s="34" t="str">
        <f>IF(OR(LEN(D867)-LEN(SUBSTITUTE(D867,":",""))&gt;1, LEN(D867)-LEN(SUBSTITUTE(D867,",",""))&gt;0), "T", "")</f>
        <v/>
      </c>
      <c r="F867" t="s">
        <v>241</v>
      </c>
      <c r="G867" t="s">
        <v>1725</v>
      </c>
      <c r="H867" t="s">
        <v>116</v>
      </c>
      <c r="J867" t="str">
        <f>SUBSTITUTE(SUBSTITUTE(SUBSTITUTE(G867,"c. ","")," BC","")," AD","")</f>
        <v>929</v>
      </c>
      <c r="K867">
        <f>IF(M867="BC", 0-IF(ISERROR(FIND("-",J867)),J867,LEFT(J867,FIND("-",J867)-1)), IF(ISERROR(FIND("-",J867)),J867,LEFT(J867,FIND("-",J867)-1)))</f>
        <v>-929</v>
      </c>
      <c r="L867">
        <f>IF(M867="BC", 0-IF(ISERROR(FIND("-",J867)),J867,RIGHT(J867,FIND("-",J867)-1)), IF(ISERROR(FIND("-",J867)),J867,RIGHT(J867,FIND("-",J867)-1)))</f>
        <v>-929</v>
      </c>
      <c r="M867" t="str">
        <f>RIGHT(G867, 2)</f>
        <v>BC</v>
      </c>
      <c r="N867">
        <f>ABS($K$2)-ABS(K867)</f>
        <v>3075</v>
      </c>
      <c r="P867" t="s">
        <v>11133</v>
      </c>
      <c r="Q867">
        <v>11</v>
      </c>
    </row>
    <row r="868" spans="1:17" x14ac:dyDescent="0.3">
      <c r="A868">
        <v>867</v>
      </c>
      <c r="B868" t="s">
        <v>1732</v>
      </c>
      <c r="C868" t="s">
        <v>10102</v>
      </c>
      <c r="D868" t="s">
        <v>1733</v>
      </c>
      <c r="E868" s="34" t="str">
        <f>IF(OR(LEN(D868)-LEN(SUBSTITUTE(D868,":",""))&gt;1, LEN(D868)-LEN(SUBSTITUTE(D868,",",""))&gt;0), "T", "")</f>
        <v/>
      </c>
      <c r="F868" t="s">
        <v>241</v>
      </c>
      <c r="G868" t="s">
        <v>1725</v>
      </c>
      <c r="H868" t="s">
        <v>12619</v>
      </c>
      <c r="J868" t="str">
        <f>SUBSTITUTE(SUBSTITUTE(SUBSTITUTE(G868,"c. ","")," BC","")," AD","")</f>
        <v>929</v>
      </c>
      <c r="K868">
        <f>IF(M868="BC", 0-IF(ISERROR(FIND("-",J868)),J868,LEFT(J868,FIND("-",J868)-1)), IF(ISERROR(FIND("-",J868)),J868,LEFT(J868,FIND("-",J868)-1)))</f>
        <v>-929</v>
      </c>
      <c r="L868">
        <f>IF(M868="BC", 0-IF(ISERROR(FIND("-",J868)),J868,RIGHT(J868,FIND("-",J868)-1)), IF(ISERROR(FIND("-",J868)),J868,RIGHT(J868,FIND("-",J868)-1)))</f>
        <v>-929</v>
      </c>
      <c r="M868" t="str">
        <f>RIGHT(G868, 2)</f>
        <v>BC</v>
      </c>
      <c r="N868">
        <f>ABS($K$2)-ABS(K868)</f>
        <v>3075</v>
      </c>
      <c r="P868" t="s">
        <v>11133</v>
      </c>
      <c r="Q868">
        <v>11</v>
      </c>
    </row>
    <row r="869" spans="1:17" x14ac:dyDescent="0.3">
      <c r="A869">
        <v>868</v>
      </c>
      <c r="B869" t="s">
        <v>1734</v>
      </c>
      <c r="C869" t="s">
        <v>11245</v>
      </c>
      <c r="D869" t="s">
        <v>1735</v>
      </c>
      <c r="E869" s="34" t="str">
        <f>IF(OR(LEN(D869)-LEN(SUBSTITUTE(D869,":",""))&gt;1, LEN(D869)-LEN(SUBSTITUTE(D869,",",""))&gt;0), "T", "")</f>
        <v/>
      </c>
      <c r="F869" t="s">
        <v>241</v>
      </c>
      <c r="G869" t="s">
        <v>1725</v>
      </c>
      <c r="H869" t="s">
        <v>116</v>
      </c>
      <c r="J869" t="str">
        <f>SUBSTITUTE(SUBSTITUTE(SUBSTITUTE(G869,"c. ","")," BC","")," AD","")</f>
        <v>929</v>
      </c>
      <c r="K869">
        <f>IF(M869="BC", 0-IF(ISERROR(FIND("-",J869)),J869,LEFT(J869,FIND("-",J869)-1)), IF(ISERROR(FIND("-",J869)),J869,LEFT(J869,FIND("-",J869)-1)))</f>
        <v>-929</v>
      </c>
      <c r="L869">
        <f>IF(M869="BC", 0-IF(ISERROR(FIND("-",J869)),J869,RIGHT(J869,FIND("-",J869)-1)), IF(ISERROR(FIND("-",J869)),J869,RIGHT(J869,FIND("-",J869)-1)))</f>
        <v>-929</v>
      </c>
      <c r="M869" t="str">
        <f>RIGHT(G869, 2)</f>
        <v>BC</v>
      </c>
      <c r="N869">
        <f>ABS($K$2)-ABS(K869)</f>
        <v>3075</v>
      </c>
      <c r="P869" t="s">
        <v>11133</v>
      </c>
      <c r="Q869">
        <v>11</v>
      </c>
    </row>
    <row r="870" spans="1:17" x14ac:dyDescent="0.3">
      <c r="A870">
        <v>869</v>
      </c>
      <c r="B870" t="s">
        <v>1736</v>
      </c>
      <c r="C870" t="s">
        <v>10244</v>
      </c>
      <c r="D870" t="s">
        <v>1737</v>
      </c>
      <c r="E870" s="34" t="str">
        <f>IF(OR(LEN(D870)-LEN(SUBSTITUTE(D870,":",""))&gt;1, LEN(D870)-LEN(SUBSTITUTE(D870,",",""))&gt;0), "T", "")</f>
        <v/>
      </c>
      <c r="F870" t="s">
        <v>241</v>
      </c>
      <c r="G870" t="s">
        <v>1725</v>
      </c>
      <c r="H870" t="s">
        <v>1738</v>
      </c>
      <c r="J870" t="str">
        <f>SUBSTITUTE(SUBSTITUTE(SUBSTITUTE(G870,"c. ","")," BC","")," AD","")</f>
        <v>929</v>
      </c>
      <c r="K870">
        <f>IF(M870="BC", 0-IF(ISERROR(FIND("-",J870)),J870,LEFT(J870,FIND("-",J870)-1)), IF(ISERROR(FIND("-",J870)),J870,LEFT(J870,FIND("-",J870)-1)))</f>
        <v>-929</v>
      </c>
      <c r="L870">
        <f>IF(M870="BC", 0-IF(ISERROR(FIND("-",J870)),J870,RIGHT(J870,FIND("-",J870)-1)), IF(ISERROR(FIND("-",J870)),J870,RIGHT(J870,FIND("-",J870)-1)))</f>
        <v>-929</v>
      </c>
      <c r="M870" t="str">
        <f>RIGHT(G870, 2)</f>
        <v>BC</v>
      </c>
      <c r="N870">
        <f>ABS($K$2)-ABS(K870)</f>
        <v>3075</v>
      </c>
      <c r="P870" t="s">
        <v>11133</v>
      </c>
      <c r="Q870">
        <v>11</v>
      </c>
    </row>
    <row r="871" spans="1:17" x14ac:dyDescent="0.3">
      <c r="A871">
        <v>870</v>
      </c>
      <c r="B871" t="s">
        <v>1739</v>
      </c>
      <c r="C871" t="s">
        <v>11176</v>
      </c>
      <c r="D871" t="s">
        <v>1740</v>
      </c>
      <c r="E871" s="34" t="str">
        <f>IF(OR(LEN(D871)-LEN(SUBSTITUTE(D871,":",""))&gt;1, LEN(D871)-LEN(SUBSTITUTE(D871,",",""))&gt;0), "T", "")</f>
        <v/>
      </c>
      <c r="F871" t="s">
        <v>241</v>
      </c>
      <c r="G871" t="s">
        <v>1725</v>
      </c>
      <c r="H871" t="s">
        <v>12620</v>
      </c>
      <c r="J871" t="str">
        <f>SUBSTITUTE(SUBSTITUTE(SUBSTITUTE(G871,"c. ","")," BC","")," AD","")</f>
        <v>929</v>
      </c>
      <c r="K871">
        <f>IF(M871="BC", 0-IF(ISERROR(FIND("-",J871)),J871,LEFT(J871,FIND("-",J871)-1)), IF(ISERROR(FIND("-",J871)),J871,LEFT(J871,FIND("-",J871)-1)))</f>
        <v>-929</v>
      </c>
      <c r="L871">
        <f>IF(M871="BC", 0-IF(ISERROR(FIND("-",J871)),J871,RIGHT(J871,FIND("-",J871)-1)), IF(ISERROR(FIND("-",J871)),J871,RIGHT(J871,FIND("-",J871)-1)))</f>
        <v>-929</v>
      </c>
      <c r="M871" t="str">
        <f>RIGHT(G871, 2)</f>
        <v>BC</v>
      </c>
      <c r="N871">
        <f>ABS($K$2)-ABS(K871)</f>
        <v>3075</v>
      </c>
      <c r="P871" t="s">
        <v>11133</v>
      </c>
      <c r="Q871">
        <v>11</v>
      </c>
    </row>
    <row r="872" spans="1:17" x14ac:dyDescent="0.3">
      <c r="A872">
        <v>871</v>
      </c>
      <c r="B872" t="s">
        <v>1741</v>
      </c>
      <c r="C872" t="s">
        <v>11205</v>
      </c>
      <c r="D872" t="s">
        <v>1742</v>
      </c>
      <c r="E872" s="34" t="str">
        <f>IF(OR(LEN(D872)-LEN(SUBSTITUTE(D872,":",""))&gt;1, LEN(D872)-LEN(SUBSTITUTE(D872,",",""))&gt;0), "T", "")</f>
        <v/>
      </c>
      <c r="F872" t="s">
        <v>1743</v>
      </c>
      <c r="G872" t="s">
        <v>1725</v>
      </c>
      <c r="H872" t="s">
        <v>12621</v>
      </c>
      <c r="J872" t="str">
        <f>SUBSTITUTE(SUBSTITUTE(SUBSTITUTE(G872,"c. ","")," BC","")," AD","")</f>
        <v>929</v>
      </c>
      <c r="K872">
        <f>IF(M872="BC", 0-IF(ISERROR(FIND("-",J872)),J872,LEFT(J872,FIND("-",J872)-1)), IF(ISERROR(FIND("-",J872)),J872,LEFT(J872,FIND("-",J872)-1)))</f>
        <v>-929</v>
      </c>
      <c r="L872">
        <f>IF(M872="BC", 0-IF(ISERROR(FIND("-",J872)),J872,RIGHT(J872,FIND("-",J872)-1)), IF(ISERROR(FIND("-",J872)),J872,RIGHT(J872,FIND("-",J872)-1)))</f>
        <v>-929</v>
      </c>
      <c r="M872" t="str">
        <f>RIGHT(G872, 2)</f>
        <v>BC</v>
      </c>
      <c r="N872">
        <f>ABS($K$2)-ABS(K872)</f>
        <v>3075</v>
      </c>
      <c r="P872" t="s">
        <v>11133</v>
      </c>
      <c r="Q872">
        <v>11</v>
      </c>
    </row>
    <row r="873" spans="1:17" x14ac:dyDescent="0.3">
      <c r="A873">
        <v>872</v>
      </c>
      <c r="B873" t="s">
        <v>1744</v>
      </c>
      <c r="C873" t="s">
        <v>10725</v>
      </c>
      <c r="D873" t="s">
        <v>1745</v>
      </c>
      <c r="E873" s="34" t="str">
        <f>IF(OR(LEN(D873)-LEN(SUBSTITUTE(D873,":",""))&gt;1, LEN(D873)-LEN(SUBSTITUTE(D873,",",""))&gt;0), "T", "")</f>
        <v/>
      </c>
      <c r="F873" t="s">
        <v>1743</v>
      </c>
      <c r="G873" t="s">
        <v>1725</v>
      </c>
      <c r="H873" t="s">
        <v>116</v>
      </c>
      <c r="J873" t="str">
        <f>SUBSTITUTE(SUBSTITUTE(SUBSTITUTE(G873,"c. ","")," BC","")," AD","")</f>
        <v>929</v>
      </c>
      <c r="K873">
        <f>IF(M873="BC", 0-IF(ISERROR(FIND("-",J873)),J873,LEFT(J873,FIND("-",J873)-1)), IF(ISERROR(FIND("-",J873)),J873,LEFT(J873,FIND("-",J873)-1)))</f>
        <v>-929</v>
      </c>
      <c r="L873">
        <f>IF(M873="BC", 0-IF(ISERROR(FIND("-",J873)),J873,RIGHT(J873,FIND("-",J873)-1)), IF(ISERROR(FIND("-",J873)),J873,RIGHT(J873,FIND("-",J873)-1)))</f>
        <v>-929</v>
      </c>
      <c r="M873" t="str">
        <f>RIGHT(G873, 2)</f>
        <v>BC</v>
      </c>
      <c r="N873">
        <f>ABS($K$2)-ABS(K873)</f>
        <v>3075</v>
      </c>
      <c r="P873" t="s">
        <v>11133</v>
      </c>
      <c r="Q873">
        <v>11</v>
      </c>
    </row>
    <row r="874" spans="1:17" x14ac:dyDescent="0.3">
      <c r="A874">
        <v>873</v>
      </c>
      <c r="B874" t="s">
        <v>1746</v>
      </c>
      <c r="C874" t="s">
        <v>10245</v>
      </c>
      <c r="D874" t="s">
        <v>1747</v>
      </c>
      <c r="E874" s="34" t="str">
        <f>IF(OR(LEN(D874)-LEN(SUBSTITUTE(D874,":",""))&gt;1, LEN(D874)-LEN(SUBSTITUTE(D874,",",""))&gt;0), "T", "")</f>
        <v/>
      </c>
      <c r="F874" t="s">
        <v>241</v>
      </c>
      <c r="G874" t="s">
        <v>1725</v>
      </c>
      <c r="H874" t="s">
        <v>1738</v>
      </c>
      <c r="J874" t="str">
        <f>SUBSTITUTE(SUBSTITUTE(SUBSTITUTE(G874,"c. ","")," BC","")," AD","")</f>
        <v>929</v>
      </c>
      <c r="K874">
        <f>IF(M874="BC", 0-IF(ISERROR(FIND("-",J874)),J874,LEFT(J874,FIND("-",J874)-1)), IF(ISERROR(FIND("-",J874)),J874,LEFT(J874,FIND("-",J874)-1)))</f>
        <v>-929</v>
      </c>
      <c r="L874">
        <f>IF(M874="BC", 0-IF(ISERROR(FIND("-",J874)),J874,RIGHT(J874,FIND("-",J874)-1)), IF(ISERROR(FIND("-",J874)),J874,RIGHT(J874,FIND("-",J874)-1)))</f>
        <v>-929</v>
      </c>
      <c r="M874" t="str">
        <f>RIGHT(G874, 2)</f>
        <v>BC</v>
      </c>
      <c r="N874">
        <f>ABS($K$2)-ABS(K874)</f>
        <v>3075</v>
      </c>
      <c r="P874" t="s">
        <v>11133</v>
      </c>
      <c r="Q874">
        <v>11</v>
      </c>
    </row>
    <row r="875" spans="1:17" x14ac:dyDescent="0.3">
      <c r="A875">
        <v>874</v>
      </c>
      <c r="B875" t="s">
        <v>1748</v>
      </c>
      <c r="C875" t="s">
        <v>10246</v>
      </c>
      <c r="D875" t="s">
        <v>1749</v>
      </c>
      <c r="E875" s="34" t="str">
        <f>IF(OR(LEN(D875)-LEN(SUBSTITUTE(D875,":",""))&gt;1, LEN(D875)-LEN(SUBSTITUTE(D875,",",""))&gt;0), "T", "")</f>
        <v/>
      </c>
      <c r="F875" t="s">
        <v>241</v>
      </c>
      <c r="G875" t="s">
        <v>1725</v>
      </c>
      <c r="H875" t="s">
        <v>1750</v>
      </c>
      <c r="J875" t="str">
        <f>SUBSTITUTE(SUBSTITUTE(SUBSTITUTE(G875,"c. ","")," BC","")," AD","")</f>
        <v>929</v>
      </c>
      <c r="K875">
        <f>IF(M875="BC", 0-IF(ISERROR(FIND("-",J875)),J875,LEFT(J875,FIND("-",J875)-1)), IF(ISERROR(FIND("-",J875)),J875,LEFT(J875,FIND("-",J875)-1)))</f>
        <v>-929</v>
      </c>
      <c r="L875">
        <f>IF(M875="BC", 0-IF(ISERROR(FIND("-",J875)),J875,RIGHT(J875,FIND("-",J875)-1)), IF(ISERROR(FIND("-",J875)),J875,RIGHT(J875,FIND("-",J875)-1)))</f>
        <v>-929</v>
      </c>
      <c r="M875" t="str">
        <f>RIGHT(G875, 2)</f>
        <v>BC</v>
      </c>
      <c r="N875">
        <f>ABS($K$2)-ABS(K875)</f>
        <v>3075</v>
      </c>
      <c r="P875" t="s">
        <v>11133</v>
      </c>
      <c r="Q875">
        <v>11</v>
      </c>
    </row>
    <row r="876" spans="1:17" x14ac:dyDescent="0.3">
      <c r="A876">
        <v>875</v>
      </c>
      <c r="B876" t="s">
        <v>1751</v>
      </c>
      <c r="C876" t="s">
        <v>10247</v>
      </c>
      <c r="D876" t="s">
        <v>1752</v>
      </c>
      <c r="E876" s="34" t="str">
        <f>IF(OR(LEN(D876)-LEN(SUBSTITUTE(D876,":",""))&gt;1, LEN(D876)-LEN(SUBSTITUTE(D876,",",""))&gt;0), "T", "")</f>
        <v/>
      </c>
      <c r="F876" t="s">
        <v>1722</v>
      </c>
      <c r="G876" t="s">
        <v>1725</v>
      </c>
      <c r="H876" t="s">
        <v>1719</v>
      </c>
      <c r="J876" t="str">
        <f>SUBSTITUTE(SUBSTITUTE(SUBSTITUTE(G876,"c. ","")," BC","")," AD","")</f>
        <v>929</v>
      </c>
      <c r="K876">
        <f>IF(M876="BC", 0-IF(ISERROR(FIND("-",J876)),J876,LEFT(J876,FIND("-",J876)-1)), IF(ISERROR(FIND("-",J876)),J876,LEFT(J876,FIND("-",J876)-1)))</f>
        <v>-929</v>
      </c>
      <c r="L876">
        <f>IF(M876="BC", 0-IF(ISERROR(FIND("-",J876)),J876,RIGHT(J876,FIND("-",J876)-1)), IF(ISERROR(FIND("-",J876)),J876,RIGHT(J876,FIND("-",J876)-1)))</f>
        <v>-929</v>
      </c>
      <c r="M876" t="str">
        <f>RIGHT(G876, 2)</f>
        <v>BC</v>
      </c>
      <c r="N876">
        <f>ABS($K$2)-ABS(K876)</f>
        <v>3075</v>
      </c>
      <c r="P876" t="s">
        <v>11133</v>
      </c>
      <c r="Q876">
        <v>11</v>
      </c>
    </row>
    <row r="877" spans="1:17" x14ac:dyDescent="0.3">
      <c r="A877">
        <v>876</v>
      </c>
      <c r="B877" t="s">
        <v>1753</v>
      </c>
      <c r="C877" t="s">
        <v>11393</v>
      </c>
      <c r="D877" t="s">
        <v>1754</v>
      </c>
      <c r="E877" s="34" t="str">
        <f>IF(OR(LEN(D877)-LEN(SUBSTITUTE(D877,":",""))&gt;1, LEN(D877)-LEN(SUBSTITUTE(D877,",",""))&gt;0), "T", "")</f>
        <v/>
      </c>
      <c r="F877" t="s">
        <v>1023</v>
      </c>
      <c r="G877" t="s">
        <v>1755</v>
      </c>
      <c r="H877" t="s">
        <v>1756</v>
      </c>
      <c r="J877" t="str">
        <f>SUBSTITUTE(SUBSTITUTE(SUBSTITUTE(G877,"c. ","")," BC","")," AD","")</f>
        <v>928</v>
      </c>
      <c r="K877">
        <f>IF(M877="BC", 0-IF(ISERROR(FIND("-",J877)),J877,LEFT(J877,FIND("-",J877)-1)), IF(ISERROR(FIND("-",J877)),J877,LEFT(J877,FIND("-",J877)-1)))</f>
        <v>-928</v>
      </c>
      <c r="L877">
        <f>IF(M877="BC", 0-IF(ISERROR(FIND("-",J877)),J877,RIGHT(J877,FIND("-",J877)-1)), IF(ISERROR(FIND("-",J877)),J877,RIGHT(J877,FIND("-",J877)-1)))</f>
        <v>-928</v>
      </c>
      <c r="M877" t="str">
        <f>RIGHT(G877, 2)</f>
        <v>BC</v>
      </c>
      <c r="N877">
        <f>ABS($K$2)-ABS(K877)</f>
        <v>3076</v>
      </c>
      <c r="P877" t="s">
        <v>11133</v>
      </c>
      <c r="Q877">
        <v>11</v>
      </c>
    </row>
    <row r="878" spans="1:17" x14ac:dyDescent="0.3">
      <c r="A878">
        <v>877</v>
      </c>
      <c r="B878" t="s">
        <v>1757</v>
      </c>
      <c r="C878" t="s">
        <v>11394</v>
      </c>
      <c r="D878" t="s">
        <v>1758</v>
      </c>
      <c r="E878" s="34" t="str">
        <f>IF(OR(LEN(D878)-LEN(SUBSTITUTE(D878,":",""))&gt;1, LEN(D878)-LEN(SUBSTITUTE(D878,",",""))&gt;0), "T", "")</f>
        <v/>
      </c>
      <c r="F878" t="s">
        <v>1023</v>
      </c>
      <c r="G878" t="s">
        <v>1755</v>
      </c>
      <c r="H878" t="s">
        <v>116</v>
      </c>
      <c r="J878" t="str">
        <f>SUBSTITUTE(SUBSTITUTE(SUBSTITUTE(G878,"c. ","")," BC","")," AD","")</f>
        <v>928</v>
      </c>
      <c r="K878">
        <f>IF(M878="BC", 0-IF(ISERROR(FIND("-",J878)),J878,LEFT(J878,FIND("-",J878)-1)), IF(ISERROR(FIND("-",J878)),J878,LEFT(J878,FIND("-",J878)-1)))</f>
        <v>-928</v>
      </c>
      <c r="L878">
        <f>IF(M878="BC", 0-IF(ISERROR(FIND("-",J878)),J878,RIGHT(J878,FIND("-",J878)-1)), IF(ISERROR(FIND("-",J878)),J878,RIGHT(J878,FIND("-",J878)-1)))</f>
        <v>-928</v>
      </c>
      <c r="M878" t="str">
        <f>RIGHT(G878, 2)</f>
        <v>BC</v>
      </c>
      <c r="N878">
        <f>ABS($K$2)-ABS(K878)</f>
        <v>3076</v>
      </c>
      <c r="P878" t="s">
        <v>11133</v>
      </c>
      <c r="Q878">
        <v>11</v>
      </c>
    </row>
    <row r="879" spans="1:17" x14ac:dyDescent="0.3">
      <c r="A879">
        <v>878</v>
      </c>
      <c r="B879" t="s">
        <v>1759</v>
      </c>
      <c r="C879" t="s">
        <v>10077</v>
      </c>
      <c r="D879" t="s">
        <v>1760</v>
      </c>
      <c r="E879" s="34" t="str">
        <f>IF(OR(LEN(D879)-LEN(SUBSTITUTE(D879,":",""))&gt;1, LEN(D879)-LEN(SUBSTITUTE(D879,",",""))&gt;0), "T", "")</f>
        <v/>
      </c>
      <c r="F879" t="s">
        <v>1023</v>
      </c>
      <c r="G879" t="s">
        <v>1755</v>
      </c>
      <c r="H879" t="s">
        <v>1688</v>
      </c>
      <c r="J879" t="str">
        <f>SUBSTITUTE(SUBSTITUTE(SUBSTITUTE(G879,"c. ","")," BC","")," AD","")</f>
        <v>928</v>
      </c>
      <c r="K879">
        <f>IF(M879="BC", 0-IF(ISERROR(FIND("-",J879)),J879,LEFT(J879,FIND("-",J879)-1)), IF(ISERROR(FIND("-",J879)),J879,LEFT(J879,FIND("-",J879)-1)))</f>
        <v>-928</v>
      </c>
      <c r="L879">
        <f>IF(M879="BC", 0-IF(ISERROR(FIND("-",J879)),J879,RIGHT(J879,FIND("-",J879)-1)), IF(ISERROR(FIND("-",J879)),J879,RIGHT(J879,FIND("-",J879)-1)))</f>
        <v>-928</v>
      </c>
      <c r="M879" t="str">
        <f>RIGHT(G879, 2)</f>
        <v>BC</v>
      </c>
      <c r="N879">
        <f>ABS($K$2)-ABS(K879)</f>
        <v>3076</v>
      </c>
      <c r="P879" t="s">
        <v>11133</v>
      </c>
      <c r="Q879">
        <v>11</v>
      </c>
    </row>
    <row r="880" spans="1:17" x14ac:dyDescent="0.3">
      <c r="A880">
        <v>879</v>
      </c>
      <c r="B880" t="s">
        <v>1761</v>
      </c>
      <c r="C880" t="s">
        <v>10077</v>
      </c>
      <c r="D880" t="s">
        <v>1762</v>
      </c>
      <c r="E880" s="34" t="str">
        <f>IF(OR(LEN(D880)-LEN(SUBSTITUTE(D880,":",""))&gt;1, LEN(D880)-LEN(SUBSTITUTE(D880,",",""))&gt;0), "T", "")</f>
        <v/>
      </c>
      <c r="F880" t="s">
        <v>1023</v>
      </c>
      <c r="G880" t="s">
        <v>1755</v>
      </c>
      <c r="H880" t="s">
        <v>1688</v>
      </c>
      <c r="J880" t="str">
        <f>SUBSTITUTE(SUBSTITUTE(SUBSTITUTE(G880,"c. ","")," BC","")," AD","")</f>
        <v>928</v>
      </c>
      <c r="K880">
        <f>IF(M880="BC", 0-IF(ISERROR(FIND("-",J880)),J880,LEFT(J880,FIND("-",J880)-1)), IF(ISERROR(FIND("-",J880)),J880,LEFT(J880,FIND("-",J880)-1)))</f>
        <v>-928</v>
      </c>
      <c r="L880">
        <f>IF(M880="BC", 0-IF(ISERROR(FIND("-",J880)),J880,RIGHT(J880,FIND("-",J880)-1)), IF(ISERROR(FIND("-",J880)),J880,RIGHT(J880,FIND("-",J880)-1)))</f>
        <v>-928</v>
      </c>
      <c r="M880" t="str">
        <f>RIGHT(G880, 2)</f>
        <v>BC</v>
      </c>
      <c r="N880">
        <f>ABS($K$2)-ABS(K880)</f>
        <v>3076</v>
      </c>
      <c r="P880" t="s">
        <v>11133</v>
      </c>
      <c r="Q880">
        <v>11</v>
      </c>
    </row>
    <row r="881" spans="1:17" x14ac:dyDescent="0.3">
      <c r="A881">
        <v>880</v>
      </c>
      <c r="B881" t="s">
        <v>1763</v>
      </c>
      <c r="C881" t="s">
        <v>11395</v>
      </c>
      <c r="D881" t="s">
        <v>1764</v>
      </c>
      <c r="E881" s="34" t="str">
        <f>IF(OR(LEN(D881)-LEN(SUBSTITUTE(D881,":",""))&gt;1, LEN(D881)-LEN(SUBSTITUTE(D881,",",""))&gt;0), "T", "")</f>
        <v/>
      </c>
      <c r="F881" t="s">
        <v>1023</v>
      </c>
      <c r="G881" t="s">
        <v>1755</v>
      </c>
      <c r="H881" t="s">
        <v>1688</v>
      </c>
      <c r="J881" t="str">
        <f>SUBSTITUTE(SUBSTITUTE(SUBSTITUTE(G881,"c. ","")," BC","")," AD","")</f>
        <v>928</v>
      </c>
      <c r="K881">
        <f>IF(M881="BC", 0-IF(ISERROR(FIND("-",J881)),J881,LEFT(J881,FIND("-",J881)-1)), IF(ISERROR(FIND("-",J881)),J881,LEFT(J881,FIND("-",J881)-1)))</f>
        <v>-928</v>
      </c>
      <c r="L881">
        <f>IF(M881="BC", 0-IF(ISERROR(FIND("-",J881)),J881,RIGHT(J881,FIND("-",J881)-1)), IF(ISERROR(FIND("-",J881)),J881,RIGHT(J881,FIND("-",J881)-1)))</f>
        <v>-928</v>
      </c>
      <c r="M881" t="str">
        <f>RIGHT(G881, 2)</f>
        <v>BC</v>
      </c>
      <c r="N881">
        <f>ABS($K$2)-ABS(K881)</f>
        <v>3076</v>
      </c>
      <c r="P881" t="s">
        <v>11133</v>
      </c>
      <c r="Q881">
        <v>11</v>
      </c>
    </row>
    <row r="882" spans="1:17" x14ac:dyDescent="0.3">
      <c r="A882">
        <v>881</v>
      </c>
      <c r="B882" t="s">
        <v>1765</v>
      </c>
      <c r="C882" t="s">
        <v>11396</v>
      </c>
      <c r="D882" t="s">
        <v>1766</v>
      </c>
      <c r="E882" s="34" t="str">
        <f>IF(OR(LEN(D882)-LEN(SUBSTITUTE(D882,":",""))&gt;1, LEN(D882)-LEN(SUBSTITUTE(D882,",",""))&gt;0), "T", "")</f>
        <v/>
      </c>
      <c r="F882" t="s">
        <v>1767</v>
      </c>
      <c r="G882" t="s">
        <v>1755</v>
      </c>
      <c r="H882" t="s">
        <v>116</v>
      </c>
      <c r="J882" t="str">
        <f>SUBSTITUTE(SUBSTITUTE(SUBSTITUTE(G882,"c. ","")," BC","")," AD","")</f>
        <v>928</v>
      </c>
      <c r="K882">
        <f>IF(M882="BC", 0-IF(ISERROR(FIND("-",J882)),J882,LEFT(J882,FIND("-",J882)-1)), IF(ISERROR(FIND("-",J882)),J882,LEFT(J882,FIND("-",J882)-1)))</f>
        <v>-928</v>
      </c>
      <c r="L882">
        <f>IF(M882="BC", 0-IF(ISERROR(FIND("-",J882)),J882,RIGHT(J882,FIND("-",J882)-1)), IF(ISERROR(FIND("-",J882)),J882,RIGHT(J882,FIND("-",J882)-1)))</f>
        <v>-928</v>
      </c>
      <c r="M882" t="str">
        <f>RIGHT(G882, 2)</f>
        <v>BC</v>
      </c>
      <c r="N882">
        <f>ABS($K$2)-ABS(K882)</f>
        <v>3076</v>
      </c>
      <c r="P882" t="s">
        <v>11133</v>
      </c>
      <c r="Q882">
        <v>11</v>
      </c>
    </row>
    <row r="883" spans="1:17" x14ac:dyDescent="0.3">
      <c r="A883">
        <v>882</v>
      </c>
      <c r="B883" t="s">
        <v>1768</v>
      </c>
      <c r="C883" t="s">
        <v>10248</v>
      </c>
      <c r="D883" t="s">
        <v>1769</v>
      </c>
      <c r="E883" s="34" t="str">
        <f>IF(OR(LEN(D883)-LEN(SUBSTITUTE(D883,":",""))&gt;1, LEN(D883)-LEN(SUBSTITUTE(D883,",",""))&gt;0), "T", "")</f>
        <v/>
      </c>
      <c r="F883" t="s">
        <v>1767</v>
      </c>
      <c r="G883" t="s">
        <v>1755</v>
      </c>
      <c r="H883" t="s">
        <v>1770</v>
      </c>
      <c r="J883" t="str">
        <f>SUBSTITUTE(SUBSTITUTE(SUBSTITUTE(G883,"c. ","")," BC","")," AD","")</f>
        <v>928</v>
      </c>
      <c r="K883">
        <f>IF(M883="BC", 0-IF(ISERROR(FIND("-",J883)),J883,LEFT(J883,FIND("-",J883)-1)), IF(ISERROR(FIND("-",J883)),J883,LEFT(J883,FIND("-",J883)-1)))</f>
        <v>-928</v>
      </c>
      <c r="L883">
        <f>IF(M883="BC", 0-IF(ISERROR(FIND("-",J883)),J883,RIGHT(J883,FIND("-",J883)-1)), IF(ISERROR(FIND("-",J883)),J883,RIGHT(J883,FIND("-",J883)-1)))</f>
        <v>-928</v>
      </c>
      <c r="M883" t="str">
        <f>RIGHT(G883, 2)</f>
        <v>BC</v>
      </c>
      <c r="N883">
        <f>ABS($K$2)-ABS(K883)</f>
        <v>3076</v>
      </c>
      <c r="P883" t="s">
        <v>11133</v>
      </c>
      <c r="Q883">
        <v>11</v>
      </c>
    </row>
    <row r="884" spans="1:17" x14ac:dyDescent="0.3">
      <c r="A884">
        <v>883</v>
      </c>
      <c r="B884" t="s">
        <v>1771</v>
      </c>
      <c r="C884" t="s">
        <v>11397</v>
      </c>
      <c r="D884" t="s">
        <v>1772</v>
      </c>
      <c r="E884" s="34" t="str">
        <f>IF(OR(LEN(D884)-LEN(SUBSTITUTE(D884,":",""))&gt;1, LEN(D884)-LEN(SUBSTITUTE(D884,",",""))&gt;0), "T", "")</f>
        <v/>
      </c>
      <c r="F884" t="s">
        <v>1251</v>
      </c>
      <c r="G884" t="s">
        <v>1773</v>
      </c>
      <c r="H884" t="s">
        <v>1774</v>
      </c>
      <c r="J884" t="str">
        <f>SUBSTITUTE(SUBSTITUTE(SUBSTITUTE(G884,"c. ","")," BC","")," AD","")</f>
        <v>925</v>
      </c>
      <c r="K884">
        <f>IF(M884="BC", 0-IF(ISERROR(FIND("-",J884)),J884,LEFT(J884,FIND("-",J884)-1)), IF(ISERROR(FIND("-",J884)),J884,LEFT(J884,FIND("-",J884)-1)))</f>
        <v>-925</v>
      </c>
      <c r="L884">
        <f>IF(M884="BC", 0-IF(ISERROR(FIND("-",J884)),J884,RIGHT(J884,FIND("-",J884)-1)), IF(ISERROR(FIND("-",J884)),J884,RIGHT(J884,FIND("-",J884)-1)))</f>
        <v>-925</v>
      </c>
      <c r="M884" t="str">
        <f>RIGHT(G884, 2)</f>
        <v>BC</v>
      </c>
      <c r="N884">
        <f>ABS($K$2)-ABS(K884)</f>
        <v>3079</v>
      </c>
      <c r="P884" t="s">
        <v>11133</v>
      </c>
      <c r="Q884">
        <v>11</v>
      </c>
    </row>
    <row r="885" spans="1:17" x14ac:dyDescent="0.3">
      <c r="A885">
        <v>884</v>
      </c>
      <c r="B885" t="s">
        <v>1775</v>
      </c>
      <c r="C885" t="s">
        <v>10249</v>
      </c>
      <c r="D885" t="s">
        <v>1776</v>
      </c>
      <c r="E885" s="34" t="str">
        <f>IF(OR(LEN(D885)-LEN(SUBSTITUTE(D885,":",""))&gt;1, LEN(D885)-LEN(SUBSTITUTE(D885,",",""))&gt;0), "T", "")</f>
        <v/>
      </c>
      <c r="F885" t="s">
        <v>1251</v>
      </c>
      <c r="G885" t="s">
        <v>1773</v>
      </c>
      <c r="H885" t="s">
        <v>116</v>
      </c>
      <c r="J885" t="str">
        <f>SUBSTITUTE(SUBSTITUTE(SUBSTITUTE(G885,"c. ","")," BC","")," AD","")</f>
        <v>925</v>
      </c>
      <c r="K885">
        <f>IF(M885="BC", 0-IF(ISERROR(FIND("-",J885)),J885,LEFT(J885,FIND("-",J885)-1)), IF(ISERROR(FIND("-",J885)),J885,LEFT(J885,FIND("-",J885)-1)))</f>
        <v>-925</v>
      </c>
      <c r="L885">
        <f>IF(M885="BC", 0-IF(ISERROR(FIND("-",J885)),J885,RIGHT(J885,FIND("-",J885)-1)), IF(ISERROR(FIND("-",J885)),J885,RIGHT(J885,FIND("-",J885)-1)))</f>
        <v>-925</v>
      </c>
      <c r="M885" t="str">
        <f>RIGHT(G885, 2)</f>
        <v>BC</v>
      </c>
      <c r="N885">
        <f>ABS($K$2)-ABS(K885)</f>
        <v>3079</v>
      </c>
      <c r="P885" t="s">
        <v>11133</v>
      </c>
      <c r="Q885">
        <v>11</v>
      </c>
    </row>
    <row r="886" spans="1:17" x14ac:dyDescent="0.3">
      <c r="A886">
        <v>885</v>
      </c>
      <c r="B886" t="s">
        <v>1777</v>
      </c>
      <c r="C886" t="s">
        <v>10250</v>
      </c>
      <c r="D886" t="s">
        <v>1778</v>
      </c>
      <c r="E886" s="34" t="str">
        <f>IF(OR(LEN(D886)-LEN(SUBSTITUTE(D886,":",""))&gt;1, LEN(D886)-LEN(SUBSTITUTE(D886,",",""))&gt;0), "T", "")</f>
        <v/>
      </c>
      <c r="F886" t="s">
        <v>1251</v>
      </c>
      <c r="G886" t="s">
        <v>1779</v>
      </c>
      <c r="H886" t="s">
        <v>1780</v>
      </c>
      <c r="J886" t="str">
        <f>SUBSTITUTE(SUBSTITUTE(SUBSTITUTE(G886,"c. ","")," BC","")," AD","")</f>
        <v>913-911</v>
      </c>
      <c r="K886">
        <f>IF(M886="BC", 0-IF(ISERROR(FIND("-",J886)),J886,LEFT(J886,FIND("-",J886)-1)), IF(ISERROR(FIND("-",J886)),J886,LEFT(J886,FIND("-",J886)-1)))</f>
        <v>-913</v>
      </c>
      <c r="L886">
        <f>IF(M886="BC", 0-IF(ISERROR(FIND("-",J886)),J886,RIGHT(J886,FIND("-",J886)-1)), IF(ISERROR(FIND("-",J886)),J886,RIGHT(J886,FIND("-",J886)-1)))</f>
        <v>-911</v>
      </c>
      <c r="M886" t="str">
        <f>RIGHT(G886, 2)</f>
        <v>BC</v>
      </c>
      <c r="N886">
        <f>ABS($K$2)-ABS(K886)</f>
        <v>3091</v>
      </c>
      <c r="P886" t="s">
        <v>11133</v>
      </c>
      <c r="Q886">
        <v>11</v>
      </c>
    </row>
    <row r="887" spans="1:17" x14ac:dyDescent="0.3">
      <c r="A887">
        <v>886</v>
      </c>
      <c r="B887" t="s">
        <v>1781</v>
      </c>
      <c r="C887" t="s">
        <v>11398</v>
      </c>
      <c r="D887" t="s">
        <v>1782</v>
      </c>
      <c r="E887" s="34" t="str">
        <f>IF(OR(LEN(D887)-LEN(SUBSTITUTE(D887,":",""))&gt;1, LEN(D887)-LEN(SUBSTITUTE(D887,",",""))&gt;0), "T", "")</f>
        <v/>
      </c>
      <c r="F887" t="s">
        <v>1251</v>
      </c>
      <c r="G887" t="s">
        <v>1783</v>
      </c>
      <c r="H887" t="s">
        <v>116</v>
      </c>
      <c r="J887" t="str">
        <f>SUBSTITUTE(SUBSTITUTE(SUBSTITUTE(G887,"c. ","")," BC","")," AD","")</f>
        <v>911</v>
      </c>
      <c r="K887">
        <f>IF(M887="BC", 0-IF(ISERROR(FIND("-",J887)),J887,LEFT(J887,FIND("-",J887)-1)), IF(ISERROR(FIND("-",J887)),J887,LEFT(J887,FIND("-",J887)-1)))</f>
        <v>-911</v>
      </c>
      <c r="L887">
        <f>IF(M887="BC", 0-IF(ISERROR(FIND("-",J887)),J887,RIGHT(J887,FIND("-",J887)-1)), IF(ISERROR(FIND("-",J887)),J887,RIGHT(J887,FIND("-",J887)-1)))</f>
        <v>-911</v>
      </c>
      <c r="M887" t="str">
        <f>RIGHT(G887, 2)</f>
        <v>BC</v>
      </c>
      <c r="N887">
        <f>ABS($K$2)-ABS(K887)</f>
        <v>3093</v>
      </c>
      <c r="P887" t="s">
        <v>11133</v>
      </c>
      <c r="Q887">
        <v>11</v>
      </c>
    </row>
    <row r="888" spans="1:17" x14ac:dyDescent="0.3">
      <c r="A888">
        <v>887</v>
      </c>
      <c r="B888" t="s">
        <v>1784</v>
      </c>
      <c r="C888" t="s">
        <v>10251</v>
      </c>
      <c r="D888" t="s">
        <v>1785</v>
      </c>
      <c r="E888" s="34" t="str">
        <f>IF(OR(LEN(D888)-LEN(SUBSTITUTE(D888,":",""))&gt;1, LEN(D888)-LEN(SUBSTITUTE(D888,",",""))&gt;0), "T", "")</f>
        <v/>
      </c>
      <c r="F888" t="s">
        <v>1251</v>
      </c>
      <c r="G888" t="s">
        <v>1786</v>
      </c>
      <c r="H888" t="s">
        <v>1787</v>
      </c>
      <c r="J888" t="str">
        <f>SUBSTITUTE(SUBSTITUTE(SUBSTITUTE(G888,"c. ","")," BC","")," AD","")</f>
        <v>911-870</v>
      </c>
      <c r="K888">
        <f>IF(M888="BC", 0-IF(ISERROR(FIND("-",J888)),J888,LEFT(J888,FIND("-",J888)-1)), IF(ISERROR(FIND("-",J888)),J888,LEFT(J888,FIND("-",J888)-1)))</f>
        <v>-911</v>
      </c>
      <c r="L888">
        <f>IF(M888="BC", 0-IF(ISERROR(FIND("-",J888)),J888,RIGHT(J888,FIND("-",J888)-1)), IF(ISERROR(FIND("-",J888)),J888,RIGHT(J888,FIND("-",J888)-1)))</f>
        <v>-870</v>
      </c>
      <c r="M888" t="str">
        <f>RIGHT(G888, 2)</f>
        <v>BC</v>
      </c>
      <c r="N888">
        <f>ABS($K$2)-ABS(K888)</f>
        <v>3093</v>
      </c>
      <c r="P888" t="s">
        <v>11133</v>
      </c>
      <c r="Q888">
        <v>11</v>
      </c>
    </row>
    <row r="889" spans="1:17" x14ac:dyDescent="0.3">
      <c r="A889">
        <v>888</v>
      </c>
      <c r="B889" t="s">
        <v>1788</v>
      </c>
      <c r="C889" t="s">
        <v>11315</v>
      </c>
      <c r="D889" t="s">
        <v>1789</v>
      </c>
      <c r="E889" s="34" t="str">
        <f>IF(OR(LEN(D889)-LEN(SUBSTITUTE(D889,":",""))&gt;1, LEN(D889)-LEN(SUBSTITUTE(D889,",",""))&gt;0), "T", "")</f>
        <v/>
      </c>
      <c r="F889" t="s">
        <v>1790</v>
      </c>
      <c r="G889" t="s">
        <v>1786</v>
      </c>
      <c r="H889" t="s">
        <v>116</v>
      </c>
      <c r="J889" t="str">
        <f>SUBSTITUTE(SUBSTITUTE(SUBSTITUTE(G889,"c. ","")," BC","")," AD","")</f>
        <v>911-870</v>
      </c>
      <c r="K889">
        <f>IF(M889="BC", 0-IF(ISERROR(FIND("-",J889)),J889,LEFT(J889,FIND("-",J889)-1)), IF(ISERROR(FIND("-",J889)),J889,LEFT(J889,FIND("-",J889)-1)))</f>
        <v>-911</v>
      </c>
      <c r="L889">
        <f>IF(M889="BC", 0-IF(ISERROR(FIND("-",J889)),J889,RIGHT(J889,FIND("-",J889)-1)), IF(ISERROR(FIND("-",J889)),J889,RIGHT(J889,FIND("-",J889)-1)))</f>
        <v>-870</v>
      </c>
      <c r="M889" t="str">
        <f>RIGHT(G889, 2)</f>
        <v>BC</v>
      </c>
      <c r="N889">
        <f>ABS($K$2)-ABS(K889)</f>
        <v>3093</v>
      </c>
      <c r="P889" t="s">
        <v>11133</v>
      </c>
      <c r="Q889">
        <v>11</v>
      </c>
    </row>
    <row r="890" spans="1:17" x14ac:dyDescent="0.3">
      <c r="A890">
        <v>889</v>
      </c>
      <c r="B890" t="s">
        <v>1791</v>
      </c>
      <c r="C890" t="s">
        <v>10250</v>
      </c>
      <c r="D890" t="s">
        <v>1792</v>
      </c>
      <c r="E890" s="34" t="str">
        <f>IF(OR(LEN(D890)-LEN(SUBSTITUTE(D890,":",""))&gt;1, LEN(D890)-LEN(SUBSTITUTE(D890,",",""))&gt;0), "T", "")</f>
        <v/>
      </c>
      <c r="F890" t="s">
        <v>1722</v>
      </c>
      <c r="G890" t="s">
        <v>1793</v>
      </c>
      <c r="H890" t="s">
        <v>1794</v>
      </c>
      <c r="J890" t="str">
        <f>SUBSTITUTE(SUBSTITUTE(SUBSTITUTE(G890,"c. ","")," BC","")," AD","")</f>
        <v>910-909</v>
      </c>
      <c r="K890">
        <f>IF(M890="BC", 0-IF(ISERROR(FIND("-",J890)),J890,LEFT(J890,FIND("-",J890)-1)), IF(ISERROR(FIND("-",J890)),J890,LEFT(J890,FIND("-",J890)-1)))</f>
        <v>-910</v>
      </c>
      <c r="L890">
        <f>IF(M890="BC", 0-IF(ISERROR(FIND("-",J890)),J890,RIGHT(J890,FIND("-",J890)-1)), IF(ISERROR(FIND("-",J890)),J890,RIGHT(J890,FIND("-",J890)-1)))</f>
        <v>-909</v>
      </c>
      <c r="M890" t="str">
        <f>RIGHT(G890, 2)</f>
        <v>BC</v>
      </c>
      <c r="N890">
        <f>ABS($K$2)-ABS(K890)</f>
        <v>3094</v>
      </c>
      <c r="P890" t="s">
        <v>11133</v>
      </c>
      <c r="Q890">
        <v>11</v>
      </c>
    </row>
    <row r="891" spans="1:17" x14ac:dyDescent="0.3">
      <c r="A891">
        <v>890</v>
      </c>
      <c r="B891" t="s">
        <v>1795</v>
      </c>
      <c r="C891" t="s">
        <v>10182</v>
      </c>
      <c r="D891" t="s">
        <v>1796</v>
      </c>
      <c r="E891" s="34" t="str">
        <f>IF(OR(LEN(D891)-LEN(SUBSTITUTE(D891,":",""))&gt;1, LEN(D891)-LEN(SUBSTITUTE(D891,",",""))&gt;0), "T", "")</f>
        <v/>
      </c>
      <c r="F891" t="s">
        <v>1797</v>
      </c>
      <c r="G891" t="s">
        <v>1798</v>
      </c>
      <c r="H891" t="s">
        <v>1799</v>
      </c>
      <c r="J891" t="str">
        <f>SUBSTITUTE(SUBSTITUTE(SUBSTITUTE(G891,"c. ","")," BC","")," AD","")</f>
        <v>909</v>
      </c>
      <c r="K891">
        <f>IF(M891="BC", 0-IF(ISERROR(FIND("-",J891)),J891,LEFT(J891,FIND("-",J891)-1)), IF(ISERROR(FIND("-",J891)),J891,LEFT(J891,FIND("-",J891)-1)))</f>
        <v>-909</v>
      </c>
      <c r="L891">
        <f>IF(M891="BC", 0-IF(ISERROR(FIND("-",J891)),J891,RIGHT(J891,FIND("-",J891)-1)), IF(ISERROR(FIND("-",J891)),J891,RIGHT(J891,FIND("-",J891)-1)))</f>
        <v>-909</v>
      </c>
      <c r="M891" t="str">
        <f>RIGHT(G891, 2)</f>
        <v>BC</v>
      </c>
      <c r="N891">
        <f>ABS($K$2)-ABS(K891)</f>
        <v>3095</v>
      </c>
      <c r="P891" t="s">
        <v>11133</v>
      </c>
      <c r="Q891">
        <v>11</v>
      </c>
    </row>
    <row r="892" spans="1:17" x14ac:dyDescent="0.3">
      <c r="A892">
        <v>891</v>
      </c>
      <c r="B892" t="s">
        <v>1800</v>
      </c>
      <c r="C892" t="s">
        <v>10182</v>
      </c>
      <c r="D892" t="s">
        <v>1801</v>
      </c>
      <c r="E892" s="34" t="str">
        <f>IF(OR(LEN(D892)-LEN(SUBSTITUTE(D892,":",""))&gt;1, LEN(D892)-LEN(SUBSTITUTE(D892,",",""))&gt;0), "T", "")</f>
        <v/>
      </c>
      <c r="F892" t="s">
        <v>1722</v>
      </c>
      <c r="G892" t="s">
        <v>1798</v>
      </c>
      <c r="H892" t="s">
        <v>116</v>
      </c>
      <c r="J892" t="str">
        <f>SUBSTITUTE(SUBSTITUTE(SUBSTITUTE(G892,"c. ","")," BC","")," AD","")</f>
        <v>909</v>
      </c>
      <c r="K892">
        <f>IF(M892="BC", 0-IF(ISERROR(FIND("-",J892)),J892,LEFT(J892,FIND("-",J892)-1)), IF(ISERROR(FIND("-",J892)),J892,LEFT(J892,FIND("-",J892)-1)))</f>
        <v>-909</v>
      </c>
      <c r="L892">
        <f>IF(M892="BC", 0-IF(ISERROR(FIND("-",J892)),J892,RIGHT(J892,FIND("-",J892)-1)), IF(ISERROR(FIND("-",J892)),J892,RIGHT(J892,FIND("-",J892)-1)))</f>
        <v>-909</v>
      </c>
      <c r="M892" t="str">
        <f>RIGHT(G892, 2)</f>
        <v>BC</v>
      </c>
      <c r="N892">
        <f>ABS($K$2)-ABS(K892)</f>
        <v>3095</v>
      </c>
      <c r="P892" t="s">
        <v>11133</v>
      </c>
      <c r="Q892">
        <v>11</v>
      </c>
    </row>
    <row r="893" spans="1:17" x14ac:dyDescent="0.3">
      <c r="A893">
        <v>892</v>
      </c>
      <c r="B893" t="s">
        <v>1802</v>
      </c>
      <c r="C893" t="s">
        <v>10077</v>
      </c>
      <c r="D893" t="s">
        <v>1803</v>
      </c>
      <c r="E893" s="34" t="str">
        <f>IF(OR(LEN(D893)-LEN(SUBSTITUTE(D893,":",""))&gt;1, LEN(D893)-LEN(SUBSTITUTE(D893,",",""))&gt;0), "T", "")</f>
        <v/>
      </c>
      <c r="F893" t="s">
        <v>1722</v>
      </c>
      <c r="G893" t="s">
        <v>1804</v>
      </c>
      <c r="H893" t="s">
        <v>12576</v>
      </c>
      <c r="J893" t="str">
        <f>SUBSTITUTE(SUBSTITUTE(SUBSTITUTE(G893,"c. ","")," BC","")," AD","")</f>
        <v>905</v>
      </c>
      <c r="K893">
        <f>IF(M893="BC", 0-IF(ISERROR(FIND("-",J893)),J893,LEFT(J893,FIND("-",J893)-1)), IF(ISERROR(FIND("-",J893)),J893,LEFT(J893,FIND("-",J893)-1)))</f>
        <v>-905</v>
      </c>
      <c r="L893">
        <f>IF(M893="BC", 0-IF(ISERROR(FIND("-",J893)),J893,RIGHT(J893,FIND("-",J893)-1)), IF(ISERROR(FIND("-",J893)),J893,RIGHT(J893,FIND("-",J893)-1)))</f>
        <v>-905</v>
      </c>
      <c r="M893" t="str">
        <f>RIGHT(G893, 2)</f>
        <v>BC</v>
      </c>
      <c r="N893">
        <f>ABS($K$2)-ABS(K893)</f>
        <v>3099</v>
      </c>
      <c r="P893" t="s">
        <v>11133</v>
      </c>
      <c r="Q893">
        <v>11</v>
      </c>
    </row>
    <row r="894" spans="1:17" x14ac:dyDescent="0.3">
      <c r="A894">
        <v>893</v>
      </c>
      <c r="B894" t="s">
        <v>1805</v>
      </c>
      <c r="C894" t="s">
        <v>10077</v>
      </c>
      <c r="D894" t="s">
        <v>1806</v>
      </c>
      <c r="E894" s="34" t="str">
        <f>IF(OR(LEN(D894)-LEN(SUBSTITUTE(D894,":",""))&gt;1, LEN(D894)-LEN(SUBSTITUTE(D894,",",""))&gt;0), "T", "")</f>
        <v/>
      </c>
      <c r="F894" t="s">
        <v>1722</v>
      </c>
      <c r="G894" t="s">
        <v>1804</v>
      </c>
      <c r="H894" t="s">
        <v>12576</v>
      </c>
      <c r="J894" t="str">
        <f>SUBSTITUTE(SUBSTITUTE(SUBSTITUTE(G894,"c. ","")," BC","")," AD","")</f>
        <v>905</v>
      </c>
      <c r="K894">
        <f>IF(M894="BC", 0-IF(ISERROR(FIND("-",J894)),J894,LEFT(J894,FIND("-",J894)-1)), IF(ISERROR(FIND("-",J894)),J894,LEFT(J894,FIND("-",J894)-1)))</f>
        <v>-905</v>
      </c>
      <c r="L894">
        <f>IF(M894="BC", 0-IF(ISERROR(FIND("-",J894)),J894,RIGHT(J894,FIND("-",J894)-1)), IF(ISERROR(FIND("-",J894)),J894,RIGHT(J894,FIND("-",J894)-1)))</f>
        <v>-905</v>
      </c>
      <c r="M894" t="str">
        <f>RIGHT(G894, 2)</f>
        <v>BC</v>
      </c>
      <c r="N894">
        <f>ABS($K$2)-ABS(K894)</f>
        <v>3099</v>
      </c>
      <c r="P894" t="s">
        <v>11133</v>
      </c>
      <c r="Q894">
        <v>11</v>
      </c>
    </row>
    <row r="895" spans="1:17" x14ac:dyDescent="0.3">
      <c r="A895">
        <v>894</v>
      </c>
      <c r="B895" t="s">
        <v>1807</v>
      </c>
      <c r="C895" t="s">
        <v>10182</v>
      </c>
      <c r="D895" t="s">
        <v>1808</v>
      </c>
      <c r="E895" s="34" t="str">
        <f>IF(OR(LEN(D895)-LEN(SUBSTITUTE(D895,":",""))&gt;1, LEN(D895)-LEN(SUBSTITUTE(D895,",",""))&gt;0), "T", "")</f>
        <v/>
      </c>
      <c r="F895" t="s">
        <v>1767</v>
      </c>
      <c r="G895" t="s">
        <v>1809</v>
      </c>
      <c r="H895" t="s">
        <v>1810</v>
      </c>
      <c r="J895" t="str">
        <f>SUBSTITUTE(SUBSTITUTE(SUBSTITUTE(G895,"c. ","")," BC","")," AD","")</f>
        <v>886</v>
      </c>
      <c r="K895">
        <f>IF(M895="BC", 0-IF(ISERROR(FIND("-",J895)),J895,LEFT(J895,FIND("-",J895)-1)), IF(ISERROR(FIND("-",J895)),J895,LEFT(J895,FIND("-",J895)-1)))</f>
        <v>-886</v>
      </c>
      <c r="L895">
        <f>IF(M895="BC", 0-IF(ISERROR(FIND("-",J895)),J895,RIGHT(J895,FIND("-",J895)-1)), IF(ISERROR(FIND("-",J895)),J895,RIGHT(J895,FIND("-",J895)-1)))</f>
        <v>-886</v>
      </c>
      <c r="M895" t="str">
        <f>RIGHT(G895, 2)</f>
        <v>BC</v>
      </c>
      <c r="N895">
        <f>ABS($K$2)-ABS(K895)</f>
        <v>3118</v>
      </c>
      <c r="P895" t="s">
        <v>11133</v>
      </c>
      <c r="Q895">
        <v>11</v>
      </c>
    </row>
    <row r="896" spans="1:17" x14ac:dyDescent="0.3">
      <c r="A896">
        <v>895</v>
      </c>
      <c r="B896" t="s">
        <v>1811</v>
      </c>
      <c r="C896" t="s">
        <v>10182</v>
      </c>
      <c r="D896" t="s">
        <v>1812</v>
      </c>
      <c r="E896" s="34" t="str">
        <f>IF(OR(LEN(D896)-LEN(SUBSTITUTE(D896,":",""))&gt;1, LEN(D896)-LEN(SUBSTITUTE(D896,",",""))&gt;0), "T", "")</f>
        <v/>
      </c>
      <c r="F896" t="s">
        <v>1767</v>
      </c>
      <c r="G896" t="s">
        <v>1809</v>
      </c>
      <c r="H896" t="s">
        <v>1817</v>
      </c>
      <c r="J896" t="str">
        <f>SUBSTITUTE(SUBSTITUTE(SUBSTITUTE(G896,"c. ","")," BC","")," AD","")</f>
        <v>886</v>
      </c>
      <c r="K896">
        <f>IF(M896="BC", 0-IF(ISERROR(FIND("-",J896)),J896,LEFT(J896,FIND("-",J896)-1)), IF(ISERROR(FIND("-",J896)),J896,LEFT(J896,FIND("-",J896)-1)))</f>
        <v>-886</v>
      </c>
      <c r="L896">
        <f>IF(M896="BC", 0-IF(ISERROR(FIND("-",J896)),J896,RIGHT(J896,FIND("-",J896)-1)), IF(ISERROR(FIND("-",J896)),J896,RIGHT(J896,FIND("-",J896)-1)))</f>
        <v>-886</v>
      </c>
      <c r="M896" t="str">
        <f>RIGHT(G896, 2)</f>
        <v>BC</v>
      </c>
      <c r="N896">
        <f>ABS($K$2)-ABS(K896)</f>
        <v>3118</v>
      </c>
      <c r="P896" t="s">
        <v>11133</v>
      </c>
      <c r="Q896">
        <v>11</v>
      </c>
    </row>
    <row r="897" spans="1:17" x14ac:dyDescent="0.3">
      <c r="A897">
        <v>896</v>
      </c>
      <c r="B897" t="s">
        <v>1813</v>
      </c>
      <c r="C897" t="s">
        <v>10182</v>
      </c>
      <c r="D897" t="s">
        <v>1814</v>
      </c>
      <c r="E897" s="34" t="str">
        <f>IF(OR(LEN(D897)-LEN(SUBSTITUTE(D897,":",""))&gt;1, LEN(D897)-LEN(SUBSTITUTE(D897,",",""))&gt;0), "T", "")</f>
        <v/>
      </c>
      <c r="F897" t="s">
        <v>1722</v>
      </c>
      <c r="G897" t="s">
        <v>1809</v>
      </c>
      <c r="H897" t="s">
        <v>116</v>
      </c>
      <c r="J897" t="str">
        <f>SUBSTITUTE(SUBSTITUTE(SUBSTITUTE(G897,"c. ","")," BC","")," AD","")</f>
        <v>886</v>
      </c>
      <c r="K897">
        <f>IF(M897="BC", 0-IF(ISERROR(FIND("-",J897)),J897,LEFT(J897,FIND("-",J897)-1)), IF(ISERROR(FIND("-",J897)),J897,LEFT(J897,FIND("-",J897)-1)))</f>
        <v>-886</v>
      </c>
      <c r="L897">
        <f>IF(M897="BC", 0-IF(ISERROR(FIND("-",J897)),J897,RIGHT(J897,FIND("-",J897)-1)), IF(ISERROR(FIND("-",J897)),J897,RIGHT(J897,FIND("-",J897)-1)))</f>
        <v>-886</v>
      </c>
      <c r="M897" t="str">
        <f>RIGHT(G897, 2)</f>
        <v>BC</v>
      </c>
      <c r="N897">
        <f>ABS($K$2)-ABS(K897)</f>
        <v>3118</v>
      </c>
      <c r="P897" t="s">
        <v>11133</v>
      </c>
      <c r="Q897">
        <v>11</v>
      </c>
    </row>
    <row r="898" spans="1:17" x14ac:dyDescent="0.3">
      <c r="A898">
        <v>897</v>
      </c>
      <c r="B898" t="s">
        <v>1815</v>
      </c>
      <c r="C898" t="s">
        <v>10212</v>
      </c>
      <c r="D898" t="s">
        <v>1816</v>
      </c>
      <c r="E898" s="34" t="str">
        <f>IF(OR(LEN(D898)-LEN(SUBSTITUTE(D898,":",""))&gt;1, LEN(D898)-LEN(SUBSTITUTE(D898,",",""))&gt;0), "T", "")</f>
        <v/>
      </c>
      <c r="F898" t="s">
        <v>1767</v>
      </c>
      <c r="G898" t="s">
        <v>1809</v>
      </c>
      <c r="H898" t="s">
        <v>1817</v>
      </c>
      <c r="J898" t="str">
        <f>SUBSTITUTE(SUBSTITUTE(SUBSTITUTE(G898,"c. ","")," BC","")," AD","")</f>
        <v>886</v>
      </c>
      <c r="K898">
        <f>IF(M898="BC", 0-IF(ISERROR(FIND("-",J898)),J898,LEFT(J898,FIND("-",J898)-1)), IF(ISERROR(FIND("-",J898)),J898,LEFT(J898,FIND("-",J898)-1)))</f>
        <v>-886</v>
      </c>
      <c r="L898">
        <f>IF(M898="BC", 0-IF(ISERROR(FIND("-",J898)),J898,RIGHT(J898,FIND("-",J898)-1)), IF(ISERROR(FIND("-",J898)),J898,RIGHT(J898,FIND("-",J898)-1)))</f>
        <v>-886</v>
      </c>
      <c r="M898" t="str">
        <f>RIGHT(G898, 2)</f>
        <v>BC</v>
      </c>
      <c r="N898">
        <f>ABS($K$2)-ABS(K898)</f>
        <v>3118</v>
      </c>
      <c r="P898" t="s">
        <v>11133</v>
      </c>
      <c r="Q898">
        <v>11</v>
      </c>
    </row>
    <row r="899" spans="1:17" x14ac:dyDescent="0.3">
      <c r="A899">
        <v>898</v>
      </c>
      <c r="B899" t="s">
        <v>1818</v>
      </c>
      <c r="C899" t="s">
        <v>10214</v>
      </c>
      <c r="D899" t="s">
        <v>1819</v>
      </c>
      <c r="E899" s="34" t="str">
        <f>IF(OR(LEN(D899)-LEN(SUBSTITUTE(D899,":",""))&gt;1, LEN(D899)-LEN(SUBSTITUTE(D899,",",""))&gt;0), "T", "")</f>
        <v/>
      </c>
      <c r="F899" t="s">
        <v>1722</v>
      </c>
      <c r="G899" t="s">
        <v>1820</v>
      </c>
      <c r="H899" t="s">
        <v>1821</v>
      </c>
      <c r="J899" t="str">
        <f>SUBSTITUTE(SUBSTITUTE(SUBSTITUTE(G899,"c. ","")," BC","")," AD","")</f>
        <v>886-880</v>
      </c>
      <c r="K899">
        <f>IF(M899="BC", 0-IF(ISERROR(FIND("-",J899)),J899,LEFT(J899,FIND("-",J899)-1)), IF(ISERROR(FIND("-",J899)),J899,LEFT(J899,FIND("-",J899)-1)))</f>
        <v>-886</v>
      </c>
      <c r="L899">
        <f>IF(M899="BC", 0-IF(ISERROR(FIND("-",J899)),J899,RIGHT(J899,FIND("-",J899)-1)), IF(ISERROR(FIND("-",J899)),J899,RIGHT(J899,FIND("-",J899)-1)))</f>
        <v>-880</v>
      </c>
      <c r="M899" t="str">
        <f>RIGHT(G899, 2)</f>
        <v>BC</v>
      </c>
      <c r="N899">
        <f>ABS($K$2)-ABS(K899)</f>
        <v>3118</v>
      </c>
      <c r="P899" t="s">
        <v>11133</v>
      </c>
      <c r="Q899">
        <v>11</v>
      </c>
    </row>
    <row r="900" spans="1:17" x14ac:dyDescent="0.3">
      <c r="A900">
        <v>899</v>
      </c>
      <c r="B900" t="s">
        <v>1822</v>
      </c>
      <c r="C900" t="s">
        <v>11399</v>
      </c>
      <c r="D900" t="s">
        <v>1823</v>
      </c>
      <c r="E900" s="34" t="str">
        <f>IF(OR(LEN(D900)-LEN(SUBSTITUTE(D900,":",""))&gt;1, LEN(D900)-LEN(SUBSTITUTE(D900,",",""))&gt;0), "T", "")</f>
        <v/>
      </c>
      <c r="F900" t="s">
        <v>1722</v>
      </c>
      <c r="G900" t="s">
        <v>1824</v>
      </c>
      <c r="H900" t="s">
        <v>1821</v>
      </c>
      <c r="J900" t="str">
        <f>SUBSTITUTE(SUBSTITUTE(SUBSTITUTE(G900,"c. ","")," BC","")," AD","")</f>
        <v>880</v>
      </c>
      <c r="K900">
        <f>IF(M900="BC", 0-IF(ISERROR(FIND("-",J900)),J900,LEFT(J900,FIND("-",J900)-1)), IF(ISERROR(FIND("-",J900)),J900,LEFT(J900,FIND("-",J900)-1)))</f>
        <v>-880</v>
      </c>
      <c r="L900">
        <f>IF(M900="BC", 0-IF(ISERROR(FIND("-",J900)),J900,RIGHT(J900,FIND("-",J900)-1)), IF(ISERROR(FIND("-",J900)),J900,RIGHT(J900,FIND("-",J900)-1)))</f>
        <v>-880</v>
      </c>
      <c r="M900" t="str">
        <f>RIGHT(G900, 2)</f>
        <v>BC</v>
      </c>
      <c r="N900">
        <f>ABS($K$2)-ABS(K900)</f>
        <v>3124</v>
      </c>
      <c r="P900" t="s">
        <v>11133</v>
      </c>
      <c r="Q900">
        <v>11</v>
      </c>
    </row>
    <row r="901" spans="1:17" x14ac:dyDescent="0.3">
      <c r="A901">
        <v>900</v>
      </c>
      <c r="B901" t="s">
        <v>1825</v>
      </c>
      <c r="C901" t="s">
        <v>10250</v>
      </c>
      <c r="D901" t="s">
        <v>1826</v>
      </c>
      <c r="E901" s="34" t="str">
        <f>IF(OR(LEN(D901)-LEN(SUBSTITUTE(D901,":",""))&gt;1, LEN(D901)-LEN(SUBSTITUTE(D901,",",""))&gt;0), "T", "")</f>
        <v/>
      </c>
      <c r="F901" t="s">
        <v>1827</v>
      </c>
      <c r="G901" t="s">
        <v>1828</v>
      </c>
      <c r="H901" t="s">
        <v>1829</v>
      </c>
      <c r="J901" t="str">
        <f>SUBSTITUTE(SUBSTITUTE(SUBSTITUTE(G901,"c. ","")," BC","")," AD","")</f>
        <v>880-874</v>
      </c>
      <c r="K901">
        <f>IF(M901="BC", 0-IF(ISERROR(FIND("-",J901)),J901,LEFT(J901,FIND("-",J901)-1)), IF(ISERROR(FIND("-",J901)),J901,LEFT(J901,FIND("-",J901)-1)))</f>
        <v>-880</v>
      </c>
      <c r="L901">
        <f>IF(M901="BC", 0-IF(ISERROR(FIND("-",J901)),J901,RIGHT(J901,FIND("-",J901)-1)), IF(ISERROR(FIND("-",J901)),J901,RIGHT(J901,FIND("-",J901)-1)))</f>
        <v>-874</v>
      </c>
      <c r="M901" t="str">
        <f>RIGHT(G901, 2)</f>
        <v>BC</v>
      </c>
      <c r="N901">
        <f>ABS($K$2)-ABS(K901)</f>
        <v>3124</v>
      </c>
      <c r="P901" t="s">
        <v>11133</v>
      </c>
      <c r="Q901">
        <v>11</v>
      </c>
    </row>
    <row r="902" spans="1:17" x14ac:dyDescent="0.3">
      <c r="A902">
        <v>901</v>
      </c>
      <c r="B902" t="s">
        <v>1830</v>
      </c>
      <c r="C902" t="s">
        <v>10250</v>
      </c>
      <c r="D902" t="s">
        <v>1831</v>
      </c>
      <c r="E902" s="34" t="str">
        <f>IF(OR(LEN(D902)-LEN(SUBSTITUTE(D902,":",""))&gt;1, LEN(D902)-LEN(SUBSTITUTE(D902,",",""))&gt;0), "T", "")</f>
        <v/>
      </c>
      <c r="F902" t="s">
        <v>1827</v>
      </c>
      <c r="G902" t="s">
        <v>1832</v>
      </c>
      <c r="H902" t="s">
        <v>1833</v>
      </c>
      <c r="J902" t="str">
        <f>SUBSTITUTE(SUBSTITUTE(SUBSTITUTE(G902,"c. ","")," BC","")," AD","")</f>
        <v>874-853</v>
      </c>
      <c r="K902">
        <f>IF(M902="BC", 0-IF(ISERROR(FIND("-",J902)),J902,LEFT(J902,FIND("-",J902)-1)), IF(ISERROR(FIND("-",J902)),J902,LEFT(J902,FIND("-",J902)-1)))</f>
        <v>-874</v>
      </c>
      <c r="L902">
        <f>IF(M902="BC", 0-IF(ISERROR(FIND("-",J902)),J902,RIGHT(J902,FIND("-",J902)-1)), IF(ISERROR(FIND("-",J902)),J902,RIGHT(J902,FIND("-",J902)-1)))</f>
        <v>-853</v>
      </c>
      <c r="M902" t="str">
        <f>RIGHT(G902, 2)</f>
        <v>BC</v>
      </c>
      <c r="N902">
        <f>ABS($K$2)-ABS(K902)</f>
        <v>3130</v>
      </c>
      <c r="P902" t="s">
        <v>11133</v>
      </c>
      <c r="Q902">
        <v>11</v>
      </c>
    </row>
    <row r="903" spans="1:17" x14ac:dyDescent="0.3">
      <c r="A903">
        <v>902</v>
      </c>
      <c r="B903" t="s">
        <v>1834</v>
      </c>
      <c r="C903" t="s">
        <v>11400</v>
      </c>
      <c r="D903" t="s">
        <v>1835</v>
      </c>
      <c r="E903" s="34" t="str">
        <f>IF(OR(LEN(D903)-LEN(SUBSTITUTE(D903,":",""))&gt;1, LEN(D903)-LEN(SUBSTITUTE(D903,",",""))&gt;0), "T", "")</f>
        <v/>
      </c>
      <c r="F903" t="s">
        <v>1827</v>
      </c>
      <c r="G903" t="s">
        <v>1836</v>
      </c>
      <c r="H903" t="s">
        <v>1833</v>
      </c>
      <c r="J903" t="str">
        <f>SUBSTITUTE(SUBSTITUTE(SUBSTITUTE(G903,"c. ","")," BC","")," AD","")</f>
        <v>874</v>
      </c>
      <c r="K903">
        <f>IF(M903="BC", 0-IF(ISERROR(FIND("-",J903)),J903,LEFT(J903,FIND("-",J903)-1)), IF(ISERROR(FIND("-",J903)),J903,LEFT(J903,FIND("-",J903)-1)))</f>
        <v>-874</v>
      </c>
      <c r="L903">
        <f>IF(M903="BC", 0-IF(ISERROR(FIND("-",J903)),J903,RIGHT(J903,FIND("-",J903)-1)), IF(ISERROR(FIND("-",J903)),J903,RIGHT(J903,FIND("-",J903)-1)))</f>
        <v>-874</v>
      </c>
      <c r="M903" t="str">
        <f>RIGHT(G903, 2)</f>
        <v>BC</v>
      </c>
      <c r="N903">
        <f>ABS($K$2)-ABS(K903)</f>
        <v>3130</v>
      </c>
      <c r="P903" t="s">
        <v>11133</v>
      </c>
      <c r="Q903">
        <v>11</v>
      </c>
    </row>
    <row r="904" spans="1:17" x14ac:dyDescent="0.3">
      <c r="A904">
        <v>903</v>
      </c>
      <c r="B904" t="s">
        <v>1837</v>
      </c>
      <c r="C904" t="s">
        <v>10252</v>
      </c>
      <c r="D904" t="s">
        <v>1838</v>
      </c>
      <c r="E904" s="34" t="str">
        <f>IF(OR(LEN(D904)-LEN(SUBSTITUTE(D904,":",""))&gt;1, LEN(D904)-LEN(SUBSTITUTE(D904,",",""))&gt;0), "T", "")</f>
        <v/>
      </c>
      <c r="F904" t="s">
        <v>869</v>
      </c>
      <c r="G904" t="s">
        <v>1839</v>
      </c>
      <c r="H904" t="s">
        <v>116</v>
      </c>
      <c r="J904" t="str">
        <f>SUBSTITUTE(SUBSTITUTE(SUBSTITUTE(G904,"c. ","")," BC","")," AD","")</f>
        <v>870</v>
      </c>
      <c r="K904">
        <f>IF(M904="BC", 0-IF(ISERROR(FIND("-",J904)),J904,LEFT(J904,FIND("-",J904)-1)), IF(ISERROR(FIND("-",J904)),J904,LEFT(J904,FIND("-",J904)-1)))</f>
        <v>-870</v>
      </c>
      <c r="L904">
        <f>IF(M904="BC", 0-IF(ISERROR(FIND("-",J904)),J904,RIGHT(J904,FIND("-",J904)-1)), IF(ISERROR(FIND("-",J904)),J904,RIGHT(J904,FIND("-",J904)-1)))</f>
        <v>-870</v>
      </c>
      <c r="M904" t="str">
        <f>RIGHT(G904, 2)</f>
        <v>BC</v>
      </c>
      <c r="N904">
        <f>ABS($K$2)-ABS(K904)</f>
        <v>3134</v>
      </c>
      <c r="P904" t="s">
        <v>11133</v>
      </c>
      <c r="Q904">
        <v>11</v>
      </c>
    </row>
    <row r="905" spans="1:17" x14ac:dyDescent="0.3">
      <c r="A905">
        <v>904</v>
      </c>
      <c r="B905" t="s">
        <v>1840</v>
      </c>
      <c r="C905" t="s">
        <v>10077</v>
      </c>
      <c r="D905" t="s">
        <v>1841</v>
      </c>
      <c r="E905" s="34" t="str">
        <f>IF(OR(LEN(D905)-LEN(SUBSTITUTE(D905,":",""))&gt;1, LEN(D905)-LEN(SUBSTITUTE(D905,",",""))&gt;0), "T", "")</f>
        <v/>
      </c>
      <c r="F905" t="s">
        <v>1842</v>
      </c>
      <c r="G905" t="s">
        <v>1843</v>
      </c>
      <c r="H905" t="s">
        <v>0</v>
      </c>
      <c r="J905" t="str">
        <f>SUBSTITUTE(SUBSTITUTE(SUBSTITUTE(G905,"c. ","")," BC","")," AD","")</f>
        <v>869</v>
      </c>
      <c r="K905">
        <f>IF(M905="BC", 0-IF(ISERROR(FIND("-",J905)),J905,LEFT(J905,FIND("-",J905)-1)), IF(ISERROR(FIND("-",J905)),J905,LEFT(J905,FIND("-",J905)-1)))</f>
        <v>-869</v>
      </c>
      <c r="L905">
        <f>IF(M905="BC", 0-IF(ISERROR(FIND("-",J905)),J905,RIGHT(J905,FIND("-",J905)-1)), IF(ISERROR(FIND("-",J905)),J905,RIGHT(J905,FIND("-",J905)-1)))</f>
        <v>-869</v>
      </c>
      <c r="M905" t="str">
        <f>RIGHT(G905, 2)</f>
        <v>BC</v>
      </c>
      <c r="N905">
        <f>ABS($K$2)-ABS(K905)</f>
        <v>3135</v>
      </c>
      <c r="P905" t="s">
        <v>11133</v>
      </c>
      <c r="Q905">
        <v>11</v>
      </c>
    </row>
    <row r="906" spans="1:17" x14ac:dyDescent="0.3">
      <c r="A906">
        <v>905</v>
      </c>
      <c r="B906" t="s">
        <v>1844</v>
      </c>
      <c r="C906" t="s">
        <v>10253</v>
      </c>
      <c r="D906" t="s">
        <v>1845</v>
      </c>
      <c r="E906" s="34" t="str">
        <f>IF(OR(LEN(D906)-LEN(SUBSTITUTE(D906,":",""))&gt;1, LEN(D906)-LEN(SUBSTITUTE(D906,",",""))&gt;0), "T", "")</f>
        <v/>
      </c>
      <c r="F906" t="s">
        <v>1846</v>
      </c>
      <c r="G906" t="s">
        <v>1843</v>
      </c>
      <c r="H906" t="s">
        <v>116</v>
      </c>
      <c r="J906" t="str">
        <f>SUBSTITUTE(SUBSTITUTE(SUBSTITUTE(G906,"c. ","")," BC","")," AD","")</f>
        <v>869</v>
      </c>
      <c r="K906">
        <f>IF(M906="BC", 0-IF(ISERROR(FIND("-",J906)),J906,LEFT(J906,FIND("-",J906)-1)), IF(ISERROR(FIND("-",J906)),J906,LEFT(J906,FIND("-",J906)-1)))</f>
        <v>-869</v>
      </c>
      <c r="L906">
        <f>IF(M906="BC", 0-IF(ISERROR(FIND("-",J906)),J906,RIGHT(J906,FIND("-",J906)-1)), IF(ISERROR(FIND("-",J906)),J906,RIGHT(J906,FIND("-",J906)-1)))</f>
        <v>-869</v>
      </c>
      <c r="M906" t="str">
        <f>RIGHT(G906, 2)</f>
        <v>BC</v>
      </c>
      <c r="N906">
        <f>ABS($K$2)-ABS(K906)</f>
        <v>3135</v>
      </c>
      <c r="P906" t="s">
        <v>11133</v>
      </c>
      <c r="Q906">
        <v>11</v>
      </c>
    </row>
    <row r="907" spans="1:17" x14ac:dyDescent="0.3">
      <c r="A907">
        <v>906</v>
      </c>
      <c r="B907" t="s">
        <v>1847</v>
      </c>
      <c r="C907" t="s">
        <v>10078</v>
      </c>
      <c r="D907" t="s">
        <v>29</v>
      </c>
      <c r="E907" s="34" t="str">
        <f>IF(OR(LEN(D907)-LEN(SUBSTITUTE(D907,":",""))&gt;1, LEN(D907)-LEN(SUBSTITUTE(D907,",",""))&gt;0), "T", "")</f>
        <v/>
      </c>
      <c r="F907" t="s">
        <v>1846</v>
      </c>
      <c r="G907" t="s">
        <v>1848</v>
      </c>
      <c r="H907" t="s">
        <v>12622</v>
      </c>
      <c r="J907" t="str">
        <f>SUBSTITUTE(SUBSTITUTE(SUBSTITUTE(G907,"c. ","")," BC","")," AD","")</f>
        <v>869-868</v>
      </c>
      <c r="K907">
        <f>IF(M907="BC", 0-IF(ISERROR(FIND("-",J907)),J907,LEFT(J907,FIND("-",J907)-1)), IF(ISERROR(FIND("-",J907)),J907,LEFT(J907,FIND("-",J907)-1)))</f>
        <v>-869</v>
      </c>
      <c r="L907">
        <f>IF(M907="BC", 0-IF(ISERROR(FIND("-",J907)),J907,RIGHT(J907,FIND("-",J907)-1)), IF(ISERROR(FIND("-",J907)),J907,RIGHT(J907,FIND("-",J907)-1)))</f>
        <v>-868</v>
      </c>
      <c r="M907" t="str">
        <f>RIGHT(G907, 2)</f>
        <v>BC</v>
      </c>
      <c r="N907">
        <f>ABS($K$2)-ABS(K907)</f>
        <v>3135</v>
      </c>
      <c r="P907" t="s">
        <v>11133</v>
      </c>
      <c r="Q907">
        <v>11</v>
      </c>
    </row>
    <row r="908" spans="1:17" x14ac:dyDescent="0.3">
      <c r="A908">
        <v>907</v>
      </c>
      <c r="B908" t="s">
        <v>1849</v>
      </c>
      <c r="C908" t="s">
        <v>11401</v>
      </c>
      <c r="D908" t="s">
        <v>1850</v>
      </c>
      <c r="E908" s="34" t="str">
        <f>IF(OR(LEN(D908)-LEN(SUBSTITUTE(D908,":",""))&gt;1, LEN(D908)-LEN(SUBSTITUTE(D908,",",""))&gt;0), "T", "")</f>
        <v/>
      </c>
      <c r="F908" t="s">
        <v>1846</v>
      </c>
      <c r="G908" t="s">
        <v>1851</v>
      </c>
      <c r="H908" t="s">
        <v>1852</v>
      </c>
      <c r="J908" t="str">
        <f>SUBSTITUTE(SUBSTITUTE(SUBSTITUTE(G908,"c. ","")," BC","")," AD","")</f>
        <v>868</v>
      </c>
      <c r="K908">
        <f>IF(M908="BC", 0-IF(ISERROR(FIND("-",J908)),J908,LEFT(J908,FIND("-",J908)-1)), IF(ISERROR(FIND("-",J908)),J908,LEFT(J908,FIND("-",J908)-1)))</f>
        <v>-868</v>
      </c>
      <c r="L908">
        <f>IF(M908="BC", 0-IF(ISERROR(FIND("-",J908)),J908,RIGHT(J908,FIND("-",J908)-1)), IF(ISERROR(FIND("-",J908)),J908,RIGHT(J908,FIND("-",J908)-1)))</f>
        <v>-868</v>
      </c>
      <c r="M908" t="str">
        <f>RIGHT(G908, 2)</f>
        <v>BC</v>
      </c>
      <c r="N908">
        <f>ABS($K$2)-ABS(K908)</f>
        <v>3136</v>
      </c>
      <c r="P908" t="s">
        <v>11133</v>
      </c>
      <c r="Q908">
        <v>11</v>
      </c>
    </row>
    <row r="909" spans="1:17" x14ac:dyDescent="0.3">
      <c r="A909">
        <v>908</v>
      </c>
      <c r="B909" t="s">
        <v>1853</v>
      </c>
      <c r="C909" t="s">
        <v>10254</v>
      </c>
      <c r="D909" t="s">
        <v>1854</v>
      </c>
      <c r="E909" s="34" t="str">
        <f>IF(OR(LEN(D909)-LEN(SUBSTITUTE(D909,":",""))&gt;1, LEN(D909)-LEN(SUBSTITUTE(D909,",",""))&gt;0), "T", "")</f>
        <v/>
      </c>
      <c r="F909" t="s">
        <v>1855</v>
      </c>
      <c r="G909" t="s">
        <v>1851</v>
      </c>
      <c r="H909" t="s">
        <v>116</v>
      </c>
      <c r="J909" t="str">
        <f>SUBSTITUTE(SUBSTITUTE(SUBSTITUTE(G909,"c. ","")," BC","")," AD","")</f>
        <v>868</v>
      </c>
      <c r="K909">
        <f>IF(M909="BC", 0-IF(ISERROR(FIND("-",J909)),J909,LEFT(J909,FIND("-",J909)-1)), IF(ISERROR(FIND("-",J909)),J909,LEFT(J909,FIND("-",J909)-1)))</f>
        <v>-868</v>
      </c>
      <c r="L909">
        <f>IF(M909="BC", 0-IF(ISERROR(FIND("-",J909)),J909,RIGHT(J909,FIND("-",J909)-1)), IF(ISERROR(FIND("-",J909)),J909,RIGHT(J909,FIND("-",J909)-1)))</f>
        <v>-868</v>
      </c>
      <c r="M909" t="str">
        <f>RIGHT(G909, 2)</f>
        <v>BC</v>
      </c>
      <c r="N909">
        <f>ABS($K$2)-ABS(K909)</f>
        <v>3136</v>
      </c>
      <c r="P909" t="s">
        <v>11133</v>
      </c>
      <c r="Q909">
        <v>11</v>
      </c>
    </row>
    <row r="910" spans="1:17" x14ac:dyDescent="0.3">
      <c r="A910">
        <v>909</v>
      </c>
      <c r="B910" t="s">
        <v>1856</v>
      </c>
      <c r="C910" t="s">
        <v>10078</v>
      </c>
      <c r="D910" t="s">
        <v>1857</v>
      </c>
      <c r="E910" s="34" t="str">
        <f>IF(OR(LEN(D910)-LEN(SUBSTITUTE(D910,":",""))&gt;1, LEN(D910)-LEN(SUBSTITUTE(D910,",",""))&gt;0), "T", "")</f>
        <v/>
      </c>
      <c r="F910" t="s">
        <v>1855</v>
      </c>
      <c r="G910" t="s">
        <v>1858</v>
      </c>
      <c r="H910" t="s">
        <v>0</v>
      </c>
      <c r="J910" t="str">
        <f>SUBSTITUTE(SUBSTITUTE(SUBSTITUTE(G910,"c. ","")," BC","")," AD","")</f>
        <v>868-866</v>
      </c>
      <c r="K910">
        <f>IF(M910="BC", 0-IF(ISERROR(FIND("-",J910)),J910,LEFT(J910,FIND("-",J910)-1)), IF(ISERROR(FIND("-",J910)),J910,LEFT(J910,FIND("-",J910)-1)))</f>
        <v>-868</v>
      </c>
      <c r="L910">
        <f>IF(M910="BC", 0-IF(ISERROR(FIND("-",J910)),J910,RIGHT(J910,FIND("-",J910)-1)), IF(ISERROR(FIND("-",J910)),J910,RIGHT(J910,FIND("-",J910)-1)))</f>
        <v>-866</v>
      </c>
      <c r="M910" t="str">
        <f>RIGHT(G910, 2)</f>
        <v>BC</v>
      </c>
      <c r="N910">
        <f>ABS($K$2)-ABS(K910)</f>
        <v>3136</v>
      </c>
      <c r="P910" t="s">
        <v>11133</v>
      </c>
      <c r="Q910">
        <v>11</v>
      </c>
    </row>
    <row r="911" spans="1:17" x14ac:dyDescent="0.3">
      <c r="A911">
        <v>910</v>
      </c>
      <c r="B911" t="s">
        <v>1859</v>
      </c>
      <c r="C911" t="s">
        <v>10255</v>
      </c>
      <c r="D911" t="s">
        <v>1860</v>
      </c>
      <c r="E911" s="34" t="str">
        <f>IF(OR(LEN(D911)-LEN(SUBSTITUTE(D911,":",""))&gt;1, LEN(D911)-LEN(SUBSTITUTE(D911,",",""))&gt;0), "T", "")</f>
        <v/>
      </c>
      <c r="F911" t="s">
        <v>1855</v>
      </c>
      <c r="G911" t="s">
        <v>1861</v>
      </c>
      <c r="H911" t="s">
        <v>1862</v>
      </c>
      <c r="J911" t="str">
        <f>SUBSTITUTE(SUBSTITUTE(SUBSTITUTE(G911,"c. ","")," BC","")," AD","")</f>
        <v>867</v>
      </c>
      <c r="K911">
        <f>IF(M911="BC", 0-IF(ISERROR(FIND("-",J911)),J911,LEFT(J911,FIND("-",J911)-1)), IF(ISERROR(FIND("-",J911)),J911,LEFT(J911,FIND("-",J911)-1)))</f>
        <v>-867</v>
      </c>
      <c r="L911">
        <f>IF(M911="BC", 0-IF(ISERROR(FIND("-",J911)),J911,RIGHT(J911,FIND("-",J911)-1)), IF(ISERROR(FIND("-",J911)),J911,RIGHT(J911,FIND("-",J911)-1)))</f>
        <v>-867</v>
      </c>
      <c r="M911" t="str">
        <f>RIGHT(G911, 2)</f>
        <v>BC</v>
      </c>
      <c r="N911">
        <f>ABS($K$2)-ABS(K911)</f>
        <v>3137</v>
      </c>
      <c r="P911" t="s">
        <v>11133</v>
      </c>
      <c r="Q911">
        <v>11</v>
      </c>
    </row>
    <row r="912" spans="1:17" x14ac:dyDescent="0.3">
      <c r="A912">
        <v>911</v>
      </c>
      <c r="B912" t="s">
        <v>1863</v>
      </c>
      <c r="C912" t="s">
        <v>10815</v>
      </c>
      <c r="D912" t="s">
        <v>30</v>
      </c>
      <c r="E912" s="34" t="str">
        <f>IF(OR(LEN(D912)-LEN(SUBSTITUTE(D912,":",""))&gt;1, LEN(D912)-LEN(SUBSTITUTE(D912,",",""))&gt;0), "T", "")</f>
        <v/>
      </c>
      <c r="F912" t="s">
        <v>1855</v>
      </c>
      <c r="G912" t="s">
        <v>1861</v>
      </c>
      <c r="H912" t="s">
        <v>0</v>
      </c>
      <c r="J912" t="str">
        <f>SUBSTITUTE(SUBSTITUTE(SUBSTITUTE(G912,"c. ","")," BC","")," AD","")</f>
        <v>867</v>
      </c>
      <c r="K912">
        <f>IF(M912="BC", 0-IF(ISERROR(FIND("-",J912)),J912,LEFT(J912,FIND("-",J912)-1)), IF(ISERROR(FIND("-",J912)),J912,LEFT(J912,FIND("-",J912)-1)))</f>
        <v>-867</v>
      </c>
      <c r="L912">
        <f>IF(M912="BC", 0-IF(ISERROR(FIND("-",J912)),J912,RIGHT(J912,FIND("-",J912)-1)), IF(ISERROR(FIND("-",J912)),J912,RIGHT(J912,FIND("-",J912)-1)))</f>
        <v>-867</v>
      </c>
      <c r="M912" t="str">
        <f>RIGHT(G912, 2)</f>
        <v>BC</v>
      </c>
      <c r="N912">
        <f>ABS($K$2)-ABS(K912)</f>
        <v>3137</v>
      </c>
      <c r="P912" t="s">
        <v>11133</v>
      </c>
      <c r="Q912">
        <v>11</v>
      </c>
    </row>
    <row r="913" spans="1:17" x14ac:dyDescent="0.3">
      <c r="A913">
        <v>912</v>
      </c>
      <c r="B913" t="s">
        <v>1864</v>
      </c>
      <c r="C913" t="s">
        <v>11402</v>
      </c>
      <c r="D913" t="s">
        <v>1865</v>
      </c>
      <c r="E913" s="34" t="str">
        <f>IF(OR(LEN(D913)-LEN(SUBSTITUTE(D913,":",""))&gt;1, LEN(D913)-LEN(SUBSTITUTE(D913,",",""))&gt;0), "T", "")</f>
        <v/>
      </c>
      <c r="F913" t="s">
        <v>1855</v>
      </c>
      <c r="G913" t="s">
        <v>1861</v>
      </c>
      <c r="H913" t="s">
        <v>1866</v>
      </c>
      <c r="J913" t="str">
        <f>SUBSTITUTE(SUBSTITUTE(SUBSTITUTE(G913,"c. ","")," BC","")," AD","")</f>
        <v>867</v>
      </c>
      <c r="K913">
        <f>IF(M913="BC", 0-IF(ISERROR(FIND("-",J913)),J913,LEFT(J913,FIND("-",J913)-1)), IF(ISERROR(FIND("-",J913)),J913,LEFT(J913,FIND("-",J913)-1)))</f>
        <v>-867</v>
      </c>
      <c r="L913">
        <f>IF(M913="BC", 0-IF(ISERROR(FIND("-",J913)),J913,RIGHT(J913,FIND("-",J913)-1)), IF(ISERROR(FIND("-",J913)),J913,RIGHT(J913,FIND("-",J913)-1)))</f>
        <v>-867</v>
      </c>
      <c r="M913" t="str">
        <f>RIGHT(G913, 2)</f>
        <v>BC</v>
      </c>
      <c r="N913">
        <f>ABS($K$2)-ABS(K913)</f>
        <v>3137</v>
      </c>
      <c r="P913" t="s">
        <v>11133</v>
      </c>
      <c r="Q913">
        <v>11</v>
      </c>
    </row>
    <row r="914" spans="1:17" x14ac:dyDescent="0.3">
      <c r="A914">
        <v>913</v>
      </c>
      <c r="B914" t="s">
        <v>1867</v>
      </c>
      <c r="C914" t="s">
        <v>10256</v>
      </c>
      <c r="D914" t="s">
        <v>1868</v>
      </c>
      <c r="E914" s="34" t="str">
        <f>IF(OR(LEN(D914)-LEN(SUBSTITUTE(D914,":",""))&gt;1, LEN(D914)-LEN(SUBSTITUTE(D914,",",""))&gt;0), "T", "")</f>
        <v/>
      </c>
      <c r="F914" t="s">
        <v>1855</v>
      </c>
      <c r="G914" t="s">
        <v>1869</v>
      </c>
      <c r="H914" t="s">
        <v>116</v>
      </c>
      <c r="J914" t="str">
        <f>SUBSTITUTE(SUBSTITUTE(SUBSTITUTE(G914,"c. ","")," BC","")," AD","")</f>
        <v>866</v>
      </c>
      <c r="K914">
        <f>IF(M914="BC", 0-IF(ISERROR(FIND("-",J914)),J914,LEFT(J914,FIND("-",J914)-1)), IF(ISERROR(FIND("-",J914)),J914,LEFT(J914,FIND("-",J914)-1)))</f>
        <v>-866</v>
      </c>
      <c r="L914">
        <f>IF(M914="BC", 0-IF(ISERROR(FIND("-",J914)),J914,RIGHT(J914,FIND("-",J914)-1)), IF(ISERROR(FIND("-",J914)),J914,RIGHT(J914,FIND("-",J914)-1)))</f>
        <v>-866</v>
      </c>
      <c r="M914" t="str">
        <f>RIGHT(G914, 2)</f>
        <v>BC</v>
      </c>
      <c r="N914">
        <f>ABS($K$2)-ABS(K914)</f>
        <v>3138</v>
      </c>
      <c r="P914" t="s">
        <v>11133</v>
      </c>
      <c r="Q914">
        <v>11</v>
      </c>
    </row>
    <row r="915" spans="1:17" x14ac:dyDescent="0.3">
      <c r="A915">
        <v>914</v>
      </c>
      <c r="B915" t="s">
        <v>1870</v>
      </c>
      <c r="C915" t="s">
        <v>10116</v>
      </c>
      <c r="D915" t="s">
        <v>1868</v>
      </c>
      <c r="E915" s="34" t="str">
        <f>IF(OR(LEN(D915)-LEN(SUBSTITUTE(D915,":",""))&gt;1, LEN(D915)-LEN(SUBSTITUTE(D915,",",""))&gt;0), "T", "")</f>
        <v/>
      </c>
      <c r="F915" t="s">
        <v>1855</v>
      </c>
      <c r="G915" t="s">
        <v>1869</v>
      </c>
      <c r="H915" t="s">
        <v>116</v>
      </c>
      <c r="J915" t="str">
        <f>SUBSTITUTE(SUBSTITUTE(SUBSTITUTE(G915,"c. ","")," BC","")," AD","")</f>
        <v>866</v>
      </c>
      <c r="K915">
        <f>IF(M915="BC", 0-IF(ISERROR(FIND("-",J915)),J915,LEFT(J915,FIND("-",J915)-1)), IF(ISERROR(FIND("-",J915)),J915,LEFT(J915,FIND("-",J915)-1)))</f>
        <v>-866</v>
      </c>
      <c r="L915">
        <f>IF(M915="BC", 0-IF(ISERROR(FIND("-",J915)),J915,RIGHT(J915,FIND("-",J915)-1)), IF(ISERROR(FIND("-",J915)),J915,RIGHT(J915,FIND("-",J915)-1)))</f>
        <v>-866</v>
      </c>
      <c r="M915" t="str">
        <f>RIGHT(G915, 2)</f>
        <v>BC</v>
      </c>
      <c r="N915">
        <f>ABS($K$2)-ABS(K915)</f>
        <v>3138</v>
      </c>
      <c r="P915" t="s">
        <v>11133</v>
      </c>
      <c r="Q915">
        <v>11</v>
      </c>
    </row>
    <row r="916" spans="1:17" x14ac:dyDescent="0.3">
      <c r="A916">
        <v>915</v>
      </c>
      <c r="B916" t="s">
        <v>1871</v>
      </c>
      <c r="C916" t="s">
        <v>11401</v>
      </c>
      <c r="D916" t="s">
        <v>1872</v>
      </c>
      <c r="E916" s="34" t="str">
        <f>IF(OR(LEN(D916)-LEN(SUBSTITUTE(D916,":",""))&gt;1, LEN(D916)-LEN(SUBSTITUTE(D916,",",""))&gt;0), "T", "")</f>
        <v/>
      </c>
      <c r="F916" t="s">
        <v>1873</v>
      </c>
      <c r="G916" t="s">
        <v>1874</v>
      </c>
      <c r="H916" t="s">
        <v>116</v>
      </c>
      <c r="J916" t="str">
        <f>SUBSTITUTE(SUBSTITUTE(SUBSTITUTE(G916,"c. ","")," BC","")," AD","")</f>
        <v>869-866</v>
      </c>
      <c r="K916">
        <f>IF(M916="BC", 0-IF(ISERROR(FIND("-",J916)),J916,LEFT(J916,FIND("-",J916)-1)), IF(ISERROR(FIND("-",J916)),J916,LEFT(J916,FIND("-",J916)-1)))</f>
        <v>-869</v>
      </c>
      <c r="L916">
        <f>IF(M916="BC", 0-IF(ISERROR(FIND("-",J916)),J916,RIGHT(J916,FIND("-",J916)-1)), IF(ISERROR(FIND("-",J916)),J916,RIGHT(J916,FIND("-",J916)-1)))</f>
        <v>-866</v>
      </c>
      <c r="M916" t="str">
        <f>RIGHT(G916, 2)</f>
        <v>BC</v>
      </c>
      <c r="N916">
        <f>ABS($K$2)-ABS(K916)</f>
        <v>3135</v>
      </c>
      <c r="P916" t="s">
        <v>11133</v>
      </c>
      <c r="Q916">
        <v>11</v>
      </c>
    </row>
    <row r="917" spans="1:17" x14ac:dyDescent="0.3">
      <c r="A917">
        <v>916</v>
      </c>
      <c r="B917" t="s">
        <v>1875</v>
      </c>
      <c r="C917" t="s">
        <v>10297</v>
      </c>
      <c r="D917" t="s">
        <v>1876</v>
      </c>
      <c r="E917" s="34" t="str">
        <f>IF(OR(LEN(D917)-LEN(SUBSTITUTE(D917,":",""))&gt;1, LEN(D917)-LEN(SUBSTITUTE(D917,",",""))&gt;0), "T", "")</f>
        <v/>
      </c>
      <c r="F917" t="s">
        <v>1827</v>
      </c>
      <c r="G917" t="s">
        <v>1874</v>
      </c>
      <c r="H917" t="s">
        <v>1877</v>
      </c>
      <c r="J917" t="str">
        <f>SUBSTITUTE(SUBSTITUTE(SUBSTITUTE(G917,"c. ","")," BC","")," AD","")</f>
        <v>869-866</v>
      </c>
      <c r="K917">
        <f>IF(M917="BC", 0-IF(ISERROR(FIND("-",J917)),J917,LEFT(J917,FIND("-",J917)-1)), IF(ISERROR(FIND("-",J917)),J917,LEFT(J917,FIND("-",J917)-1)))</f>
        <v>-869</v>
      </c>
      <c r="L917">
        <f>IF(M917="BC", 0-IF(ISERROR(FIND("-",J917)),J917,RIGHT(J917,FIND("-",J917)-1)), IF(ISERROR(FIND("-",J917)),J917,RIGHT(J917,FIND("-",J917)-1)))</f>
        <v>-866</v>
      </c>
      <c r="M917" t="str">
        <f>RIGHT(G917, 2)</f>
        <v>BC</v>
      </c>
      <c r="N917">
        <f>ABS($K$2)-ABS(K917)</f>
        <v>3135</v>
      </c>
      <c r="P917" t="s">
        <v>11133</v>
      </c>
      <c r="Q917">
        <v>11</v>
      </c>
    </row>
    <row r="918" spans="1:17" x14ac:dyDescent="0.3">
      <c r="A918">
        <v>917</v>
      </c>
      <c r="B918" t="s">
        <v>1878</v>
      </c>
      <c r="C918" t="s">
        <v>10382</v>
      </c>
      <c r="D918" t="s">
        <v>1879</v>
      </c>
      <c r="E918" s="34" t="str">
        <f>IF(OR(LEN(D918)-LEN(SUBSTITUTE(D918,":",""))&gt;1, LEN(D918)-LEN(SUBSTITUTE(D918,",",""))&gt;0), "T", "")</f>
        <v/>
      </c>
      <c r="F918" t="s">
        <v>1880</v>
      </c>
      <c r="G918" t="s">
        <v>1874</v>
      </c>
      <c r="H918" t="s">
        <v>5327</v>
      </c>
      <c r="J918" t="str">
        <f>SUBSTITUTE(SUBSTITUTE(SUBSTITUTE(G918,"c. ","")," BC","")," AD","")</f>
        <v>869-866</v>
      </c>
      <c r="K918">
        <f>IF(M918="BC", 0-IF(ISERROR(FIND("-",J918)),J918,LEFT(J918,FIND("-",J918)-1)), IF(ISERROR(FIND("-",J918)),J918,LEFT(J918,FIND("-",J918)-1)))</f>
        <v>-869</v>
      </c>
      <c r="L918">
        <f>IF(M918="BC", 0-IF(ISERROR(FIND("-",J918)),J918,RIGHT(J918,FIND("-",J918)-1)), IF(ISERROR(FIND("-",J918)),J918,RIGHT(J918,FIND("-",J918)-1)))</f>
        <v>-866</v>
      </c>
      <c r="M918" t="str">
        <f>RIGHT(G918, 2)</f>
        <v>BC</v>
      </c>
      <c r="N918">
        <f>ABS($K$2)-ABS(K918)</f>
        <v>3135</v>
      </c>
      <c r="P918" t="s">
        <v>11133</v>
      </c>
      <c r="Q918">
        <v>11</v>
      </c>
    </row>
    <row r="919" spans="1:17" x14ac:dyDescent="0.3">
      <c r="A919">
        <v>918</v>
      </c>
      <c r="B919" t="s">
        <v>1881</v>
      </c>
      <c r="C919" t="s">
        <v>10257</v>
      </c>
      <c r="D919" t="s">
        <v>1882</v>
      </c>
      <c r="E919" s="34" t="str">
        <f>IF(OR(LEN(D919)-LEN(SUBSTITUTE(D919,":",""))&gt;1, LEN(D919)-LEN(SUBSTITUTE(D919,",",""))&gt;0), "T", "")</f>
        <v/>
      </c>
      <c r="F919" t="s">
        <v>1883</v>
      </c>
      <c r="G919" t="s">
        <v>1869</v>
      </c>
      <c r="H919" t="s">
        <v>12623</v>
      </c>
      <c r="J919" t="str">
        <f>SUBSTITUTE(SUBSTITUTE(SUBSTITUTE(G919,"c. ","")," BC","")," AD","")</f>
        <v>866</v>
      </c>
      <c r="K919">
        <f>IF(M919="BC", 0-IF(ISERROR(FIND("-",J919)),J919,LEFT(J919,FIND("-",J919)-1)), IF(ISERROR(FIND("-",J919)),J919,LEFT(J919,FIND("-",J919)-1)))</f>
        <v>-866</v>
      </c>
      <c r="L919">
        <f>IF(M919="BC", 0-IF(ISERROR(FIND("-",J919)),J919,RIGHT(J919,FIND("-",J919)-1)), IF(ISERROR(FIND("-",J919)),J919,RIGHT(J919,FIND("-",J919)-1)))</f>
        <v>-866</v>
      </c>
      <c r="M919" t="str">
        <f>RIGHT(G919, 2)</f>
        <v>BC</v>
      </c>
      <c r="N919">
        <f>ABS($K$2)-ABS(K919)</f>
        <v>3138</v>
      </c>
      <c r="P919" t="s">
        <v>11133</v>
      </c>
      <c r="Q919">
        <v>11</v>
      </c>
    </row>
    <row r="920" spans="1:17" x14ac:dyDescent="0.3">
      <c r="A920">
        <v>919</v>
      </c>
      <c r="B920" t="s">
        <v>1884</v>
      </c>
      <c r="C920" t="s">
        <v>11403</v>
      </c>
      <c r="D920" t="s">
        <v>1885</v>
      </c>
      <c r="E920" s="34" t="str">
        <f>IF(OR(LEN(D920)-LEN(SUBSTITUTE(D920,":",""))&gt;1, LEN(D920)-LEN(SUBSTITUTE(D920,",",""))&gt;0), "T", "")</f>
        <v/>
      </c>
      <c r="F920" t="s">
        <v>1827</v>
      </c>
      <c r="G920" t="s">
        <v>1869</v>
      </c>
      <c r="H920" t="s">
        <v>1833</v>
      </c>
      <c r="J920" t="str">
        <f>SUBSTITUTE(SUBSTITUTE(SUBSTITUTE(G920,"c. ","")," BC","")," AD","")</f>
        <v>866</v>
      </c>
      <c r="K920">
        <f>IF(M920="BC", 0-IF(ISERROR(FIND("-",J920)),J920,LEFT(J920,FIND("-",J920)-1)), IF(ISERROR(FIND("-",J920)),J920,LEFT(J920,FIND("-",J920)-1)))</f>
        <v>-866</v>
      </c>
      <c r="L920">
        <f>IF(M920="BC", 0-IF(ISERROR(FIND("-",J920)),J920,RIGHT(J920,FIND("-",J920)-1)), IF(ISERROR(FIND("-",J920)),J920,RIGHT(J920,FIND("-",J920)-1)))</f>
        <v>-866</v>
      </c>
      <c r="M920" t="str">
        <f>RIGHT(G920, 2)</f>
        <v>BC</v>
      </c>
      <c r="N920">
        <f>ABS($K$2)-ABS(K920)</f>
        <v>3138</v>
      </c>
      <c r="P920" t="s">
        <v>11133</v>
      </c>
      <c r="Q920">
        <v>11</v>
      </c>
    </row>
    <row r="921" spans="1:17" x14ac:dyDescent="0.3">
      <c r="A921">
        <v>920</v>
      </c>
      <c r="B921" t="s">
        <v>1886</v>
      </c>
      <c r="C921" t="s">
        <v>10258</v>
      </c>
      <c r="D921" t="s">
        <v>1887</v>
      </c>
      <c r="E921" s="34" t="str">
        <f>IF(OR(LEN(D921)-LEN(SUBSTITUTE(D921,":",""))&gt;1, LEN(D921)-LEN(SUBSTITUTE(D921,",",""))&gt;0), "T", "")</f>
        <v/>
      </c>
      <c r="F921" t="s">
        <v>1888</v>
      </c>
      <c r="G921" t="s">
        <v>1869</v>
      </c>
      <c r="H921" t="s">
        <v>1889</v>
      </c>
      <c r="J921" t="str">
        <f>SUBSTITUTE(SUBSTITUTE(SUBSTITUTE(G921,"c. ","")," BC","")," AD","")</f>
        <v>866</v>
      </c>
      <c r="K921">
        <f>IF(M921="BC", 0-IF(ISERROR(FIND("-",J921)),J921,LEFT(J921,FIND("-",J921)-1)), IF(ISERROR(FIND("-",J921)),J921,LEFT(J921,FIND("-",J921)-1)))</f>
        <v>-866</v>
      </c>
      <c r="L921">
        <f>IF(M921="BC", 0-IF(ISERROR(FIND("-",J921)),J921,RIGHT(J921,FIND("-",J921)-1)), IF(ISERROR(FIND("-",J921)),J921,RIGHT(J921,FIND("-",J921)-1)))</f>
        <v>-866</v>
      </c>
      <c r="M921" t="str">
        <f>RIGHT(G921, 2)</f>
        <v>BC</v>
      </c>
      <c r="N921">
        <f>ABS($K$2)-ABS(K921)</f>
        <v>3138</v>
      </c>
      <c r="P921" t="s">
        <v>11133</v>
      </c>
      <c r="Q921">
        <v>11</v>
      </c>
    </row>
    <row r="922" spans="1:17" x14ac:dyDescent="0.3">
      <c r="A922">
        <v>921</v>
      </c>
      <c r="B922" t="s">
        <v>1890</v>
      </c>
      <c r="C922" t="s">
        <v>11404</v>
      </c>
      <c r="D922" t="s">
        <v>1891</v>
      </c>
      <c r="E922" s="34" t="str">
        <f>IF(OR(LEN(D922)-LEN(SUBSTITUTE(D922,":",""))&gt;1, LEN(D922)-LEN(SUBSTITUTE(D922,",",""))&gt;0), "T", "")</f>
        <v/>
      </c>
      <c r="F922" t="s">
        <v>1888</v>
      </c>
      <c r="G922" t="s">
        <v>1869</v>
      </c>
      <c r="H922" t="s">
        <v>1892</v>
      </c>
      <c r="J922" t="str">
        <f>SUBSTITUTE(SUBSTITUTE(SUBSTITUTE(G922,"c. ","")," BC","")," AD","")</f>
        <v>866</v>
      </c>
      <c r="K922">
        <f>IF(M922="BC", 0-IF(ISERROR(FIND("-",J922)),J922,LEFT(J922,FIND("-",J922)-1)), IF(ISERROR(FIND("-",J922)),J922,LEFT(J922,FIND("-",J922)-1)))</f>
        <v>-866</v>
      </c>
      <c r="L922">
        <f>IF(M922="BC", 0-IF(ISERROR(FIND("-",J922)),J922,RIGHT(J922,FIND("-",J922)-1)), IF(ISERROR(FIND("-",J922)),J922,RIGHT(J922,FIND("-",J922)-1)))</f>
        <v>-866</v>
      </c>
      <c r="M922" t="str">
        <f>RIGHT(G922, 2)</f>
        <v>BC</v>
      </c>
      <c r="N922">
        <f>ABS($K$2)-ABS(K922)</f>
        <v>3138</v>
      </c>
      <c r="P922" t="s">
        <v>11133</v>
      </c>
      <c r="Q922">
        <v>11</v>
      </c>
    </row>
    <row r="923" spans="1:17" x14ac:dyDescent="0.3">
      <c r="A923">
        <v>922</v>
      </c>
      <c r="B923" t="s">
        <v>1893</v>
      </c>
      <c r="C923" t="s">
        <v>11326</v>
      </c>
      <c r="D923" t="s">
        <v>1894</v>
      </c>
      <c r="E923" s="34" t="str">
        <f>IF(OR(LEN(D923)-LEN(SUBSTITUTE(D923,":",""))&gt;1, LEN(D923)-LEN(SUBSTITUTE(D923,",",""))&gt;0), "T", "")</f>
        <v/>
      </c>
      <c r="F923" t="s">
        <v>1888</v>
      </c>
      <c r="G923" t="s">
        <v>1869</v>
      </c>
      <c r="H923" t="s">
        <v>0</v>
      </c>
      <c r="J923" t="str">
        <f>SUBSTITUTE(SUBSTITUTE(SUBSTITUTE(G923,"c. ","")," BC","")," AD","")</f>
        <v>866</v>
      </c>
      <c r="K923">
        <f>IF(M923="BC", 0-IF(ISERROR(FIND("-",J923)),J923,LEFT(J923,FIND("-",J923)-1)), IF(ISERROR(FIND("-",J923)),J923,LEFT(J923,FIND("-",J923)-1)))</f>
        <v>-866</v>
      </c>
      <c r="L923">
        <f>IF(M923="BC", 0-IF(ISERROR(FIND("-",J923)),J923,RIGHT(J923,FIND("-",J923)-1)), IF(ISERROR(FIND("-",J923)),J923,RIGHT(J923,FIND("-",J923)-1)))</f>
        <v>-866</v>
      </c>
      <c r="M923" t="str">
        <f>RIGHT(G923, 2)</f>
        <v>BC</v>
      </c>
      <c r="N923">
        <f>ABS($K$2)-ABS(K923)</f>
        <v>3138</v>
      </c>
      <c r="P923" t="s">
        <v>11133</v>
      </c>
      <c r="Q923">
        <v>11</v>
      </c>
    </row>
    <row r="924" spans="1:17" x14ac:dyDescent="0.3">
      <c r="A924">
        <v>923</v>
      </c>
      <c r="B924" t="s">
        <v>1895</v>
      </c>
      <c r="C924" t="s">
        <v>11405</v>
      </c>
      <c r="D924" t="s">
        <v>1896</v>
      </c>
      <c r="E924" s="34" t="str">
        <f>IF(OR(LEN(D924)-LEN(SUBSTITUTE(D924,":",""))&gt;1, LEN(D924)-LEN(SUBSTITUTE(D924,",",""))&gt;0), "T", "")</f>
        <v/>
      </c>
      <c r="F924" t="s">
        <v>1888</v>
      </c>
      <c r="G924" t="s">
        <v>1869</v>
      </c>
      <c r="H924" t="s">
        <v>0</v>
      </c>
      <c r="J924" t="str">
        <f>SUBSTITUTE(SUBSTITUTE(SUBSTITUTE(G924,"c. ","")," BC","")," AD","")</f>
        <v>866</v>
      </c>
      <c r="K924">
        <f>IF(M924="BC", 0-IF(ISERROR(FIND("-",J924)),J924,LEFT(J924,FIND("-",J924)-1)), IF(ISERROR(FIND("-",J924)),J924,LEFT(J924,FIND("-",J924)-1)))</f>
        <v>-866</v>
      </c>
      <c r="L924">
        <f>IF(M924="BC", 0-IF(ISERROR(FIND("-",J924)),J924,RIGHT(J924,FIND("-",J924)-1)), IF(ISERROR(FIND("-",J924)),J924,RIGHT(J924,FIND("-",J924)-1)))</f>
        <v>-866</v>
      </c>
      <c r="M924" t="str">
        <f>RIGHT(G924, 2)</f>
        <v>BC</v>
      </c>
      <c r="N924">
        <f>ABS($K$2)-ABS(K924)</f>
        <v>3138</v>
      </c>
      <c r="P924" t="s">
        <v>11133</v>
      </c>
      <c r="Q924">
        <v>11</v>
      </c>
    </row>
    <row r="925" spans="1:17" x14ac:dyDescent="0.3">
      <c r="A925">
        <v>924</v>
      </c>
      <c r="B925" t="s">
        <v>1897</v>
      </c>
      <c r="C925" t="s">
        <v>10816</v>
      </c>
      <c r="D925" t="s">
        <v>1898</v>
      </c>
      <c r="E925" s="34" t="str">
        <f>IF(OR(LEN(D925)-LEN(SUBSTITUTE(D925,":",""))&gt;1, LEN(D925)-LEN(SUBSTITUTE(D925,",",""))&gt;0), "T", "")</f>
        <v/>
      </c>
      <c r="F925" t="s">
        <v>1888</v>
      </c>
      <c r="G925" t="s">
        <v>1869</v>
      </c>
      <c r="H925" t="s">
        <v>116</v>
      </c>
      <c r="J925" t="str">
        <f>SUBSTITUTE(SUBSTITUTE(SUBSTITUTE(G925,"c. ","")," BC","")," AD","")</f>
        <v>866</v>
      </c>
      <c r="K925">
        <f>IF(M925="BC", 0-IF(ISERROR(FIND("-",J925)),J925,LEFT(J925,FIND("-",J925)-1)), IF(ISERROR(FIND("-",J925)),J925,LEFT(J925,FIND("-",J925)-1)))</f>
        <v>-866</v>
      </c>
      <c r="L925">
        <f>IF(M925="BC", 0-IF(ISERROR(FIND("-",J925)),J925,RIGHT(J925,FIND("-",J925)-1)), IF(ISERROR(FIND("-",J925)),J925,RIGHT(J925,FIND("-",J925)-1)))</f>
        <v>-866</v>
      </c>
      <c r="M925" t="str">
        <f>RIGHT(G925, 2)</f>
        <v>BC</v>
      </c>
      <c r="N925">
        <f>ABS($K$2)-ABS(K925)</f>
        <v>3138</v>
      </c>
      <c r="P925" t="s">
        <v>11133</v>
      </c>
      <c r="Q925">
        <v>11</v>
      </c>
    </row>
    <row r="926" spans="1:17" x14ac:dyDescent="0.3">
      <c r="A926">
        <v>925</v>
      </c>
      <c r="B926" t="s">
        <v>1899</v>
      </c>
      <c r="C926" t="s">
        <v>10673</v>
      </c>
      <c r="D926" t="s">
        <v>1900</v>
      </c>
      <c r="E926" s="34" t="str">
        <f>IF(OR(LEN(D926)-LEN(SUBSTITUTE(D926,":",""))&gt;1, LEN(D926)-LEN(SUBSTITUTE(D926,",",""))&gt;0), "T", "")</f>
        <v/>
      </c>
      <c r="F926" t="s">
        <v>1888</v>
      </c>
      <c r="G926" t="s">
        <v>1869</v>
      </c>
      <c r="H926" t="s">
        <v>116</v>
      </c>
      <c r="J926" t="str">
        <f>SUBSTITUTE(SUBSTITUTE(SUBSTITUTE(G926,"c. ","")," BC","")," AD","")</f>
        <v>866</v>
      </c>
      <c r="K926">
        <f>IF(M926="BC", 0-IF(ISERROR(FIND("-",J926)),J926,LEFT(J926,FIND("-",J926)-1)), IF(ISERROR(FIND("-",J926)),J926,LEFT(J926,FIND("-",J926)-1)))</f>
        <v>-866</v>
      </c>
      <c r="L926">
        <f>IF(M926="BC", 0-IF(ISERROR(FIND("-",J926)),J926,RIGHT(J926,FIND("-",J926)-1)), IF(ISERROR(FIND("-",J926)),J926,RIGHT(J926,FIND("-",J926)-1)))</f>
        <v>-866</v>
      </c>
      <c r="M926" t="str">
        <f>RIGHT(G926, 2)</f>
        <v>BC</v>
      </c>
      <c r="N926">
        <f>ABS($K$2)-ABS(K926)</f>
        <v>3138</v>
      </c>
      <c r="P926" t="s">
        <v>11133</v>
      </c>
      <c r="Q926">
        <v>11</v>
      </c>
    </row>
    <row r="927" spans="1:17" x14ac:dyDescent="0.3">
      <c r="A927">
        <v>926</v>
      </c>
      <c r="B927" t="s">
        <v>1901</v>
      </c>
      <c r="C927" t="s">
        <v>10259</v>
      </c>
      <c r="D927" t="s">
        <v>1902</v>
      </c>
      <c r="E927" s="34" t="str">
        <f>IF(OR(LEN(D927)-LEN(SUBSTITUTE(D927,":",""))&gt;1, LEN(D927)-LEN(SUBSTITUTE(D927,",",""))&gt;0), "T", "")</f>
        <v/>
      </c>
      <c r="F927" t="s">
        <v>1888</v>
      </c>
      <c r="G927" t="s">
        <v>1869</v>
      </c>
      <c r="H927" t="s">
        <v>12629</v>
      </c>
      <c r="J927" t="str">
        <f>SUBSTITUTE(SUBSTITUTE(SUBSTITUTE(G927,"c. ","")," BC","")," AD","")</f>
        <v>866</v>
      </c>
      <c r="K927">
        <f>IF(M927="BC", 0-IF(ISERROR(FIND("-",J927)),J927,LEFT(J927,FIND("-",J927)-1)), IF(ISERROR(FIND("-",J927)),J927,LEFT(J927,FIND("-",J927)-1)))</f>
        <v>-866</v>
      </c>
      <c r="L927">
        <f>IF(M927="BC", 0-IF(ISERROR(FIND("-",J927)),J927,RIGHT(J927,FIND("-",J927)-1)), IF(ISERROR(FIND("-",J927)),J927,RIGHT(J927,FIND("-",J927)-1)))</f>
        <v>-866</v>
      </c>
      <c r="M927" t="str">
        <f>RIGHT(G927, 2)</f>
        <v>BC</v>
      </c>
      <c r="N927">
        <f>ABS($K$2)-ABS(K927)</f>
        <v>3138</v>
      </c>
      <c r="P927" t="s">
        <v>11133</v>
      </c>
      <c r="Q927">
        <v>11</v>
      </c>
    </row>
    <row r="928" spans="1:17" x14ac:dyDescent="0.3">
      <c r="A928">
        <v>927</v>
      </c>
      <c r="B928" t="s">
        <v>1903</v>
      </c>
      <c r="C928" t="s">
        <v>11297</v>
      </c>
      <c r="D928" t="s">
        <v>1904</v>
      </c>
      <c r="E928" s="34" t="str">
        <f>IF(OR(LEN(D928)-LEN(SUBSTITUTE(D928,":",""))&gt;1, LEN(D928)-LEN(SUBSTITUTE(D928,",",""))&gt;0), "T", "")</f>
        <v/>
      </c>
      <c r="F928" t="s">
        <v>1905</v>
      </c>
      <c r="G928" t="s">
        <v>1869</v>
      </c>
      <c r="H928" t="s">
        <v>1906</v>
      </c>
      <c r="J928" t="str">
        <f>SUBSTITUTE(SUBSTITUTE(SUBSTITUTE(G928,"c. ","")," BC","")," AD","")</f>
        <v>866</v>
      </c>
      <c r="K928">
        <f>IF(M928="BC", 0-IF(ISERROR(FIND("-",J928)),J928,LEFT(J928,FIND("-",J928)-1)), IF(ISERROR(FIND("-",J928)),J928,LEFT(J928,FIND("-",J928)-1)))</f>
        <v>-866</v>
      </c>
      <c r="L928">
        <f>IF(M928="BC", 0-IF(ISERROR(FIND("-",J928)),J928,RIGHT(J928,FIND("-",J928)-1)), IF(ISERROR(FIND("-",J928)),J928,RIGHT(J928,FIND("-",J928)-1)))</f>
        <v>-866</v>
      </c>
      <c r="M928" t="str">
        <f>RIGHT(G928, 2)</f>
        <v>BC</v>
      </c>
      <c r="N928">
        <f>ABS($K$2)-ABS(K928)</f>
        <v>3138</v>
      </c>
      <c r="P928" t="s">
        <v>11133</v>
      </c>
      <c r="Q928">
        <v>11</v>
      </c>
    </row>
    <row r="929" spans="1:17" x14ac:dyDescent="0.3">
      <c r="A929">
        <v>928</v>
      </c>
      <c r="B929" t="s">
        <v>1907</v>
      </c>
      <c r="C929" t="s">
        <v>10081</v>
      </c>
      <c r="D929" t="s">
        <v>1908</v>
      </c>
      <c r="E929" s="34" t="str">
        <f>IF(OR(LEN(D929)-LEN(SUBSTITUTE(D929,":",""))&gt;1, LEN(D929)-LEN(SUBSTITUTE(D929,",",""))&gt;0), "T", "")</f>
        <v/>
      </c>
      <c r="F929" t="s">
        <v>1888</v>
      </c>
      <c r="G929" t="s">
        <v>1869</v>
      </c>
      <c r="H929" t="s">
        <v>0</v>
      </c>
      <c r="J929" t="str">
        <f>SUBSTITUTE(SUBSTITUTE(SUBSTITUTE(G929,"c. ","")," BC","")," AD","")</f>
        <v>866</v>
      </c>
      <c r="K929">
        <f>IF(M929="BC", 0-IF(ISERROR(FIND("-",J929)),J929,LEFT(J929,FIND("-",J929)-1)), IF(ISERROR(FIND("-",J929)),J929,LEFT(J929,FIND("-",J929)-1)))</f>
        <v>-866</v>
      </c>
      <c r="L929">
        <f>IF(M929="BC", 0-IF(ISERROR(FIND("-",J929)),J929,RIGHT(J929,FIND("-",J929)-1)), IF(ISERROR(FIND("-",J929)),J929,RIGHT(J929,FIND("-",J929)-1)))</f>
        <v>-866</v>
      </c>
      <c r="M929" t="str">
        <f>RIGHT(G929, 2)</f>
        <v>BC</v>
      </c>
      <c r="N929">
        <f>ABS($K$2)-ABS(K929)</f>
        <v>3138</v>
      </c>
      <c r="P929" t="s">
        <v>11133</v>
      </c>
      <c r="Q929">
        <v>11</v>
      </c>
    </row>
    <row r="930" spans="1:17" x14ac:dyDescent="0.3">
      <c r="A930">
        <v>929</v>
      </c>
      <c r="B930" t="s">
        <v>1909</v>
      </c>
      <c r="C930" t="s">
        <v>10817</v>
      </c>
      <c r="D930" t="s">
        <v>1910</v>
      </c>
      <c r="E930" s="34" t="str">
        <f>IF(OR(LEN(D930)-LEN(SUBSTITUTE(D930,":",""))&gt;1, LEN(D930)-LEN(SUBSTITUTE(D930,",",""))&gt;0), "T", "")</f>
        <v/>
      </c>
      <c r="F930" t="s">
        <v>1911</v>
      </c>
      <c r="G930" t="s">
        <v>1869</v>
      </c>
      <c r="H930" t="s">
        <v>116</v>
      </c>
      <c r="J930" t="str">
        <f>SUBSTITUTE(SUBSTITUTE(SUBSTITUTE(G930,"c. ","")," BC","")," AD","")</f>
        <v>866</v>
      </c>
      <c r="K930">
        <f>IF(M930="BC", 0-IF(ISERROR(FIND("-",J930)),J930,LEFT(J930,FIND("-",J930)-1)), IF(ISERROR(FIND("-",J930)),J930,LEFT(J930,FIND("-",J930)-1)))</f>
        <v>-866</v>
      </c>
      <c r="L930">
        <f>IF(M930="BC", 0-IF(ISERROR(FIND("-",J930)),J930,RIGHT(J930,FIND("-",J930)-1)), IF(ISERROR(FIND("-",J930)),J930,RIGHT(J930,FIND("-",J930)-1)))</f>
        <v>-866</v>
      </c>
      <c r="M930" t="str">
        <f>RIGHT(G930, 2)</f>
        <v>BC</v>
      </c>
      <c r="N930">
        <f>ABS($K$2)-ABS(K930)</f>
        <v>3138</v>
      </c>
      <c r="P930" t="s">
        <v>11133</v>
      </c>
      <c r="Q930">
        <v>11</v>
      </c>
    </row>
    <row r="931" spans="1:17" x14ac:dyDescent="0.3">
      <c r="A931">
        <v>930</v>
      </c>
      <c r="B931" t="s">
        <v>1912</v>
      </c>
      <c r="C931" t="s">
        <v>10567</v>
      </c>
      <c r="D931" t="s">
        <v>1913</v>
      </c>
      <c r="E931" s="34" t="str">
        <f>IF(OR(LEN(D931)-LEN(SUBSTITUTE(D931,":",""))&gt;1, LEN(D931)-LEN(SUBSTITUTE(D931,",",""))&gt;0), "T", "")</f>
        <v/>
      </c>
      <c r="F931" t="s">
        <v>1914</v>
      </c>
      <c r="G931" t="s">
        <v>1869</v>
      </c>
      <c r="H931" t="s">
        <v>116</v>
      </c>
      <c r="J931" t="str">
        <f>SUBSTITUTE(SUBSTITUTE(SUBSTITUTE(G931,"c. ","")," BC","")," AD","")</f>
        <v>866</v>
      </c>
      <c r="K931">
        <f>IF(M931="BC", 0-IF(ISERROR(FIND("-",J931)),J931,LEFT(J931,FIND("-",J931)-1)), IF(ISERROR(FIND("-",J931)),J931,LEFT(J931,FIND("-",J931)-1)))</f>
        <v>-866</v>
      </c>
      <c r="L931">
        <f>IF(M931="BC", 0-IF(ISERROR(FIND("-",J931)),J931,RIGHT(J931,FIND("-",J931)-1)), IF(ISERROR(FIND("-",J931)),J931,RIGHT(J931,FIND("-",J931)-1)))</f>
        <v>-866</v>
      </c>
      <c r="M931" t="str">
        <f>RIGHT(G931, 2)</f>
        <v>BC</v>
      </c>
      <c r="N931">
        <f>ABS($K$2)-ABS(K931)</f>
        <v>3138</v>
      </c>
      <c r="P931" t="s">
        <v>11133</v>
      </c>
      <c r="Q931">
        <v>11</v>
      </c>
    </row>
    <row r="932" spans="1:17" x14ac:dyDescent="0.3">
      <c r="A932">
        <v>931</v>
      </c>
      <c r="B932" t="s">
        <v>1915</v>
      </c>
      <c r="C932" t="s">
        <v>10260</v>
      </c>
      <c r="D932" t="s">
        <v>1916</v>
      </c>
      <c r="E932" s="34" t="str">
        <f>IF(OR(LEN(D932)-LEN(SUBSTITUTE(D932,":",""))&gt;1, LEN(D932)-LEN(SUBSTITUTE(D932,",",""))&gt;0), "T", "")</f>
        <v/>
      </c>
      <c r="F932" t="s">
        <v>1914</v>
      </c>
      <c r="G932" t="s">
        <v>1869</v>
      </c>
      <c r="H932" t="s">
        <v>1917</v>
      </c>
      <c r="J932" t="str">
        <f>SUBSTITUTE(SUBSTITUTE(SUBSTITUTE(G932,"c. ","")," BC","")," AD","")</f>
        <v>866</v>
      </c>
      <c r="K932">
        <f>IF(M932="BC", 0-IF(ISERROR(FIND("-",J932)),J932,LEFT(J932,FIND("-",J932)-1)), IF(ISERROR(FIND("-",J932)),J932,LEFT(J932,FIND("-",J932)-1)))</f>
        <v>-866</v>
      </c>
      <c r="L932">
        <f>IF(M932="BC", 0-IF(ISERROR(FIND("-",J932)),J932,RIGHT(J932,FIND("-",J932)-1)), IF(ISERROR(FIND("-",J932)),J932,RIGHT(J932,FIND("-",J932)-1)))</f>
        <v>-866</v>
      </c>
      <c r="M932" t="str">
        <f>RIGHT(G932, 2)</f>
        <v>BC</v>
      </c>
      <c r="N932">
        <f>ABS($K$2)-ABS(K932)</f>
        <v>3138</v>
      </c>
      <c r="P932" t="s">
        <v>11133</v>
      </c>
      <c r="Q932">
        <v>11</v>
      </c>
    </row>
    <row r="933" spans="1:17" x14ac:dyDescent="0.3">
      <c r="A933">
        <v>932</v>
      </c>
      <c r="B933" t="s">
        <v>1918</v>
      </c>
      <c r="C933" t="s">
        <v>11406</v>
      </c>
      <c r="D933" t="s">
        <v>1919</v>
      </c>
      <c r="E933" s="34" t="str">
        <f>IF(OR(LEN(D933)-LEN(SUBSTITUTE(D933,":",""))&gt;1, LEN(D933)-LEN(SUBSTITUTE(D933,",",""))&gt;0), "T", "")</f>
        <v/>
      </c>
      <c r="F933" t="s">
        <v>237</v>
      </c>
      <c r="G933" t="s">
        <v>1869</v>
      </c>
      <c r="H933" t="s">
        <v>0</v>
      </c>
      <c r="J933" t="str">
        <f>SUBSTITUTE(SUBSTITUTE(SUBSTITUTE(G933,"c. ","")," BC","")," AD","")</f>
        <v>866</v>
      </c>
      <c r="K933">
        <f>IF(M933="BC", 0-IF(ISERROR(FIND("-",J933)),J933,LEFT(J933,FIND("-",J933)-1)), IF(ISERROR(FIND("-",J933)),J933,LEFT(J933,FIND("-",J933)-1)))</f>
        <v>-866</v>
      </c>
      <c r="L933">
        <f>IF(M933="BC", 0-IF(ISERROR(FIND("-",J933)),J933,RIGHT(J933,FIND("-",J933)-1)), IF(ISERROR(FIND("-",J933)),J933,RIGHT(J933,FIND("-",J933)-1)))</f>
        <v>-866</v>
      </c>
      <c r="M933" t="str">
        <f>RIGHT(G933, 2)</f>
        <v>BC</v>
      </c>
      <c r="N933">
        <f>ABS($K$2)-ABS(K933)</f>
        <v>3138</v>
      </c>
      <c r="P933" t="s">
        <v>11133</v>
      </c>
      <c r="Q933">
        <v>11</v>
      </c>
    </row>
    <row r="934" spans="1:17" x14ac:dyDescent="0.3">
      <c r="A934">
        <v>933</v>
      </c>
      <c r="B934" t="s">
        <v>1920</v>
      </c>
      <c r="C934" t="s">
        <v>11407</v>
      </c>
      <c r="D934" t="s">
        <v>1921</v>
      </c>
      <c r="E934" s="34" t="str">
        <f>IF(OR(LEN(D934)-LEN(SUBSTITUTE(D934,":",""))&gt;1, LEN(D934)-LEN(SUBSTITUTE(D934,",",""))&gt;0), "T", "")</f>
        <v/>
      </c>
      <c r="F934" t="s">
        <v>1922</v>
      </c>
      <c r="G934" t="s">
        <v>1869</v>
      </c>
      <c r="H934" t="s">
        <v>64</v>
      </c>
      <c r="J934" t="str">
        <f>SUBSTITUTE(SUBSTITUTE(SUBSTITUTE(G934,"c. ","")," BC","")," AD","")</f>
        <v>866</v>
      </c>
      <c r="K934">
        <f>IF(M934="BC", 0-IF(ISERROR(FIND("-",J934)),J934,LEFT(J934,FIND("-",J934)-1)), IF(ISERROR(FIND("-",J934)),J934,LEFT(J934,FIND("-",J934)-1)))</f>
        <v>-866</v>
      </c>
      <c r="L934">
        <f>IF(M934="BC", 0-IF(ISERROR(FIND("-",J934)),J934,RIGHT(J934,FIND("-",J934)-1)), IF(ISERROR(FIND("-",J934)),J934,RIGHT(J934,FIND("-",J934)-1)))</f>
        <v>-866</v>
      </c>
      <c r="M934" t="str">
        <f>RIGHT(G934, 2)</f>
        <v>BC</v>
      </c>
      <c r="N934">
        <f>ABS($K$2)-ABS(K934)</f>
        <v>3138</v>
      </c>
      <c r="P934" t="s">
        <v>11133</v>
      </c>
      <c r="Q934">
        <v>11</v>
      </c>
    </row>
    <row r="935" spans="1:17" x14ac:dyDescent="0.3">
      <c r="A935">
        <v>934</v>
      </c>
      <c r="B935" t="s">
        <v>1923</v>
      </c>
      <c r="C935" t="s">
        <v>11408</v>
      </c>
      <c r="D935" t="s">
        <v>1924</v>
      </c>
      <c r="E935" s="34" t="str">
        <f>IF(OR(LEN(D935)-LEN(SUBSTITUTE(D935,":",""))&gt;1, LEN(D935)-LEN(SUBSTITUTE(D935,",",""))&gt;0), "T", "")</f>
        <v/>
      </c>
      <c r="F935" t="s">
        <v>1925</v>
      </c>
      <c r="G935" t="s">
        <v>1869</v>
      </c>
      <c r="H935" t="s">
        <v>12624</v>
      </c>
      <c r="J935" t="str">
        <f>SUBSTITUTE(SUBSTITUTE(SUBSTITUTE(G935,"c. ","")," BC","")," AD","")</f>
        <v>866</v>
      </c>
      <c r="K935">
        <f>IF(M935="BC", 0-IF(ISERROR(FIND("-",J935)),J935,LEFT(J935,FIND("-",J935)-1)), IF(ISERROR(FIND("-",J935)),J935,LEFT(J935,FIND("-",J935)-1)))</f>
        <v>-866</v>
      </c>
      <c r="L935">
        <f>IF(M935="BC", 0-IF(ISERROR(FIND("-",J935)),J935,RIGHT(J935,FIND("-",J935)-1)), IF(ISERROR(FIND("-",J935)),J935,RIGHT(J935,FIND("-",J935)-1)))</f>
        <v>-866</v>
      </c>
      <c r="M935" t="str">
        <f>RIGHT(G935, 2)</f>
        <v>BC</v>
      </c>
      <c r="N935">
        <f>ABS($K$2)-ABS(K935)</f>
        <v>3138</v>
      </c>
      <c r="P935" t="s">
        <v>11133</v>
      </c>
      <c r="Q935">
        <v>11</v>
      </c>
    </row>
    <row r="936" spans="1:17" x14ac:dyDescent="0.3">
      <c r="A936">
        <v>935</v>
      </c>
      <c r="B936" t="s">
        <v>1926</v>
      </c>
      <c r="C936" t="s">
        <v>11409</v>
      </c>
      <c r="D936" t="s">
        <v>1927</v>
      </c>
      <c r="E936" s="34" t="str">
        <f>IF(OR(LEN(D936)-LEN(SUBSTITUTE(D936,":",""))&gt;1, LEN(D936)-LEN(SUBSTITUTE(D936,",",""))&gt;0), "T", "")</f>
        <v>T</v>
      </c>
      <c r="F936" t="s">
        <v>1925</v>
      </c>
      <c r="G936" t="s">
        <v>1869</v>
      </c>
      <c r="H936" t="s">
        <v>116</v>
      </c>
      <c r="J936" t="str">
        <f>SUBSTITUTE(SUBSTITUTE(SUBSTITUTE(G936,"c. ","")," BC","")," AD","")</f>
        <v>866</v>
      </c>
      <c r="K936">
        <f>IF(M936="BC", 0-IF(ISERROR(FIND("-",J936)),J936,LEFT(J936,FIND("-",J936)-1)), IF(ISERROR(FIND("-",J936)),J936,LEFT(J936,FIND("-",J936)-1)))</f>
        <v>-866</v>
      </c>
      <c r="L936">
        <f>IF(M936="BC", 0-IF(ISERROR(FIND("-",J936)),J936,RIGHT(J936,FIND("-",J936)-1)), IF(ISERROR(FIND("-",J936)),J936,RIGHT(J936,FIND("-",J936)-1)))</f>
        <v>-866</v>
      </c>
      <c r="M936" t="str">
        <f>RIGHT(G936, 2)</f>
        <v>BC</v>
      </c>
      <c r="N936">
        <f>ABS($K$2)-ABS(K936)</f>
        <v>3138</v>
      </c>
      <c r="P936" t="s">
        <v>11133</v>
      </c>
      <c r="Q936">
        <v>11</v>
      </c>
    </row>
    <row r="937" spans="1:17" x14ac:dyDescent="0.3">
      <c r="A937">
        <v>936</v>
      </c>
      <c r="B937" t="s">
        <v>1928</v>
      </c>
      <c r="C937" t="s">
        <v>11410</v>
      </c>
      <c r="D937" t="s">
        <v>1929</v>
      </c>
      <c r="E937" s="34" t="str">
        <f>IF(OR(LEN(D937)-LEN(SUBSTITUTE(D937,":",""))&gt;1, LEN(D937)-LEN(SUBSTITUTE(D937,",",""))&gt;0), "T", "")</f>
        <v/>
      </c>
      <c r="F937" t="s">
        <v>1925</v>
      </c>
      <c r="G937" t="s">
        <v>1869</v>
      </c>
      <c r="H937" t="s">
        <v>116</v>
      </c>
      <c r="J937" t="str">
        <f>SUBSTITUTE(SUBSTITUTE(SUBSTITUTE(G937,"c. ","")," BC","")," AD","")</f>
        <v>866</v>
      </c>
      <c r="K937">
        <f>IF(M937="BC", 0-IF(ISERROR(FIND("-",J937)),J937,LEFT(J937,FIND("-",J937)-1)), IF(ISERROR(FIND("-",J937)),J937,LEFT(J937,FIND("-",J937)-1)))</f>
        <v>-866</v>
      </c>
      <c r="L937">
        <f>IF(M937="BC", 0-IF(ISERROR(FIND("-",J937)),J937,RIGHT(J937,FIND("-",J937)-1)), IF(ISERROR(FIND("-",J937)),J937,RIGHT(J937,FIND("-",J937)-1)))</f>
        <v>-866</v>
      </c>
      <c r="M937" t="str">
        <f>RIGHT(G937, 2)</f>
        <v>BC</v>
      </c>
      <c r="N937">
        <f>ABS($K$2)-ABS(K937)</f>
        <v>3138</v>
      </c>
      <c r="P937" t="s">
        <v>11133</v>
      </c>
      <c r="Q937">
        <v>11</v>
      </c>
    </row>
    <row r="938" spans="1:17" x14ac:dyDescent="0.3">
      <c r="A938">
        <v>937</v>
      </c>
      <c r="B938" t="s">
        <v>1930</v>
      </c>
      <c r="C938" t="s">
        <v>11411</v>
      </c>
      <c r="D938" t="s">
        <v>1931</v>
      </c>
      <c r="E938" s="34" t="str">
        <f>IF(OR(LEN(D938)-LEN(SUBSTITUTE(D938,":",""))&gt;1, LEN(D938)-LEN(SUBSTITUTE(D938,",",""))&gt;0), "T", "")</f>
        <v/>
      </c>
      <c r="F938" t="s">
        <v>1925</v>
      </c>
      <c r="G938" t="s">
        <v>1869</v>
      </c>
      <c r="H938" t="s">
        <v>116</v>
      </c>
      <c r="J938" t="str">
        <f>SUBSTITUTE(SUBSTITUTE(SUBSTITUTE(G938,"c. ","")," BC","")," AD","")</f>
        <v>866</v>
      </c>
      <c r="K938">
        <f>IF(M938="BC", 0-IF(ISERROR(FIND("-",J938)),J938,LEFT(J938,FIND("-",J938)-1)), IF(ISERROR(FIND("-",J938)),J938,LEFT(J938,FIND("-",J938)-1)))</f>
        <v>-866</v>
      </c>
      <c r="L938">
        <f>IF(M938="BC", 0-IF(ISERROR(FIND("-",J938)),J938,RIGHT(J938,FIND("-",J938)-1)), IF(ISERROR(FIND("-",J938)),J938,RIGHT(J938,FIND("-",J938)-1)))</f>
        <v>-866</v>
      </c>
      <c r="M938" t="str">
        <f>RIGHT(G938, 2)</f>
        <v>BC</v>
      </c>
      <c r="N938">
        <f>ABS($K$2)-ABS(K938)</f>
        <v>3138</v>
      </c>
      <c r="P938" t="s">
        <v>11133</v>
      </c>
      <c r="Q938">
        <v>11</v>
      </c>
    </row>
    <row r="939" spans="1:17" x14ac:dyDescent="0.3">
      <c r="A939">
        <v>938</v>
      </c>
      <c r="B939" t="s">
        <v>1932</v>
      </c>
      <c r="C939" t="s">
        <v>10261</v>
      </c>
      <c r="D939" t="s">
        <v>1933</v>
      </c>
      <c r="E939" s="34" t="str">
        <f>IF(OR(LEN(D939)-LEN(SUBSTITUTE(D939,":",""))&gt;1, LEN(D939)-LEN(SUBSTITUTE(D939,",",""))&gt;0), "T", "")</f>
        <v/>
      </c>
      <c r="F939" t="s">
        <v>1925</v>
      </c>
      <c r="G939" t="s">
        <v>1869</v>
      </c>
      <c r="H939" t="s">
        <v>116</v>
      </c>
      <c r="J939" t="str">
        <f>SUBSTITUTE(SUBSTITUTE(SUBSTITUTE(G939,"c. ","")," BC","")," AD","")</f>
        <v>866</v>
      </c>
      <c r="K939">
        <f>IF(M939="BC", 0-IF(ISERROR(FIND("-",J939)),J939,LEFT(J939,FIND("-",J939)-1)), IF(ISERROR(FIND("-",J939)),J939,LEFT(J939,FIND("-",J939)-1)))</f>
        <v>-866</v>
      </c>
      <c r="L939">
        <f>IF(M939="BC", 0-IF(ISERROR(FIND("-",J939)),J939,RIGHT(J939,FIND("-",J939)-1)), IF(ISERROR(FIND("-",J939)),J939,RIGHT(J939,FIND("-",J939)-1)))</f>
        <v>-866</v>
      </c>
      <c r="M939" t="str">
        <f>RIGHT(G939, 2)</f>
        <v>BC</v>
      </c>
      <c r="N939">
        <f>ABS($K$2)-ABS(K939)</f>
        <v>3138</v>
      </c>
      <c r="P939" t="s">
        <v>11133</v>
      </c>
      <c r="Q939">
        <v>11</v>
      </c>
    </row>
    <row r="940" spans="1:17" x14ac:dyDescent="0.3">
      <c r="A940">
        <v>939</v>
      </c>
      <c r="B940" t="s">
        <v>1934</v>
      </c>
      <c r="C940" t="s">
        <v>10262</v>
      </c>
      <c r="D940" t="s">
        <v>1935</v>
      </c>
      <c r="E940" s="34" t="str">
        <f>IF(OR(LEN(D940)-LEN(SUBSTITUTE(D940,":",""))&gt;1, LEN(D940)-LEN(SUBSTITUTE(D940,",",""))&gt;0), "T", "")</f>
        <v/>
      </c>
      <c r="F940" t="s">
        <v>1925</v>
      </c>
      <c r="G940" t="s">
        <v>1869</v>
      </c>
      <c r="H940" t="s">
        <v>116</v>
      </c>
      <c r="J940" t="str">
        <f>SUBSTITUTE(SUBSTITUTE(SUBSTITUTE(G940,"c. ","")," BC","")," AD","")</f>
        <v>866</v>
      </c>
      <c r="K940">
        <f>IF(M940="BC", 0-IF(ISERROR(FIND("-",J940)),J940,LEFT(J940,FIND("-",J940)-1)), IF(ISERROR(FIND("-",J940)),J940,LEFT(J940,FIND("-",J940)-1)))</f>
        <v>-866</v>
      </c>
      <c r="L940">
        <f>IF(M940="BC", 0-IF(ISERROR(FIND("-",J940)),J940,RIGHT(J940,FIND("-",J940)-1)), IF(ISERROR(FIND("-",J940)),J940,RIGHT(J940,FIND("-",J940)-1)))</f>
        <v>-866</v>
      </c>
      <c r="M940" t="str">
        <f>RIGHT(G940, 2)</f>
        <v>BC</v>
      </c>
      <c r="N940">
        <f>ABS($K$2)-ABS(K940)</f>
        <v>3138</v>
      </c>
      <c r="P940" t="s">
        <v>11133</v>
      </c>
      <c r="Q940">
        <v>11</v>
      </c>
    </row>
    <row r="941" spans="1:17" x14ac:dyDescent="0.3">
      <c r="A941">
        <v>940</v>
      </c>
      <c r="B941" t="s">
        <v>1936</v>
      </c>
      <c r="C941" t="s">
        <v>10263</v>
      </c>
      <c r="D941" t="s">
        <v>1937</v>
      </c>
      <c r="E941" s="34" t="str">
        <f>IF(OR(LEN(D941)-LEN(SUBSTITUTE(D941,":",""))&gt;1, LEN(D941)-LEN(SUBSTITUTE(D941,",",""))&gt;0), "T", "")</f>
        <v/>
      </c>
      <c r="F941" t="s">
        <v>1938</v>
      </c>
      <c r="G941" t="s">
        <v>1869</v>
      </c>
      <c r="H941" t="s">
        <v>1889</v>
      </c>
      <c r="J941" t="str">
        <f>SUBSTITUTE(SUBSTITUTE(SUBSTITUTE(G941,"c. ","")," BC","")," AD","")</f>
        <v>866</v>
      </c>
      <c r="K941">
        <f>IF(M941="BC", 0-IF(ISERROR(FIND("-",J941)),J941,LEFT(J941,FIND("-",J941)-1)), IF(ISERROR(FIND("-",J941)),J941,LEFT(J941,FIND("-",J941)-1)))</f>
        <v>-866</v>
      </c>
      <c r="L941">
        <f>IF(M941="BC", 0-IF(ISERROR(FIND("-",J941)),J941,RIGHT(J941,FIND("-",J941)-1)), IF(ISERROR(FIND("-",J941)),J941,RIGHT(J941,FIND("-",J941)-1)))</f>
        <v>-866</v>
      </c>
      <c r="M941" t="str">
        <f>RIGHT(G941, 2)</f>
        <v>BC</v>
      </c>
      <c r="N941">
        <f>ABS($K$2)-ABS(K941)</f>
        <v>3138</v>
      </c>
      <c r="P941" t="s">
        <v>11133</v>
      </c>
      <c r="Q941">
        <v>11</v>
      </c>
    </row>
    <row r="942" spans="1:17" x14ac:dyDescent="0.3">
      <c r="A942">
        <v>941</v>
      </c>
      <c r="B942" t="s">
        <v>1939</v>
      </c>
      <c r="C942" t="s">
        <v>11412</v>
      </c>
      <c r="D942" t="s">
        <v>1940</v>
      </c>
      <c r="E942" s="34" t="str">
        <f>IF(OR(LEN(D942)-LEN(SUBSTITUTE(D942,":",""))&gt;1, LEN(D942)-LEN(SUBSTITUTE(D942,",",""))&gt;0), "T", "")</f>
        <v/>
      </c>
      <c r="F942" t="s">
        <v>1827</v>
      </c>
      <c r="G942" t="s">
        <v>1941</v>
      </c>
      <c r="H942" t="s">
        <v>1942</v>
      </c>
      <c r="J942" t="str">
        <f>SUBSTITUTE(SUBSTITUTE(SUBSTITUTE(G942,"c. ","")," BC","")," AD","")</f>
        <v>855</v>
      </c>
      <c r="K942">
        <f>IF(M942="BC", 0-IF(ISERROR(FIND("-",J942)),J942,LEFT(J942,FIND("-",J942)-1)), IF(ISERROR(FIND("-",J942)),J942,LEFT(J942,FIND("-",J942)-1)))</f>
        <v>-855</v>
      </c>
      <c r="L942">
        <f>IF(M942="BC", 0-IF(ISERROR(FIND("-",J942)),J942,RIGHT(J942,FIND("-",J942)-1)), IF(ISERROR(FIND("-",J942)),J942,RIGHT(J942,FIND("-",J942)-1)))</f>
        <v>-855</v>
      </c>
      <c r="M942" t="str">
        <f>RIGHT(G942, 2)</f>
        <v>BC</v>
      </c>
      <c r="N942">
        <f>ABS($K$2)-ABS(K942)</f>
        <v>3149</v>
      </c>
      <c r="P942" t="s">
        <v>11133</v>
      </c>
      <c r="Q942">
        <v>11</v>
      </c>
    </row>
    <row r="943" spans="1:17" x14ac:dyDescent="0.3">
      <c r="A943">
        <v>942</v>
      </c>
      <c r="B943" t="s">
        <v>1943</v>
      </c>
      <c r="C943" t="s">
        <v>10110</v>
      </c>
      <c r="D943" t="s">
        <v>1944</v>
      </c>
      <c r="E943" s="34" t="str">
        <f>IF(OR(LEN(D943)-LEN(SUBSTITUTE(D943,":",""))&gt;1, LEN(D943)-LEN(SUBSTITUTE(D943,",",""))&gt;0), "T", "")</f>
        <v/>
      </c>
      <c r="F943" t="s">
        <v>1827</v>
      </c>
      <c r="G943" t="s">
        <v>1941</v>
      </c>
      <c r="H943" t="s">
        <v>1945</v>
      </c>
      <c r="J943" t="str">
        <f>SUBSTITUTE(SUBSTITUTE(SUBSTITUTE(G943,"c. ","")," BC","")," AD","")</f>
        <v>855</v>
      </c>
      <c r="K943">
        <f>IF(M943="BC", 0-IF(ISERROR(FIND("-",J943)),J943,LEFT(J943,FIND("-",J943)-1)), IF(ISERROR(FIND("-",J943)),J943,LEFT(J943,FIND("-",J943)-1)))</f>
        <v>-855</v>
      </c>
      <c r="L943">
        <f>IF(M943="BC", 0-IF(ISERROR(FIND("-",J943)),J943,RIGHT(J943,FIND("-",J943)-1)), IF(ISERROR(FIND("-",J943)),J943,RIGHT(J943,FIND("-",J943)-1)))</f>
        <v>-855</v>
      </c>
      <c r="M943" t="str">
        <f>RIGHT(G943, 2)</f>
        <v>BC</v>
      </c>
      <c r="N943">
        <f>ABS($K$2)-ABS(K943)</f>
        <v>3149</v>
      </c>
      <c r="P943" t="s">
        <v>11133</v>
      </c>
      <c r="Q943">
        <v>11</v>
      </c>
    </row>
    <row r="944" spans="1:17" x14ac:dyDescent="0.3">
      <c r="A944">
        <v>943</v>
      </c>
      <c r="B944" t="s">
        <v>1946</v>
      </c>
      <c r="C944" t="s">
        <v>10144</v>
      </c>
      <c r="D944" t="s">
        <v>1947</v>
      </c>
      <c r="E944" s="34" t="str">
        <f>IF(OR(LEN(D944)-LEN(SUBSTITUTE(D944,":",""))&gt;1, LEN(D944)-LEN(SUBSTITUTE(D944,",",""))&gt;0), "T", "")</f>
        <v/>
      </c>
      <c r="F944" t="s">
        <v>1827</v>
      </c>
      <c r="G944" t="s">
        <v>1941</v>
      </c>
      <c r="H944" t="s">
        <v>2377</v>
      </c>
      <c r="J944" t="str">
        <f>SUBSTITUTE(SUBSTITUTE(SUBSTITUTE(G944,"c. ","")," BC","")," AD","")</f>
        <v>855</v>
      </c>
      <c r="K944">
        <f>IF(M944="BC", 0-IF(ISERROR(FIND("-",J944)),J944,LEFT(J944,FIND("-",J944)-1)), IF(ISERROR(FIND("-",J944)),J944,LEFT(J944,FIND("-",J944)-1)))</f>
        <v>-855</v>
      </c>
      <c r="L944">
        <f>IF(M944="BC", 0-IF(ISERROR(FIND("-",J944)),J944,RIGHT(J944,FIND("-",J944)-1)), IF(ISERROR(FIND("-",J944)),J944,RIGHT(J944,FIND("-",J944)-1)))</f>
        <v>-855</v>
      </c>
      <c r="M944" t="str">
        <f>RIGHT(G944, 2)</f>
        <v>BC</v>
      </c>
      <c r="N944">
        <f>ABS($K$2)-ABS(K944)</f>
        <v>3149</v>
      </c>
      <c r="P944" t="s">
        <v>11133</v>
      </c>
      <c r="Q944">
        <v>11</v>
      </c>
    </row>
    <row r="945" spans="1:17" x14ac:dyDescent="0.3">
      <c r="A945">
        <v>944</v>
      </c>
      <c r="B945" t="s">
        <v>1948</v>
      </c>
      <c r="C945" t="s">
        <v>10308</v>
      </c>
      <c r="D945" t="s">
        <v>1949</v>
      </c>
      <c r="E945" s="34" t="str">
        <f>IF(OR(LEN(D945)-LEN(SUBSTITUTE(D945,":",""))&gt;1, LEN(D945)-LEN(SUBSTITUTE(D945,",",""))&gt;0), "T", "")</f>
        <v/>
      </c>
      <c r="F945" t="s">
        <v>1827</v>
      </c>
      <c r="G945" t="s">
        <v>1941</v>
      </c>
      <c r="H945" t="s">
        <v>1950</v>
      </c>
      <c r="J945" t="str">
        <f>SUBSTITUTE(SUBSTITUTE(SUBSTITUTE(G945,"c. ","")," BC","")," AD","")</f>
        <v>855</v>
      </c>
      <c r="K945">
        <f>IF(M945="BC", 0-IF(ISERROR(FIND("-",J945)),J945,LEFT(J945,FIND("-",J945)-1)), IF(ISERROR(FIND("-",J945)),J945,LEFT(J945,FIND("-",J945)-1)))</f>
        <v>-855</v>
      </c>
      <c r="L945">
        <f>IF(M945="BC", 0-IF(ISERROR(FIND("-",J945)),J945,RIGHT(J945,FIND("-",J945)-1)), IF(ISERROR(FIND("-",J945)),J945,RIGHT(J945,FIND("-",J945)-1)))</f>
        <v>-855</v>
      </c>
      <c r="M945" t="str">
        <f>RIGHT(G945, 2)</f>
        <v>BC</v>
      </c>
      <c r="N945">
        <f>ABS($K$2)-ABS(K945)</f>
        <v>3149</v>
      </c>
      <c r="P945" t="s">
        <v>11133</v>
      </c>
      <c r="Q945">
        <v>11</v>
      </c>
    </row>
    <row r="946" spans="1:17" x14ac:dyDescent="0.3">
      <c r="A946">
        <v>945</v>
      </c>
      <c r="B946" t="s">
        <v>1951</v>
      </c>
      <c r="C946" t="s">
        <v>10264</v>
      </c>
      <c r="D946" t="s">
        <v>1952</v>
      </c>
      <c r="E946" s="34" t="str">
        <f>IF(OR(LEN(D946)-LEN(SUBSTITUTE(D946,":",""))&gt;1, LEN(D946)-LEN(SUBSTITUTE(D946,",",""))&gt;0), "T", "")</f>
        <v/>
      </c>
      <c r="F946" t="s">
        <v>1681</v>
      </c>
      <c r="G946" t="s">
        <v>1953</v>
      </c>
      <c r="H946" t="s">
        <v>1954</v>
      </c>
      <c r="J946" t="str">
        <f>SUBSTITUTE(SUBSTITUTE(SUBSTITUTE(G946,"c. ","")," BC","")," AD","")</f>
        <v>854</v>
      </c>
      <c r="K946">
        <f>IF(M946="BC", 0-IF(ISERROR(FIND("-",J946)),J946,LEFT(J946,FIND("-",J946)-1)), IF(ISERROR(FIND("-",J946)),J946,LEFT(J946,FIND("-",J946)-1)))</f>
        <v>-854</v>
      </c>
      <c r="L946">
        <f>IF(M946="BC", 0-IF(ISERROR(FIND("-",J946)),J946,RIGHT(J946,FIND("-",J946)-1)), IF(ISERROR(FIND("-",J946)),J946,RIGHT(J946,FIND("-",J946)-1)))</f>
        <v>-854</v>
      </c>
      <c r="M946" t="str">
        <f>RIGHT(G946, 2)</f>
        <v>BC</v>
      </c>
      <c r="N946">
        <f>ABS($K$2)-ABS(K946)</f>
        <v>3150</v>
      </c>
      <c r="P946" t="s">
        <v>11133</v>
      </c>
      <c r="Q946">
        <v>11</v>
      </c>
    </row>
    <row r="947" spans="1:17" x14ac:dyDescent="0.3">
      <c r="A947">
        <v>946</v>
      </c>
      <c r="B947" t="s">
        <v>1955</v>
      </c>
      <c r="C947" t="s">
        <v>10109</v>
      </c>
      <c r="D947" t="s">
        <v>1956</v>
      </c>
      <c r="E947" s="34" t="str">
        <f>IF(OR(LEN(D947)-LEN(SUBSTITUTE(D947,":",""))&gt;1, LEN(D947)-LEN(SUBSTITUTE(D947,",",""))&gt;0), "T", "")</f>
        <v/>
      </c>
      <c r="F947" t="s">
        <v>1957</v>
      </c>
      <c r="G947" t="s">
        <v>1953</v>
      </c>
      <c r="H947" t="s">
        <v>1086</v>
      </c>
      <c r="J947" t="str">
        <f>SUBSTITUTE(SUBSTITUTE(SUBSTITUTE(G947,"c. ","")," BC","")," AD","")</f>
        <v>854</v>
      </c>
      <c r="K947">
        <f>IF(M947="BC", 0-IF(ISERROR(FIND("-",J947)),J947,LEFT(J947,FIND("-",J947)-1)), IF(ISERROR(FIND("-",J947)),J947,LEFT(J947,FIND("-",J947)-1)))</f>
        <v>-854</v>
      </c>
      <c r="L947">
        <f>IF(M947="BC", 0-IF(ISERROR(FIND("-",J947)),J947,RIGHT(J947,FIND("-",J947)-1)), IF(ISERROR(FIND("-",J947)),J947,RIGHT(J947,FIND("-",J947)-1)))</f>
        <v>-854</v>
      </c>
      <c r="M947" t="str">
        <f>RIGHT(G947, 2)</f>
        <v>BC</v>
      </c>
      <c r="N947">
        <f>ABS($K$2)-ABS(K947)</f>
        <v>3150</v>
      </c>
      <c r="P947" t="s">
        <v>11133</v>
      </c>
      <c r="Q947">
        <v>11</v>
      </c>
    </row>
    <row r="948" spans="1:17" x14ac:dyDescent="0.3">
      <c r="A948">
        <v>947</v>
      </c>
      <c r="B948" t="s">
        <v>1958</v>
      </c>
      <c r="C948" t="s">
        <v>11413</v>
      </c>
      <c r="D948" t="s">
        <v>1959</v>
      </c>
      <c r="E948" s="34" t="str">
        <f>IF(OR(LEN(D948)-LEN(SUBSTITUTE(D948,":",""))&gt;1, LEN(D948)-LEN(SUBSTITUTE(D948,",",""))&gt;0), "T", "")</f>
        <v/>
      </c>
      <c r="F948" t="s">
        <v>1957</v>
      </c>
      <c r="G948" t="s">
        <v>1953</v>
      </c>
      <c r="H948" t="s">
        <v>2377</v>
      </c>
      <c r="J948" t="str">
        <f>SUBSTITUTE(SUBSTITUTE(SUBSTITUTE(G948,"c. ","")," BC","")," AD","")</f>
        <v>854</v>
      </c>
      <c r="K948">
        <f>IF(M948="BC", 0-IF(ISERROR(FIND("-",J948)),J948,LEFT(J948,FIND("-",J948)-1)), IF(ISERROR(FIND("-",J948)),J948,LEFT(J948,FIND("-",J948)-1)))</f>
        <v>-854</v>
      </c>
      <c r="L948">
        <f>IF(M948="BC", 0-IF(ISERROR(FIND("-",J948)),J948,RIGHT(J948,FIND("-",J948)-1)), IF(ISERROR(FIND("-",J948)),J948,RIGHT(J948,FIND("-",J948)-1)))</f>
        <v>-854</v>
      </c>
      <c r="M948" t="str">
        <f>RIGHT(G948, 2)</f>
        <v>BC</v>
      </c>
      <c r="N948">
        <f>ABS($K$2)-ABS(K948)</f>
        <v>3150</v>
      </c>
      <c r="P948" t="s">
        <v>11133</v>
      </c>
      <c r="Q948">
        <v>11</v>
      </c>
    </row>
    <row r="949" spans="1:17" x14ac:dyDescent="0.3">
      <c r="A949">
        <v>948</v>
      </c>
      <c r="B949" t="s">
        <v>1960</v>
      </c>
      <c r="C949" t="s">
        <v>10599</v>
      </c>
      <c r="D949" t="s">
        <v>1961</v>
      </c>
      <c r="E949" s="34" t="str">
        <f>IF(OR(LEN(D949)-LEN(SUBSTITUTE(D949,":",""))&gt;1, LEN(D949)-LEN(SUBSTITUTE(D949,",",""))&gt;0), "T", "")</f>
        <v/>
      </c>
      <c r="F949" t="s">
        <v>1957</v>
      </c>
      <c r="G949" t="s">
        <v>1953</v>
      </c>
      <c r="H949" t="s">
        <v>116</v>
      </c>
      <c r="J949" t="str">
        <f>SUBSTITUTE(SUBSTITUTE(SUBSTITUTE(G949,"c. ","")," BC","")," AD","")</f>
        <v>854</v>
      </c>
      <c r="K949">
        <f>IF(M949="BC", 0-IF(ISERROR(FIND("-",J949)),J949,LEFT(J949,FIND("-",J949)-1)), IF(ISERROR(FIND("-",J949)),J949,LEFT(J949,FIND("-",J949)-1)))</f>
        <v>-854</v>
      </c>
      <c r="L949">
        <f>IF(M949="BC", 0-IF(ISERROR(FIND("-",J949)),J949,RIGHT(J949,FIND("-",J949)-1)), IF(ISERROR(FIND("-",J949)),J949,RIGHT(J949,FIND("-",J949)-1)))</f>
        <v>-854</v>
      </c>
      <c r="M949" t="str">
        <f>RIGHT(G949, 2)</f>
        <v>BC</v>
      </c>
      <c r="N949">
        <f>ABS($K$2)-ABS(K949)</f>
        <v>3150</v>
      </c>
      <c r="P949" t="s">
        <v>11133</v>
      </c>
      <c r="Q949">
        <v>11</v>
      </c>
    </row>
    <row r="950" spans="1:17" x14ac:dyDescent="0.3">
      <c r="A950">
        <v>949</v>
      </c>
      <c r="B950" t="s">
        <v>1962</v>
      </c>
      <c r="C950" t="s">
        <v>11414</v>
      </c>
      <c r="D950" t="s">
        <v>1963</v>
      </c>
      <c r="E950" s="34" t="str">
        <f>IF(OR(LEN(D950)-LEN(SUBSTITUTE(D950,":",""))&gt;1, LEN(D950)-LEN(SUBSTITUTE(D950,",",""))&gt;0), "T", "")</f>
        <v/>
      </c>
      <c r="F950" t="s">
        <v>1957</v>
      </c>
      <c r="G950" t="s">
        <v>1953</v>
      </c>
      <c r="H950" t="s">
        <v>1833</v>
      </c>
      <c r="J950" t="str">
        <f>SUBSTITUTE(SUBSTITUTE(SUBSTITUTE(G950,"c. ","")," BC","")," AD","")</f>
        <v>854</v>
      </c>
      <c r="K950">
        <f>IF(M950="BC", 0-IF(ISERROR(FIND("-",J950)),J950,LEFT(J950,FIND("-",J950)-1)), IF(ISERROR(FIND("-",J950)),J950,LEFT(J950,FIND("-",J950)-1)))</f>
        <v>-854</v>
      </c>
      <c r="L950">
        <f>IF(M950="BC", 0-IF(ISERROR(FIND("-",J950)),J950,RIGHT(J950,FIND("-",J950)-1)), IF(ISERROR(FIND("-",J950)),J950,RIGHT(J950,FIND("-",J950)-1)))</f>
        <v>-854</v>
      </c>
      <c r="M950" t="str">
        <f>RIGHT(G950, 2)</f>
        <v>BC</v>
      </c>
      <c r="N950">
        <f>ABS($K$2)-ABS(K950)</f>
        <v>3150</v>
      </c>
      <c r="P950" t="s">
        <v>11133</v>
      </c>
      <c r="Q950">
        <v>11</v>
      </c>
    </row>
    <row r="951" spans="1:17" x14ac:dyDescent="0.3">
      <c r="A951">
        <v>950</v>
      </c>
      <c r="B951" t="s">
        <v>1964</v>
      </c>
      <c r="C951" t="s">
        <v>10077</v>
      </c>
      <c r="D951" t="s">
        <v>1965</v>
      </c>
      <c r="E951" s="34" t="str">
        <f>IF(OR(LEN(D951)-LEN(SUBSTITUTE(D951,":",""))&gt;1, LEN(D951)-LEN(SUBSTITUTE(D951,",",""))&gt;0), "T", "")</f>
        <v/>
      </c>
      <c r="F951" t="s">
        <v>1966</v>
      </c>
      <c r="G951" t="s">
        <v>1953</v>
      </c>
      <c r="H951" t="s">
        <v>1967</v>
      </c>
      <c r="J951" t="str">
        <f>SUBSTITUTE(SUBSTITUTE(SUBSTITUTE(G951,"c. ","")," BC","")," AD","")</f>
        <v>854</v>
      </c>
      <c r="K951">
        <f>IF(M951="BC", 0-IF(ISERROR(FIND("-",J951)),J951,LEFT(J951,FIND("-",J951)-1)), IF(ISERROR(FIND("-",J951)),J951,LEFT(J951,FIND("-",J951)-1)))</f>
        <v>-854</v>
      </c>
      <c r="L951">
        <f>IF(M951="BC", 0-IF(ISERROR(FIND("-",J951)),J951,RIGHT(J951,FIND("-",J951)-1)), IF(ISERROR(FIND("-",J951)),J951,RIGHT(J951,FIND("-",J951)-1)))</f>
        <v>-854</v>
      </c>
      <c r="M951" t="str">
        <f>RIGHT(G951, 2)</f>
        <v>BC</v>
      </c>
      <c r="N951">
        <f>ABS($K$2)-ABS(K951)</f>
        <v>3150</v>
      </c>
      <c r="P951" t="s">
        <v>11133</v>
      </c>
      <c r="Q951">
        <v>11</v>
      </c>
    </row>
    <row r="952" spans="1:17" x14ac:dyDescent="0.3">
      <c r="A952">
        <v>951</v>
      </c>
      <c r="B952" t="s">
        <v>1968</v>
      </c>
      <c r="C952" t="s">
        <v>10265</v>
      </c>
      <c r="D952" t="s">
        <v>1969</v>
      </c>
      <c r="E952" s="34" t="str">
        <f>IF(OR(LEN(D952)-LEN(SUBSTITUTE(D952,":",""))&gt;1, LEN(D952)-LEN(SUBSTITUTE(D952,",",""))&gt;0), "T", "")</f>
        <v/>
      </c>
      <c r="F952" t="s">
        <v>1970</v>
      </c>
      <c r="G952" t="s">
        <v>1953</v>
      </c>
      <c r="H952" t="s">
        <v>12621</v>
      </c>
      <c r="J952" t="str">
        <f>SUBSTITUTE(SUBSTITUTE(SUBSTITUTE(G952,"c. ","")," BC","")," AD","")</f>
        <v>854</v>
      </c>
      <c r="K952">
        <f>IF(M952="BC", 0-IF(ISERROR(FIND("-",J952)),J952,LEFT(J952,FIND("-",J952)-1)), IF(ISERROR(FIND("-",J952)),J952,LEFT(J952,FIND("-",J952)-1)))</f>
        <v>-854</v>
      </c>
      <c r="L952">
        <f>IF(M952="BC", 0-IF(ISERROR(FIND("-",J952)),J952,RIGHT(J952,FIND("-",J952)-1)), IF(ISERROR(FIND("-",J952)),J952,RIGHT(J952,FIND("-",J952)-1)))</f>
        <v>-854</v>
      </c>
      <c r="M952" t="str">
        <f>RIGHT(G952, 2)</f>
        <v>BC</v>
      </c>
      <c r="N952">
        <f>ABS($K$2)-ABS(K952)</f>
        <v>3150</v>
      </c>
      <c r="P952" t="s">
        <v>11133</v>
      </c>
      <c r="Q952">
        <v>11</v>
      </c>
    </row>
    <row r="953" spans="1:17" x14ac:dyDescent="0.3">
      <c r="A953">
        <v>952</v>
      </c>
      <c r="B953" t="s">
        <v>1971</v>
      </c>
      <c r="C953" t="s">
        <v>11415</v>
      </c>
      <c r="D953" t="s">
        <v>1972</v>
      </c>
      <c r="E953" s="34" t="str">
        <f>IF(OR(LEN(D953)-LEN(SUBSTITUTE(D953,":",""))&gt;1, LEN(D953)-LEN(SUBSTITUTE(D953,",",""))&gt;0), "T", "")</f>
        <v/>
      </c>
      <c r="F953" t="s">
        <v>1973</v>
      </c>
      <c r="G953" t="s">
        <v>1953</v>
      </c>
      <c r="H953" t="s">
        <v>1950</v>
      </c>
      <c r="J953" t="str">
        <f>SUBSTITUTE(SUBSTITUTE(SUBSTITUTE(G953,"c. ","")," BC","")," AD","")</f>
        <v>854</v>
      </c>
      <c r="K953">
        <f>IF(M953="BC", 0-IF(ISERROR(FIND("-",J953)),J953,LEFT(J953,FIND("-",J953)-1)), IF(ISERROR(FIND("-",J953)),J953,LEFT(J953,FIND("-",J953)-1)))</f>
        <v>-854</v>
      </c>
      <c r="L953">
        <f>IF(M953="BC", 0-IF(ISERROR(FIND("-",J953)),J953,RIGHT(J953,FIND("-",J953)-1)), IF(ISERROR(FIND("-",J953)),J953,RIGHT(J953,FIND("-",J953)-1)))</f>
        <v>-854</v>
      </c>
      <c r="M953" t="str">
        <f>RIGHT(G953, 2)</f>
        <v>BC</v>
      </c>
      <c r="N953">
        <f>ABS($K$2)-ABS(K953)</f>
        <v>3150</v>
      </c>
      <c r="P953" t="s">
        <v>11133</v>
      </c>
      <c r="Q953">
        <v>11</v>
      </c>
    </row>
    <row r="954" spans="1:17" x14ac:dyDescent="0.3">
      <c r="A954">
        <v>953</v>
      </c>
      <c r="B954" t="s">
        <v>1974</v>
      </c>
      <c r="C954" t="s">
        <v>10077</v>
      </c>
      <c r="D954" t="s">
        <v>1975</v>
      </c>
      <c r="E954" s="34" t="str">
        <f>IF(OR(LEN(D954)-LEN(SUBSTITUTE(D954,":",""))&gt;1, LEN(D954)-LEN(SUBSTITUTE(D954,",",""))&gt;0), "T", "")</f>
        <v/>
      </c>
      <c r="F954" t="s">
        <v>1973</v>
      </c>
      <c r="G954" t="s">
        <v>1953</v>
      </c>
      <c r="H954" t="s">
        <v>12558</v>
      </c>
      <c r="J954" t="str">
        <f>SUBSTITUTE(SUBSTITUTE(SUBSTITUTE(G954,"c. ","")," BC","")," AD","")</f>
        <v>854</v>
      </c>
      <c r="K954">
        <f>IF(M954="BC", 0-IF(ISERROR(FIND("-",J954)),J954,LEFT(J954,FIND("-",J954)-1)), IF(ISERROR(FIND("-",J954)),J954,LEFT(J954,FIND("-",J954)-1)))</f>
        <v>-854</v>
      </c>
      <c r="L954">
        <f>IF(M954="BC", 0-IF(ISERROR(FIND("-",J954)),J954,RIGHT(J954,FIND("-",J954)-1)), IF(ISERROR(FIND("-",J954)),J954,RIGHT(J954,FIND("-",J954)-1)))</f>
        <v>-854</v>
      </c>
      <c r="M954" t="str">
        <f>RIGHT(G954, 2)</f>
        <v>BC</v>
      </c>
      <c r="N954">
        <f>ABS($K$2)-ABS(K954)</f>
        <v>3150</v>
      </c>
      <c r="P954" t="s">
        <v>11133</v>
      </c>
      <c r="Q954">
        <v>11</v>
      </c>
    </row>
    <row r="955" spans="1:17" x14ac:dyDescent="0.3">
      <c r="A955">
        <v>954</v>
      </c>
      <c r="B955" t="s">
        <v>1976</v>
      </c>
      <c r="C955" t="s">
        <v>10266</v>
      </c>
      <c r="D955" t="s">
        <v>1977</v>
      </c>
      <c r="E955" s="34" t="str">
        <f>IF(OR(LEN(D955)-LEN(SUBSTITUTE(D955,":",""))&gt;1, LEN(D955)-LEN(SUBSTITUTE(D955,",",""))&gt;0), "T", "")</f>
        <v/>
      </c>
      <c r="F955" t="s">
        <v>1914</v>
      </c>
      <c r="G955" t="s">
        <v>1978</v>
      </c>
      <c r="H955" t="s">
        <v>1833</v>
      </c>
      <c r="J955" t="str">
        <f>SUBSTITUTE(SUBSTITUTE(SUBSTITUTE(G955,"c. ","")," BC","")," AD","")</f>
        <v>853</v>
      </c>
      <c r="K955">
        <f>IF(M955="BC", 0-IF(ISERROR(FIND("-",J955)),J955,LEFT(J955,FIND("-",J955)-1)), IF(ISERROR(FIND("-",J955)),J955,LEFT(J955,FIND("-",J955)-1)))</f>
        <v>-853</v>
      </c>
      <c r="L955">
        <f>IF(M955="BC", 0-IF(ISERROR(FIND("-",J955)),J955,RIGHT(J955,FIND("-",J955)-1)), IF(ISERROR(FIND("-",J955)),J955,RIGHT(J955,FIND("-",J955)-1)))</f>
        <v>-853</v>
      </c>
      <c r="M955" t="str">
        <f>RIGHT(G955, 2)</f>
        <v>BC</v>
      </c>
      <c r="N955">
        <f>ABS($K$2)-ABS(K955)</f>
        <v>3151</v>
      </c>
      <c r="P955" t="s">
        <v>11133</v>
      </c>
      <c r="Q955">
        <v>11</v>
      </c>
    </row>
    <row r="956" spans="1:17" x14ac:dyDescent="0.3">
      <c r="A956">
        <v>955</v>
      </c>
      <c r="B956" t="s">
        <v>1979</v>
      </c>
      <c r="C956" t="s">
        <v>10267</v>
      </c>
      <c r="D956" t="s">
        <v>1980</v>
      </c>
      <c r="E956" s="34" t="str">
        <f>IF(OR(LEN(D956)-LEN(SUBSTITUTE(D956,":",""))&gt;1, LEN(D956)-LEN(SUBSTITUTE(D956,",",""))&gt;0), "T", "")</f>
        <v/>
      </c>
      <c r="F956" t="s">
        <v>1914</v>
      </c>
      <c r="G956" t="s">
        <v>1978</v>
      </c>
      <c r="H956" t="s">
        <v>1917</v>
      </c>
      <c r="J956" t="str">
        <f>SUBSTITUTE(SUBSTITUTE(SUBSTITUTE(G956,"c. ","")," BC","")," AD","")</f>
        <v>853</v>
      </c>
      <c r="K956">
        <f>IF(M956="BC", 0-IF(ISERROR(FIND("-",J956)),J956,LEFT(J956,FIND("-",J956)-1)), IF(ISERROR(FIND("-",J956)),J956,LEFT(J956,FIND("-",J956)-1)))</f>
        <v>-853</v>
      </c>
      <c r="L956">
        <f>IF(M956="BC", 0-IF(ISERROR(FIND("-",J956)),J956,RIGHT(J956,FIND("-",J956)-1)), IF(ISERROR(FIND("-",J956)),J956,RIGHT(J956,FIND("-",J956)-1)))</f>
        <v>-853</v>
      </c>
      <c r="M956" t="str">
        <f>RIGHT(G956, 2)</f>
        <v>BC</v>
      </c>
      <c r="N956">
        <f>ABS($K$2)-ABS(K956)</f>
        <v>3151</v>
      </c>
      <c r="P956" t="s">
        <v>11133</v>
      </c>
      <c r="Q956">
        <v>11</v>
      </c>
    </row>
    <row r="957" spans="1:17" x14ac:dyDescent="0.3">
      <c r="A957">
        <v>956</v>
      </c>
      <c r="B957" t="s">
        <v>1981</v>
      </c>
      <c r="C957" t="s">
        <v>10268</v>
      </c>
      <c r="D957" t="s">
        <v>1982</v>
      </c>
      <c r="E957" s="34" t="str">
        <f>IF(OR(LEN(D957)-LEN(SUBSTITUTE(D957,":",""))&gt;1, LEN(D957)-LEN(SUBSTITUTE(D957,",",""))&gt;0), "T", "")</f>
        <v/>
      </c>
      <c r="F957" t="s">
        <v>1983</v>
      </c>
      <c r="G957" t="s">
        <v>1978</v>
      </c>
      <c r="H957" t="s">
        <v>116</v>
      </c>
      <c r="J957" t="str">
        <f>SUBSTITUTE(SUBSTITUTE(SUBSTITUTE(G957,"c. ","")," BC","")," AD","")</f>
        <v>853</v>
      </c>
      <c r="K957">
        <f>IF(M957="BC", 0-IF(ISERROR(FIND("-",J957)),J957,LEFT(J957,FIND("-",J957)-1)), IF(ISERROR(FIND("-",J957)),J957,LEFT(J957,FIND("-",J957)-1)))</f>
        <v>-853</v>
      </c>
      <c r="L957">
        <f>IF(M957="BC", 0-IF(ISERROR(FIND("-",J957)),J957,RIGHT(J957,FIND("-",J957)-1)), IF(ISERROR(FIND("-",J957)),J957,RIGHT(J957,FIND("-",J957)-1)))</f>
        <v>-853</v>
      </c>
      <c r="M957" t="str">
        <f>RIGHT(G957, 2)</f>
        <v>BC</v>
      </c>
      <c r="N957">
        <f>ABS($K$2)-ABS(K957)</f>
        <v>3151</v>
      </c>
      <c r="P957" t="s">
        <v>11133</v>
      </c>
      <c r="Q957">
        <v>11</v>
      </c>
    </row>
    <row r="958" spans="1:17" x14ac:dyDescent="0.3">
      <c r="A958">
        <v>957</v>
      </c>
      <c r="B958" t="s">
        <v>1984</v>
      </c>
      <c r="C958" t="s">
        <v>10077</v>
      </c>
      <c r="D958" t="s">
        <v>1985</v>
      </c>
      <c r="E958" s="34" t="str">
        <f>IF(OR(LEN(D958)-LEN(SUBSTITUTE(D958,":",""))&gt;1, LEN(D958)-LEN(SUBSTITUTE(D958,",",""))&gt;0), "T", "")</f>
        <v/>
      </c>
      <c r="F958" t="s">
        <v>1983</v>
      </c>
      <c r="G958" t="s">
        <v>1978</v>
      </c>
      <c r="H958" t="s">
        <v>0</v>
      </c>
      <c r="J958" t="str">
        <f>SUBSTITUTE(SUBSTITUTE(SUBSTITUTE(G958,"c. ","")," BC","")," AD","")</f>
        <v>853</v>
      </c>
      <c r="K958">
        <f>IF(M958="BC", 0-IF(ISERROR(FIND("-",J958)),J958,LEFT(J958,FIND("-",J958)-1)), IF(ISERROR(FIND("-",J958)),J958,LEFT(J958,FIND("-",J958)-1)))</f>
        <v>-853</v>
      </c>
      <c r="L958">
        <f>IF(M958="BC", 0-IF(ISERROR(FIND("-",J958)),J958,RIGHT(J958,FIND("-",J958)-1)), IF(ISERROR(FIND("-",J958)),J958,RIGHT(J958,FIND("-",J958)-1)))</f>
        <v>-853</v>
      </c>
      <c r="M958" t="str">
        <f>RIGHT(G958, 2)</f>
        <v>BC</v>
      </c>
      <c r="N958">
        <f>ABS($K$2)-ABS(K958)</f>
        <v>3151</v>
      </c>
      <c r="P958" t="s">
        <v>11133</v>
      </c>
      <c r="Q958">
        <v>11</v>
      </c>
    </row>
    <row r="959" spans="1:17" x14ac:dyDescent="0.3">
      <c r="A959">
        <v>958</v>
      </c>
      <c r="B959" t="s">
        <v>1986</v>
      </c>
      <c r="C959" t="s">
        <v>10077</v>
      </c>
      <c r="D959" t="s">
        <v>1987</v>
      </c>
      <c r="E959" s="34" t="str">
        <f>IF(OR(LEN(D959)-LEN(SUBSTITUTE(D959,":",""))&gt;1, LEN(D959)-LEN(SUBSTITUTE(D959,",",""))&gt;0), "T", "")</f>
        <v/>
      </c>
      <c r="F959" t="s">
        <v>1983</v>
      </c>
      <c r="G959" t="s">
        <v>1978</v>
      </c>
      <c r="H959" t="s">
        <v>0</v>
      </c>
      <c r="J959" t="str">
        <f>SUBSTITUTE(SUBSTITUTE(SUBSTITUTE(G959,"c. ","")," BC","")," AD","")</f>
        <v>853</v>
      </c>
      <c r="K959">
        <f>IF(M959="BC", 0-IF(ISERROR(FIND("-",J959)),J959,LEFT(J959,FIND("-",J959)-1)), IF(ISERROR(FIND("-",J959)),J959,LEFT(J959,FIND("-",J959)-1)))</f>
        <v>-853</v>
      </c>
      <c r="L959">
        <f>IF(M959="BC", 0-IF(ISERROR(FIND("-",J959)),J959,RIGHT(J959,FIND("-",J959)-1)), IF(ISERROR(FIND("-",J959)),J959,RIGHT(J959,FIND("-",J959)-1)))</f>
        <v>-853</v>
      </c>
      <c r="M959" t="str">
        <f>RIGHT(G959, 2)</f>
        <v>BC</v>
      </c>
      <c r="N959">
        <f>ABS($K$2)-ABS(K959)</f>
        <v>3151</v>
      </c>
      <c r="P959" t="s">
        <v>11133</v>
      </c>
      <c r="Q959">
        <v>11</v>
      </c>
    </row>
    <row r="960" spans="1:17" x14ac:dyDescent="0.3">
      <c r="A960">
        <v>959</v>
      </c>
      <c r="B960" t="s">
        <v>1988</v>
      </c>
      <c r="C960" t="s">
        <v>10269</v>
      </c>
      <c r="D960" t="s">
        <v>1989</v>
      </c>
      <c r="E960" s="34" t="str">
        <f>IF(OR(LEN(D960)-LEN(SUBSTITUTE(D960,":",""))&gt;1, LEN(D960)-LEN(SUBSTITUTE(D960,",",""))&gt;0), "T", "")</f>
        <v/>
      </c>
      <c r="F960" t="s">
        <v>1827</v>
      </c>
      <c r="G960" t="s">
        <v>1978</v>
      </c>
      <c r="H960" t="s">
        <v>12631</v>
      </c>
      <c r="J960" t="str">
        <f>SUBSTITUTE(SUBSTITUTE(SUBSTITUTE(G960,"c. ","")," BC","")," AD","")</f>
        <v>853</v>
      </c>
      <c r="K960">
        <f>IF(M960="BC", 0-IF(ISERROR(FIND("-",J960)),J960,LEFT(J960,FIND("-",J960)-1)), IF(ISERROR(FIND("-",J960)),J960,LEFT(J960,FIND("-",J960)-1)))</f>
        <v>-853</v>
      </c>
      <c r="L960">
        <f>IF(M960="BC", 0-IF(ISERROR(FIND("-",J960)),J960,RIGHT(J960,FIND("-",J960)-1)), IF(ISERROR(FIND("-",J960)),J960,RIGHT(J960,FIND("-",J960)-1)))</f>
        <v>-853</v>
      </c>
      <c r="M960" t="str">
        <f>RIGHT(G960, 2)</f>
        <v>BC</v>
      </c>
      <c r="N960">
        <f>ABS($K$2)-ABS(K960)</f>
        <v>3151</v>
      </c>
      <c r="P960" t="s">
        <v>11133</v>
      </c>
      <c r="Q960">
        <v>11</v>
      </c>
    </row>
    <row r="961" spans="1:17" x14ac:dyDescent="0.3">
      <c r="A961">
        <v>960</v>
      </c>
      <c r="B961" t="s">
        <v>1990</v>
      </c>
      <c r="C961" t="s">
        <v>10270</v>
      </c>
      <c r="D961" t="s">
        <v>1991</v>
      </c>
      <c r="E961" s="34" t="str">
        <f>IF(OR(LEN(D961)-LEN(SUBSTITUTE(D961,":",""))&gt;1, LEN(D961)-LEN(SUBSTITUTE(D961,",",""))&gt;0), "T", "")</f>
        <v/>
      </c>
      <c r="F961" t="s">
        <v>1827</v>
      </c>
      <c r="G961" t="s">
        <v>1978</v>
      </c>
      <c r="H961" t="s">
        <v>116</v>
      </c>
      <c r="J961" t="str">
        <f>SUBSTITUTE(SUBSTITUTE(SUBSTITUTE(G961,"c. ","")," BC","")," AD","")</f>
        <v>853</v>
      </c>
      <c r="K961">
        <f>IF(M961="BC", 0-IF(ISERROR(FIND("-",J961)),J961,LEFT(J961,FIND("-",J961)-1)), IF(ISERROR(FIND("-",J961)),J961,LEFT(J961,FIND("-",J961)-1)))</f>
        <v>-853</v>
      </c>
      <c r="L961">
        <f>IF(M961="BC", 0-IF(ISERROR(FIND("-",J961)),J961,RIGHT(J961,FIND("-",J961)-1)), IF(ISERROR(FIND("-",J961)),J961,RIGHT(J961,FIND("-",J961)-1)))</f>
        <v>-853</v>
      </c>
      <c r="M961" t="str">
        <f>RIGHT(G961, 2)</f>
        <v>BC</v>
      </c>
      <c r="N961">
        <f>ABS($K$2)-ABS(K961)</f>
        <v>3151</v>
      </c>
      <c r="P961" t="s">
        <v>11133</v>
      </c>
      <c r="Q961">
        <v>11</v>
      </c>
    </row>
    <row r="962" spans="1:17" x14ac:dyDescent="0.3">
      <c r="A962">
        <v>961</v>
      </c>
      <c r="B962" t="s">
        <v>1992</v>
      </c>
      <c r="C962" t="s">
        <v>11416</v>
      </c>
      <c r="D962" t="s">
        <v>1993</v>
      </c>
      <c r="E962" s="34" t="str">
        <f>IF(OR(LEN(D962)-LEN(SUBSTITUTE(D962,":",""))&gt;1, LEN(D962)-LEN(SUBSTITUTE(D962,",",""))&gt;0), "T", "")</f>
        <v/>
      </c>
      <c r="F962" t="s">
        <v>1994</v>
      </c>
      <c r="G962" t="s">
        <v>1978</v>
      </c>
      <c r="H962" t="s">
        <v>1995</v>
      </c>
      <c r="J962" t="str">
        <f>SUBSTITUTE(SUBSTITUTE(SUBSTITUTE(G962,"c. ","")," BC","")," AD","")</f>
        <v>853</v>
      </c>
      <c r="K962">
        <f>IF(M962="BC", 0-IF(ISERROR(FIND("-",J962)),J962,LEFT(J962,FIND("-",J962)-1)), IF(ISERROR(FIND("-",J962)),J962,LEFT(J962,FIND("-",J962)-1)))</f>
        <v>-853</v>
      </c>
      <c r="L962">
        <f>IF(M962="BC", 0-IF(ISERROR(FIND("-",J962)),J962,RIGHT(J962,FIND("-",J962)-1)), IF(ISERROR(FIND("-",J962)),J962,RIGHT(J962,FIND("-",J962)-1)))</f>
        <v>-853</v>
      </c>
      <c r="M962" t="str">
        <f>RIGHT(G962, 2)</f>
        <v>BC</v>
      </c>
      <c r="N962">
        <f>ABS($K$2)-ABS(K962)</f>
        <v>3151</v>
      </c>
      <c r="P962" t="s">
        <v>11133</v>
      </c>
      <c r="Q962">
        <v>11</v>
      </c>
    </row>
    <row r="963" spans="1:17" x14ac:dyDescent="0.3">
      <c r="A963">
        <v>962</v>
      </c>
      <c r="B963" t="s">
        <v>1996</v>
      </c>
      <c r="C963" t="s">
        <v>10271</v>
      </c>
      <c r="D963" t="s">
        <v>1997</v>
      </c>
      <c r="E963" s="34" t="str">
        <f>IF(OR(LEN(D963)-LEN(SUBSTITUTE(D963,":",""))&gt;1, LEN(D963)-LEN(SUBSTITUTE(D963,",",""))&gt;0), "T", "")</f>
        <v/>
      </c>
      <c r="F963" t="s">
        <v>1827</v>
      </c>
      <c r="G963" t="s">
        <v>1978</v>
      </c>
      <c r="H963" t="s">
        <v>1998</v>
      </c>
      <c r="J963" t="str">
        <f>SUBSTITUTE(SUBSTITUTE(SUBSTITUTE(G963,"c. ","")," BC","")," AD","")</f>
        <v>853</v>
      </c>
      <c r="K963">
        <f>IF(M963="BC", 0-IF(ISERROR(FIND("-",J963)),J963,LEFT(J963,FIND("-",J963)-1)), IF(ISERROR(FIND("-",J963)),J963,LEFT(J963,FIND("-",J963)-1)))</f>
        <v>-853</v>
      </c>
      <c r="L963">
        <f>IF(M963="BC", 0-IF(ISERROR(FIND("-",J963)),J963,RIGHT(J963,FIND("-",J963)-1)), IF(ISERROR(FIND("-",J963)),J963,RIGHT(J963,FIND("-",J963)-1)))</f>
        <v>-853</v>
      </c>
      <c r="M963" t="str">
        <f>RIGHT(G963, 2)</f>
        <v>BC</v>
      </c>
      <c r="N963">
        <f>ABS($K$2)-ABS(K963)</f>
        <v>3151</v>
      </c>
      <c r="P963" t="s">
        <v>11133</v>
      </c>
      <c r="Q963">
        <v>11</v>
      </c>
    </row>
    <row r="964" spans="1:17" x14ac:dyDescent="0.3">
      <c r="A964">
        <v>963</v>
      </c>
      <c r="B964" t="s">
        <v>1999</v>
      </c>
      <c r="C964" t="s">
        <v>11417</v>
      </c>
      <c r="D964" t="s">
        <v>2000</v>
      </c>
      <c r="E964" s="34" t="str">
        <f>IF(OR(LEN(D964)-LEN(SUBSTITUTE(D964,":",""))&gt;1, LEN(D964)-LEN(SUBSTITUTE(D964,",",""))&gt;0), "T", "")</f>
        <v>T</v>
      </c>
      <c r="F964" t="s">
        <v>1827</v>
      </c>
      <c r="G964" t="s">
        <v>1978</v>
      </c>
      <c r="H964" t="s">
        <v>2001</v>
      </c>
      <c r="J964" t="str">
        <f>SUBSTITUTE(SUBSTITUTE(SUBSTITUTE(G964,"c. ","")," BC","")," AD","")</f>
        <v>853</v>
      </c>
      <c r="K964">
        <f>IF(M964="BC", 0-IF(ISERROR(FIND("-",J964)),J964,LEFT(J964,FIND("-",J964)-1)), IF(ISERROR(FIND("-",J964)),J964,LEFT(J964,FIND("-",J964)-1)))</f>
        <v>-853</v>
      </c>
      <c r="L964">
        <f>IF(M964="BC", 0-IF(ISERROR(FIND("-",J964)),J964,RIGHT(J964,FIND("-",J964)-1)), IF(ISERROR(FIND("-",J964)),J964,RIGHT(J964,FIND("-",J964)-1)))</f>
        <v>-853</v>
      </c>
      <c r="M964" t="str">
        <f>RIGHT(G964, 2)</f>
        <v>BC</v>
      </c>
      <c r="N964">
        <f>ABS($K$2)-ABS(K964)</f>
        <v>3151</v>
      </c>
      <c r="P964" t="s">
        <v>11133</v>
      </c>
      <c r="Q964">
        <v>11</v>
      </c>
    </row>
    <row r="965" spans="1:17" x14ac:dyDescent="0.3">
      <c r="A965">
        <v>964</v>
      </c>
      <c r="B965" t="s">
        <v>2002</v>
      </c>
      <c r="C965" t="s">
        <v>10272</v>
      </c>
      <c r="D965" t="s">
        <v>2003</v>
      </c>
      <c r="E965" s="34" t="str">
        <f>IF(OR(LEN(D965)-LEN(SUBSTITUTE(D965,":",""))&gt;1, LEN(D965)-LEN(SUBSTITUTE(D965,",",""))&gt;0), "T", "")</f>
        <v/>
      </c>
      <c r="F965" t="s">
        <v>1827</v>
      </c>
      <c r="G965" t="s">
        <v>1978</v>
      </c>
      <c r="H965" t="s">
        <v>12625</v>
      </c>
      <c r="J965" t="str">
        <f>SUBSTITUTE(SUBSTITUTE(SUBSTITUTE(G965,"c. ","")," BC","")," AD","")</f>
        <v>853</v>
      </c>
      <c r="K965">
        <f>IF(M965="BC", 0-IF(ISERROR(FIND("-",J965)),J965,LEFT(J965,FIND("-",J965)-1)), IF(ISERROR(FIND("-",J965)),J965,LEFT(J965,FIND("-",J965)-1)))</f>
        <v>-853</v>
      </c>
      <c r="L965">
        <f>IF(M965="BC", 0-IF(ISERROR(FIND("-",J965)),J965,RIGHT(J965,FIND("-",J965)-1)), IF(ISERROR(FIND("-",J965)),J965,RIGHT(J965,FIND("-",J965)-1)))</f>
        <v>-853</v>
      </c>
      <c r="M965" t="str">
        <f>RIGHT(G965, 2)</f>
        <v>BC</v>
      </c>
      <c r="N965">
        <f>ABS($K$2)-ABS(K965)</f>
        <v>3151</v>
      </c>
      <c r="P965" t="s">
        <v>11133</v>
      </c>
      <c r="Q965">
        <v>11</v>
      </c>
    </row>
    <row r="966" spans="1:17" x14ac:dyDescent="0.3">
      <c r="A966">
        <v>965</v>
      </c>
      <c r="B966" t="s">
        <v>2004</v>
      </c>
      <c r="C966" t="s">
        <v>11418</v>
      </c>
      <c r="D966" t="s">
        <v>2005</v>
      </c>
      <c r="E966" s="34" t="str">
        <f>IF(OR(LEN(D966)-LEN(SUBSTITUTE(D966,":",""))&gt;1, LEN(D966)-LEN(SUBSTITUTE(D966,",",""))&gt;0), "T", "")</f>
        <v/>
      </c>
      <c r="F966" t="s">
        <v>1827</v>
      </c>
      <c r="G966" t="s">
        <v>1978</v>
      </c>
      <c r="H966" t="s">
        <v>116</v>
      </c>
      <c r="J966" t="str">
        <f>SUBSTITUTE(SUBSTITUTE(SUBSTITUTE(G966,"c. ","")," BC","")," AD","")</f>
        <v>853</v>
      </c>
      <c r="K966">
        <f>IF(M966="BC", 0-IF(ISERROR(FIND("-",J966)),J966,LEFT(J966,FIND("-",J966)-1)), IF(ISERROR(FIND("-",J966)),J966,LEFT(J966,FIND("-",J966)-1)))</f>
        <v>-853</v>
      </c>
      <c r="L966">
        <f>IF(M966="BC", 0-IF(ISERROR(FIND("-",J966)),J966,RIGHT(J966,FIND("-",J966)-1)), IF(ISERROR(FIND("-",J966)),J966,RIGHT(J966,FIND("-",J966)-1)))</f>
        <v>-853</v>
      </c>
      <c r="M966" t="str">
        <f>RIGHT(G966, 2)</f>
        <v>BC</v>
      </c>
      <c r="N966">
        <f>ABS($K$2)-ABS(K966)</f>
        <v>3151</v>
      </c>
      <c r="P966" t="s">
        <v>11133</v>
      </c>
      <c r="Q966">
        <v>11</v>
      </c>
    </row>
    <row r="967" spans="1:17" x14ac:dyDescent="0.3">
      <c r="A967">
        <v>966</v>
      </c>
      <c r="B967" t="s">
        <v>2006</v>
      </c>
      <c r="C967" t="s">
        <v>11419</v>
      </c>
      <c r="D967" t="s">
        <v>2007</v>
      </c>
      <c r="E967" s="34" t="str">
        <f>IF(OR(LEN(D967)-LEN(SUBSTITUTE(D967,":",""))&gt;1, LEN(D967)-LEN(SUBSTITUTE(D967,",",""))&gt;0), "T", "")</f>
        <v/>
      </c>
      <c r="F967" t="s">
        <v>1827</v>
      </c>
      <c r="G967" t="s">
        <v>1978</v>
      </c>
      <c r="H967" t="s">
        <v>2008</v>
      </c>
      <c r="J967" t="str">
        <f>SUBSTITUTE(SUBSTITUTE(SUBSTITUTE(G967,"c. ","")," BC","")," AD","")</f>
        <v>853</v>
      </c>
      <c r="K967">
        <f>IF(M967="BC", 0-IF(ISERROR(FIND("-",J967)),J967,LEFT(J967,FIND("-",J967)-1)), IF(ISERROR(FIND("-",J967)),J967,LEFT(J967,FIND("-",J967)-1)))</f>
        <v>-853</v>
      </c>
      <c r="L967">
        <f>IF(M967="BC", 0-IF(ISERROR(FIND("-",J967)),J967,RIGHT(J967,FIND("-",J967)-1)), IF(ISERROR(FIND("-",J967)),J967,RIGHT(J967,FIND("-",J967)-1)))</f>
        <v>-853</v>
      </c>
      <c r="M967" t="str">
        <f>RIGHT(G967, 2)</f>
        <v>BC</v>
      </c>
      <c r="N967">
        <f>ABS($K$2)-ABS(K967)</f>
        <v>3151</v>
      </c>
      <c r="P967" t="s">
        <v>11133</v>
      </c>
      <c r="Q967">
        <v>11</v>
      </c>
    </row>
    <row r="968" spans="1:17" x14ac:dyDescent="0.3">
      <c r="A968">
        <v>967</v>
      </c>
      <c r="B968" t="s">
        <v>2009</v>
      </c>
      <c r="C968" t="s">
        <v>11420</v>
      </c>
      <c r="D968" t="s">
        <v>2010</v>
      </c>
      <c r="E968" s="34" t="str">
        <f>IF(OR(LEN(D968)-LEN(SUBSTITUTE(D968,":",""))&gt;1, LEN(D968)-LEN(SUBSTITUTE(D968,",",""))&gt;0), "T", "")</f>
        <v/>
      </c>
      <c r="F968" t="s">
        <v>2011</v>
      </c>
      <c r="G968" t="s">
        <v>1978</v>
      </c>
      <c r="H968" t="s">
        <v>1833</v>
      </c>
      <c r="J968" t="str">
        <f>SUBSTITUTE(SUBSTITUTE(SUBSTITUTE(G968,"c. ","")," BC","")," AD","")</f>
        <v>853</v>
      </c>
      <c r="K968">
        <f>IF(M968="BC", 0-IF(ISERROR(FIND("-",J968)),J968,LEFT(J968,FIND("-",J968)-1)), IF(ISERROR(FIND("-",J968)),J968,LEFT(J968,FIND("-",J968)-1)))</f>
        <v>-853</v>
      </c>
      <c r="L968">
        <f>IF(M968="BC", 0-IF(ISERROR(FIND("-",J968)),J968,RIGHT(J968,FIND("-",J968)-1)), IF(ISERROR(FIND("-",J968)),J968,RIGHT(J968,FIND("-",J968)-1)))</f>
        <v>-853</v>
      </c>
      <c r="M968" t="str">
        <f>RIGHT(G968, 2)</f>
        <v>BC</v>
      </c>
      <c r="N968">
        <f>ABS($K$2)-ABS(K968)</f>
        <v>3151</v>
      </c>
      <c r="P968" t="s">
        <v>11133</v>
      </c>
      <c r="Q968">
        <v>11</v>
      </c>
    </row>
    <row r="969" spans="1:17" x14ac:dyDescent="0.3">
      <c r="A969">
        <v>968</v>
      </c>
      <c r="B969" t="s">
        <v>2012</v>
      </c>
      <c r="C969" t="s">
        <v>10273</v>
      </c>
      <c r="D969" t="s">
        <v>2013</v>
      </c>
      <c r="E969" s="34" t="str">
        <f>IF(OR(LEN(D969)-LEN(SUBSTITUTE(D969,":",""))&gt;1, LEN(D969)-LEN(SUBSTITUTE(D969,",",""))&gt;0), "T", "")</f>
        <v/>
      </c>
      <c r="F969" t="s">
        <v>2011</v>
      </c>
      <c r="G969" t="s">
        <v>1978</v>
      </c>
      <c r="H969" t="s">
        <v>116</v>
      </c>
      <c r="J969" t="str">
        <f>SUBSTITUTE(SUBSTITUTE(SUBSTITUTE(G969,"c. ","")," BC","")," AD","")</f>
        <v>853</v>
      </c>
      <c r="K969">
        <f>IF(M969="BC", 0-IF(ISERROR(FIND("-",J969)),J969,LEFT(J969,FIND("-",J969)-1)), IF(ISERROR(FIND("-",J969)),J969,LEFT(J969,FIND("-",J969)-1)))</f>
        <v>-853</v>
      </c>
      <c r="L969">
        <f>IF(M969="BC", 0-IF(ISERROR(FIND("-",J969)),J969,RIGHT(J969,FIND("-",J969)-1)), IF(ISERROR(FIND("-",J969)),J969,RIGHT(J969,FIND("-",J969)-1)))</f>
        <v>-853</v>
      </c>
      <c r="M969" t="str">
        <f>RIGHT(G969, 2)</f>
        <v>BC</v>
      </c>
      <c r="N969">
        <f>ABS($K$2)-ABS(K969)</f>
        <v>3151</v>
      </c>
      <c r="P969" t="s">
        <v>11133</v>
      </c>
      <c r="Q969">
        <v>11</v>
      </c>
    </row>
    <row r="970" spans="1:17" x14ac:dyDescent="0.3">
      <c r="A970">
        <v>969</v>
      </c>
      <c r="B970" t="s">
        <v>2014</v>
      </c>
      <c r="C970" t="s">
        <v>10182</v>
      </c>
      <c r="D970" t="s">
        <v>2015</v>
      </c>
      <c r="E970" s="34" t="str">
        <f>IF(OR(LEN(D970)-LEN(SUBSTITUTE(D970,":",""))&gt;1, LEN(D970)-LEN(SUBSTITUTE(D970,",",""))&gt;0), "T", "")</f>
        <v/>
      </c>
      <c r="F970" t="s">
        <v>1827</v>
      </c>
      <c r="G970" t="s">
        <v>1978</v>
      </c>
      <c r="H970" t="s">
        <v>116</v>
      </c>
      <c r="J970" t="str">
        <f>SUBSTITUTE(SUBSTITUTE(SUBSTITUTE(G970,"c. ","")," BC","")," AD","")</f>
        <v>853</v>
      </c>
      <c r="K970">
        <f>IF(M970="BC", 0-IF(ISERROR(FIND("-",J970)),J970,LEFT(J970,FIND("-",J970)-1)), IF(ISERROR(FIND("-",J970)),J970,LEFT(J970,FIND("-",J970)-1)))</f>
        <v>-853</v>
      </c>
      <c r="L970">
        <f>IF(M970="BC", 0-IF(ISERROR(FIND("-",J970)),J970,RIGHT(J970,FIND("-",J970)-1)), IF(ISERROR(FIND("-",J970)),J970,RIGHT(J970,FIND("-",J970)-1)))</f>
        <v>-853</v>
      </c>
      <c r="M970" t="str">
        <f>RIGHT(G970, 2)</f>
        <v>BC</v>
      </c>
      <c r="N970">
        <f>ABS($K$2)-ABS(K970)</f>
        <v>3151</v>
      </c>
      <c r="P970" t="s">
        <v>11133</v>
      </c>
      <c r="Q970">
        <v>11</v>
      </c>
    </row>
    <row r="971" spans="1:17" x14ac:dyDescent="0.3">
      <c r="A971">
        <v>970</v>
      </c>
      <c r="B971" t="s">
        <v>2016</v>
      </c>
      <c r="C971" t="s">
        <v>11421</v>
      </c>
      <c r="D971" t="s">
        <v>2017</v>
      </c>
      <c r="E971" s="34" t="str">
        <f>IF(OR(LEN(D971)-LEN(SUBSTITUTE(D971,":",""))&gt;1, LEN(D971)-LEN(SUBSTITUTE(D971,",",""))&gt;0), "T", "")</f>
        <v/>
      </c>
      <c r="F971" t="s">
        <v>1251</v>
      </c>
      <c r="G971" t="s">
        <v>2018</v>
      </c>
      <c r="H971" t="s">
        <v>2019</v>
      </c>
      <c r="J971" t="str">
        <f>SUBSTITUTE(SUBSTITUTE(SUBSTITUTE(G971,"c. ","")," BC","")," AD","")</f>
        <v>873-848</v>
      </c>
      <c r="K971">
        <f>IF(M971="BC", 0-IF(ISERROR(FIND("-",J971)),J971,LEFT(J971,FIND("-",J971)-1)), IF(ISERROR(FIND("-",J971)),J971,LEFT(J971,FIND("-",J971)-1)))</f>
        <v>-873</v>
      </c>
      <c r="L971">
        <f>IF(M971="BC", 0-IF(ISERROR(FIND("-",J971)),J971,RIGHT(J971,FIND("-",J971)-1)), IF(ISERROR(FIND("-",J971)),J971,RIGHT(J971,FIND("-",J971)-1)))</f>
        <v>-848</v>
      </c>
      <c r="M971" t="str">
        <f>RIGHT(G971, 2)</f>
        <v>BC</v>
      </c>
      <c r="N971">
        <f>ABS($K$2)-ABS(K971)</f>
        <v>3131</v>
      </c>
      <c r="P971" t="s">
        <v>11133</v>
      </c>
      <c r="Q971">
        <v>11</v>
      </c>
    </row>
    <row r="972" spans="1:17" x14ac:dyDescent="0.3">
      <c r="A972">
        <v>971</v>
      </c>
      <c r="B972" t="s">
        <v>2020</v>
      </c>
      <c r="C972" t="s">
        <v>10250</v>
      </c>
      <c r="D972" t="s">
        <v>2021</v>
      </c>
      <c r="E972" s="34" t="str">
        <f>IF(OR(LEN(D972)-LEN(SUBSTITUTE(D972,":",""))&gt;1, LEN(D972)-LEN(SUBSTITUTE(D972,",",""))&gt;0), "T", "")</f>
        <v/>
      </c>
      <c r="F972" t="s">
        <v>1827</v>
      </c>
      <c r="G972" t="s">
        <v>2022</v>
      </c>
      <c r="H972" t="s">
        <v>2023</v>
      </c>
      <c r="J972" t="str">
        <f>SUBSTITUTE(SUBSTITUTE(SUBSTITUTE(G972,"c. ","")," BC","")," AD","")</f>
        <v>853-852</v>
      </c>
      <c r="K972">
        <f>IF(M972="BC", 0-IF(ISERROR(FIND("-",J972)),J972,LEFT(J972,FIND("-",J972)-1)), IF(ISERROR(FIND("-",J972)),J972,LEFT(J972,FIND("-",J972)-1)))</f>
        <v>-853</v>
      </c>
      <c r="L972">
        <f>IF(M972="BC", 0-IF(ISERROR(FIND("-",J972)),J972,RIGHT(J972,FIND("-",J972)-1)), IF(ISERROR(FIND("-",J972)),J972,RIGHT(J972,FIND("-",J972)-1)))</f>
        <v>-852</v>
      </c>
      <c r="M972" t="str">
        <f>RIGHT(G972, 2)</f>
        <v>BC</v>
      </c>
      <c r="N972">
        <f>ABS($K$2)-ABS(K972)</f>
        <v>3151</v>
      </c>
      <c r="P972" t="s">
        <v>11133</v>
      </c>
      <c r="Q972">
        <v>11</v>
      </c>
    </row>
    <row r="973" spans="1:17" x14ac:dyDescent="0.3">
      <c r="A973">
        <v>972</v>
      </c>
      <c r="B973" t="s">
        <v>2024</v>
      </c>
      <c r="C973" t="s">
        <v>10108</v>
      </c>
      <c r="D973" t="s">
        <v>2025</v>
      </c>
      <c r="E973" s="34" t="str">
        <f>IF(OR(LEN(D973)-LEN(SUBSTITUTE(D973,":",""))&gt;1, LEN(D973)-LEN(SUBSTITUTE(D973,",",""))&gt;0), "T", "")</f>
        <v/>
      </c>
      <c r="F973" t="s">
        <v>1827</v>
      </c>
      <c r="G973" t="s">
        <v>2022</v>
      </c>
      <c r="H973" t="s">
        <v>116</v>
      </c>
      <c r="J973" t="str">
        <f>SUBSTITUTE(SUBSTITUTE(SUBSTITUTE(G973,"c. ","")," BC","")," AD","")</f>
        <v>853-852</v>
      </c>
      <c r="K973">
        <f>IF(M973="BC", 0-IF(ISERROR(FIND("-",J973)),J973,LEFT(J973,FIND("-",J973)-1)), IF(ISERROR(FIND("-",J973)),J973,LEFT(J973,FIND("-",J973)-1)))</f>
        <v>-853</v>
      </c>
      <c r="L973">
        <f>IF(M973="BC", 0-IF(ISERROR(FIND("-",J973)),J973,RIGHT(J973,FIND("-",J973)-1)), IF(ISERROR(FIND("-",J973)),J973,RIGHT(J973,FIND("-",J973)-1)))</f>
        <v>-852</v>
      </c>
      <c r="M973" t="str">
        <f>RIGHT(G973, 2)</f>
        <v>BC</v>
      </c>
      <c r="N973">
        <f>ABS($K$2)-ABS(K973)</f>
        <v>3151</v>
      </c>
      <c r="P973" t="s">
        <v>11133</v>
      </c>
      <c r="Q973">
        <v>11</v>
      </c>
    </row>
    <row r="974" spans="1:17" x14ac:dyDescent="0.3">
      <c r="A974">
        <v>973</v>
      </c>
      <c r="B974" t="s">
        <v>2034</v>
      </c>
      <c r="C974" t="s">
        <v>10274</v>
      </c>
      <c r="D974" t="s">
        <v>2035</v>
      </c>
      <c r="E974" s="34" t="str">
        <f>IF(OR(LEN(D974)-LEN(SUBSTITUTE(D974,":",""))&gt;1, LEN(D974)-LEN(SUBSTITUTE(D974,",",""))&gt;0), "T", "")</f>
        <v/>
      </c>
      <c r="F974" t="s">
        <v>1883</v>
      </c>
      <c r="G974" t="s">
        <v>2036</v>
      </c>
      <c r="H974" t="s">
        <v>64</v>
      </c>
      <c r="J974" t="str">
        <f>SUBSTITUTE(SUBSTITUTE(SUBSTITUTE(G974,"c. ","")," BC","")," AD","")</f>
        <v>852</v>
      </c>
      <c r="K974">
        <f>IF(M974="BC", 0-IF(ISERROR(FIND("-",J974)),J974,LEFT(J974,FIND("-",J974)-1)), IF(ISERROR(FIND("-",J974)),J974,LEFT(J974,FIND("-",J974)-1)))</f>
        <v>-852</v>
      </c>
      <c r="L974">
        <f>IF(M974="BC", 0-IF(ISERROR(FIND("-",J974)),J974,RIGHT(J974,FIND("-",J974)-1)), IF(ISERROR(FIND("-",J974)),J974,RIGHT(J974,FIND("-",J974)-1)))</f>
        <v>-852</v>
      </c>
      <c r="M974" t="str">
        <f>RIGHT(G974, 2)</f>
        <v>BC</v>
      </c>
      <c r="N974">
        <f>ABS($K$2)-ABS(K974)</f>
        <v>3152</v>
      </c>
      <c r="P974" t="s">
        <v>11135</v>
      </c>
      <c r="Q974">
        <v>12</v>
      </c>
    </row>
    <row r="975" spans="1:17" x14ac:dyDescent="0.3">
      <c r="A975">
        <v>974</v>
      </c>
      <c r="B975" t="s">
        <v>2037</v>
      </c>
      <c r="C975" t="s">
        <v>10077</v>
      </c>
      <c r="D975" t="s">
        <v>2038</v>
      </c>
      <c r="E975" s="34" t="str">
        <f>IF(OR(LEN(D975)-LEN(SUBSTITUTE(D975,":",""))&gt;1, LEN(D975)-LEN(SUBSTITUTE(D975,",",""))&gt;0), "T", "")</f>
        <v/>
      </c>
      <c r="F975" t="s">
        <v>2039</v>
      </c>
      <c r="G975" t="s">
        <v>2036</v>
      </c>
      <c r="H975" t="s">
        <v>0</v>
      </c>
      <c r="J975" t="str">
        <f>SUBSTITUTE(SUBSTITUTE(SUBSTITUTE(G975,"c. ","")," BC","")," AD","")</f>
        <v>852</v>
      </c>
      <c r="K975">
        <f>IF(M975="BC", 0-IF(ISERROR(FIND("-",J975)),J975,LEFT(J975,FIND("-",J975)-1)), IF(ISERROR(FIND("-",J975)),J975,LEFT(J975,FIND("-",J975)-1)))</f>
        <v>-852</v>
      </c>
      <c r="L975">
        <f>IF(M975="BC", 0-IF(ISERROR(FIND("-",J975)),J975,RIGHT(J975,FIND("-",J975)-1)), IF(ISERROR(FIND("-",J975)),J975,RIGHT(J975,FIND("-",J975)-1)))</f>
        <v>-852</v>
      </c>
      <c r="M975" t="str">
        <f>RIGHT(G975, 2)</f>
        <v>BC</v>
      </c>
      <c r="N975">
        <f>ABS($K$2)-ABS(K975)</f>
        <v>3152</v>
      </c>
      <c r="P975" t="s">
        <v>11135</v>
      </c>
      <c r="Q975">
        <v>12</v>
      </c>
    </row>
    <row r="976" spans="1:17" x14ac:dyDescent="0.3">
      <c r="A976">
        <v>975</v>
      </c>
      <c r="B976" t="s">
        <v>2040</v>
      </c>
      <c r="C976" t="s">
        <v>10275</v>
      </c>
      <c r="D976" t="s">
        <v>2041</v>
      </c>
      <c r="E976" s="34" t="str">
        <f>IF(OR(LEN(D976)-LEN(SUBSTITUTE(D976,":",""))&gt;1, LEN(D976)-LEN(SUBSTITUTE(D976,",",""))&gt;0), "T", "")</f>
        <v/>
      </c>
      <c r="F976" t="s">
        <v>2042</v>
      </c>
      <c r="G976" t="s">
        <v>2036</v>
      </c>
      <c r="H976" t="s">
        <v>0</v>
      </c>
      <c r="J976" t="str">
        <f>SUBSTITUTE(SUBSTITUTE(SUBSTITUTE(G976,"c. ","")," BC","")," AD","")</f>
        <v>852</v>
      </c>
      <c r="K976">
        <f>IF(M976="BC", 0-IF(ISERROR(FIND("-",J976)),J976,LEFT(J976,FIND("-",J976)-1)), IF(ISERROR(FIND("-",J976)),J976,LEFT(J976,FIND("-",J976)-1)))</f>
        <v>-852</v>
      </c>
      <c r="L976">
        <f>IF(M976="BC", 0-IF(ISERROR(FIND("-",J976)),J976,RIGHT(J976,FIND("-",J976)-1)), IF(ISERROR(FIND("-",J976)),J976,RIGHT(J976,FIND("-",J976)-1)))</f>
        <v>-852</v>
      </c>
      <c r="M976" t="str">
        <f>RIGHT(G976, 2)</f>
        <v>BC</v>
      </c>
      <c r="N976">
        <f>ABS($K$2)-ABS(K976)</f>
        <v>3152</v>
      </c>
      <c r="P976" t="s">
        <v>11135</v>
      </c>
      <c r="Q976">
        <v>12</v>
      </c>
    </row>
    <row r="977" spans="1:17" x14ac:dyDescent="0.3">
      <c r="A977">
        <v>976</v>
      </c>
      <c r="B977" t="s">
        <v>2043</v>
      </c>
      <c r="C977" t="s">
        <v>10275</v>
      </c>
      <c r="D977" t="s">
        <v>2044</v>
      </c>
      <c r="E977" s="34" t="str">
        <f>IF(OR(LEN(D977)-LEN(SUBSTITUTE(D977,":",""))&gt;1, LEN(D977)-LEN(SUBSTITUTE(D977,",",""))&gt;0), "T", "")</f>
        <v/>
      </c>
      <c r="F977" t="s">
        <v>2042</v>
      </c>
      <c r="G977" t="s">
        <v>2036</v>
      </c>
      <c r="H977" t="s">
        <v>0</v>
      </c>
      <c r="J977" t="str">
        <f>SUBSTITUTE(SUBSTITUTE(SUBSTITUTE(G977,"c. ","")," BC","")," AD","")</f>
        <v>852</v>
      </c>
      <c r="K977">
        <f>IF(M977="BC", 0-IF(ISERROR(FIND("-",J977)),J977,LEFT(J977,FIND("-",J977)-1)), IF(ISERROR(FIND("-",J977)),J977,LEFT(J977,FIND("-",J977)-1)))</f>
        <v>-852</v>
      </c>
      <c r="L977">
        <f>IF(M977="BC", 0-IF(ISERROR(FIND("-",J977)),J977,RIGHT(J977,FIND("-",J977)-1)), IF(ISERROR(FIND("-",J977)),J977,RIGHT(J977,FIND("-",J977)-1)))</f>
        <v>-852</v>
      </c>
      <c r="M977" t="str">
        <f>RIGHT(G977, 2)</f>
        <v>BC</v>
      </c>
      <c r="N977">
        <f>ABS($K$2)-ABS(K977)</f>
        <v>3152</v>
      </c>
      <c r="P977" t="s">
        <v>11135</v>
      </c>
      <c r="Q977">
        <v>12</v>
      </c>
    </row>
    <row r="978" spans="1:17" x14ac:dyDescent="0.3">
      <c r="A978">
        <v>977</v>
      </c>
      <c r="B978" t="s">
        <v>2045</v>
      </c>
      <c r="C978" t="s">
        <v>10253</v>
      </c>
      <c r="D978" t="s">
        <v>2046</v>
      </c>
      <c r="E978" s="34" t="str">
        <f>IF(OR(LEN(D978)-LEN(SUBSTITUTE(D978,":",""))&gt;1, LEN(D978)-LEN(SUBSTITUTE(D978,",",""))&gt;0), "T", "")</f>
        <v/>
      </c>
      <c r="F978" t="s">
        <v>2042</v>
      </c>
      <c r="G978" t="s">
        <v>2036</v>
      </c>
      <c r="H978" t="s">
        <v>64</v>
      </c>
      <c r="J978" t="str">
        <f>SUBSTITUTE(SUBSTITUTE(SUBSTITUTE(G978,"c. ","")," BC","")," AD","")</f>
        <v>852</v>
      </c>
      <c r="K978">
        <f>IF(M978="BC", 0-IF(ISERROR(FIND("-",J978)),J978,LEFT(J978,FIND("-",J978)-1)), IF(ISERROR(FIND("-",J978)),J978,LEFT(J978,FIND("-",J978)-1)))</f>
        <v>-852</v>
      </c>
      <c r="L978">
        <f>IF(M978="BC", 0-IF(ISERROR(FIND("-",J978)),J978,RIGHT(J978,FIND("-",J978)-1)), IF(ISERROR(FIND("-",J978)),J978,RIGHT(J978,FIND("-",J978)-1)))</f>
        <v>-852</v>
      </c>
      <c r="M978" t="str">
        <f>RIGHT(G978, 2)</f>
        <v>BC</v>
      </c>
      <c r="N978">
        <f>ABS($K$2)-ABS(K978)</f>
        <v>3152</v>
      </c>
      <c r="P978" t="s">
        <v>11135</v>
      </c>
      <c r="Q978">
        <v>12</v>
      </c>
    </row>
    <row r="979" spans="1:17" x14ac:dyDescent="0.3">
      <c r="A979">
        <v>978</v>
      </c>
      <c r="B979" t="s">
        <v>2047</v>
      </c>
      <c r="C979" t="s">
        <v>10200</v>
      </c>
      <c r="D979" t="s">
        <v>2048</v>
      </c>
      <c r="E979" s="34" t="str">
        <f>IF(OR(LEN(D979)-LEN(SUBSTITUTE(D979,":",""))&gt;1, LEN(D979)-LEN(SUBSTITUTE(D979,",",""))&gt;0), "T", "")</f>
        <v/>
      </c>
      <c r="F979" t="s">
        <v>2049</v>
      </c>
      <c r="G979" t="s">
        <v>2036</v>
      </c>
      <c r="H979" t="s">
        <v>0</v>
      </c>
      <c r="J979" t="str">
        <f>SUBSTITUTE(SUBSTITUTE(SUBSTITUTE(G979,"c. ","")," BC","")," AD","")</f>
        <v>852</v>
      </c>
      <c r="K979">
        <f>IF(M979="BC", 0-IF(ISERROR(FIND("-",J979)),J979,LEFT(J979,FIND("-",J979)-1)), IF(ISERROR(FIND("-",J979)),J979,LEFT(J979,FIND("-",J979)-1)))</f>
        <v>-852</v>
      </c>
      <c r="L979">
        <f>IF(M979="BC", 0-IF(ISERROR(FIND("-",J979)),J979,RIGHT(J979,FIND("-",J979)-1)), IF(ISERROR(FIND("-",J979)),J979,RIGHT(J979,FIND("-",J979)-1)))</f>
        <v>-852</v>
      </c>
      <c r="M979" t="str">
        <f>RIGHT(G979, 2)</f>
        <v>BC</v>
      </c>
      <c r="N979">
        <f>ABS($K$2)-ABS(K979)</f>
        <v>3152</v>
      </c>
      <c r="P979" t="s">
        <v>11135</v>
      </c>
      <c r="Q979">
        <v>12</v>
      </c>
    </row>
    <row r="980" spans="1:17" x14ac:dyDescent="0.3">
      <c r="A980">
        <v>979</v>
      </c>
      <c r="B980" t="s">
        <v>2050</v>
      </c>
      <c r="C980" t="s">
        <v>11396</v>
      </c>
      <c r="D980" t="s">
        <v>2051</v>
      </c>
      <c r="E980" s="34" t="str">
        <f>IF(OR(LEN(D980)-LEN(SUBSTITUTE(D980,":",""))&gt;1, LEN(D980)-LEN(SUBSTITUTE(D980,",",""))&gt;0), "T", "")</f>
        <v/>
      </c>
      <c r="F980" t="s">
        <v>1827</v>
      </c>
      <c r="G980" t="s">
        <v>2036</v>
      </c>
      <c r="H980" t="s">
        <v>116</v>
      </c>
      <c r="J980" t="str">
        <f>SUBSTITUTE(SUBSTITUTE(SUBSTITUTE(G980,"c. ","")," BC","")," AD","")</f>
        <v>852</v>
      </c>
      <c r="K980">
        <f>IF(M980="BC", 0-IF(ISERROR(FIND("-",J980)),J980,LEFT(J980,FIND("-",J980)-1)), IF(ISERROR(FIND("-",J980)),J980,LEFT(J980,FIND("-",J980)-1)))</f>
        <v>-852</v>
      </c>
      <c r="L980">
        <f>IF(M980="BC", 0-IF(ISERROR(FIND("-",J980)),J980,RIGHT(J980,FIND("-",J980)-1)), IF(ISERROR(FIND("-",J980)),J980,RIGHT(J980,FIND("-",J980)-1)))</f>
        <v>-852</v>
      </c>
      <c r="M980" t="str">
        <f>RIGHT(G980, 2)</f>
        <v>BC</v>
      </c>
      <c r="N980">
        <f>ABS($K$2)-ABS(K980)</f>
        <v>3152</v>
      </c>
      <c r="P980" t="s">
        <v>11135</v>
      </c>
      <c r="Q980">
        <v>12</v>
      </c>
    </row>
    <row r="981" spans="1:17" x14ac:dyDescent="0.3">
      <c r="A981">
        <v>980</v>
      </c>
      <c r="B981" t="s">
        <v>2052</v>
      </c>
      <c r="C981" t="s">
        <v>11422</v>
      </c>
      <c r="D981" t="s">
        <v>2053</v>
      </c>
      <c r="E981" s="34" t="str">
        <f>IF(OR(LEN(D981)-LEN(SUBSTITUTE(D981,":",""))&gt;1, LEN(D981)-LEN(SUBSTITUTE(D981,",",""))&gt;0), "T", "")</f>
        <v>T</v>
      </c>
      <c r="F981" t="s">
        <v>2054</v>
      </c>
      <c r="G981" t="s">
        <v>2055</v>
      </c>
      <c r="H981" t="s">
        <v>12626</v>
      </c>
      <c r="J981" t="str">
        <f>SUBSTITUTE(SUBSTITUTE(SUBSTITUTE(G981,"c. ","")," BC","")," AD","")</f>
        <v>851</v>
      </c>
      <c r="K981">
        <f>IF(M981="BC", 0-IF(ISERROR(FIND("-",J981)),J981,LEFT(J981,FIND("-",J981)-1)), IF(ISERROR(FIND("-",J981)),J981,LEFT(J981,FIND("-",J981)-1)))</f>
        <v>-851</v>
      </c>
      <c r="L981">
        <f>IF(M981="BC", 0-IF(ISERROR(FIND("-",J981)),J981,RIGHT(J981,FIND("-",J981)-1)), IF(ISERROR(FIND("-",J981)),J981,RIGHT(J981,FIND("-",J981)-1)))</f>
        <v>-851</v>
      </c>
      <c r="M981" t="str">
        <f>RIGHT(G981, 2)</f>
        <v>BC</v>
      </c>
      <c r="N981">
        <f>ABS($K$2)-ABS(K981)</f>
        <v>3153</v>
      </c>
      <c r="P981" t="s">
        <v>11135</v>
      </c>
      <c r="Q981">
        <v>12</v>
      </c>
    </row>
    <row r="982" spans="1:17" x14ac:dyDescent="0.3">
      <c r="A982">
        <v>981</v>
      </c>
      <c r="B982" t="s">
        <v>2056</v>
      </c>
      <c r="C982" t="s">
        <v>10809</v>
      </c>
      <c r="D982" t="s">
        <v>2057</v>
      </c>
      <c r="E982" s="34" t="str">
        <f>IF(OR(LEN(D982)-LEN(SUBSTITUTE(D982,":",""))&gt;1, LEN(D982)-LEN(SUBSTITUTE(D982,",",""))&gt;0), "T", "")</f>
        <v/>
      </c>
      <c r="F982" t="s">
        <v>878</v>
      </c>
      <c r="G982" t="s">
        <v>2055</v>
      </c>
      <c r="H982" t="s">
        <v>0</v>
      </c>
      <c r="J982" t="str">
        <f>SUBSTITUTE(SUBSTITUTE(SUBSTITUTE(G982,"c. ","")," BC","")," AD","")</f>
        <v>851</v>
      </c>
      <c r="K982">
        <f>IF(M982="BC", 0-IF(ISERROR(FIND("-",J982)),J982,LEFT(J982,FIND("-",J982)-1)), IF(ISERROR(FIND("-",J982)),J982,LEFT(J982,FIND("-",J982)-1)))</f>
        <v>-851</v>
      </c>
      <c r="L982">
        <f>IF(M982="BC", 0-IF(ISERROR(FIND("-",J982)),J982,RIGHT(J982,FIND("-",J982)-1)), IF(ISERROR(FIND("-",J982)),J982,RIGHT(J982,FIND("-",J982)-1)))</f>
        <v>-851</v>
      </c>
      <c r="M982" t="str">
        <f>RIGHT(G982, 2)</f>
        <v>BC</v>
      </c>
      <c r="N982">
        <f>ABS($K$2)-ABS(K982)</f>
        <v>3153</v>
      </c>
      <c r="P982" t="s">
        <v>11135</v>
      </c>
      <c r="Q982">
        <v>12</v>
      </c>
    </row>
    <row r="983" spans="1:17" x14ac:dyDescent="0.3">
      <c r="A983">
        <v>982</v>
      </c>
      <c r="B983" t="s">
        <v>2058</v>
      </c>
      <c r="C983" t="s">
        <v>10818</v>
      </c>
      <c r="D983" t="s">
        <v>2057</v>
      </c>
      <c r="E983" s="34" t="str">
        <f>IF(OR(LEN(D983)-LEN(SUBSTITUTE(D983,":",""))&gt;1, LEN(D983)-LEN(SUBSTITUTE(D983,",",""))&gt;0), "T", "")</f>
        <v/>
      </c>
      <c r="F983" t="s">
        <v>878</v>
      </c>
      <c r="G983" t="s">
        <v>2055</v>
      </c>
      <c r="H983" t="s">
        <v>116</v>
      </c>
      <c r="J983" t="str">
        <f>SUBSTITUTE(SUBSTITUTE(SUBSTITUTE(G983,"c. ","")," BC","")," AD","")</f>
        <v>851</v>
      </c>
      <c r="K983">
        <f>IF(M983="BC", 0-IF(ISERROR(FIND("-",J983)),J983,LEFT(J983,FIND("-",J983)-1)), IF(ISERROR(FIND("-",J983)),J983,LEFT(J983,FIND("-",J983)-1)))</f>
        <v>-851</v>
      </c>
      <c r="L983">
        <f>IF(M983="BC", 0-IF(ISERROR(FIND("-",J983)),J983,RIGHT(J983,FIND("-",J983)-1)), IF(ISERROR(FIND("-",J983)),J983,RIGHT(J983,FIND("-",J983)-1)))</f>
        <v>-851</v>
      </c>
      <c r="M983" t="str">
        <f>RIGHT(G983, 2)</f>
        <v>BC</v>
      </c>
      <c r="N983">
        <f>ABS($K$2)-ABS(K983)</f>
        <v>3153</v>
      </c>
      <c r="P983" t="s">
        <v>11135</v>
      </c>
      <c r="Q983">
        <v>12</v>
      </c>
    </row>
    <row r="984" spans="1:17" x14ac:dyDescent="0.3">
      <c r="A984">
        <v>983</v>
      </c>
      <c r="B984" t="s">
        <v>2059</v>
      </c>
      <c r="C984" t="s">
        <v>11423</v>
      </c>
      <c r="D984" t="s">
        <v>31</v>
      </c>
      <c r="E984" s="34" t="str">
        <f>IF(OR(LEN(D984)-LEN(SUBSTITUTE(D984,":",""))&gt;1, LEN(D984)-LEN(SUBSTITUTE(D984,",",""))&gt;0), "T", "")</f>
        <v/>
      </c>
      <c r="F984" t="s">
        <v>2060</v>
      </c>
      <c r="G984" t="s">
        <v>2055</v>
      </c>
      <c r="H984" t="s">
        <v>116</v>
      </c>
      <c r="J984" t="str">
        <f>SUBSTITUTE(SUBSTITUTE(SUBSTITUTE(G984,"c. ","")," BC","")," AD","")</f>
        <v>851</v>
      </c>
      <c r="K984">
        <f>IF(M984="BC", 0-IF(ISERROR(FIND("-",J984)),J984,LEFT(J984,FIND("-",J984)-1)), IF(ISERROR(FIND("-",J984)),J984,LEFT(J984,FIND("-",J984)-1)))</f>
        <v>-851</v>
      </c>
      <c r="L984">
        <f>IF(M984="BC", 0-IF(ISERROR(FIND("-",J984)),J984,RIGHT(J984,FIND("-",J984)-1)), IF(ISERROR(FIND("-",J984)),J984,RIGHT(J984,FIND("-",J984)-1)))</f>
        <v>-851</v>
      </c>
      <c r="M984" t="str">
        <f>RIGHT(G984, 2)</f>
        <v>BC</v>
      </c>
      <c r="N984">
        <f>ABS($K$2)-ABS(K984)</f>
        <v>3153</v>
      </c>
      <c r="P984" t="s">
        <v>11135</v>
      </c>
      <c r="Q984">
        <v>12</v>
      </c>
    </row>
    <row r="985" spans="1:17" x14ac:dyDescent="0.3">
      <c r="A985">
        <v>984</v>
      </c>
      <c r="B985" t="s">
        <v>2061</v>
      </c>
      <c r="C985" t="s">
        <v>11424</v>
      </c>
      <c r="D985" t="s">
        <v>31</v>
      </c>
      <c r="E985" s="34" t="str">
        <f>IF(OR(LEN(D985)-LEN(SUBSTITUTE(D985,":",""))&gt;1, LEN(D985)-LEN(SUBSTITUTE(D985,",",""))&gt;0), "T", "")</f>
        <v/>
      </c>
      <c r="F985" t="s">
        <v>2060</v>
      </c>
      <c r="G985" t="s">
        <v>2055</v>
      </c>
      <c r="H985" t="s">
        <v>116</v>
      </c>
      <c r="J985" t="str">
        <f>SUBSTITUTE(SUBSTITUTE(SUBSTITUTE(G985,"c. ","")," BC","")," AD","")</f>
        <v>851</v>
      </c>
      <c r="K985">
        <f>IF(M985="BC", 0-IF(ISERROR(FIND("-",J985)),J985,LEFT(J985,FIND("-",J985)-1)), IF(ISERROR(FIND("-",J985)),J985,LEFT(J985,FIND("-",J985)-1)))</f>
        <v>-851</v>
      </c>
      <c r="L985">
        <f>IF(M985="BC", 0-IF(ISERROR(FIND("-",J985)),J985,RIGHT(J985,FIND("-",J985)-1)), IF(ISERROR(FIND("-",J985)),J985,RIGHT(J985,FIND("-",J985)-1)))</f>
        <v>-851</v>
      </c>
      <c r="M985" t="str">
        <f>RIGHT(G985, 2)</f>
        <v>BC</v>
      </c>
      <c r="N985">
        <f>ABS($K$2)-ABS(K985)</f>
        <v>3153</v>
      </c>
      <c r="P985" t="s">
        <v>11135</v>
      </c>
      <c r="Q985">
        <v>12</v>
      </c>
    </row>
    <row r="986" spans="1:17" x14ac:dyDescent="0.3">
      <c r="A986">
        <v>985</v>
      </c>
      <c r="B986" t="s">
        <v>2062</v>
      </c>
      <c r="C986" t="s">
        <v>11425</v>
      </c>
      <c r="D986" t="s">
        <v>2063</v>
      </c>
      <c r="E986" s="34" t="str">
        <f>IF(OR(LEN(D986)-LEN(SUBSTITUTE(D986,":",""))&gt;1, LEN(D986)-LEN(SUBSTITUTE(D986,",",""))&gt;0), "T", "")</f>
        <v/>
      </c>
      <c r="F986" t="s">
        <v>2060</v>
      </c>
      <c r="G986" t="s">
        <v>2055</v>
      </c>
      <c r="H986" t="s">
        <v>0</v>
      </c>
      <c r="J986" t="str">
        <f>SUBSTITUTE(SUBSTITUTE(SUBSTITUTE(G986,"c. ","")," BC","")," AD","")</f>
        <v>851</v>
      </c>
      <c r="K986">
        <f>IF(M986="BC", 0-IF(ISERROR(FIND("-",J986)),J986,LEFT(J986,FIND("-",J986)-1)), IF(ISERROR(FIND("-",J986)),J986,LEFT(J986,FIND("-",J986)-1)))</f>
        <v>-851</v>
      </c>
      <c r="L986">
        <f>IF(M986="BC", 0-IF(ISERROR(FIND("-",J986)),J986,RIGHT(J986,FIND("-",J986)-1)), IF(ISERROR(FIND("-",J986)),J986,RIGHT(J986,FIND("-",J986)-1)))</f>
        <v>-851</v>
      </c>
      <c r="M986" t="str">
        <f>RIGHT(G986, 2)</f>
        <v>BC</v>
      </c>
      <c r="N986">
        <f>ABS($K$2)-ABS(K986)</f>
        <v>3153</v>
      </c>
      <c r="P986" t="s">
        <v>11135</v>
      </c>
      <c r="Q986">
        <v>12</v>
      </c>
    </row>
    <row r="987" spans="1:17" x14ac:dyDescent="0.3">
      <c r="A987">
        <v>986</v>
      </c>
      <c r="B987" t="s">
        <v>2064</v>
      </c>
      <c r="C987" t="s">
        <v>10819</v>
      </c>
      <c r="D987" t="s">
        <v>32</v>
      </c>
      <c r="E987" s="34" t="str">
        <f>IF(OR(LEN(D987)-LEN(SUBSTITUTE(D987,":",""))&gt;1, LEN(D987)-LEN(SUBSTITUTE(D987,",",""))&gt;0), "T", "")</f>
        <v/>
      </c>
      <c r="F987" t="s">
        <v>878</v>
      </c>
      <c r="G987" t="s">
        <v>2055</v>
      </c>
      <c r="H987" t="s">
        <v>12553</v>
      </c>
      <c r="J987" t="str">
        <f>SUBSTITUTE(SUBSTITUTE(SUBSTITUTE(G987,"c. ","")," BC","")," AD","")</f>
        <v>851</v>
      </c>
      <c r="K987">
        <f>IF(M987="BC", 0-IF(ISERROR(FIND("-",J987)),J987,LEFT(J987,FIND("-",J987)-1)), IF(ISERROR(FIND("-",J987)),J987,LEFT(J987,FIND("-",J987)-1)))</f>
        <v>-851</v>
      </c>
      <c r="L987">
        <f>IF(M987="BC", 0-IF(ISERROR(FIND("-",J987)),J987,RIGHT(J987,FIND("-",J987)-1)), IF(ISERROR(FIND("-",J987)),J987,RIGHT(J987,FIND("-",J987)-1)))</f>
        <v>-851</v>
      </c>
      <c r="M987" t="str">
        <f>RIGHT(G987, 2)</f>
        <v>BC</v>
      </c>
      <c r="N987">
        <f>ABS($K$2)-ABS(K987)</f>
        <v>3153</v>
      </c>
      <c r="P987" t="s">
        <v>11135</v>
      </c>
      <c r="Q987">
        <v>12</v>
      </c>
    </row>
    <row r="988" spans="1:17" x14ac:dyDescent="0.3">
      <c r="A988">
        <v>987</v>
      </c>
      <c r="B988" t="s">
        <v>2065</v>
      </c>
      <c r="C988" t="s">
        <v>10276</v>
      </c>
      <c r="D988" t="s">
        <v>2066</v>
      </c>
      <c r="E988" s="34" t="str">
        <f>IF(OR(LEN(D988)-LEN(SUBSTITUTE(D988,":",""))&gt;1, LEN(D988)-LEN(SUBSTITUTE(D988,",",""))&gt;0), "T", "")</f>
        <v/>
      </c>
      <c r="F988" t="s">
        <v>2067</v>
      </c>
      <c r="G988" t="s">
        <v>2055</v>
      </c>
      <c r="H988" t="s">
        <v>12553</v>
      </c>
      <c r="J988" t="str">
        <f>SUBSTITUTE(SUBSTITUTE(SUBSTITUTE(G988,"c. ","")," BC","")," AD","")</f>
        <v>851</v>
      </c>
      <c r="K988">
        <f>IF(M988="BC", 0-IF(ISERROR(FIND("-",J988)),J988,LEFT(J988,FIND("-",J988)-1)), IF(ISERROR(FIND("-",J988)),J988,LEFT(J988,FIND("-",J988)-1)))</f>
        <v>-851</v>
      </c>
      <c r="L988">
        <f>IF(M988="BC", 0-IF(ISERROR(FIND("-",J988)),J988,RIGHT(J988,FIND("-",J988)-1)), IF(ISERROR(FIND("-",J988)),J988,RIGHT(J988,FIND("-",J988)-1)))</f>
        <v>-851</v>
      </c>
      <c r="M988" t="str">
        <f>RIGHT(G988, 2)</f>
        <v>BC</v>
      </c>
      <c r="N988">
        <f>ABS($K$2)-ABS(K988)</f>
        <v>3153</v>
      </c>
      <c r="P988" t="s">
        <v>11135</v>
      </c>
      <c r="Q988">
        <v>12</v>
      </c>
    </row>
    <row r="989" spans="1:17" x14ac:dyDescent="0.3">
      <c r="A989">
        <v>988</v>
      </c>
      <c r="B989" t="s">
        <v>2068</v>
      </c>
      <c r="C989" t="s">
        <v>10277</v>
      </c>
      <c r="D989" t="s">
        <v>2069</v>
      </c>
      <c r="E989" s="34" t="str">
        <f>IF(OR(LEN(D989)-LEN(SUBSTITUTE(D989,":",""))&gt;1, LEN(D989)-LEN(SUBSTITUTE(D989,",",""))&gt;0), "T", "")</f>
        <v/>
      </c>
      <c r="F989" t="s">
        <v>869</v>
      </c>
      <c r="G989" t="s">
        <v>2055</v>
      </c>
      <c r="H989" t="s">
        <v>116</v>
      </c>
      <c r="J989" t="str">
        <f>SUBSTITUTE(SUBSTITUTE(SUBSTITUTE(G989,"c. ","")," BC","")," AD","")</f>
        <v>851</v>
      </c>
      <c r="K989">
        <f>IF(M989="BC", 0-IF(ISERROR(FIND("-",J989)),J989,LEFT(J989,FIND("-",J989)-1)), IF(ISERROR(FIND("-",J989)),J989,LEFT(J989,FIND("-",J989)-1)))</f>
        <v>-851</v>
      </c>
      <c r="L989">
        <f>IF(M989="BC", 0-IF(ISERROR(FIND("-",J989)),J989,RIGHT(J989,FIND("-",J989)-1)), IF(ISERROR(FIND("-",J989)),J989,RIGHT(J989,FIND("-",J989)-1)))</f>
        <v>-851</v>
      </c>
      <c r="M989" t="str">
        <f>RIGHT(G989, 2)</f>
        <v>BC</v>
      </c>
      <c r="N989">
        <f>ABS($K$2)-ABS(K989)</f>
        <v>3153</v>
      </c>
      <c r="P989" t="s">
        <v>11135</v>
      </c>
      <c r="Q989">
        <v>12</v>
      </c>
    </row>
    <row r="990" spans="1:17" x14ac:dyDescent="0.3">
      <c r="A990">
        <v>989</v>
      </c>
      <c r="B990" t="s">
        <v>2070</v>
      </c>
      <c r="C990" t="s">
        <v>10278</v>
      </c>
      <c r="D990" t="s">
        <v>33</v>
      </c>
      <c r="E990" s="34" t="str">
        <f>IF(OR(LEN(D990)-LEN(SUBSTITUTE(D990,":",""))&gt;1, LEN(D990)-LEN(SUBSTITUTE(D990,",",""))&gt;0), "T", "")</f>
        <v/>
      </c>
      <c r="F990" t="s">
        <v>2071</v>
      </c>
      <c r="G990" t="s">
        <v>2055</v>
      </c>
      <c r="H990" t="s">
        <v>12554</v>
      </c>
      <c r="J990" t="str">
        <f>SUBSTITUTE(SUBSTITUTE(SUBSTITUTE(G990,"c. ","")," BC","")," AD","")</f>
        <v>851</v>
      </c>
      <c r="K990">
        <f>IF(M990="BC", 0-IF(ISERROR(FIND("-",J990)),J990,LEFT(J990,FIND("-",J990)-1)), IF(ISERROR(FIND("-",J990)),J990,LEFT(J990,FIND("-",J990)-1)))</f>
        <v>-851</v>
      </c>
      <c r="L990">
        <f>IF(M990="BC", 0-IF(ISERROR(FIND("-",J990)),J990,RIGHT(J990,FIND("-",J990)-1)), IF(ISERROR(FIND("-",J990)),J990,RIGHT(J990,FIND("-",J990)-1)))</f>
        <v>-851</v>
      </c>
      <c r="M990" t="str">
        <f>RIGHT(G990, 2)</f>
        <v>BC</v>
      </c>
      <c r="N990">
        <f>ABS($K$2)-ABS(K990)</f>
        <v>3153</v>
      </c>
      <c r="P990" t="s">
        <v>11135</v>
      </c>
      <c r="Q990">
        <v>12</v>
      </c>
    </row>
    <row r="991" spans="1:17" x14ac:dyDescent="0.3">
      <c r="A991">
        <v>990</v>
      </c>
      <c r="B991" t="s">
        <v>2072</v>
      </c>
      <c r="C991" t="s">
        <v>10279</v>
      </c>
      <c r="D991" t="s">
        <v>2073</v>
      </c>
      <c r="E991" s="34" t="str">
        <f>IF(OR(LEN(D991)-LEN(SUBSTITUTE(D991,":",""))&gt;1, LEN(D991)-LEN(SUBSTITUTE(D991,",",""))&gt;0), "T", "")</f>
        <v/>
      </c>
      <c r="F991" t="s">
        <v>2074</v>
      </c>
      <c r="G991" t="s">
        <v>2075</v>
      </c>
      <c r="H991" t="s">
        <v>116</v>
      </c>
      <c r="J991" t="str">
        <f>SUBSTITUTE(SUBSTITUTE(SUBSTITUTE(G991,"c. ","")," BC","")," AD","")</f>
        <v>850</v>
      </c>
      <c r="K991">
        <f>IF(M991="BC", 0-IF(ISERROR(FIND("-",J991)),J991,LEFT(J991,FIND("-",J991)-1)), IF(ISERROR(FIND("-",J991)),J991,LEFT(J991,FIND("-",J991)-1)))</f>
        <v>-850</v>
      </c>
      <c r="L991">
        <f>IF(M991="BC", 0-IF(ISERROR(FIND("-",J991)),J991,RIGHT(J991,FIND("-",J991)-1)), IF(ISERROR(FIND("-",J991)),J991,RIGHT(J991,FIND("-",J991)-1)))</f>
        <v>-850</v>
      </c>
      <c r="M991" t="str">
        <f>RIGHT(G991, 2)</f>
        <v>BC</v>
      </c>
      <c r="N991">
        <f>ABS($K$2)-ABS(K991)</f>
        <v>3154</v>
      </c>
      <c r="P991" t="s">
        <v>11135</v>
      </c>
      <c r="Q991">
        <v>12</v>
      </c>
    </row>
    <row r="992" spans="1:17" x14ac:dyDescent="0.3">
      <c r="A992">
        <v>991</v>
      </c>
      <c r="B992" t="s">
        <v>2076</v>
      </c>
      <c r="C992" t="s">
        <v>9496</v>
      </c>
      <c r="D992" t="s">
        <v>2077</v>
      </c>
      <c r="E992" s="34" t="str">
        <f>IF(OR(LEN(D992)-LEN(SUBSTITUTE(D992,":",""))&gt;1, LEN(D992)-LEN(SUBSTITUTE(D992,",",""))&gt;0), "T", "")</f>
        <v/>
      </c>
      <c r="F992" t="s">
        <v>2074</v>
      </c>
      <c r="G992" t="s">
        <v>2075</v>
      </c>
      <c r="H992" t="s">
        <v>12553</v>
      </c>
      <c r="J992" t="str">
        <f>SUBSTITUTE(SUBSTITUTE(SUBSTITUTE(G992,"c. ","")," BC","")," AD","")</f>
        <v>850</v>
      </c>
      <c r="K992">
        <f>IF(M992="BC", 0-IF(ISERROR(FIND("-",J992)),J992,LEFT(J992,FIND("-",J992)-1)), IF(ISERROR(FIND("-",J992)),J992,LEFT(J992,FIND("-",J992)-1)))</f>
        <v>-850</v>
      </c>
      <c r="L992">
        <f>IF(M992="BC", 0-IF(ISERROR(FIND("-",J992)),J992,RIGHT(J992,FIND("-",J992)-1)), IF(ISERROR(FIND("-",J992)),J992,RIGHT(J992,FIND("-",J992)-1)))</f>
        <v>-850</v>
      </c>
      <c r="M992" t="str">
        <f>RIGHT(G992, 2)</f>
        <v>BC</v>
      </c>
      <c r="N992">
        <f>ABS($K$2)-ABS(K992)</f>
        <v>3154</v>
      </c>
      <c r="P992" t="s">
        <v>11135</v>
      </c>
      <c r="Q992">
        <v>12</v>
      </c>
    </row>
    <row r="993" spans="1:17" x14ac:dyDescent="0.3">
      <c r="A993">
        <v>992</v>
      </c>
      <c r="B993" t="s">
        <v>2078</v>
      </c>
      <c r="C993" t="s">
        <v>10110</v>
      </c>
      <c r="D993" t="s">
        <v>2079</v>
      </c>
      <c r="E993" s="34" t="str">
        <f>IF(OR(LEN(D993)-LEN(SUBSTITUTE(D993,":",""))&gt;1, LEN(D993)-LEN(SUBSTITUTE(D993,",",""))&gt;0), "T", "")</f>
        <v/>
      </c>
      <c r="F993" t="s">
        <v>2074</v>
      </c>
      <c r="G993" t="s">
        <v>2075</v>
      </c>
      <c r="H993" t="s">
        <v>12553</v>
      </c>
      <c r="J993" t="str">
        <f>SUBSTITUTE(SUBSTITUTE(SUBSTITUTE(G993,"c. ","")," BC","")," AD","")</f>
        <v>850</v>
      </c>
      <c r="K993">
        <f>IF(M993="BC", 0-IF(ISERROR(FIND("-",J993)),J993,LEFT(J993,FIND("-",J993)-1)), IF(ISERROR(FIND("-",J993)),J993,LEFT(J993,FIND("-",J993)-1)))</f>
        <v>-850</v>
      </c>
      <c r="L993">
        <f>IF(M993="BC", 0-IF(ISERROR(FIND("-",J993)),J993,RIGHT(J993,FIND("-",J993)-1)), IF(ISERROR(FIND("-",J993)),J993,RIGHT(J993,FIND("-",J993)-1)))</f>
        <v>-850</v>
      </c>
      <c r="M993" t="str">
        <f>RIGHT(G993, 2)</f>
        <v>BC</v>
      </c>
      <c r="N993">
        <f>ABS($K$2)-ABS(K993)</f>
        <v>3154</v>
      </c>
      <c r="P993" t="s">
        <v>11135</v>
      </c>
      <c r="Q993">
        <v>12</v>
      </c>
    </row>
    <row r="994" spans="1:17" x14ac:dyDescent="0.3">
      <c r="A994">
        <v>993</v>
      </c>
      <c r="B994" t="s">
        <v>2080</v>
      </c>
      <c r="C994" t="s">
        <v>10779</v>
      </c>
      <c r="D994" t="s">
        <v>2081</v>
      </c>
      <c r="E994" s="34" t="str">
        <f>IF(OR(LEN(D994)-LEN(SUBSTITUTE(D994,":",""))&gt;1, LEN(D994)-LEN(SUBSTITUTE(D994,",",""))&gt;0), "T", "")</f>
        <v/>
      </c>
      <c r="F994" t="s">
        <v>2074</v>
      </c>
      <c r="G994" t="s">
        <v>2075</v>
      </c>
      <c r="H994" t="s">
        <v>116</v>
      </c>
      <c r="J994" t="str">
        <f>SUBSTITUTE(SUBSTITUTE(SUBSTITUTE(G994,"c. ","")," BC","")," AD","")</f>
        <v>850</v>
      </c>
      <c r="K994">
        <f>IF(M994="BC", 0-IF(ISERROR(FIND("-",J994)),J994,LEFT(J994,FIND("-",J994)-1)), IF(ISERROR(FIND("-",J994)),J994,LEFT(J994,FIND("-",J994)-1)))</f>
        <v>-850</v>
      </c>
      <c r="L994">
        <f>IF(M994="BC", 0-IF(ISERROR(FIND("-",J994)),J994,RIGHT(J994,FIND("-",J994)-1)), IF(ISERROR(FIND("-",J994)),J994,RIGHT(J994,FIND("-",J994)-1)))</f>
        <v>-850</v>
      </c>
      <c r="M994" t="str">
        <f>RIGHT(G994, 2)</f>
        <v>BC</v>
      </c>
      <c r="N994">
        <f>ABS($K$2)-ABS(K994)</f>
        <v>3154</v>
      </c>
      <c r="P994" t="s">
        <v>11135</v>
      </c>
      <c r="Q994">
        <v>12</v>
      </c>
    </row>
    <row r="995" spans="1:17" x14ac:dyDescent="0.3">
      <c r="A995">
        <v>994</v>
      </c>
      <c r="B995" t="s">
        <v>2082</v>
      </c>
      <c r="C995" t="s">
        <v>10280</v>
      </c>
      <c r="D995" t="s">
        <v>2083</v>
      </c>
      <c r="E995" s="34" t="str">
        <f>IF(OR(LEN(D995)-LEN(SUBSTITUTE(D995,":",""))&gt;1, LEN(D995)-LEN(SUBSTITUTE(D995,",",""))&gt;0), "T", "")</f>
        <v/>
      </c>
      <c r="F995" t="s">
        <v>2084</v>
      </c>
      <c r="G995" t="s">
        <v>2075</v>
      </c>
      <c r="H995" t="s">
        <v>116</v>
      </c>
      <c r="J995" t="str">
        <f>SUBSTITUTE(SUBSTITUTE(SUBSTITUTE(G995,"c. ","")," BC","")," AD","")</f>
        <v>850</v>
      </c>
      <c r="K995">
        <f>IF(M995="BC", 0-IF(ISERROR(FIND("-",J995)),J995,LEFT(J995,FIND("-",J995)-1)), IF(ISERROR(FIND("-",J995)),J995,LEFT(J995,FIND("-",J995)-1)))</f>
        <v>-850</v>
      </c>
      <c r="L995">
        <f>IF(M995="BC", 0-IF(ISERROR(FIND("-",J995)),J995,RIGHT(J995,FIND("-",J995)-1)), IF(ISERROR(FIND("-",J995)),J995,RIGHT(J995,FIND("-",J995)-1)))</f>
        <v>-850</v>
      </c>
      <c r="M995" t="str">
        <f>RIGHT(G995, 2)</f>
        <v>BC</v>
      </c>
      <c r="N995">
        <f>ABS($K$2)-ABS(K995)</f>
        <v>3154</v>
      </c>
      <c r="P995" t="s">
        <v>11135</v>
      </c>
      <c r="Q995">
        <v>12</v>
      </c>
    </row>
    <row r="996" spans="1:17" x14ac:dyDescent="0.3">
      <c r="A996">
        <v>995</v>
      </c>
      <c r="B996" t="s">
        <v>2085</v>
      </c>
      <c r="C996" t="s">
        <v>10105</v>
      </c>
      <c r="D996" t="s">
        <v>2086</v>
      </c>
      <c r="E996" s="34" t="str">
        <f>IF(OR(LEN(D996)-LEN(SUBSTITUTE(D996,":",""))&gt;1, LEN(D996)-LEN(SUBSTITUTE(D996,",",""))&gt;0), "T", "")</f>
        <v/>
      </c>
      <c r="F996" t="s">
        <v>2087</v>
      </c>
      <c r="G996" t="s">
        <v>2075</v>
      </c>
      <c r="H996" t="s">
        <v>2377</v>
      </c>
      <c r="J996" t="str">
        <f>SUBSTITUTE(SUBSTITUTE(SUBSTITUTE(G996,"c. ","")," BC","")," AD","")</f>
        <v>850</v>
      </c>
      <c r="K996">
        <f>IF(M996="BC", 0-IF(ISERROR(FIND("-",J996)),J996,LEFT(J996,FIND("-",J996)-1)), IF(ISERROR(FIND("-",J996)),J996,LEFT(J996,FIND("-",J996)-1)))</f>
        <v>-850</v>
      </c>
      <c r="L996">
        <f>IF(M996="BC", 0-IF(ISERROR(FIND("-",J996)),J996,RIGHT(J996,FIND("-",J996)-1)), IF(ISERROR(FIND("-",J996)),J996,RIGHT(J996,FIND("-",J996)-1)))</f>
        <v>-850</v>
      </c>
      <c r="M996" t="str">
        <f>RIGHT(G996, 2)</f>
        <v>BC</v>
      </c>
      <c r="N996">
        <f>ABS($K$2)-ABS(K996)</f>
        <v>3154</v>
      </c>
      <c r="P996" t="s">
        <v>11135</v>
      </c>
      <c r="Q996">
        <v>12</v>
      </c>
    </row>
    <row r="997" spans="1:17" x14ac:dyDescent="0.3">
      <c r="A997">
        <v>996</v>
      </c>
      <c r="B997" t="s">
        <v>2088</v>
      </c>
      <c r="C997" t="s">
        <v>10281</v>
      </c>
      <c r="D997" t="s">
        <v>2089</v>
      </c>
      <c r="E997" s="34" t="str">
        <f>IF(OR(LEN(D997)-LEN(SUBSTITUTE(D997,":",""))&gt;1, LEN(D997)-LEN(SUBSTITUTE(D997,",",""))&gt;0), "T", "")</f>
        <v/>
      </c>
      <c r="F997" t="s">
        <v>2090</v>
      </c>
      <c r="G997" t="s">
        <v>2075</v>
      </c>
      <c r="H997" t="s">
        <v>12553</v>
      </c>
      <c r="J997" t="str">
        <f>SUBSTITUTE(SUBSTITUTE(SUBSTITUTE(G997,"c. ","")," BC","")," AD","")</f>
        <v>850</v>
      </c>
      <c r="K997">
        <f>IF(M997="BC", 0-IF(ISERROR(FIND("-",J997)),J997,LEFT(J997,FIND("-",J997)-1)), IF(ISERROR(FIND("-",J997)),J997,LEFT(J997,FIND("-",J997)-1)))</f>
        <v>-850</v>
      </c>
      <c r="L997">
        <f>IF(M997="BC", 0-IF(ISERROR(FIND("-",J997)),J997,RIGHT(J997,FIND("-",J997)-1)), IF(ISERROR(FIND("-",J997)),J997,RIGHT(J997,FIND("-",J997)-1)))</f>
        <v>-850</v>
      </c>
      <c r="M997" t="str">
        <f>RIGHT(G997, 2)</f>
        <v>BC</v>
      </c>
      <c r="N997">
        <f>ABS($K$2)-ABS(K997)</f>
        <v>3154</v>
      </c>
      <c r="P997" t="s">
        <v>11135</v>
      </c>
      <c r="Q997">
        <v>12</v>
      </c>
    </row>
    <row r="998" spans="1:17" x14ac:dyDescent="0.3">
      <c r="A998">
        <v>997</v>
      </c>
      <c r="B998" t="s">
        <v>2091</v>
      </c>
      <c r="C998" t="s">
        <v>10820</v>
      </c>
      <c r="D998" t="s">
        <v>2092</v>
      </c>
      <c r="E998" s="34" t="str">
        <f>IF(OR(LEN(D998)-LEN(SUBSTITUTE(D998,":",""))&gt;1, LEN(D998)-LEN(SUBSTITUTE(D998,",",""))&gt;0), "T", "")</f>
        <v/>
      </c>
      <c r="F998" t="s">
        <v>2090</v>
      </c>
      <c r="G998" t="s">
        <v>2075</v>
      </c>
      <c r="H998" t="s">
        <v>116</v>
      </c>
      <c r="J998" t="str">
        <f>SUBSTITUTE(SUBSTITUTE(SUBSTITUTE(G998,"c. ","")," BC","")," AD","")</f>
        <v>850</v>
      </c>
      <c r="K998">
        <f>IF(M998="BC", 0-IF(ISERROR(FIND("-",J998)),J998,LEFT(J998,FIND("-",J998)-1)), IF(ISERROR(FIND("-",J998)),J998,LEFT(J998,FIND("-",J998)-1)))</f>
        <v>-850</v>
      </c>
      <c r="L998">
        <f>IF(M998="BC", 0-IF(ISERROR(FIND("-",J998)),J998,RIGHT(J998,FIND("-",J998)-1)), IF(ISERROR(FIND("-",J998)),J998,RIGHT(J998,FIND("-",J998)-1)))</f>
        <v>-850</v>
      </c>
      <c r="M998" t="str">
        <f>RIGHT(G998, 2)</f>
        <v>BC</v>
      </c>
      <c r="N998">
        <f>ABS($K$2)-ABS(K998)</f>
        <v>3154</v>
      </c>
      <c r="P998" t="s">
        <v>11135</v>
      </c>
      <c r="Q998">
        <v>12</v>
      </c>
    </row>
    <row r="999" spans="1:17" x14ac:dyDescent="0.3">
      <c r="A999">
        <v>998</v>
      </c>
      <c r="B999" t="s">
        <v>2093</v>
      </c>
      <c r="C999" t="s">
        <v>11426</v>
      </c>
      <c r="D999" t="s">
        <v>2094</v>
      </c>
      <c r="E999" s="34" t="str">
        <f>IF(OR(LEN(D999)-LEN(SUBSTITUTE(D999,":",""))&gt;1, LEN(D999)-LEN(SUBSTITUTE(D999,",",""))&gt;0), "T", "")</f>
        <v/>
      </c>
      <c r="F999" t="s">
        <v>2095</v>
      </c>
      <c r="G999" t="s">
        <v>2096</v>
      </c>
      <c r="H999" t="s">
        <v>12553</v>
      </c>
      <c r="J999" t="str">
        <f>SUBSTITUTE(SUBSTITUTE(SUBSTITUTE(G999,"c. ","")," BC","")," AD","")</f>
        <v>849</v>
      </c>
      <c r="K999">
        <f>IF(M999="BC", 0-IF(ISERROR(FIND("-",J999)),J999,LEFT(J999,FIND("-",J999)-1)), IF(ISERROR(FIND("-",J999)),J999,LEFT(J999,FIND("-",J999)-1)))</f>
        <v>-849</v>
      </c>
      <c r="L999">
        <f>IF(M999="BC", 0-IF(ISERROR(FIND("-",J999)),J999,RIGHT(J999,FIND("-",J999)-1)), IF(ISERROR(FIND("-",J999)),J999,RIGHT(J999,FIND("-",J999)-1)))</f>
        <v>-849</v>
      </c>
      <c r="M999" t="str">
        <f>RIGHT(G999, 2)</f>
        <v>BC</v>
      </c>
      <c r="N999">
        <f>ABS($K$2)-ABS(K999)</f>
        <v>3155</v>
      </c>
      <c r="P999" t="s">
        <v>11135</v>
      </c>
      <c r="Q999">
        <v>12</v>
      </c>
    </row>
    <row r="1000" spans="1:17" x14ac:dyDescent="0.3">
      <c r="A1000">
        <v>999</v>
      </c>
      <c r="B1000" t="s">
        <v>2097</v>
      </c>
      <c r="C1000" t="s">
        <v>10282</v>
      </c>
      <c r="D1000" t="s">
        <v>2098</v>
      </c>
      <c r="E1000" s="34" t="str">
        <f>IF(OR(LEN(D1000)-LEN(SUBSTITUTE(D1000,":",""))&gt;1, LEN(D1000)-LEN(SUBSTITUTE(D1000,",",""))&gt;0), "T", "")</f>
        <v/>
      </c>
      <c r="F1000" t="s">
        <v>2095</v>
      </c>
      <c r="G1000" t="s">
        <v>2099</v>
      </c>
      <c r="H1000" t="s">
        <v>116</v>
      </c>
      <c r="J1000" t="str">
        <f>SUBSTITUTE(SUBSTITUTE(SUBSTITUTE(G1000,"c. ","")," BC","")," AD","")</f>
        <v>848</v>
      </c>
      <c r="K1000">
        <f>IF(M1000="BC", 0-IF(ISERROR(FIND("-",J1000)),J1000,LEFT(J1000,FIND("-",J1000)-1)), IF(ISERROR(FIND("-",J1000)),J1000,LEFT(J1000,FIND("-",J1000)-1)))</f>
        <v>-848</v>
      </c>
      <c r="L1000">
        <f>IF(M1000="BC", 0-IF(ISERROR(FIND("-",J1000)),J1000,RIGHT(J1000,FIND("-",J1000)-1)), IF(ISERROR(FIND("-",J1000)),J1000,RIGHT(J1000,FIND("-",J1000)-1)))</f>
        <v>-848</v>
      </c>
      <c r="M1000" t="str">
        <f>RIGHT(G1000, 2)</f>
        <v>BC</v>
      </c>
      <c r="N1000">
        <f>ABS($K$2)-ABS(K1000)</f>
        <v>3156</v>
      </c>
      <c r="P1000" t="s">
        <v>11135</v>
      </c>
      <c r="Q1000">
        <v>12</v>
      </c>
    </row>
    <row r="1001" spans="1:17" x14ac:dyDescent="0.3">
      <c r="A1001">
        <v>1000</v>
      </c>
      <c r="B1001" t="s">
        <v>2100</v>
      </c>
      <c r="C1001" t="s">
        <v>10283</v>
      </c>
      <c r="D1001" t="s">
        <v>2101</v>
      </c>
      <c r="E1001" s="34" t="str">
        <f>IF(OR(LEN(D1001)-LEN(SUBSTITUTE(D1001,":",""))&gt;1, LEN(D1001)-LEN(SUBSTITUTE(D1001,",",""))&gt;0), "T", "")</f>
        <v/>
      </c>
      <c r="F1001" t="s">
        <v>1888</v>
      </c>
      <c r="G1001" t="s">
        <v>2102</v>
      </c>
      <c r="H1001" t="s">
        <v>12553</v>
      </c>
      <c r="J1001" t="str">
        <f>SUBSTITUTE(SUBSTITUTE(SUBSTITUTE(G1001,"c. ","")," BC","")," AD","")</f>
        <v>838</v>
      </c>
      <c r="K1001">
        <f>IF(M1001="BC", 0-IF(ISERROR(FIND("-",J1001)),J1001,LEFT(J1001,FIND("-",J1001)-1)), IF(ISERROR(FIND("-",J1001)),J1001,LEFT(J1001,FIND("-",J1001)-1)))</f>
        <v>-838</v>
      </c>
      <c r="L1001">
        <f>IF(M1001="BC", 0-IF(ISERROR(FIND("-",J1001)),J1001,RIGHT(J1001,FIND("-",J1001)-1)), IF(ISERROR(FIND("-",J1001)),J1001,RIGHT(J1001,FIND("-",J1001)-1)))</f>
        <v>-838</v>
      </c>
      <c r="M1001" t="str">
        <f>RIGHT(G1001, 2)</f>
        <v>BC</v>
      </c>
      <c r="N1001">
        <f>ABS($K$2)-ABS(K1001)</f>
        <v>3166</v>
      </c>
      <c r="P1001" t="s">
        <v>11135</v>
      </c>
      <c r="Q1001">
        <v>12</v>
      </c>
    </row>
    <row r="1002" spans="1:17" x14ac:dyDescent="0.3">
      <c r="A1002">
        <v>1001</v>
      </c>
      <c r="B1002" t="s">
        <v>2103</v>
      </c>
      <c r="C1002" t="s">
        <v>10815</v>
      </c>
      <c r="D1002" t="s">
        <v>2104</v>
      </c>
      <c r="E1002" s="34" t="str">
        <f>IF(OR(LEN(D1002)-LEN(SUBSTITUTE(D1002,":",""))&gt;1, LEN(D1002)-LEN(SUBSTITUTE(D1002,",",""))&gt;0), "T", "")</f>
        <v/>
      </c>
      <c r="F1002" t="s">
        <v>2095</v>
      </c>
      <c r="G1002" t="s">
        <v>2102</v>
      </c>
      <c r="H1002" t="s">
        <v>12553</v>
      </c>
      <c r="J1002" t="str">
        <f>SUBSTITUTE(SUBSTITUTE(SUBSTITUTE(G1002,"c. ","")," BC","")," AD","")</f>
        <v>838</v>
      </c>
      <c r="K1002">
        <f>IF(M1002="BC", 0-IF(ISERROR(FIND("-",J1002)),J1002,LEFT(J1002,FIND("-",J1002)-1)), IF(ISERROR(FIND("-",J1002)),J1002,LEFT(J1002,FIND("-",J1002)-1)))</f>
        <v>-838</v>
      </c>
      <c r="L1002">
        <f>IF(M1002="BC", 0-IF(ISERROR(FIND("-",J1002)),J1002,RIGHT(J1002,FIND("-",J1002)-1)), IF(ISERROR(FIND("-",J1002)),J1002,RIGHT(J1002,FIND("-",J1002)-1)))</f>
        <v>-838</v>
      </c>
      <c r="M1002" t="str">
        <f>RIGHT(G1002, 2)</f>
        <v>BC</v>
      </c>
      <c r="N1002">
        <f>ABS($K$2)-ABS(K1002)</f>
        <v>3166</v>
      </c>
      <c r="P1002" t="s">
        <v>11135</v>
      </c>
      <c r="Q1002">
        <v>12</v>
      </c>
    </row>
    <row r="1003" spans="1:17" x14ac:dyDescent="0.3">
      <c r="A1003">
        <v>1002</v>
      </c>
      <c r="B1003" t="s">
        <v>2105</v>
      </c>
      <c r="C1003" t="s">
        <v>10284</v>
      </c>
      <c r="D1003" t="s">
        <v>2106</v>
      </c>
      <c r="E1003" s="34" t="str">
        <f>IF(OR(LEN(D1003)-LEN(SUBSTITUTE(D1003,":",""))&gt;1, LEN(D1003)-LEN(SUBSTITUTE(D1003,",",""))&gt;0), "T", "")</f>
        <v/>
      </c>
      <c r="F1003" t="s">
        <v>2095</v>
      </c>
      <c r="G1003" t="s">
        <v>2102</v>
      </c>
      <c r="H1003" t="s">
        <v>116</v>
      </c>
      <c r="J1003" t="str">
        <f>SUBSTITUTE(SUBSTITUTE(SUBSTITUTE(G1003,"c. ","")," BC","")," AD","")</f>
        <v>838</v>
      </c>
      <c r="K1003">
        <f>IF(M1003="BC", 0-IF(ISERROR(FIND("-",J1003)),J1003,LEFT(J1003,FIND("-",J1003)-1)), IF(ISERROR(FIND("-",J1003)),J1003,LEFT(J1003,FIND("-",J1003)-1)))</f>
        <v>-838</v>
      </c>
      <c r="L1003">
        <f>IF(M1003="BC", 0-IF(ISERROR(FIND("-",J1003)),J1003,RIGHT(J1003,FIND("-",J1003)-1)), IF(ISERROR(FIND("-",J1003)),J1003,RIGHT(J1003,FIND("-",J1003)-1)))</f>
        <v>-838</v>
      </c>
      <c r="M1003" t="str">
        <f>RIGHT(G1003, 2)</f>
        <v>BC</v>
      </c>
      <c r="N1003">
        <f>ABS($K$2)-ABS(K1003)</f>
        <v>3166</v>
      </c>
      <c r="P1003" t="s">
        <v>11135</v>
      </c>
      <c r="Q1003">
        <v>12</v>
      </c>
    </row>
    <row r="1004" spans="1:17" x14ac:dyDescent="0.3">
      <c r="A1004">
        <v>1003</v>
      </c>
      <c r="B1004" t="s">
        <v>2107</v>
      </c>
      <c r="C1004" t="s">
        <v>10285</v>
      </c>
      <c r="D1004" t="s">
        <v>2108</v>
      </c>
      <c r="E1004" s="34" t="str">
        <f>IF(OR(LEN(D1004)-LEN(SUBSTITUTE(D1004,":",""))&gt;1, LEN(D1004)-LEN(SUBSTITUTE(D1004,",",""))&gt;0), "T", "")</f>
        <v/>
      </c>
      <c r="F1004" t="s">
        <v>897</v>
      </c>
      <c r="G1004" t="s">
        <v>2109</v>
      </c>
      <c r="H1004" t="s">
        <v>12553</v>
      </c>
      <c r="J1004" t="str">
        <f>SUBSTITUTE(SUBSTITUTE(SUBSTITUTE(G1004,"c. ","")," BC","")," AD","")</f>
        <v>847</v>
      </c>
      <c r="K1004">
        <f>IF(M1004="BC", 0-IF(ISERROR(FIND("-",J1004)),J1004,LEFT(J1004,FIND("-",J1004)-1)), IF(ISERROR(FIND("-",J1004)),J1004,LEFT(J1004,FIND("-",J1004)-1)))</f>
        <v>-847</v>
      </c>
      <c r="L1004">
        <f>IF(M1004="BC", 0-IF(ISERROR(FIND("-",J1004)),J1004,RIGHT(J1004,FIND("-",J1004)-1)), IF(ISERROR(FIND("-",J1004)),J1004,RIGHT(J1004,FIND("-",J1004)-1)))</f>
        <v>-847</v>
      </c>
      <c r="M1004" t="str">
        <f>RIGHT(G1004, 2)</f>
        <v>BC</v>
      </c>
      <c r="N1004">
        <f>ABS($K$2)-ABS(K1004)</f>
        <v>3157</v>
      </c>
      <c r="P1004" t="s">
        <v>11135</v>
      </c>
      <c r="Q1004">
        <v>12</v>
      </c>
    </row>
    <row r="1005" spans="1:17" x14ac:dyDescent="0.3">
      <c r="A1005">
        <v>1004</v>
      </c>
      <c r="B1005" t="s">
        <v>2110</v>
      </c>
      <c r="C1005" t="s">
        <v>10281</v>
      </c>
      <c r="D1005" t="s">
        <v>2111</v>
      </c>
      <c r="E1005" s="34" t="str">
        <f>IF(OR(LEN(D1005)-LEN(SUBSTITUTE(D1005,":",""))&gt;1, LEN(D1005)-LEN(SUBSTITUTE(D1005,",",""))&gt;0), "T", "")</f>
        <v/>
      </c>
      <c r="F1005" t="s">
        <v>897</v>
      </c>
      <c r="G1005" t="s">
        <v>2109</v>
      </c>
      <c r="H1005" t="s">
        <v>12553</v>
      </c>
      <c r="J1005" t="str">
        <f>SUBSTITUTE(SUBSTITUTE(SUBSTITUTE(G1005,"c. ","")," BC","")," AD","")</f>
        <v>847</v>
      </c>
      <c r="K1005">
        <f>IF(M1005="BC", 0-IF(ISERROR(FIND("-",J1005)),J1005,LEFT(J1005,FIND("-",J1005)-1)), IF(ISERROR(FIND("-",J1005)),J1005,LEFT(J1005,FIND("-",J1005)-1)))</f>
        <v>-847</v>
      </c>
      <c r="L1005">
        <f>IF(M1005="BC", 0-IF(ISERROR(FIND("-",J1005)),J1005,RIGHT(J1005,FIND("-",J1005)-1)), IF(ISERROR(FIND("-",J1005)),J1005,RIGHT(J1005,FIND("-",J1005)-1)))</f>
        <v>-847</v>
      </c>
      <c r="M1005" t="str">
        <f>RIGHT(G1005, 2)</f>
        <v>BC</v>
      </c>
      <c r="N1005">
        <f>ABS($K$2)-ABS(K1005)</f>
        <v>3157</v>
      </c>
      <c r="P1005" t="s">
        <v>11135</v>
      </c>
      <c r="Q1005">
        <v>12</v>
      </c>
    </row>
    <row r="1006" spans="1:17" x14ac:dyDescent="0.3">
      <c r="A1006">
        <v>1005</v>
      </c>
      <c r="B1006" t="s">
        <v>2112</v>
      </c>
      <c r="C1006" t="s">
        <v>10286</v>
      </c>
      <c r="D1006" t="s">
        <v>2113</v>
      </c>
      <c r="E1006" s="34" t="str">
        <f>IF(OR(LEN(D1006)-LEN(SUBSTITUTE(D1006,":",""))&gt;1, LEN(D1006)-LEN(SUBSTITUTE(D1006,",",""))&gt;0), "T", "")</f>
        <v/>
      </c>
      <c r="F1006" t="s">
        <v>897</v>
      </c>
      <c r="G1006" t="s">
        <v>2109</v>
      </c>
      <c r="H1006" t="s">
        <v>116</v>
      </c>
      <c r="J1006" t="str">
        <f>SUBSTITUTE(SUBSTITUTE(SUBSTITUTE(G1006,"c. ","")," BC","")," AD","")</f>
        <v>847</v>
      </c>
      <c r="K1006">
        <f>IF(M1006="BC", 0-IF(ISERROR(FIND("-",J1006)),J1006,LEFT(J1006,FIND("-",J1006)-1)), IF(ISERROR(FIND("-",J1006)),J1006,LEFT(J1006,FIND("-",J1006)-1)))</f>
        <v>-847</v>
      </c>
      <c r="L1006">
        <f>IF(M1006="BC", 0-IF(ISERROR(FIND("-",J1006)),J1006,RIGHT(J1006,FIND("-",J1006)-1)), IF(ISERROR(FIND("-",J1006)),J1006,RIGHT(J1006,FIND("-",J1006)-1)))</f>
        <v>-847</v>
      </c>
      <c r="M1006" t="str">
        <f>RIGHT(G1006, 2)</f>
        <v>BC</v>
      </c>
      <c r="N1006">
        <f>ABS($K$2)-ABS(K1006)</f>
        <v>3157</v>
      </c>
      <c r="P1006" t="s">
        <v>11135</v>
      </c>
      <c r="Q1006">
        <v>12</v>
      </c>
    </row>
    <row r="1007" spans="1:17" x14ac:dyDescent="0.3">
      <c r="A1007">
        <v>1006</v>
      </c>
      <c r="B1007" t="s">
        <v>2114</v>
      </c>
      <c r="C1007" t="s">
        <v>11427</v>
      </c>
      <c r="D1007" t="s">
        <v>2115</v>
      </c>
      <c r="E1007" s="34" t="str">
        <f>IF(OR(LEN(D1007)-LEN(SUBSTITUTE(D1007,":",""))&gt;1, LEN(D1007)-LEN(SUBSTITUTE(D1007,",",""))&gt;0), "T", "")</f>
        <v/>
      </c>
      <c r="F1007" t="s">
        <v>878</v>
      </c>
      <c r="G1007" t="s">
        <v>2116</v>
      </c>
      <c r="H1007" t="s">
        <v>12555</v>
      </c>
      <c r="J1007" t="str">
        <f>SUBSTITUTE(SUBSTITUTE(SUBSTITUTE(G1007,"c. ","")," BC","")," AD","")</f>
        <v>846</v>
      </c>
      <c r="K1007">
        <f>IF(M1007="BC", 0-IF(ISERROR(FIND("-",J1007)),J1007,LEFT(J1007,FIND("-",J1007)-1)), IF(ISERROR(FIND("-",J1007)),J1007,LEFT(J1007,FIND("-",J1007)-1)))</f>
        <v>-846</v>
      </c>
      <c r="L1007">
        <f>IF(M1007="BC", 0-IF(ISERROR(FIND("-",J1007)),J1007,RIGHT(J1007,FIND("-",J1007)-1)), IF(ISERROR(FIND("-",J1007)),J1007,RIGHT(J1007,FIND("-",J1007)-1)))</f>
        <v>-846</v>
      </c>
      <c r="M1007" t="str">
        <f>RIGHT(G1007, 2)</f>
        <v>BC</v>
      </c>
      <c r="N1007">
        <f>ABS($K$2)-ABS(K1007)</f>
        <v>3158</v>
      </c>
      <c r="P1007" t="s">
        <v>11135</v>
      </c>
      <c r="Q1007">
        <v>12</v>
      </c>
    </row>
    <row r="1008" spans="1:17" x14ac:dyDescent="0.3">
      <c r="A1008">
        <v>1007</v>
      </c>
      <c r="B1008" t="s">
        <v>2117</v>
      </c>
      <c r="C1008" t="s">
        <v>9398</v>
      </c>
      <c r="D1008" t="s">
        <v>2115</v>
      </c>
      <c r="E1008" s="34" t="str">
        <f>IF(OR(LEN(D1008)-LEN(SUBSTITUTE(D1008,":",""))&gt;1, LEN(D1008)-LEN(SUBSTITUTE(D1008,",",""))&gt;0), "T", "")</f>
        <v/>
      </c>
      <c r="F1008" t="s">
        <v>878</v>
      </c>
      <c r="G1008" t="s">
        <v>2116</v>
      </c>
      <c r="H1008" t="s">
        <v>116</v>
      </c>
      <c r="J1008" t="str">
        <f>SUBSTITUTE(SUBSTITUTE(SUBSTITUTE(G1008,"c. ","")," BC","")," AD","")</f>
        <v>846</v>
      </c>
      <c r="K1008">
        <f>IF(M1008="BC", 0-IF(ISERROR(FIND("-",J1008)),J1008,LEFT(J1008,FIND("-",J1008)-1)), IF(ISERROR(FIND("-",J1008)),J1008,LEFT(J1008,FIND("-",J1008)-1)))</f>
        <v>-846</v>
      </c>
      <c r="L1008">
        <f>IF(M1008="BC", 0-IF(ISERROR(FIND("-",J1008)),J1008,RIGHT(J1008,FIND("-",J1008)-1)), IF(ISERROR(FIND("-",J1008)),J1008,RIGHT(J1008,FIND("-",J1008)-1)))</f>
        <v>-846</v>
      </c>
      <c r="M1008" t="str">
        <f>RIGHT(G1008, 2)</f>
        <v>BC</v>
      </c>
      <c r="N1008">
        <f>ABS($K$2)-ABS(K1008)</f>
        <v>3158</v>
      </c>
      <c r="P1008" t="s">
        <v>11135</v>
      </c>
      <c r="Q1008">
        <v>12</v>
      </c>
    </row>
    <row r="1009" spans="1:17" x14ac:dyDescent="0.3">
      <c r="A1009">
        <v>1008</v>
      </c>
      <c r="B1009" t="s">
        <v>2118</v>
      </c>
      <c r="C1009" t="s">
        <v>10436</v>
      </c>
      <c r="D1009" t="s">
        <v>2119</v>
      </c>
      <c r="E1009" s="34" t="str">
        <f>IF(OR(LEN(D1009)-LEN(SUBSTITUTE(D1009,":",""))&gt;1, LEN(D1009)-LEN(SUBSTITUTE(D1009,",",""))&gt;0), "T", "")</f>
        <v/>
      </c>
      <c r="F1009" t="s">
        <v>2120</v>
      </c>
      <c r="G1009" t="s">
        <v>2116</v>
      </c>
      <c r="H1009" t="s">
        <v>12553</v>
      </c>
      <c r="J1009" t="str">
        <f>SUBSTITUTE(SUBSTITUTE(SUBSTITUTE(G1009,"c. ","")," BC","")," AD","")</f>
        <v>846</v>
      </c>
      <c r="K1009">
        <f>IF(M1009="BC", 0-IF(ISERROR(FIND("-",J1009)),J1009,LEFT(J1009,FIND("-",J1009)-1)), IF(ISERROR(FIND("-",J1009)),J1009,LEFT(J1009,FIND("-",J1009)-1)))</f>
        <v>-846</v>
      </c>
      <c r="L1009">
        <f>IF(M1009="BC", 0-IF(ISERROR(FIND("-",J1009)),J1009,RIGHT(J1009,FIND("-",J1009)-1)), IF(ISERROR(FIND("-",J1009)),J1009,RIGHT(J1009,FIND("-",J1009)-1)))</f>
        <v>-846</v>
      </c>
      <c r="M1009" t="str">
        <f>RIGHT(G1009, 2)</f>
        <v>BC</v>
      </c>
      <c r="N1009">
        <f>ABS($K$2)-ABS(K1009)</f>
        <v>3158</v>
      </c>
      <c r="P1009" t="s">
        <v>11135</v>
      </c>
      <c r="Q1009">
        <v>12</v>
      </c>
    </row>
    <row r="1010" spans="1:17" x14ac:dyDescent="0.3">
      <c r="A1010">
        <v>1009</v>
      </c>
      <c r="B1010" t="s">
        <v>2121</v>
      </c>
      <c r="C1010" t="s">
        <v>10287</v>
      </c>
      <c r="D1010" t="s">
        <v>2122</v>
      </c>
      <c r="E1010" s="34" t="str">
        <f>IF(OR(LEN(D1010)-LEN(SUBSTITUTE(D1010,":",""))&gt;1, LEN(D1010)-LEN(SUBSTITUTE(D1010,",",""))&gt;0), "T", "")</f>
        <v/>
      </c>
      <c r="F1010" t="s">
        <v>2120</v>
      </c>
      <c r="G1010" t="s">
        <v>2116</v>
      </c>
      <c r="H1010" t="s">
        <v>12553</v>
      </c>
      <c r="J1010" t="str">
        <f>SUBSTITUTE(SUBSTITUTE(SUBSTITUTE(G1010,"c. ","")," BC","")," AD","")</f>
        <v>846</v>
      </c>
      <c r="K1010">
        <f>IF(M1010="BC", 0-IF(ISERROR(FIND("-",J1010)),J1010,LEFT(J1010,FIND("-",J1010)-1)), IF(ISERROR(FIND("-",J1010)),J1010,LEFT(J1010,FIND("-",J1010)-1)))</f>
        <v>-846</v>
      </c>
      <c r="L1010">
        <f>IF(M1010="BC", 0-IF(ISERROR(FIND("-",J1010)),J1010,RIGHT(J1010,FIND("-",J1010)-1)), IF(ISERROR(FIND("-",J1010)),J1010,RIGHT(J1010,FIND("-",J1010)-1)))</f>
        <v>-846</v>
      </c>
      <c r="M1010" t="str">
        <f>RIGHT(G1010, 2)</f>
        <v>BC</v>
      </c>
      <c r="N1010">
        <f>ABS($K$2)-ABS(K1010)</f>
        <v>3158</v>
      </c>
      <c r="P1010" t="s">
        <v>11135</v>
      </c>
      <c r="Q1010">
        <v>12</v>
      </c>
    </row>
    <row r="1011" spans="1:17" x14ac:dyDescent="0.3">
      <c r="A1011">
        <v>1010</v>
      </c>
      <c r="B1011" t="s">
        <v>2123</v>
      </c>
      <c r="C1011" t="s">
        <v>9398</v>
      </c>
      <c r="D1011" t="s">
        <v>2124</v>
      </c>
      <c r="E1011" s="34" t="str">
        <f>IF(OR(LEN(D1011)-LEN(SUBSTITUTE(D1011,":",""))&gt;1, LEN(D1011)-LEN(SUBSTITUTE(D1011,",",""))&gt;0), "T", "")</f>
        <v/>
      </c>
      <c r="F1011" t="s">
        <v>878</v>
      </c>
      <c r="G1011" t="s">
        <v>2125</v>
      </c>
      <c r="H1011" t="s">
        <v>12553</v>
      </c>
      <c r="J1011" t="str">
        <f>SUBSTITUTE(SUBSTITUTE(SUBSTITUTE(G1011,"c. ","")," BC","")," AD","")</f>
        <v>845</v>
      </c>
      <c r="K1011">
        <f>IF(M1011="BC", 0-IF(ISERROR(FIND("-",J1011)),J1011,LEFT(J1011,FIND("-",J1011)-1)), IF(ISERROR(FIND("-",J1011)),J1011,LEFT(J1011,FIND("-",J1011)-1)))</f>
        <v>-845</v>
      </c>
      <c r="L1011">
        <f>IF(M1011="BC", 0-IF(ISERROR(FIND("-",J1011)),J1011,RIGHT(J1011,FIND("-",J1011)-1)), IF(ISERROR(FIND("-",J1011)),J1011,RIGHT(J1011,FIND("-",J1011)-1)))</f>
        <v>-845</v>
      </c>
      <c r="M1011" t="str">
        <f>RIGHT(G1011, 2)</f>
        <v>BC</v>
      </c>
      <c r="N1011">
        <f>ABS($K$2)-ABS(K1011)</f>
        <v>3159</v>
      </c>
      <c r="P1011" t="s">
        <v>11135</v>
      </c>
      <c r="Q1011">
        <v>12</v>
      </c>
    </row>
    <row r="1012" spans="1:17" x14ac:dyDescent="0.3">
      <c r="A1012">
        <v>1011</v>
      </c>
      <c r="B1012" t="s">
        <v>2126</v>
      </c>
      <c r="C1012" t="s">
        <v>10288</v>
      </c>
      <c r="D1012" t="s">
        <v>2127</v>
      </c>
      <c r="E1012" s="34" t="str">
        <f>IF(OR(LEN(D1012)-LEN(SUBSTITUTE(D1012,":",""))&gt;1, LEN(D1012)-LEN(SUBSTITUTE(D1012,",",""))&gt;0), "T", "")</f>
        <v/>
      </c>
      <c r="F1012" t="s">
        <v>1152</v>
      </c>
      <c r="G1012" t="s">
        <v>2128</v>
      </c>
      <c r="H1012" t="s">
        <v>12553</v>
      </c>
      <c r="J1012" t="str">
        <f>SUBSTITUTE(SUBSTITUTE(SUBSTITUTE(G1012,"c. ","")," BC","")," AD","")</f>
        <v>844</v>
      </c>
      <c r="K1012">
        <f>IF(M1012="BC", 0-IF(ISERROR(FIND("-",J1012)),J1012,LEFT(J1012,FIND("-",J1012)-1)), IF(ISERROR(FIND("-",J1012)),J1012,LEFT(J1012,FIND("-",J1012)-1)))</f>
        <v>-844</v>
      </c>
      <c r="L1012">
        <f>IF(M1012="BC", 0-IF(ISERROR(FIND("-",J1012)),J1012,RIGHT(J1012,FIND("-",J1012)-1)), IF(ISERROR(FIND("-",J1012)),J1012,RIGHT(J1012,FIND("-",J1012)-1)))</f>
        <v>-844</v>
      </c>
      <c r="M1012" t="str">
        <f>RIGHT(G1012, 2)</f>
        <v>BC</v>
      </c>
      <c r="N1012">
        <f>ABS($K$2)-ABS(K1012)</f>
        <v>3160</v>
      </c>
      <c r="P1012" t="s">
        <v>11135</v>
      </c>
      <c r="Q1012">
        <v>12</v>
      </c>
    </row>
    <row r="1013" spans="1:17" x14ac:dyDescent="0.3">
      <c r="A1013">
        <v>1012</v>
      </c>
      <c r="B1013" t="s">
        <v>2129</v>
      </c>
      <c r="C1013" t="s">
        <v>11428</v>
      </c>
      <c r="D1013" t="s">
        <v>2130</v>
      </c>
      <c r="E1013" s="34" t="str">
        <f>IF(OR(LEN(D1013)-LEN(SUBSTITUTE(D1013,":",""))&gt;1, LEN(D1013)-LEN(SUBSTITUTE(D1013,",",""))&gt;0), "T", "")</f>
        <v/>
      </c>
      <c r="F1013" t="s">
        <v>1152</v>
      </c>
      <c r="G1013" t="s">
        <v>2128</v>
      </c>
      <c r="H1013" t="s">
        <v>12556</v>
      </c>
      <c r="J1013" t="str">
        <f>SUBSTITUTE(SUBSTITUTE(SUBSTITUTE(G1013,"c. ","")," BC","")," AD","")</f>
        <v>844</v>
      </c>
      <c r="K1013">
        <f>IF(M1013="BC", 0-IF(ISERROR(FIND("-",J1013)),J1013,LEFT(J1013,FIND("-",J1013)-1)), IF(ISERROR(FIND("-",J1013)),J1013,LEFT(J1013,FIND("-",J1013)-1)))</f>
        <v>-844</v>
      </c>
      <c r="L1013">
        <f>IF(M1013="BC", 0-IF(ISERROR(FIND("-",J1013)),J1013,RIGHT(J1013,FIND("-",J1013)-1)), IF(ISERROR(FIND("-",J1013)),J1013,RIGHT(J1013,FIND("-",J1013)-1)))</f>
        <v>-844</v>
      </c>
      <c r="M1013" t="str">
        <f>RIGHT(G1013, 2)</f>
        <v>BC</v>
      </c>
      <c r="N1013">
        <f>ABS($K$2)-ABS(K1013)</f>
        <v>3160</v>
      </c>
      <c r="P1013" t="s">
        <v>11135</v>
      </c>
      <c r="Q1013">
        <v>12</v>
      </c>
    </row>
    <row r="1014" spans="1:17" x14ac:dyDescent="0.3">
      <c r="A1014">
        <v>1013</v>
      </c>
      <c r="B1014" t="s">
        <v>2131</v>
      </c>
      <c r="C1014" t="s">
        <v>10289</v>
      </c>
      <c r="D1014" t="s">
        <v>2132</v>
      </c>
      <c r="E1014" s="34" t="str">
        <f>IF(OR(LEN(D1014)-LEN(SUBSTITUTE(D1014,":",""))&gt;1, LEN(D1014)-LEN(SUBSTITUTE(D1014,",",""))&gt;0), "T", "")</f>
        <v/>
      </c>
      <c r="F1014" t="s">
        <v>2133</v>
      </c>
      <c r="G1014" t="s">
        <v>2128</v>
      </c>
      <c r="H1014" t="s">
        <v>12553</v>
      </c>
      <c r="J1014" t="str">
        <f>SUBSTITUTE(SUBSTITUTE(SUBSTITUTE(G1014,"c. ","")," BC","")," AD","")</f>
        <v>844</v>
      </c>
      <c r="K1014">
        <f>IF(M1014="BC", 0-IF(ISERROR(FIND("-",J1014)),J1014,LEFT(J1014,FIND("-",J1014)-1)), IF(ISERROR(FIND("-",J1014)),J1014,LEFT(J1014,FIND("-",J1014)-1)))</f>
        <v>-844</v>
      </c>
      <c r="L1014">
        <f>IF(M1014="BC", 0-IF(ISERROR(FIND("-",J1014)),J1014,RIGHT(J1014,FIND("-",J1014)-1)), IF(ISERROR(FIND("-",J1014)),J1014,RIGHT(J1014,FIND("-",J1014)-1)))</f>
        <v>-844</v>
      </c>
      <c r="M1014" t="str">
        <f>RIGHT(G1014, 2)</f>
        <v>BC</v>
      </c>
      <c r="N1014">
        <f>ABS($K$2)-ABS(K1014)</f>
        <v>3160</v>
      </c>
      <c r="P1014" t="s">
        <v>11135</v>
      </c>
      <c r="Q1014">
        <v>12</v>
      </c>
    </row>
    <row r="1015" spans="1:17" x14ac:dyDescent="0.3">
      <c r="A1015">
        <v>1014</v>
      </c>
      <c r="B1015" t="s">
        <v>2134</v>
      </c>
      <c r="C1015" t="s">
        <v>10579</v>
      </c>
      <c r="D1015" t="s">
        <v>2132</v>
      </c>
      <c r="E1015" s="34" t="str">
        <f>IF(OR(LEN(D1015)-LEN(SUBSTITUTE(D1015,":",""))&gt;1, LEN(D1015)-LEN(SUBSTITUTE(D1015,",",""))&gt;0), "T", "")</f>
        <v/>
      </c>
      <c r="F1015" t="s">
        <v>2135</v>
      </c>
      <c r="G1015" t="s">
        <v>2128</v>
      </c>
      <c r="H1015" t="s">
        <v>116</v>
      </c>
      <c r="J1015" t="str">
        <f>SUBSTITUTE(SUBSTITUTE(SUBSTITUTE(G1015,"c. ","")," BC","")," AD","")</f>
        <v>844</v>
      </c>
      <c r="K1015">
        <f>IF(M1015="BC", 0-IF(ISERROR(FIND("-",J1015)),J1015,LEFT(J1015,FIND("-",J1015)-1)), IF(ISERROR(FIND("-",J1015)),J1015,LEFT(J1015,FIND("-",J1015)-1)))</f>
        <v>-844</v>
      </c>
      <c r="L1015">
        <f>IF(M1015="BC", 0-IF(ISERROR(FIND("-",J1015)),J1015,RIGHT(J1015,FIND("-",J1015)-1)), IF(ISERROR(FIND("-",J1015)),J1015,RIGHT(J1015,FIND("-",J1015)-1)))</f>
        <v>-844</v>
      </c>
      <c r="M1015" t="str">
        <f>RIGHT(G1015, 2)</f>
        <v>BC</v>
      </c>
      <c r="N1015">
        <f>ABS($K$2)-ABS(K1015)</f>
        <v>3160</v>
      </c>
      <c r="P1015" t="s">
        <v>11135</v>
      </c>
      <c r="Q1015">
        <v>12</v>
      </c>
    </row>
    <row r="1016" spans="1:17" x14ac:dyDescent="0.3">
      <c r="A1016">
        <v>1015</v>
      </c>
      <c r="B1016" t="s">
        <v>2136</v>
      </c>
      <c r="C1016" t="s">
        <v>10821</v>
      </c>
      <c r="D1016" t="s">
        <v>2137</v>
      </c>
      <c r="E1016" s="34" t="str">
        <f>IF(OR(LEN(D1016)-LEN(SUBSTITUTE(D1016,":",""))&gt;1, LEN(D1016)-LEN(SUBSTITUTE(D1016,",",""))&gt;0), "T", "")</f>
        <v/>
      </c>
      <c r="F1016" t="s">
        <v>2133</v>
      </c>
      <c r="G1016" t="s">
        <v>2128</v>
      </c>
      <c r="H1016" t="s">
        <v>116</v>
      </c>
      <c r="J1016" t="str">
        <f>SUBSTITUTE(SUBSTITUTE(SUBSTITUTE(G1016,"c. ","")," BC","")," AD","")</f>
        <v>844</v>
      </c>
      <c r="K1016">
        <f>IF(M1016="BC", 0-IF(ISERROR(FIND("-",J1016)),J1016,LEFT(J1016,FIND("-",J1016)-1)), IF(ISERROR(FIND("-",J1016)),J1016,LEFT(J1016,FIND("-",J1016)-1)))</f>
        <v>-844</v>
      </c>
      <c r="L1016">
        <f>IF(M1016="BC", 0-IF(ISERROR(FIND("-",J1016)),J1016,RIGHT(J1016,FIND("-",J1016)-1)), IF(ISERROR(FIND("-",J1016)),J1016,RIGHT(J1016,FIND("-",J1016)-1)))</f>
        <v>-844</v>
      </c>
      <c r="M1016" t="str">
        <f>RIGHT(G1016, 2)</f>
        <v>BC</v>
      </c>
      <c r="N1016">
        <f>ABS($K$2)-ABS(K1016)</f>
        <v>3160</v>
      </c>
      <c r="P1016" t="s">
        <v>11135</v>
      </c>
      <c r="Q1016">
        <v>12</v>
      </c>
    </row>
    <row r="1017" spans="1:17" x14ac:dyDescent="0.3">
      <c r="A1017">
        <v>1016</v>
      </c>
      <c r="B1017" t="s">
        <v>2138</v>
      </c>
      <c r="C1017" t="s">
        <v>10290</v>
      </c>
      <c r="D1017" t="s">
        <v>2139</v>
      </c>
      <c r="E1017" s="34" t="str">
        <f>IF(OR(LEN(D1017)-LEN(SUBSTITUTE(D1017,":",""))&gt;1, LEN(D1017)-LEN(SUBSTITUTE(D1017,",",""))&gt;0), "T", "")</f>
        <v/>
      </c>
      <c r="F1017" t="s">
        <v>1827</v>
      </c>
      <c r="G1017" t="s">
        <v>2128</v>
      </c>
      <c r="H1017" t="s">
        <v>116</v>
      </c>
      <c r="J1017" t="str">
        <f>SUBSTITUTE(SUBSTITUTE(SUBSTITUTE(G1017,"c. ","")," BC","")," AD","")</f>
        <v>844</v>
      </c>
      <c r="K1017">
        <f>IF(M1017="BC", 0-IF(ISERROR(FIND("-",J1017)),J1017,LEFT(J1017,FIND("-",J1017)-1)), IF(ISERROR(FIND("-",J1017)),J1017,LEFT(J1017,FIND("-",J1017)-1)))</f>
        <v>-844</v>
      </c>
      <c r="L1017">
        <f>IF(M1017="BC", 0-IF(ISERROR(FIND("-",J1017)),J1017,RIGHT(J1017,FIND("-",J1017)-1)), IF(ISERROR(FIND("-",J1017)),J1017,RIGHT(J1017,FIND("-",J1017)-1)))</f>
        <v>-844</v>
      </c>
      <c r="M1017" t="str">
        <f>RIGHT(G1017, 2)</f>
        <v>BC</v>
      </c>
      <c r="N1017">
        <f>ABS($K$2)-ABS(K1017)</f>
        <v>3160</v>
      </c>
      <c r="P1017" t="s">
        <v>11135</v>
      </c>
      <c r="Q1017">
        <v>12</v>
      </c>
    </row>
    <row r="1018" spans="1:17" x14ac:dyDescent="0.3">
      <c r="A1018">
        <v>1017</v>
      </c>
      <c r="B1018" t="s">
        <v>2140</v>
      </c>
      <c r="C1018" t="s">
        <v>11429</v>
      </c>
      <c r="D1018" t="s">
        <v>2141</v>
      </c>
      <c r="E1018" s="34" t="str">
        <f>IF(OR(LEN(D1018)-LEN(SUBSTITUTE(D1018,":",""))&gt;1, LEN(D1018)-LEN(SUBSTITUTE(D1018,",",""))&gt;0), "T", "")</f>
        <v/>
      </c>
      <c r="F1018" t="s">
        <v>2142</v>
      </c>
      <c r="G1018" t="s">
        <v>2128</v>
      </c>
      <c r="H1018" t="s">
        <v>116</v>
      </c>
      <c r="J1018" t="str">
        <f>SUBSTITUTE(SUBSTITUTE(SUBSTITUTE(G1018,"c. ","")," BC","")," AD","")</f>
        <v>844</v>
      </c>
      <c r="K1018">
        <f>IF(M1018="BC", 0-IF(ISERROR(FIND("-",J1018)),J1018,LEFT(J1018,FIND("-",J1018)-1)), IF(ISERROR(FIND("-",J1018)),J1018,LEFT(J1018,FIND("-",J1018)-1)))</f>
        <v>-844</v>
      </c>
      <c r="L1018">
        <f>IF(M1018="BC", 0-IF(ISERROR(FIND("-",J1018)),J1018,RIGHT(J1018,FIND("-",J1018)-1)), IF(ISERROR(FIND("-",J1018)),J1018,RIGHT(J1018,FIND("-",J1018)-1)))</f>
        <v>-844</v>
      </c>
      <c r="M1018" t="str">
        <f>RIGHT(G1018, 2)</f>
        <v>BC</v>
      </c>
      <c r="N1018">
        <f>ABS($K$2)-ABS(K1018)</f>
        <v>3160</v>
      </c>
      <c r="P1018" t="s">
        <v>11135</v>
      </c>
      <c r="Q1018">
        <v>12</v>
      </c>
    </row>
    <row r="1019" spans="1:17" x14ac:dyDescent="0.3">
      <c r="A1019">
        <v>1018</v>
      </c>
      <c r="B1019" t="s">
        <v>2143</v>
      </c>
      <c r="C1019" t="s">
        <v>10109</v>
      </c>
      <c r="D1019" t="s">
        <v>2144</v>
      </c>
      <c r="E1019" s="34" t="str">
        <f>IF(OR(LEN(D1019)-LEN(SUBSTITUTE(D1019,":",""))&gt;1, LEN(D1019)-LEN(SUBSTITUTE(D1019,",",""))&gt;0), "T", "")</f>
        <v/>
      </c>
      <c r="F1019" t="s">
        <v>2120</v>
      </c>
      <c r="G1019" t="s">
        <v>2145</v>
      </c>
      <c r="H1019" t="s">
        <v>12553</v>
      </c>
      <c r="J1019" t="str">
        <f>SUBSTITUTE(SUBSTITUTE(SUBSTITUTE(G1019,"c. ","")," BC","")," AD","")</f>
        <v>843</v>
      </c>
      <c r="K1019">
        <f>IF(M1019="BC", 0-IF(ISERROR(FIND("-",J1019)),J1019,LEFT(J1019,FIND("-",J1019)-1)), IF(ISERROR(FIND("-",J1019)),J1019,LEFT(J1019,FIND("-",J1019)-1)))</f>
        <v>-843</v>
      </c>
      <c r="L1019">
        <f>IF(M1019="BC", 0-IF(ISERROR(FIND("-",J1019)),J1019,RIGHT(J1019,FIND("-",J1019)-1)), IF(ISERROR(FIND("-",J1019)),J1019,RIGHT(J1019,FIND("-",J1019)-1)))</f>
        <v>-843</v>
      </c>
      <c r="M1019" t="str">
        <f>RIGHT(G1019, 2)</f>
        <v>BC</v>
      </c>
      <c r="N1019">
        <f>ABS($K$2)-ABS(K1019)</f>
        <v>3161</v>
      </c>
      <c r="P1019" t="s">
        <v>11135</v>
      </c>
      <c r="Q1019">
        <v>12</v>
      </c>
    </row>
    <row r="1020" spans="1:17" x14ac:dyDescent="0.3">
      <c r="A1020">
        <v>1019</v>
      </c>
      <c r="B1020" t="s">
        <v>2146</v>
      </c>
      <c r="C1020" t="s">
        <v>10077</v>
      </c>
      <c r="D1020" t="s">
        <v>2147</v>
      </c>
      <c r="E1020" s="34" t="str">
        <f>IF(OR(LEN(D1020)-LEN(SUBSTITUTE(D1020,":",""))&gt;1, LEN(D1020)-LEN(SUBSTITUTE(D1020,",",""))&gt;0), "T", "")</f>
        <v/>
      </c>
      <c r="F1020" t="s">
        <v>2120</v>
      </c>
      <c r="G1020" t="s">
        <v>2145</v>
      </c>
      <c r="H1020" t="s">
        <v>12553</v>
      </c>
      <c r="J1020" t="str">
        <f>SUBSTITUTE(SUBSTITUTE(SUBSTITUTE(G1020,"c. ","")," BC","")," AD","")</f>
        <v>843</v>
      </c>
      <c r="K1020">
        <f>IF(M1020="BC", 0-IF(ISERROR(FIND("-",J1020)),J1020,LEFT(J1020,FIND("-",J1020)-1)), IF(ISERROR(FIND("-",J1020)),J1020,LEFT(J1020,FIND("-",J1020)-1)))</f>
        <v>-843</v>
      </c>
      <c r="L1020">
        <f>IF(M1020="BC", 0-IF(ISERROR(FIND("-",J1020)),J1020,RIGHT(J1020,FIND("-",J1020)-1)), IF(ISERROR(FIND("-",J1020)),J1020,RIGHT(J1020,FIND("-",J1020)-1)))</f>
        <v>-843</v>
      </c>
      <c r="M1020" t="str">
        <f>RIGHT(G1020, 2)</f>
        <v>BC</v>
      </c>
      <c r="N1020">
        <f>ABS($K$2)-ABS(K1020)</f>
        <v>3161</v>
      </c>
      <c r="P1020" t="s">
        <v>11135</v>
      </c>
      <c r="Q1020">
        <v>12</v>
      </c>
    </row>
    <row r="1021" spans="1:17" x14ac:dyDescent="0.3">
      <c r="A1021">
        <v>1020</v>
      </c>
      <c r="B1021" t="s">
        <v>2148</v>
      </c>
      <c r="C1021" t="s">
        <v>10291</v>
      </c>
      <c r="D1021" t="s">
        <v>2149</v>
      </c>
      <c r="E1021" s="34" t="str">
        <f>IF(OR(LEN(D1021)-LEN(SUBSTITUTE(D1021,":",""))&gt;1, LEN(D1021)-LEN(SUBSTITUTE(D1021,",",""))&gt;0), "T", "")</f>
        <v/>
      </c>
      <c r="F1021" t="s">
        <v>2150</v>
      </c>
      <c r="G1021" t="s">
        <v>2145</v>
      </c>
      <c r="H1021" t="s">
        <v>116</v>
      </c>
      <c r="J1021" t="str">
        <f>SUBSTITUTE(SUBSTITUTE(SUBSTITUTE(G1021,"c. ","")," BC","")," AD","")</f>
        <v>843</v>
      </c>
      <c r="K1021">
        <f>IF(M1021="BC", 0-IF(ISERROR(FIND("-",J1021)),J1021,LEFT(J1021,FIND("-",J1021)-1)), IF(ISERROR(FIND("-",J1021)),J1021,LEFT(J1021,FIND("-",J1021)-1)))</f>
        <v>-843</v>
      </c>
      <c r="L1021">
        <f>IF(M1021="BC", 0-IF(ISERROR(FIND("-",J1021)),J1021,RIGHT(J1021,FIND("-",J1021)-1)), IF(ISERROR(FIND("-",J1021)),J1021,RIGHT(J1021,FIND("-",J1021)-1)))</f>
        <v>-843</v>
      </c>
      <c r="M1021" t="str">
        <f>RIGHT(G1021, 2)</f>
        <v>BC</v>
      </c>
      <c r="N1021">
        <f>ABS($K$2)-ABS(K1021)</f>
        <v>3161</v>
      </c>
      <c r="P1021" t="s">
        <v>11135</v>
      </c>
      <c r="Q1021">
        <v>12</v>
      </c>
    </row>
    <row r="1022" spans="1:17" x14ac:dyDescent="0.3">
      <c r="A1022">
        <v>1021</v>
      </c>
      <c r="B1022" t="s">
        <v>2151</v>
      </c>
      <c r="C1022" t="s">
        <v>11430</v>
      </c>
      <c r="D1022" t="s">
        <v>2152</v>
      </c>
      <c r="E1022" s="34" t="str">
        <f>IF(OR(LEN(D1022)-LEN(SUBSTITUTE(D1022,":",""))&gt;1, LEN(D1022)-LEN(SUBSTITUTE(D1022,",",""))&gt;0), "T", "")</f>
        <v/>
      </c>
      <c r="F1022" t="s">
        <v>2150</v>
      </c>
      <c r="G1022" t="s">
        <v>2145</v>
      </c>
      <c r="H1022" t="s">
        <v>2153</v>
      </c>
      <c r="J1022" t="str">
        <f>SUBSTITUTE(SUBSTITUTE(SUBSTITUTE(G1022,"c. ","")," BC","")," AD","")</f>
        <v>843</v>
      </c>
      <c r="K1022">
        <f>IF(M1022="BC", 0-IF(ISERROR(FIND("-",J1022)),J1022,LEFT(J1022,FIND("-",J1022)-1)), IF(ISERROR(FIND("-",J1022)),J1022,LEFT(J1022,FIND("-",J1022)-1)))</f>
        <v>-843</v>
      </c>
      <c r="L1022">
        <f>IF(M1022="BC", 0-IF(ISERROR(FIND("-",J1022)),J1022,RIGHT(J1022,FIND("-",J1022)-1)), IF(ISERROR(FIND("-",J1022)),J1022,RIGHT(J1022,FIND("-",J1022)-1)))</f>
        <v>-843</v>
      </c>
      <c r="M1022" t="str">
        <f>RIGHT(G1022, 2)</f>
        <v>BC</v>
      </c>
      <c r="N1022">
        <f>ABS($K$2)-ABS(K1022)</f>
        <v>3161</v>
      </c>
      <c r="P1022" t="s">
        <v>11135</v>
      </c>
      <c r="Q1022">
        <v>12</v>
      </c>
    </row>
    <row r="1023" spans="1:17" x14ac:dyDescent="0.3">
      <c r="A1023">
        <v>1022</v>
      </c>
      <c r="B1023" t="s">
        <v>2154</v>
      </c>
      <c r="C1023" t="s">
        <v>10182</v>
      </c>
      <c r="D1023" t="s">
        <v>2155</v>
      </c>
      <c r="E1023" s="34" t="str">
        <f>IF(OR(LEN(D1023)-LEN(SUBSTITUTE(D1023,":",""))&gt;1, LEN(D1023)-LEN(SUBSTITUTE(D1023,",",""))&gt;0), "T", "")</f>
        <v>T</v>
      </c>
      <c r="F1023" t="s">
        <v>2156</v>
      </c>
      <c r="G1023" t="s">
        <v>2145</v>
      </c>
      <c r="H1023" t="s">
        <v>116</v>
      </c>
      <c r="J1023" t="str">
        <f>SUBSTITUTE(SUBSTITUTE(SUBSTITUTE(G1023,"c. ","")," BC","")," AD","")</f>
        <v>843</v>
      </c>
      <c r="K1023">
        <f>IF(M1023="BC", 0-IF(ISERROR(FIND("-",J1023)),J1023,LEFT(J1023,FIND("-",J1023)-1)), IF(ISERROR(FIND("-",J1023)),J1023,LEFT(J1023,FIND("-",J1023)-1)))</f>
        <v>-843</v>
      </c>
      <c r="L1023">
        <f>IF(M1023="BC", 0-IF(ISERROR(FIND("-",J1023)),J1023,RIGHT(J1023,FIND("-",J1023)-1)), IF(ISERROR(FIND("-",J1023)),J1023,RIGHT(J1023,FIND("-",J1023)-1)))</f>
        <v>-843</v>
      </c>
      <c r="M1023" t="str">
        <f>RIGHT(G1023, 2)</f>
        <v>BC</v>
      </c>
      <c r="N1023">
        <f>ABS($K$2)-ABS(K1023)</f>
        <v>3161</v>
      </c>
      <c r="P1023" t="s">
        <v>11135</v>
      </c>
      <c r="Q1023">
        <v>12</v>
      </c>
    </row>
    <row r="1024" spans="1:17" x14ac:dyDescent="0.3">
      <c r="A1024">
        <v>1023</v>
      </c>
      <c r="B1024" t="s">
        <v>2157</v>
      </c>
      <c r="C1024" t="s">
        <v>10292</v>
      </c>
      <c r="D1024" t="s">
        <v>2158</v>
      </c>
      <c r="E1024" s="34" t="str">
        <f>IF(OR(LEN(D1024)-LEN(SUBSTITUTE(D1024,":",""))&gt;1, LEN(D1024)-LEN(SUBSTITUTE(D1024,",",""))&gt;0), "T", "")</f>
        <v/>
      </c>
      <c r="F1024" t="s">
        <v>2156</v>
      </c>
      <c r="G1024" t="s">
        <v>2145</v>
      </c>
      <c r="H1024" t="s">
        <v>116</v>
      </c>
      <c r="J1024" t="str">
        <f>SUBSTITUTE(SUBSTITUTE(SUBSTITUTE(G1024,"c. ","")," BC","")," AD","")</f>
        <v>843</v>
      </c>
      <c r="K1024">
        <f>IF(M1024="BC", 0-IF(ISERROR(FIND("-",J1024)),J1024,LEFT(J1024,FIND("-",J1024)-1)), IF(ISERROR(FIND("-",J1024)),J1024,LEFT(J1024,FIND("-",J1024)-1)))</f>
        <v>-843</v>
      </c>
      <c r="L1024">
        <f>IF(M1024="BC", 0-IF(ISERROR(FIND("-",J1024)),J1024,RIGHT(J1024,FIND("-",J1024)-1)), IF(ISERROR(FIND("-",J1024)),J1024,RIGHT(J1024,FIND("-",J1024)-1)))</f>
        <v>-843</v>
      </c>
      <c r="M1024" t="str">
        <f>RIGHT(G1024, 2)</f>
        <v>BC</v>
      </c>
      <c r="N1024">
        <f>ABS($K$2)-ABS(K1024)</f>
        <v>3161</v>
      </c>
      <c r="P1024" t="s">
        <v>11135</v>
      </c>
      <c r="Q1024">
        <v>12</v>
      </c>
    </row>
    <row r="1025" spans="1:17" x14ac:dyDescent="0.3">
      <c r="A1025">
        <v>1024</v>
      </c>
      <c r="B1025" t="s">
        <v>2159</v>
      </c>
      <c r="C1025" t="s">
        <v>10308</v>
      </c>
      <c r="D1025" t="s">
        <v>2160</v>
      </c>
      <c r="E1025" s="34" t="str">
        <f>IF(OR(LEN(D1025)-LEN(SUBSTITUTE(D1025,":",""))&gt;1, LEN(D1025)-LEN(SUBSTITUTE(D1025,",",""))&gt;0), "T", "")</f>
        <v/>
      </c>
      <c r="F1025" t="s">
        <v>2095</v>
      </c>
      <c r="G1025" t="s">
        <v>2161</v>
      </c>
      <c r="H1025" t="s">
        <v>12553</v>
      </c>
      <c r="J1025" t="str">
        <f>SUBSTITUTE(SUBSTITUTE(SUBSTITUTE(G1025,"c. ","")," BC","")," AD","")</f>
        <v>842</v>
      </c>
      <c r="K1025">
        <f>IF(M1025="BC", 0-IF(ISERROR(FIND("-",J1025)),J1025,LEFT(J1025,FIND("-",J1025)-1)), IF(ISERROR(FIND("-",J1025)),J1025,LEFT(J1025,FIND("-",J1025)-1)))</f>
        <v>-842</v>
      </c>
      <c r="L1025">
        <f>IF(M1025="BC", 0-IF(ISERROR(FIND("-",J1025)),J1025,RIGHT(J1025,FIND("-",J1025)-1)), IF(ISERROR(FIND("-",J1025)),J1025,RIGHT(J1025,FIND("-",J1025)-1)))</f>
        <v>-842</v>
      </c>
      <c r="M1025" t="str">
        <f>RIGHT(G1025, 2)</f>
        <v>BC</v>
      </c>
      <c r="N1025">
        <f>ABS($K$2)-ABS(K1025)</f>
        <v>3162</v>
      </c>
      <c r="P1025" t="s">
        <v>11135</v>
      </c>
      <c r="Q1025">
        <v>12</v>
      </c>
    </row>
    <row r="1026" spans="1:17" x14ac:dyDescent="0.3">
      <c r="A1026">
        <v>1025</v>
      </c>
      <c r="B1026" t="s">
        <v>2162</v>
      </c>
      <c r="C1026" t="s">
        <v>10293</v>
      </c>
      <c r="D1026" t="s">
        <v>2163</v>
      </c>
      <c r="E1026" s="34" t="str">
        <f>IF(OR(LEN(D1026)-LEN(SUBSTITUTE(D1026,":",""))&gt;1, LEN(D1026)-LEN(SUBSTITUTE(D1026,",",""))&gt;0), "T", "")</f>
        <v/>
      </c>
      <c r="F1026" t="s">
        <v>2049</v>
      </c>
      <c r="G1026" t="s">
        <v>2164</v>
      </c>
      <c r="H1026" t="s">
        <v>2165</v>
      </c>
      <c r="J1026" t="str">
        <f>SUBSTITUTE(SUBSTITUTE(SUBSTITUTE(G1026,"c. ","")," BC","")," AD","")</f>
        <v>835</v>
      </c>
      <c r="K1026">
        <f>IF(M1026="BC", 0-IF(ISERROR(FIND("-",J1026)),J1026,LEFT(J1026,FIND("-",J1026)-1)), IF(ISERROR(FIND("-",J1026)),J1026,LEFT(J1026,FIND("-",J1026)-1)))</f>
        <v>-835</v>
      </c>
      <c r="L1026">
        <f>IF(M1026="BC", 0-IF(ISERROR(FIND("-",J1026)),J1026,RIGHT(J1026,FIND("-",J1026)-1)), IF(ISERROR(FIND("-",J1026)),J1026,RIGHT(J1026,FIND("-",J1026)-1)))</f>
        <v>-835</v>
      </c>
      <c r="M1026" t="str">
        <f>RIGHT(G1026, 2)</f>
        <v>BC</v>
      </c>
      <c r="N1026">
        <f>ABS($K$2)-ABS(K1026)</f>
        <v>3169</v>
      </c>
      <c r="P1026" t="s">
        <v>11135</v>
      </c>
      <c r="Q1026">
        <v>12</v>
      </c>
    </row>
    <row r="1027" spans="1:17" x14ac:dyDescent="0.3">
      <c r="A1027">
        <v>1026</v>
      </c>
      <c r="B1027" t="s">
        <v>2166</v>
      </c>
      <c r="C1027" t="s">
        <v>11431</v>
      </c>
      <c r="D1027" t="s">
        <v>2167</v>
      </c>
      <c r="E1027" s="34" t="str">
        <f>IF(OR(LEN(D1027)-LEN(SUBSTITUTE(D1027,":",""))&gt;1, LEN(D1027)-LEN(SUBSTITUTE(D1027,",",""))&gt;0), "T", "")</f>
        <v/>
      </c>
      <c r="F1027" t="s">
        <v>2168</v>
      </c>
      <c r="G1027" t="s">
        <v>2169</v>
      </c>
      <c r="H1027" t="s">
        <v>12553</v>
      </c>
      <c r="J1027" t="str">
        <f>SUBSTITUTE(SUBSTITUTE(SUBSTITUTE(G1027,"c. ","")," BC","")," AD","")</f>
        <v>841</v>
      </c>
      <c r="K1027">
        <f>IF(M1027="BC", 0-IF(ISERROR(FIND("-",J1027)),J1027,LEFT(J1027,FIND("-",J1027)-1)), IF(ISERROR(FIND("-",J1027)),J1027,LEFT(J1027,FIND("-",J1027)-1)))</f>
        <v>-841</v>
      </c>
      <c r="L1027">
        <f>IF(M1027="BC", 0-IF(ISERROR(FIND("-",J1027)),J1027,RIGHT(J1027,FIND("-",J1027)-1)), IF(ISERROR(FIND("-",J1027)),J1027,RIGHT(J1027,FIND("-",J1027)-1)))</f>
        <v>-841</v>
      </c>
      <c r="M1027" t="str">
        <f>RIGHT(G1027, 2)</f>
        <v>BC</v>
      </c>
      <c r="N1027">
        <f>ABS($K$2)-ABS(K1027)</f>
        <v>3163</v>
      </c>
      <c r="P1027" t="s">
        <v>11135</v>
      </c>
      <c r="Q1027">
        <v>12</v>
      </c>
    </row>
    <row r="1028" spans="1:17" x14ac:dyDescent="0.3">
      <c r="A1028">
        <v>1027</v>
      </c>
      <c r="B1028" t="s">
        <v>2170</v>
      </c>
      <c r="C1028" t="s">
        <v>11432</v>
      </c>
      <c r="D1028" t="s">
        <v>2171</v>
      </c>
      <c r="E1028" s="34" t="str">
        <f>IF(OR(LEN(D1028)-LEN(SUBSTITUTE(D1028,":",""))&gt;1, LEN(D1028)-LEN(SUBSTITUTE(D1028,",",""))&gt;0), "T", "")</f>
        <v/>
      </c>
      <c r="F1028" t="s">
        <v>2168</v>
      </c>
      <c r="G1028" t="s">
        <v>2169</v>
      </c>
      <c r="H1028" t="s">
        <v>12553</v>
      </c>
      <c r="J1028" t="str">
        <f>SUBSTITUTE(SUBSTITUTE(SUBSTITUTE(G1028,"c. ","")," BC","")," AD","")</f>
        <v>841</v>
      </c>
      <c r="K1028">
        <f>IF(M1028="BC", 0-IF(ISERROR(FIND("-",J1028)),J1028,LEFT(J1028,FIND("-",J1028)-1)), IF(ISERROR(FIND("-",J1028)),J1028,LEFT(J1028,FIND("-",J1028)-1)))</f>
        <v>-841</v>
      </c>
      <c r="L1028">
        <f>IF(M1028="BC", 0-IF(ISERROR(FIND("-",J1028)),J1028,RIGHT(J1028,FIND("-",J1028)-1)), IF(ISERROR(FIND("-",J1028)),J1028,RIGHT(J1028,FIND("-",J1028)-1)))</f>
        <v>-841</v>
      </c>
      <c r="M1028" t="str">
        <f>RIGHT(G1028, 2)</f>
        <v>BC</v>
      </c>
      <c r="N1028">
        <f>ABS($K$2)-ABS(K1028)</f>
        <v>3163</v>
      </c>
      <c r="P1028" t="s">
        <v>11135</v>
      </c>
      <c r="Q1028">
        <v>12</v>
      </c>
    </row>
    <row r="1029" spans="1:17" x14ac:dyDescent="0.3">
      <c r="A1029">
        <v>1028</v>
      </c>
      <c r="B1029" t="s">
        <v>2172</v>
      </c>
      <c r="C1029" t="s">
        <v>11398</v>
      </c>
      <c r="D1029" t="s">
        <v>2173</v>
      </c>
      <c r="E1029" s="34" t="str">
        <f>IF(OR(LEN(D1029)-LEN(SUBSTITUTE(D1029,":",""))&gt;1, LEN(D1029)-LEN(SUBSTITUTE(D1029,",",""))&gt;0), "T", "")</f>
        <v/>
      </c>
      <c r="F1029" t="s">
        <v>1790</v>
      </c>
      <c r="G1029" t="s">
        <v>2174</v>
      </c>
      <c r="H1029" t="s">
        <v>116</v>
      </c>
      <c r="J1029" t="str">
        <f>SUBSTITUTE(SUBSTITUTE(SUBSTITUTE(G1029,"c. ","")," BC","")," AD","")</f>
        <v>848-841</v>
      </c>
      <c r="K1029">
        <f>IF(M1029="BC", 0-IF(ISERROR(FIND("-",J1029)),J1029,LEFT(J1029,FIND("-",J1029)-1)), IF(ISERROR(FIND("-",J1029)),J1029,LEFT(J1029,FIND("-",J1029)-1)))</f>
        <v>-848</v>
      </c>
      <c r="L1029">
        <f>IF(M1029="BC", 0-IF(ISERROR(FIND("-",J1029)),J1029,RIGHT(J1029,FIND("-",J1029)-1)), IF(ISERROR(FIND("-",J1029)),J1029,RIGHT(J1029,FIND("-",J1029)-1)))</f>
        <v>-841</v>
      </c>
      <c r="M1029" t="str">
        <f>RIGHT(G1029, 2)</f>
        <v>BC</v>
      </c>
      <c r="N1029">
        <f>ABS($K$2)-ABS(K1029)</f>
        <v>3156</v>
      </c>
      <c r="P1029" t="s">
        <v>11135</v>
      </c>
      <c r="Q1029">
        <v>12</v>
      </c>
    </row>
    <row r="1030" spans="1:17" x14ac:dyDescent="0.3">
      <c r="A1030">
        <v>1029</v>
      </c>
      <c r="B1030" t="s">
        <v>2175</v>
      </c>
      <c r="C1030" t="s">
        <v>10172</v>
      </c>
      <c r="D1030" t="s">
        <v>2176</v>
      </c>
      <c r="E1030" s="34" t="str">
        <f>IF(OR(LEN(D1030)-LEN(SUBSTITUTE(D1030,":",""))&gt;1, LEN(D1030)-LEN(SUBSTITUTE(D1030,",",""))&gt;0), "T", "")</f>
        <v/>
      </c>
      <c r="F1030" t="s">
        <v>2011</v>
      </c>
      <c r="G1030" t="s">
        <v>2169</v>
      </c>
      <c r="H1030" t="s">
        <v>12557</v>
      </c>
      <c r="J1030" t="str">
        <f>SUBSTITUTE(SUBSTITUTE(SUBSTITUTE(G1030,"c. ","")," BC","")," AD","")</f>
        <v>841</v>
      </c>
      <c r="K1030">
        <f>IF(M1030="BC", 0-IF(ISERROR(FIND("-",J1030)),J1030,LEFT(J1030,FIND("-",J1030)-1)), IF(ISERROR(FIND("-",J1030)),J1030,LEFT(J1030,FIND("-",J1030)-1)))</f>
        <v>-841</v>
      </c>
      <c r="L1030">
        <f>IF(M1030="BC", 0-IF(ISERROR(FIND("-",J1030)),J1030,RIGHT(J1030,FIND("-",J1030)-1)), IF(ISERROR(FIND("-",J1030)),J1030,RIGHT(J1030,FIND("-",J1030)-1)))</f>
        <v>-841</v>
      </c>
      <c r="M1030" t="str">
        <f>RIGHT(G1030, 2)</f>
        <v>BC</v>
      </c>
      <c r="N1030">
        <f>ABS($K$2)-ABS(K1030)</f>
        <v>3163</v>
      </c>
      <c r="P1030" t="s">
        <v>11135</v>
      </c>
      <c r="Q1030">
        <v>12</v>
      </c>
    </row>
    <row r="1031" spans="1:17" x14ac:dyDescent="0.3">
      <c r="A1031">
        <v>1030</v>
      </c>
      <c r="B1031" t="s">
        <v>2177</v>
      </c>
      <c r="C1031" t="s">
        <v>10294</v>
      </c>
      <c r="D1031" t="s">
        <v>2178</v>
      </c>
      <c r="E1031" s="34" t="str">
        <f>IF(OR(LEN(D1031)-LEN(SUBSTITUTE(D1031,":",""))&gt;1, LEN(D1031)-LEN(SUBSTITUTE(D1031,",",""))&gt;0), "T", "")</f>
        <v/>
      </c>
      <c r="F1031" t="s">
        <v>2011</v>
      </c>
      <c r="G1031" t="s">
        <v>2169</v>
      </c>
      <c r="H1031" t="s">
        <v>12558</v>
      </c>
      <c r="J1031" t="str">
        <f>SUBSTITUTE(SUBSTITUTE(SUBSTITUTE(G1031,"c. ","")," BC","")," AD","")</f>
        <v>841</v>
      </c>
      <c r="K1031">
        <f>IF(M1031="BC", 0-IF(ISERROR(FIND("-",J1031)),J1031,LEFT(J1031,FIND("-",J1031)-1)), IF(ISERROR(FIND("-",J1031)),J1031,LEFT(J1031,FIND("-",J1031)-1)))</f>
        <v>-841</v>
      </c>
      <c r="L1031">
        <f>IF(M1031="BC", 0-IF(ISERROR(FIND("-",J1031)),J1031,RIGHT(J1031,FIND("-",J1031)-1)), IF(ISERROR(FIND("-",J1031)),J1031,RIGHT(J1031,FIND("-",J1031)-1)))</f>
        <v>-841</v>
      </c>
      <c r="M1031" t="str">
        <f>RIGHT(G1031, 2)</f>
        <v>BC</v>
      </c>
      <c r="N1031">
        <f>ABS($K$2)-ABS(K1031)</f>
        <v>3163</v>
      </c>
      <c r="P1031" t="s">
        <v>11135</v>
      </c>
      <c r="Q1031">
        <v>12</v>
      </c>
    </row>
    <row r="1032" spans="1:17" x14ac:dyDescent="0.3">
      <c r="A1032">
        <v>1031</v>
      </c>
      <c r="B1032" t="s">
        <v>2179</v>
      </c>
      <c r="C1032" t="s">
        <v>10182</v>
      </c>
      <c r="D1032" t="s">
        <v>2180</v>
      </c>
      <c r="E1032" s="34" t="str">
        <f>IF(OR(LEN(D1032)-LEN(SUBSTITUTE(D1032,":",""))&gt;1, LEN(D1032)-LEN(SUBSTITUTE(D1032,",",""))&gt;0), "T", "")</f>
        <v/>
      </c>
      <c r="F1032" t="s">
        <v>1914</v>
      </c>
      <c r="G1032" t="s">
        <v>2169</v>
      </c>
      <c r="H1032" t="s">
        <v>116</v>
      </c>
      <c r="J1032" t="str">
        <f>SUBSTITUTE(SUBSTITUTE(SUBSTITUTE(G1032,"c. ","")," BC","")," AD","")</f>
        <v>841</v>
      </c>
      <c r="K1032">
        <f>IF(M1032="BC", 0-IF(ISERROR(FIND("-",J1032)),J1032,LEFT(J1032,FIND("-",J1032)-1)), IF(ISERROR(FIND("-",J1032)),J1032,LEFT(J1032,FIND("-",J1032)-1)))</f>
        <v>-841</v>
      </c>
      <c r="L1032">
        <f>IF(M1032="BC", 0-IF(ISERROR(FIND("-",J1032)),J1032,RIGHT(J1032,FIND("-",J1032)-1)), IF(ISERROR(FIND("-",J1032)),J1032,RIGHT(J1032,FIND("-",J1032)-1)))</f>
        <v>-841</v>
      </c>
      <c r="M1032" t="str">
        <f>RIGHT(G1032, 2)</f>
        <v>BC</v>
      </c>
      <c r="N1032">
        <f>ABS($K$2)-ABS(K1032)</f>
        <v>3163</v>
      </c>
      <c r="P1032" t="s">
        <v>11135</v>
      </c>
      <c r="Q1032">
        <v>12</v>
      </c>
    </row>
    <row r="1033" spans="1:17" x14ac:dyDescent="0.3">
      <c r="A1033">
        <v>1032</v>
      </c>
      <c r="B1033" t="s">
        <v>2181</v>
      </c>
      <c r="C1033" t="s">
        <v>11433</v>
      </c>
      <c r="D1033" t="s">
        <v>2182</v>
      </c>
      <c r="E1033" s="34" t="str">
        <f>IF(OR(LEN(D1033)-LEN(SUBSTITUTE(D1033,":",""))&gt;1, LEN(D1033)-LEN(SUBSTITUTE(D1033,",",""))&gt;0), "T", "")</f>
        <v/>
      </c>
      <c r="F1033" t="s">
        <v>1914</v>
      </c>
      <c r="G1033" t="s">
        <v>2169</v>
      </c>
      <c r="H1033" t="s">
        <v>116</v>
      </c>
      <c r="J1033" t="str">
        <f>SUBSTITUTE(SUBSTITUTE(SUBSTITUTE(G1033,"c. ","")," BC","")," AD","")</f>
        <v>841</v>
      </c>
      <c r="K1033">
        <f>IF(M1033="BC", 0-IF(ISERROR(FIND("-",J1033)),J1033,LEFT(J1033,FIND("-",J1033)-1)), IF(ISERROR(FIND("-",J1033)),J1033,LEFT(J1033,FIND("-",J1033)-1)))</f>
        <v>-841</v>
      </c>
      <c r="L1033">
        <f>IF(M1033="BC", 0-IF(ISERROR(FIND("-",J1033)),J1033,RIGHT(J1033,FIND("-",J1033)-1)), IF(ISERROR(FIND("-",J1033)),J1033,RIGHT(J1033,FIND("-",J1033)-1)))</f>
        <v>-841</v>
      </c>
      <c r="M1033" t="str">
        <f>RIGHT(G1033, 2)</f>
        <v>BC</v>
      </c>
      <c r="N1033">
        <f>ABS($K$2)-ABS(K1033)</f>
        <v>3163</v>
      </c>
      <c r="P1033" t="s">
        <v>11135</v>
      </c>
      <c r="Q1033">
        <v>12</v>
      </c>
    </row>
    <row r="1034" spans="1:17" x14ac:dyDescent="0.3">
      <c r="A1034">
        <v>1033</v>
      </c>
      <c r="B1034" t="s">
        <v>2183</v>
      </c>
      <c r="C1034" t="s">
        <v>10295</v>
      </c>
      <c r="D1034" t="s">
        <v>2184</v>
      </c>
      <c r="E1034" s="34" t="str">
        <f>IF(OR(LEN(D1034)-LEN(SUBSTITUTE(D1034,":",""))&gt;1, LEN(D1034)-LEN(SUBSTITUTE(D1034,",",""))&gt;0), "T", "")</f>
        <v/>
      </c>
      <c r="F1034" t="s">
        <v>1827</v>
      </c>
      <c r="G1034" t="s">
        <v>2169</v>
      </c>
      <c r="H1034" t="s">
        <v>116</v>
      </c>
      <c r="J1034" t="str">
        <f>SUBSTITUTE(SUBSTITUTE(SUBSTITUTE(G1034,"c. ","")," BC","")," AD","")</f>
        <v>841</v>
      </c>
      <c r="K1034">
        <f>IF(M1034="BC", 0-IF(ISERROR(FIND("-",J1034)),J1034,LEFT(J1034,FIND("-",J1034)-1)), IF(ISERROR(FIND("-",J1034)),J1034,LEFT(J1034,FIND("-",J1034)-1)))</f>
        <v>-841</v>
      </c>
      <c r="L1034">
        <f>IF(M1034="BC", 0-IF(ISERROR(FIND("-",J1034)),J1034,RIGHT(J1034,FIND("-",J1034)-1)), IF(ISERROR(FIND("-",J1034)),J1034,RIGHT(J1034,FIND("-",J1034)-1)))</f>
        <v>-841</v>
      </c>
      <c r="M1034" t="str">
        <f>RIGHT(G1034, 2)</f>
        <v>BC</v>
      </c>
      <c r="N1034">
        <f>ABS($K$2)-ABS(K1034)</f>
        <v>3163</v>
      </c>
      <c r="P1034" t="s">
        <v>11135</v>
      </c>
      <c r="Q1034">
        <v>12</v>
      </c>
    </row>
    <row r="1035" spans="1:17" x14ac:dyDescent="0.3">
      <c r="A1035">
        <v>1034</v>
      </c>
      <c r="B1035" t="s">
        <v>2185</v>
      </c>
      <c r="C1035" t="s">
        <v>11434</v>
      </c>
      <c r="D1035" t="s">
        <v>2184</v>
      </c>
      <c r="E1035" s="34" t="str">
        <f>IF(OR(LEN(D1035)-LEN(SUBSTITUTE(D1035,":",""))&gt;1, LEN(D1035)-LEN(SUBSTITUTE(D1035,",",""))&gt;0), "T", "")</f>
        <v/>
      </c>
      <c r="F1035" t="s">
        <v>1827</v>
      </c>
      <c r="G1035" t="s">
        <v>2169</v>
      </c>
      <c r="H1035" t="s">
        <v>116</v>
      </c>
      <c r="J1035" t="str">
        <f>SUBSTITUTE(SUBSTITUTE(SUBSTITUTE(G1035,"c. ","")," BC","")," AD","")</f>
        <v>841</v>
      </c>
      <c r="K1035">
        <f>IF(M1035="BC", 0-IF(ISERROR(FIND("-",J1035)),J1035,LEFT(J1035,FIND("-",J1035)-1)), IF(ISERROR(FIND("-",J1035)),J1035,LEFT(J1035,FIND("-",J1035)-1)))</f>
        <v>-841</v>
      </c>
      <c r="L1035">
        <f>IF(M1035="BC", 0-IF(ISERROR(FIND("-",J1035)),J1035,RIGHT(J1035,FIND("-",J1035)-1)), IF(ISERROR(FIND("-",J1035)),J1035,RIGHT(J1035,FIND("-",J1035)-1)))</f>
        <v>-841</v>
      </c>
      <c r="M1035" t="str">
        <f>RIGHT(G1035, 2)</f>
        <v>BC</v>
      </c>
      <c r="N1035">
        <f>ABS($K$2)-ABS(K1035)</f>
        <v>3163</v>
      </c>
      <c r="P1035" t="s">
        <v>11135</v>
      </c>
      <c r="Q1035">
        <v>12</v>
      </c>
    </row>
    <row r="1036" spans="1:17" x14ac:dyDescent="0.3">
      <c r="A1036">
        <v>1035</v>
      </c>
      <c r="B1036" t="s">
        <v>2186</v>
      </c>
      <c r="C1036" t="s">
        <v>10296</v>
      </c>
      <c r="D1036" t="s">
        <v>2187</v>
      </c>
      <c r="E1036" s="34" t="str">
        <f>IF(OR(LEN(D1036)-LEN(SUBSTITUTE(D1036,":",""))&gt;1, LEN(D1036)-LEN(SUBSTITUTE(D1036,",",""))&gt;0), "T", "")</f>
        <v/>
      </c>
      <c r="F1036" t="s">
        <v>2188</v>
      </c>
      <c r="G1036" t="s">
        <v>2189</v>
      </c>
      <c r="H1036" t="s">
        <v>12559</v>
      </c>
      <c r="J1036" t="str">
        <f>SUBSTITUTE(SUBSTITUTE(SUBSTITUTE(G1036,"c. ","")," BC","")," AD","")</f>
        <v>841-814</v>
      </c>
      <c r="K1036">
        <f>IF(M1036="BC", 0-IF(ISERROR(FIND("-",J1036)),J1036,LEFT(J1036,FIND("-",J1036)-1)), IF(ISERROR(FIND("-",J1036)),J1036,LEFT(J1036,FIND("-",J1036)-1)))</f>
        <v>-841</v>
      </c>
      <c r="L1036">
        <f>IF(M1036="BC", 0-IF(ISERROR(FIND("-",J1036)),J1036,RIGHT(J1036,FIND("-",J1036)-1)), IF(ISERROR(FIND("-",J1036)),J1036,RIGHT(J1036,FIND("-",J1036)-1)))</f>
        <v>-814</v>
      </c>
      <c r="M1036" t="str">
        <f>RIGHT(G1036, 2)</f>
        <v>BC</v>
      </c>
      <c r="N1036">
        <f>ABS($K$2)-ABS(K1036)</f>
        <v>3163</v>
      </c>
      <c r="P1036" t="s">
        <v>11135</v>
      </c>
      <c r="Q1036">
        <v>12</v>
      </c>
    </row>
    <row r="1037" spans="1:17" x14ac:dyDescent="0.3">
      <c r="A1037">
        <v>1036</v>
      </c>
      <c r="B1037" t="s">
        <v>2190</v>
      </c>
      <c r="C1037" t="s">
        <v>11260</v>
      </c>
      <c r="D1037" t="s">
        <v>2191</v>
      </c>
      <c r="E1037" s="34" t="str">
        <f>IF(OR(LEN(D1037)-LEN(SUBSTITUTE(D1037,":",""))&gt;1, LEN(D1037)-LEN(SUBSTITUTE(D1037,",",""))&gt;0), "T", "")</f>
        <v/>
      </c>
      <c r="F1037" t="s">
        <v>2060</v>
      </c>
      <c r="G1037" t="s">
        <v>2189</v>
      </c>
      <c r="H1037" t="s">
        <v>12559</v>
      </c>
      <c r="J1037" t="str">
        <f>SUBSTITUTE(SUBSTITUTE(SUBSTITUTE(G1037,"c. ","")," BC","")," AD","")</f>
        <v>841-814</v>
      </c>
      <c r="K1037">
        <f>IF(M1037="BC", 0-IF(ISERROR(FIND("-",J1037)),J1037,LEFT(J1037,FIND("-",J1037)-1)), IF(ISERROR(FIND("-",J1037)),J1037,LEFT(J1037,FIND("-",J1037)-1)))</f>
        <v>-841</v>
      </c>
      <c r="L1037">
        <f>IF(M1037="BC", 0-IF(ISERROR(FIND("-",J1037)),J1037,RIGHT(J1037,FIND("-",J1037)-1)), IF(ISERROR(FIND("-",J1037)),J1037,RIGHT(J1037,FIND("-",J1037)-1)))</f>
        <v>-814</v>
      </c>
      <c r="M1037" t="str">
        <f>RIGHT(G1037, 2)</f>
        <v>BC</v>
      </c>
      <c r="N1037">
        <f>ABS($K$2)-ABS(K1037)</f>
        <v>3163</v>
      </c>
      <c r="P1037" t="s">
        <v>11135</v>
      </c>
      <c r="Q1037">
        <v>12</v>
      </c>
    </row>
    <row r="1038" spans="1:17" x14ac:dyDescent="0.3">
      <c r="A1038">
        <v>1037</v>
      </c>
      <c r="B1038" t="s">
        <v>2192</v>
      </c>
      <c r="C1038" t="s">
        <v>10297</v>
      </c>
      <c r="D1038" t="s">
        <v>2193</v>
      </c>
      <c r="E1038" s="34" t="str">
        <f>IF(OR(LEN(D1038)-LEN(SUBSTITUTE(D1038,":",""))&gt;1, LEN(D1038)-LEN(SUBSTITUTE(D1038,",",""))&gt;0), "T", "")</f>
        <v/>
      </c>
      <c r="F1038" t="s">
        <v>2194</v>
      </c>
      <c r="G1038" t="s">
        <v>2169</v>
      </c>
      <c r="H1038" t="s">
        <v>2195</v>
      </c>
      <c r="J1038" t="str">
        <f>SUBSTITUTE(SUBSTITUTE(SUBSTITUTE(G1038,"c. ","")," BC","")," AD","")</f>
        <v>841</v>
      </c>
      <c r="K1038">
        <f>IF(M1038="BC", 0-IF(ISERROR(FIND("-",J1038)),J1038,LEFT(J1038,FIND("-",J1038)-1)), IF(ISERROR(FIND("-",J1038)),J1038,LEFT(J1038,FIND("-",J1038)-1)))</f>
        <v>-841</v>
      </c>
      <c r="L1038">
        <f>IF(M1038="BC", 0-IF(ISERROR(FIND("-",J1038)),J1038,RIGHT(J1038,FIND("-",J1038)-1)), IF(ISERROR(FIND("-",J1038)),J1038,RIGHT(J1038,FIND("-",J1038)-1)))</f>
        <v>-841</v>
      </c>
      <c r="M1038" t="str">
        <f>RIGHT(G1038, 2)</f>
        <v>BC</v>
      </c>
      <c r="N1038">
        <f>ABS($K$2)-ABS(K1038)</f>
        <v>3163</v>
      </c>
      <c r="P1038" t="s">
        <v>11135</v>
      </c>
      <c r="Q1038">
        <v>12</v>
      </c>
    </row>
    <row r="1039" spans="1:17" x14ac:dyDescent="0.3">
      <c r="A1039">
        <v>1038</v>
      </c>
      <c r="B1039" t="s">
        <v>671</v>
      </c>
      <c r="C1039" t="s">
        <v>10108</v>
      </c>
      <c r="D1039" t="s">
        <v>2196</v>
      </c>
      <c r="E1039" s="34" t="str">
        <f>IF(OR(LEN(D1039)-LEN(SUBSTITUTE(D1039,":",""))&gt;1, LEN(D1039)-LEN(SUBSTITUTE(D1039,",",""))&gt;0), "T", "")</f>
        <v/>
      </c>
      <c r="F1039" t="s">
        <v>1722</v>
      </c>
      <c r="G1039" t="s">
        <v>2197</v>
      </c>
      <c r="H1039" t="s">
        <v>116</v>
      </c>
      <c r="J1039" t="str">
        <f>SUBSTITUTE(SUBSTITUTE(SUBSTITUTE(G1039,"c. ","")," BC","")," AD","")</f>
        <v>814-798</v>
      </c>
      <c r="K1039">
        <f>IF(M1039="BC", 0-IF(ISERROR(FIND("-",J1039)),J1039,LEFT(J1039,FIND("-",J1039)-1)), IF(ISERROR(FIND("-",J1039)),J1039,LEFT(J1039,FIND("-",J1039)-1)))</f>
        <v>-814</v>
      </c>
      <c r="L1039">
        <f>IF(M1039="BC", 0-IF(ISERROR(FIND("-",J1039)),J1039,RIGHT(J1039,FIND("-",J1039)-1)), IF(ISERROR(FIND("-",J1039)),J1039,RIGHT(J1039,FIND("-",J1039)-1)))</f>
        <v>-798</v>
      </c>
      <c r="M1039" t="str">
        <f>RIGHT(G1039, 2)</f>
        <v>BC</v>
      </c>
      <c r="N1039">
        <f>ABS($K$2)-ABS(K1039)</f>
        <v>3190</v>
      </c>
      <c r="P1039" t="s">
        <v>11135</v>
      </c>
      <c r="Q1039">
        <v>12</v>
      </c>
    </row>
    <row r="1040" spans="1:17" x14ac:dyDescent="0.3">
      <c r="A1040">
        <v>1039</v>
      </c>
      <c r="B1040" t="s">
        <v>2198</v>
      </c>
      <c r="C1040" t="s">
        <v>10140</v>
      </c>
      <c r="D1040" t="s">
        <v>2196</v>
      </c>
      <c r="E1040" s="34" t="str">
        <f>IF(OR(LEN(D1040)-LEN(SUBSTITUTE(D1040,":",""))&gt;1, LEN(D1040)-LEN(SUBSTITUTE(D1040,",",""))&gt;0), "T", "")</f>
        <v/>
      </c>
      <c r="F1040" t="s">
        <v>1722</v>
      </c>
      <c r="G1040" t="s">
        <v>2197</v>
      </c>
      <c r="H1040" t="s">
        <v>1681</v>
      </c>
      <c r="J1040" t="str">
        <f>SUBSTITUTE(SUBSTITUTE(SUBSTITUTE(G1040,"c. ","")," BC","")," AD","")</f>
        <v>814-798</v>
      </c>
      <c r="K1040">
        <f>IF(M1040="BC", 0-IF(ISERROR(FIND("-",J1040)),J1040,LEFT(J1040,FIND("-",J1040)-1)), IF(ISERROR(FIND("-",J1040)),J1040,LEFT(J1040,FIND("-",J1040)-1)))</f>
        <v>-814</v>
      </c>
      <c r="L1040">
        <f>IF(M1040="BC", 0-IF(ISERROR(FIND("-",J1040)),J1040,RIGHT(J1040,FIND("-",J1040)-1)), IF(ISERROR(FIND("-",J1040)),J1040,RIGHT(J1040,FIND("-",J1040)-1)))</f>
        <v>-798</v>
      </c>
      <c r="M1040" t="str">
        <f>RIGHT(G1040, 2)</f>
        <v>BC</v>
      </c>
      <c r="N1040">
        <f>ABS($K$2)-ABS(K1040)</f>
        <v>3190</v>
      </c>
      <c r="P1040" t="s">
        <v>11135</v>
      </c>
      <c r="Q1040">
        <v>12</v>
      </c>
    </row>
    <row r="1041" spans="1:17" x14ac:dyDescent="0.3">
      <c r="A1041">
        <v>1040</v>
      </c>
      <c r="B1041" t="s">
        <v>2199</v>
      </c>
      <c r="C1041" t="s">
        <v>10298</v>
      </c>
      <c r="D1041" t="s">
        <v>2200</v>
      </c>
      <c r="E1041" s="34" t="str">
        <f>IF(OR(LEN(D1041)-LEN(SUBSTITUTE(D1041,":",""))&gt;1, LEN(D1041)-LEN(SUBSTITUTE(D1041,",",""))&gt;0), "T", "")</f>
        <v/>
      </c>
      <c r="F1041" t="s">
        <v>1722</v>
      </c>
      <c r="G1041" t="s">
        <v>2201</v>
      </c>
      <c r="H1041" t="s">
        <v>116</v>
      </c>
      <c r="J1041" t="str">
        <f>SUBSTITUTE(SUBSTITUTE(SUBSTITUTE(G1041,"c. ","")," BC","")," AD","")</f>
        <v>800</v>
      </c>
      <c r="K1041">
        <f>IF(M1041="BC", 0-IF(ISERROR(FIND("-",J1041)),J1041,LEFT(J1041,FIND("-",J1041)-1)), IF(ISERROR(FIND("-",J1041)),J1041,LEFT(J1041,FIND("-",J1041)-1)))</f>
        <v>-800</v>
      </c>
      <c r="L1041">
        <f>IF(M1041="BC", 0-IF(ISERROR(FIND("-",J1041)),J1041,RIGHT(J1041,FIND("-",J1041)-1)), IF(ISERROR(FIND("-",J1041)),J1041,RIGHT(J1041,FIND("-",J1041)-1)))</f>
        <v>-800</v>
      </c>
      <c r="M1041" t="str">
        <f>RIGHT(G1041, 2)</f>
        <v>BC</v>
      </c>
      <c r="N1041">
        <f>ABS($K$2)-ABS(K1041)</f>
        <v>3204</v>
      </c>
      <c r="P1041" t="s">
        <v>11135</v>
      </c>
      <c r="Q1041">
        <v>12</v>
      </c>
    </row>
    <row r="1042" spans="1:17" x14ac:dyDescent="0.3">
      <c r="A1042">
        <v>1041</v>
      </c>
      <c r="B1042" t="s">
        <v>2202</v>
      </c>
      <c r="C1042" t="s">
        <v>11435</v>
      </c>
      <c r="D1042" t="s">
        <v>2203</v>
      </c>
      <c r="E1042" s="34" t="str">
        <f>IF(OR(LEN(D1042)-LEN(SUBSTITUTE(D1042,":",""))&gt;1, LEN(D1042)-LEN(SUBSTITUTE(D1042,",",""))&gt;0), "T", "")</f>
        <v/>
      </c>
      <c r="F1042" t="s">
        <v>1827</v>
      </c>
      <c r="G1042" t="s">
        <v>2204</v>
      </c>
      <c r="H1042" t="s">
        <v>2205</v>
      </c>
      <c r="J1042" t="str">
        <f>SUBSTITUTE(SUBSTITUTE(SUBSTITUTE(G1042,"c. ","")," BC","")," AD","")</f>
        <v>790</v>
      </c>
      <c r="K1042">
        <f>IF(M1042="BC", 0-IF(ISERROR(FIND("-",J1042)),J1042,LEFT(J1042,FIND("-",J1042)-1)), IF(ISERROR(FIND("-",J1042)),J1042,LEFT(J1042,FIND("-",J1042)-1)))</f>
        <v>-790</v>
      </c>
      <c r="L1042">
        <f>IF(M1042="BC", 0-IF(ISERROR(FIND("-",J1042)),J1042,RIGHT(J1042,FIND("-",J1042)-1)), IF(ISERROR(FIND("-",J1042)),J1042,RIGHT(J1042,FIND("-",J1042)-1)))</f>
        <v>-790</v>
      </c>
      <c r="M1042" t="str">
        <f>RIGHT(G1042, 2)</f>
        <v>BC</v>
      </c>
      <c r="N1042">
        <f>ABS($K$2)-ABS(K1042)</f>
        <v>3214</v>
      </c>
      <c r="P1042" t="s">
        <v>11135</v>
      </c>
      <c r="Q1042">
        <v>12</v>
      </c>
    </row>
    <row r="1043" spans="1:17" x14ac:dyDescent="0.3">
      <c r="A1043">
        <v>1042</v>
      </c>
      <c r="B1043" t="s">
        <v>2206</v>
      </c>
      <c r="C1043" t="s">
        <v>11436</v>
      </c>
      <c r="D1043" t="s">
        <v>2207</v>
      </c>
      <c r="E1043" s="34" t="str">
        <f>IF(OR(LEN(D1043)-LEN(SUBSTITUTE(D1043,":",""))&gt;1, LEN(D1043)-LEN(SUBSTITUTE(D1043,",",""))&gt;0), "T", "")</f>
        <v/>
      </c>
      <c r="F1043" t="s">
        <v>1827</v>
      </c>
      <c r="G1043" t="s">
        <v>2204</v>
      </c>
      <c r="H1043" t="s">
        <v>12553</v>
      </c>
      <c r="J1043" t="str">
        <f>SUBSTITUTE(SUBSTITUTE(SUBSTITUTE(G1043,"c. ","")," BC","")," AD","")</f>
        <v>790</v>
      </c>
      <c r="K1043">
        <f>IF(M1043="BC", 0-IF(ISERROR(FIND("-",J1043)),J1043,LEFT(J1043,FIND("-",J1043)-1)), IF(ISERROR(FIND("-",J1043)),J1043,LEFT(J1043,FIND("-",J1043)-1)))</f>
        <v>-790</v>
      </c>
      <c r="L1043">
        <f>IF(M1043="BC", 0-IF(ISERROR(FIND("-",J1043)),J1043,RIGHT(J1043,FIND("-",J1043)-1)), IF(ISERROR(FIND("-",J1043)),J1043,RIGHT(J1043,FIND("-",J1043)-1)))</f>
        <v>-790</v>
      </c>
      <c r="M1043" t="str">
        <f>RIGHT(G1043, 2)</f>
        <v>BC</v>
      </c>
      <c r="N1043">
        <f>ABS($K$2)-ABS(K1043)</f>
        <v>3214</v>
      </c>
      <c r="P1043" t="s">
        <v>11135</v>
      </c>
      <c r="Q1043">
        <v>12</v>
      </c>
    </row>
    <row r="1044" spans="1:17" x14ac:dyDescent="0.3">
      <c r="A1044">
        <v>1043</v>
      </c>
      <c r="B1044" t="s">
        <v>2208</v>
      </c>
      <c r="C1044" t="s">
        <v>10815</v>
      </c>
      <c r="D1044" t="s">
        <v>2209</v>
      </c>
      <c r="E1044" s="34" t="str">
        <f>IF(OR(LEN(D1044)-LEN(SUBSTITUTE(D1044,":",""))&gt;1, LEN(D1044)-LEN(SUBSTITUTE(D1044,",",""))&gt;0), "T", "")</f>
        <v/>
      </c>
      <c r="F1044" t="s">
        <v>2210</v>
      </c>
      <c r="G1044" t="s">
        <v>2211</v>
      </c>
      <c r="H1044" t="s">
        <v>12560</v>
      </c>
      <c r="J1044" t="str">
        <f>SUBSTITUTE(SUBSTITUTE(SUBSTITUTE(G1044,"c. ","")," BC","")," AD","")</f>
        <v>789</v>
      </c>
      <c r="K1044">
        <f>IF(M1044="BC", 0-IF(ISERROR(FIND("-",J1044)),J1044,LEFT(J1044,FIND("-",J1044)-1)), IF(ISERROR(FIND("-",J1044)),J1044,LEFT(J1044,FIND("-",J1044)-1)))</f>
        <v>-789</v>
      </c>
      <c r="L1044">
        <f>IF(M1044="BC", 0-IF(ISERROR(FIND("-",J1044)),J1044,RIGHT(J1044,FIND("-",J1044)-1)), IF(ISERROR(FIND("-",J1044)),J1044,RIGHT(J1044,FIND("-",J1044)-1)))</f>
        <v>-789</v>
      </c>
      <c r="M1044" t="str">
        <f>RIGHT(G1044, 2)</f>
        <v>BC</v>
      </c>
      <c r="N1044">
        <f>ABS($K$2)-ABS(K1044)</f>
        <v>3215</v>
      </c>
      <c r="P1044" t="s">
        <v>11135</v>
      </c>
      <c r="Q1044">
        <v>12</v>
      </c>
    </row>
    <row r="1045" spans="1:17" x14ac:dyDescent="0.3">
      <c r="A1045">
        <v>1044</v>
      </c>
      <c r="B1045" t="s">
        <v>2212</v>
      </c>
      <c r="C1045" t="s">
        <v>10299</v>
      </c>
      <c r="D1045" t="s">
        <v>2209</v>
      </c>
      <c r="E1045" s="34" t="str">
        <f>IF(OR(LEN(D1045)-LEN(SUBSTITUTE(D1045,":",""))&gt;1, LEN(D1045)-LEN(SUBSTITUTE(D1045,",",""))&gt;0), "T", "")</f>
        <v/>
      </c>
      <c r="F1045" t="s">
        <v>2210</v>
      </c>
      <c r="G1045" t="s">
        <v>2211</v>
      </c>
      <c r="H1045" t="s">
        <v>116</v>
      </c>
      <c r="J1045" t="str">
        <f>SUBSTITUTE(SUBSTITUTE(SUBSTITUTE(G1045,"c. ","")," BC","")," AD","")</f>
        <v>789</v>
      </c>
      <c r="K1045">
        <f>IF(M1045="BC", 0-IF(ISERROR(FIND("-",J1045)),J1045,LEFT(J1045,FIND("-",J1045)-1)), IF(ISERROR(FIND("-",J1045)),J1045,LEFT(J1045,FIND("-",J1045)-1)))</f>
        <v>-789</v>
      </c>
      <c r="L1045">
        <f>IF(M1045="BC", 0-IF(ISERROR(FIND("-",J1045)),J1045,RIGHT(J1045,FIND("-",J1045)-1)), IF(ISERROR(FIND("-",J1045)),J1045,RIGHT(J1045,FIND("-",J1045)-1)))</f>
        <v>-789</v>
      </c>
      <c r="M1045" t="str">
        <f>RIGHT(G1045, 2)</f>
        <v>BC</v>
      </c>
      <c r="N1045">
        <f>ABS($K$2)-ABS(K1045)</f>
        <v>3215</v>
      </c>
      <c r="P1045" t="s">
        <v>11135</v>
      </c>
      <c r="Q1045">
        <v>12</v>
      </c>
    </row>
    <row r="1046" spans="1:17" x14ac:dyDescent="0.3">
      <c r="A1046">
        <v>1045</v>
      </c>
      <c r="B1046" t="s">
        <v>2213</v>
      </c>
      <c r="C1046" t="s">
        <v>11437</v>
      </c>
      <c r="D1046" t="s">
        <v>2214</v>
      </c>
      <c r="E1046" s="34" t="str">
        <f>IF(OR(LEN(D1046)-LEN(SUBSTITUTE(D1046,":",""))&gt;1, LEN(D1046)-LEN(SUBSTITUTE(D1046,",",""))&gt;0), "T", "")</f>
        <v/>
      </c>
      <c r="F1046" t="s">
        <v>1722</v>
      </c>
      <c r="G1046" t="s">
        <v>2215</v>
      </c>
      <c r="H1046" t="s">
        <v>116</v>
      </c>
      <c r="J1046" t="str">
        <f>SUBSTITUTE(SUBSTITUTE(SUBSTITUTE(G1046,"c. ","")," BC","")," AD","")</f>
        <v>790-782</v>
      </c>
      <c r="K1046">
        <f>IF(M1046="BC", 0-IF(ISERROR(FIND("-",J1046)),J1046,LEFT(J1046,FIND("-",J1046)-1)), IF(ISERROR(FIND("-",J1046)),J1046,LEFT(J1046,FIND("-",J1046)-1)))</f>
        <v>-790</v>
      </c>
      <c r="L1046">
        <f>IF(M1046="BC", 0-IF(ISERROR(FIND("-",J1046)),J1046,RIGHT(J1046,FIND("-",J1046)-1)), IF(ISERROR(FIND("-",J1046)),J1046,RIGHT(J1046,FIND("-",J1046)-1)))</f>
        <v>-782</v>
      </c>
      <c r="M1046" t="str">
        <f>RIGHT(G1046, 2)</f>
        <v>BC</v>
      </c>
      <c r="N1046">
        <f>ABS($K$2)-ABS(K1046)</f>
        <v>3214</v>
      </c>
      <c r="P1046" t="s">
        <v>11135</v>
      </c>
      <c r="Q1046">
        <v>12</v>
      </c>
    </row>
    <row r="1047" spans="1:17" x14ac:dyDescent="0.3">
      <c r="A1047">
        <v>1046</v>
      </c>
      <c r="B1047" t="s">
        <v>2216</v>
      </c>
      <c r="C1047" t="s">
        <v>10300</v>
      </c>
      <c r="D1047" t="s">
        <v>2217</v>
      </c>
      <c r="E1047" s="34" t="str">
        <f>IF(OR(LEN(D1047)-LEN(SUBSTITUTE(D1047,":",""))&gt;1, LEN(D1047)-LEN(SUBSTITUTE(D1047,",",""))&gt;0), "T", "")</f>
        <v/>
      </c>
      <c r="F1047" t="s">
        <v>2218</v>
      </c>
      <c r="G1047" t="s">
        <v>2219</v>
      </c>
      <c r="H1047" t="s">
        <v>12561</v>
      </c>
      <c r="J1047" t="str">
        <f>SUBSTITUTE(SUBSTITUTE(SUBSTITUTE(G1047,"c. ","")," BC","")," AD","")</f>
        <v>785-782</v>
      </c>
      <c r="K1047">
        <f>IF(M1047="BC", 0-IF(ISERROR(FIND("-",J1047)),J1047,LEFT(J1047,FIND("-",J1047)-1)), IF(ISERROR(FIND("-",J1047)),J1047,LEFT(J1047,FIND("-",J1047)-1)))</f>
        <v>-785</v>
      </c>
      <c r="L1047">
        <f>IF(M1047="BC", 0-IF(ISERROR(FIND("-",J1047)),J1047,RIGHT(J1047,FIND("-",J1047)-1)), IF(ISERROR(FIND("-",J1047)),J1047,RIGHT(J1047,FIND("-",J1047)-1)))</f>
        <v>-782</v>
      </c>
      <c r="M1047" t="str">
        <f>RIGHT(G1047, 2)</f>
        <v>BC</v>
      </c>
      <c r="N1047">
        <f>ABS($K$2)-ABS(K1047)</f>
        <v>3219</v>
      </c>
      <c r="P1047" t="s">
        <v>11135</v>
      </c>
      <c r="Q1047">
        <v>12</v>
      </c>
    </row>
    <row r="1048" spans="1:17" x14ac:dyDescent="0.3">
      <c r="A1048">
        <v>1047</v>
      </c>
      <c r="B1048" t="s">
        <v>2220</v>
      </c>
      <c r="C1048" t="s">
        <v>11438</v>
      </c>
      <c r="D1048" t="s">
        <v>2217</v>
      </c>
      <c r="E1048" s="34" t="str">
        <f>IF(OR(LEN(D1048)-LEN(SUBSTITUTE(D1048,":",""))&gt;1, LEN(D1048)-LEN(SUBSTITUTE(D1048,",",""))&gt;0), "T", "")</f>
        <v/>
      </c>
      <c r="F1048" t="s">
        <v>1152</v>
      </c>
      <c r="G1048" t="s">
        <v>2219</v>
      </c>
      <c r="H1048" t="s">
        <v>116</v>
      </c>
      <c r="J1048" t="str">
        <f>SUBSTITUTE(SUBSTITUTE(SUBSTITUTE(G1048,"c. ","")," BC","")," AD","")</f>
        <v>785-782</v>
      </c>
      <c r="K1048">
        <f>IF(M1048="BC", 0-IF(ISERROR(FIND("-",J1048)),J1048,LEFT(J1048,FIND("-",J1048)-1)), IF(ISERROR(FIND("-",J1048)),J1048,LEFT(J1048,FIND("-",J1048)-1)))</f>
        <v>-785</v>
      </c>
      <c r="L1048">
        <f>IF(M1048="BC", 0-IF(ISERROR(FIND("-",J1048)),J1048,RIGHT(J1048,FIND("-",J1048)-1)), IF(ISERROR(FIND("-",J1048)),J1048,RIGHT(J1048,FIND("-",J1048)-1)))</f>
        <v>-782</v>
      </c>
      <c r="M1048" t="str">
        <f>RIGHT(G1048, 2)</f>
        <v>BC</v>
      </c>
      <c r="N1048">
        <f>ABS($K$2)-ABS(K1048)</f>
        <v>3219</v>
      </c>
      <c r="P1048" t="s">
        <v>11135</v>
      </c>
      <c r="Q1048">
        <v>12</v>
      </c>
    </row>
    <row r="1049" spans="1:17" x14ac:dyDescent="0.3">
      <c r="A1049">
        <v>1048</v>
      </c>
      <c r="B1049" t="s">
        <v>2221</v>
      </c>
      <c r="C1049" t="s">
        <v>10239</v>
      </c>
      <c r="D1049" t="s">
        <v>2222</v>
      </c>
      <c r="E1049" s="34" t="str">
        <f>IF(OR(LEN(D1049)-LEN(SUBSTITUTE(D1049,":",""))&gt;1, LEN(D1049)-LEN(SUBSTITUTE(D1049,",",""))&gt;0), "T", "")</f>
        <v/>
      </c>
      <c r="F1049" t="s">
        <v>89</v>
      </c>
      <c r="G1049" t="s">
        <v>2204</v>
      </c>
      <c r="H1049" t="s">
        <v>116</v>
      </c>
      <c r="J1049" t="str">
        <f>SUBSTITUTE(SUBSTITUTE(SUBSTITUTE(G1049,"c. ","")," BC","")," AD","")</f>
        <v>790</v>
      </c>
      <c r="K1049">
        <f>IF(M1049="BC", 0-IF(ISERROR(FIND("-",J1049)),J1049,LEFT(J1049,FIND("-",J1049)-1)), IF(ISERROR(FIND("-",J1049)),J1049,LEFT(J1049,FIND("-",J1049)-1)))</f>
        <v>-790</v>
      </c>
      <c r="L1049">
        <f>IF(M1049="BC", 0-IF(ISERROR(FIND("-",J1049)),J1049,RIGHT(J1049,FIND("-",J1049)-1)), IF(ISERROR(FIND("-",J1049)),J1049,RIGHT(J1049,FIND("-",J1049)-1)))</f>
        <v>-790</v>
      </c>
      <c r="M1049" t="str">
        <f>RIGHT(G1049, 2)</f>
        <v>BC</v>
      </c>
      <c r="N1049">
        <f>ABS($K$2)-ABS(K1049)</f>
        <v>3214</v>
      </c>
      <c r="P1049" t="s">
        <v>11135</v>
      </c>
      <c r="Q1049">
        <v>12</v>
      </c>
    </row>
    <row r="1050" spans="1:17" x14ac:dyDescent="0.3">
      <c r="A1050">
        <v>1049</v>
      </c>
      <c r="B1050" t="s">
        <v>2223</v>
      </c>
      <c r="C1050" t="s">
        <v>11260</v>
      </c>
      <c r="D1050" t="s">
        <v>2224</v>
      </c>
      <c r="E1050" s="34" t="str">
        <f>IF(OR(LEN(D1050)-LEN(SUBSTITUTE(D1050,":",""))&gt;1, LEN(D1050)-LEN(SUBSTITUTE(D1050,",",""))&gt;0), "T", "")</f>
        <v/>
      </c>
      <c r="F1050" t="s">
        <v>89</v>
      </c>
      <c r="G1050" t="s">
        <v>2204</v>
      </c>
      <c r="H1050" t="s">
        <v>2377</v>
      </c>
      <c r="J1050" t="str">
        <f>SUBSTITUTE(SUBSTITUTE(SUBSTITUTE(G1050,"c. ","")," BC","")," AD","")</f>
        <v>790</v>
      </c>
      <c r="K1050">
        <f>IF(M1050="BC", 0-IF(ISERROR(FIND("-",J1050)),J1050,LEFT(J1050,FIND("-",J1050)-1)), IF(ISERROR(FIND("-",J1050)),J1050,LEFT(J1050,FIND("-",J1050)-1)))</f>
        <v>-790</v>
      </c>
      <c r="L1050">
        <f>IF(M1050="BC", 0-IF(ISERROR(FIND("-",J1050)),J1050,RIGHT(J1050,FIND("-",J1050)-1)), IF(ISERROR(FIND("-",J1050)),J1050,RIGHT(J1050,FIND("-",J1050)-1)))</f>
        <v>-790</v>
      </c>
      <c r="M1050" t="str">
        <f>RIGHT(G1050, 2)</f>
        <v>BC</v>
      </c>
      <c r="N1050">
        <f>ABS($K$2)-ABS(K1050)</f>
        <v>3214</v>
      </c>
      <c r="P1050" t="s">
        <v>11135</v>
      </c>
      <c r="Q1050">
        <v>12</v>
      </c>
    </row>
    <row r="1051" spans="1:17" x14ac:dyDescent="0.3">
      <c r="A1051">
        <v>1050</v>
      </c>
      <c r="B1051" t="s">
        <v>2225</v>
      </c>
      <c r="C1051" t="s">
        <v>11439</v>
      </c>
      <c r="D1051" t="s">
        <v>2226</v>
      </c>
      <c r="E1051" s="34" t="str">
        <f>IF(OR(LEN(D1051)-LEN(SUBSTITUTE(D1051,":",""))&gt;1, LEN(D1051)-LEN(SUBSTITUTE(D1051,",",""))&gt;0), "T", "")</f>
        <v/>
      </c>
      <c r="F1051" t="s">
        <v>1722</v>
      </c>
      <c r="G1051" t="s">
        <v>2227</v>
      </c>
      <c r="H1051" t="s">
        <v>12562</v>
      </c>
      <c r="J1051" t="str">
        <f>SUBSTITUTE(SUBSTITUTE(SUBSTITUTE(G1051,"c. ","")," BC","")," AD","")</f>
        <v>793-753</v>
      </c>
      <c r="K1051">
        <f>IF(M1051="BC", 0-IF(ISERROR(FIND("-",J1051)),J1051,LEFT(J1051,FIND("-",J1051)-1)), IF(ISERROR(FIND("-",J1051)),J1051,LEFT(J1051,FIND("-",J1051)-1)))</f>
        <v>-793</v>
      </c>
      <c r="L1051">
        <f>IF(M1051="BC", 0-IF(ISERROR(FIND("-",J1051)),J1051,RIGHT(J1051,FIND("-",J1051)-1)), IF(ISERROR(FIND("-",J1051)),J1051,RIGHT(J1051,FIND("-",J1051)-1)))</f>
        <v>-753</v>
      </c>
      <c r="M1051" t="str">
        <f>RIGHT(G1051, 2)</f>
        <v>BC</v>
      </c>
      <c r="N1051">
        <f>ABS($K$2)-ABS(K1051)</f>
        <v>3211</v>
      </c>
      <c r="P1051" t="s">
        <v>11135</v>
      </c>
      <c r="Q1051">
        <v>12</v>
      </c>
    </row>
    <row r="1052" spans="1:17" x14ac:dyDescent="0.3">
      <c r="A1052">
        <v>1051</v>
      </c>
      <c r="B1052" t="s">
        <v>2228</v>
      </c>
      <c r="C1052" t="s">
        <v>10301</v>
      </c>
      <c r="D1052" t="s">
        <v>2226</v>
      </c>
      <c r="E1052" s="34" t="str">
        <f>IF(OR(LEN(D1052)-LEN(SUBSTITUTE(D1052,":",""))&gt;1, LEN(D1052)-LEN(SUBSTITUTE(D1052,",",""))&gt;0), "T", "")</f>
        <v/>
      </c>
      <c r="F1052" t="s">
        <v>1722</v>
      </c>
      <c r="G1052" t="s">
        <v>2227</v>
      </c>
      <c r="H1052" t="s">
        <v>116</v>
      </c>
      <c r="J1052" t="str">
        <f>SUBSTITUTE(SUBSTITUTE(SUBSTITUTE(G1052,"c. ","")," BC","")," AD","")</f>
        <v>793-753</v>
      </c>
      <c r="K1052">
        <f>IF(M1052="BC", 0-IF(ISERROR(FIND("-",J1052)),J1052,LEFT(J1052,FIND("-",J1052)-1)), IF(ISERROR(FIND("-",J1052)),J1052,LEFT(J1052,FIND("-",J1052)-1)))</f>
        <v>-793</v>
      </c>
      <c r="L1052">
        <f>IF(M1052="BC", 0-IF(ISERROR(FIND("-",J1052)),J1052,RIGHT(J1052,FIND("-",J1052)-1)), IF(ISERROR(FIND("-",J1052)),J1052,RIGHT(J1052,FIND("-",J1052)-1)))</f>
        <v>-753</v>
      </c>
      <c r="M1052" t="str">
        <f>RIGHT(G1052, 2)</f>
        <v>BC</v>
      </c>
      <c r="N1052">
        <f>ABS($K$2)-ABS(K1052)</f>
        <v>3211</v>
      </c>
      <c r="P1052" t="s">
        <v>11135</v>
      </c>
      <c r="Q1052">
        <v>12</v>
      </c>
    </row>
    <row r="1053" spans="1:17" x14ac:dyDescent="0.3">
      <c r="A1053">
        <v>1052</v>
      </c>
      <c r="B1053" t="s">
        <v>2229</v>
      </c>
      <c r="C1053" t="s">
        <v>10302</v>
      </c>
      <c r="D1053" t="s">
        <v>2230</v>
      </c>
      <c r="E1053" s="34" t="str">
        <f>IF(OR(LEN(D1053)-LEN(SUBSTITUTE(D1053,":",""))&gt;1, LEN(D1053)-LEN(SUBSTITUTE(D1053,",",""))&gt;0), "T", "")</f>
        <v/>
      </c>
      <c r="F1053" t="s">
        <v>1722</v>
      </c>
      <c r="G1053" t="s">
        <v>2227</v>
      </c>
      <c r="H1053" t="s">
        <v>116</v>
      </c>
      <c r="J1053" t="str">
        <f>SUBSTITUTE(SUBSTITUTE(SUBSTITUTE(G1053,"c. ","")," BC","")," AD","")</f>
        <v>793-753</v>
      </c>
      <c r="K1053">
        <f>IF(M1053="BC", 0-IF(ISERROR(FIND("-",J1053)),J1053,LEFT(J1053,FIND("-",J1053)-1)), IF(ISERROR(FIND("-",J1053)),J1053,LEFT(J1053,FIND("-",J1053)-1)))</f>
        <v>-793</v>
      </c>
      <c r="L1053">
        <f>IF(M1053="BC", 0-IF(ISERROR(FIND("-",J1053)),J1053,RIGHT(J1053,FIND("-",J1053)-1)), IF(ISERROR(FIND("-",J1053)),J1053,RIGHT(J1053,FIND("-",J1053)-1)))</f>
        <v>-753</v>
      </c>
      <c r="M1053" t="str">
        <f>RIGHT(G1053, 2)</f>
        <v>BC</v>
      </c>
      <c r="N1053">
        <f>ABS($K$2)-ABS(K1053)</f>
        <v>3211</v>
      </c>
      <c r="P1053" t="s">
        <v>11135</v>
      </c>
      <c r="Q1053">
        <v>12</v>
      </c>
    </row>
    <row r="1054" spans="1:17" x14ac:dyDescent="0.3">
      <c r="A1054">
        <v>1053</v>
      </c>
      <c r="B1054" t="s">
        <v>2231</v>
      </c>
      <c r="C1054" t="s">
        <v>10298</v>
      </c>
      <c r="D1054" t="s">
        <v>2232</v>
      </c>
      <c r="E1054" s="34" t="str">
        <f>IF(OR(LEN(D1054)-LEN(SUBSTITUTE(D1054,":",""))&gt;1, LEN(D1054)-LEN(SUBSTITUTE(D1054,",",""))&gt;0), "T", "")</f>
        <v/>
      </c>
      <c r="F1054" t="s">
        <v>1722</v>
      </c>
      <c r="G1054" t="s">
        <v>2227</v>
      </c>
      <c r="H1054" t="s">
        <v>12562</v>
      </c>
      <c r="J1054" t="str">
        <f>SUBSTITUTE(SUBSTITUTE(SUBSTITUTE(G1054,"c. ","")," BC","")," AD","")</f>
        <v>793-753</v>
      </c>
      <c r="K1054">
        <f>IF(M1054="BC", 0-IF(ISERROR(FIND("-",J1054)),J1054,LEFT(J1054,FIND("-",J1054)-1)), IF(ISERROR(FIND("-",J1054)),J1054,LEFT(J1054,FIND("-",J1054)-1)))</f>
        <v>-793</v>
      </c>
      <c r="L1054">
        <f>IF(M1054="BC", 0-IF(ISERROR(FIND("-",J1054)),J1054,RIGHT(J1054,FIND("-",J1054)-1)), IF(ISERROR(FIND("-",J1054)),J1054,RIGHT(J1054,FIND("-",J1054)-1)))</f>
        <v>-753</v>
      </c>
      <c r="M1054" t="str">
        <f>RIGHT(G1054, 2)</f>
        <v>BC</v>
      </c>
      <c r="N1054">
        <f>ABS($K$2)-ABS(K1054)</f>
        <v>3211</v>
      </c>
      <c r="P1054" t="s">
        <v>11135</v>
      </c>
      <c r="Q1054">
        <v>12</v>
      </c>
    </row>
    <row r="1055" spans="1:17" x14ac:dyDescent="0.3">
      <c r="A1055">
        <v>1054</v>
      </c>
      <c r="B1055" t="s">
        <v>2233</v>
      </c>
      <c r="C1055" t="s">
        <v>11340</v>
      </c>
      <c r="D1055" t="s">
        <v>2234</v>
      </c>
      <c r="E1055" s="34" t="str">
        <f>IF(OR(LEN(D1055)-LEN(SUBSTITUTE(D1055,":",""))&gt;1, LEN(D1055)-LEN(SUBSTITUTE(D1055,",",""))&gt;0), "T", "")</f>
        <v/>
      </c>
      <c r="F1055" t="s">
        <v>1251</v>
      </c>
      <c r="G1055" t="s">
        <v>2235</v>
      </c>
      <c r="H1055" t="s">
        <v>116</v>
      </c>
      <c r="J1055" t="str">
        <f>SUBSTITUTE(SUBSTITUTE(SUBSTITUTE(G1055,"c. ","")," BC","")," AD","")</f>
        <v>750</v>
      </c>
      <c r="K1055">
        <f>IF(M1055="BC", 0-IF(ISERROR(FIND("-",J1055)),J1055,LEFT(J1055,FIND("-",J1055)-1)), IF(ISERROR(FIND("-",J1055)),J1055,LEFT(J1055,FIND("-",J1055)-1)))</f>
        <v>-750</v>
      </c>
      <c r="L1055">
        <f>IF(M1055="BC", 0-IF(ISERROR(FIND("-",J1055)),J1055,RIGHT(J1055,FIND("-",J1055)-1)), IF(ISERROR(FIND("-",J1055)),J1055,RIGHT(J1055,FIND("-",J1055)-1)))</f>
        <v>-750</v>
      </c>
      <c r="M1055" t="str">
        <f>RIGHT(G1055, 2)</f>
        <v>BC</v>
      </c>
      <c r="N1055">
        <f>ABS($K$2)-ABS(K1055)</f>
        <v>3254</v>
      </c>
      <c r="P1055" t="s">
        <v>11135</v>
      </c>
      <c r="Q1055">
        <v>12</v>
      </c>
    </row>
    <row r="1056" spans="1:17" x14ac:dyDescent="0.3">
      <c r="A1056">
        <v>1055</v>
      </c>
      <c r="B1056" t="s">
        <v>2236</v>
      </c>
      <c r="C1056" t="s">
        <v>11440</v>
      </c>
      <c r="D1056" t="s">
        <v>2237</v>
      </c>
      <c r="E1056" s="34" t="str">
        <f>IF(OR(LEN(D1056)-LEN(SUBSTITUTE(D1056,":",""))&gt;1, LEN(D1056)-LEN(SUBSTITUTE(D1056,",",""))&gt;0), "T", "")</f>
        <v/>
      </c>
      <c r="F1056" t="s">
        <v>1722</v>
      </c>
      <c r="G1056" t="s">
        <v>2238</v>
      </c>
      <c r="H1056" t="s">
        <v>116</v>
      </c>
      <c r="J1056" t="str">
        <f>SUBSTITUTE(SUBSTITUTE(SUBSTITUTE(G1056,"c. ","")," BC","")," AD","")</f>
        <v>753</v>
      </c>
      <c r="K1056">
        <f>IF(M1056="BC", 0-IF(ISERROR(FIND("-",J1056)),J1056,LEFT(J1056,FIND("-",J1056)-1)), IF(ISERROR(FIND("-",J1056)),J1056,LEFT(J1056,FIND("-",J1056)-1)))</f>
        <v>-753</v>
      </c>
      <c r="L1056">
        <f>IF(M1056="BC", 0-IF(ISERROR(FIND("-",J1056)),J1056,RIGHT(J1056,FIND("-",J1056)-1)), IF(ISERROR(FIND("-",J1056)),J1056,RIGHT(J1056,FIND("-",J1056)-1)))</f>
        <v>-753</v>
      </c>
      <c r="M1056" t="str">
        <f>RIGHT(G1056, 2)</f>
        <v>BC</v>
      </c>
      <c r="N1056">
        <f>ABS($K$2)-ABS(K1056)</f>
        <v>3251</v>
      </c>
      <c r="P1056" t="s">
        <v>11135</v>
      </c>
      <c r="Q1056">
        <v>12</v>
      </c>
    </row>
    <row r="1057" spans="1:17" x14ac:dyDescent="0.3">
      <c r="A1057">
        <v>1056</v>
      </c>
      <c r="B1057" t="s">
        <v>2239</v>
      </c>
      <c r="C1057" t="s">
        <v>11397</v>
      </c>
      <c r="D1057" t="s">
        <v>2240</v>
      </c>
      <c r="E1057" s="34" t="str">
        <f>IF(OR(LEN(D1057)-LEN(SUBSTITUTE(D1057,":",""))&gt;1, LEN(D1057)-LEN(SUBSTITUTE(D1057,",",""))&gt;0), "T", "")</f>
        <v/>
      </c>
      <c r="F1057" t="s">
        <v>1722</v>
      </c>
      <c r="G1057" t="s">
        <v>2241</v>
      </c>
      <c r="H1057" t="s">
        <v>2242</v>
      </c>
      <c r="J1057" t="str">
        <f>SUBSTITUTE(SUBSTITUTE(SUBSTITUTE(G1057,"c. ","")," BC","")," AD","")</f>
        <v>745</v>
      </c>
      <c r="K1057">
        <f>IF(M1057="BC", 0-IF(ISERROR(FIND("-",J1057)),J1057,LEFT(J1057,FIND("-",J1057)-1)), IF(ISERROR(FIND("-",J1057)),J1057,LEFT(J1057,FIND("-",J1057)-1)))</f>
        <v>-745</v>
      </c>
      <c r="L1057">
        <f>IF(M1057="BC", 0-IF(ISERROR(FIND("-",J1057)),J1057,RIGHT(J1057,FIND("-",J1057)-1)), IF(ISERROR(FIND("-",J1057)),J1057,RIGHT(J1057,FIND("-",J1057)-1)))</f>
        <v>-745</v>
      </c>
      <c r="M1057" t="str">
        <f>RIGHT(G1057, 2)</f>
        <v>BC</v>
      </c>
      <c r="N1057">
        <f>ABS($K$2)-ABS(K1057)</f>
        <v>3259</v>
      </c>
      <c r="P1057" t="s">
        <v>11135</v>
      </c>
      <c r="Q1057">
        <v>12</v>
      </c>
    </row>
    <row r="1058" spans="1:17" x14ac:dyDescent="0.3">
      <c r="A1058">
        <v>1057</v>
      </c>
      <c r="B1058" t="s">
        <v>2243</v>
      </c>
      <c r="C1058" t="s">
        <v>11441</v>
      </c>
      <c r="D1058" t="s">
        <v>2244</v>
      </c>
      <c r="E1058" s="34" t="str">
        <f>IF(OR(LEN(D1058)-LEN(SUBSTITUTE(D1058,":",""))&gt;1, LEN(D1058)-LEN(SUBSTITUTE(D1058,",",""))&gt;0), "T", "")</f>
        <v/>
      </c>
      <c r="F1058" t="s">
        <v>1722</v>
      </c>
      <c r="G1058" t="s">
        <v>2245</v>
      </c>
      <c r="H1058" t="s">
        <v>2242</v>
      </c>
      <c r="J1058" t="str">
        <f>SUBSTITUTE(SUBSTITUTE(SUBSTITUTE(G1058,"c. ","")," BC","")," AD","")</f>
        <v>734</v>
      </c>
      <c r="K1058">
        <f>IF(M1058="BC", 0-IF(ISERROR(FIND("-",J1058)),J1058,LEFT(J1058,FIND("-",J1058)-1)), IF(ISERROR(FIND("-",J1058)),J1058,LEFT(J1058,FIND("-",J1058)-1)))</f>
        <v>-734</v>
      </c>
      <c r="L1058">
        <f>IF(M1058="BC", 0-IF(ISERROR(FIND("-",J1058)),J1058,RIGHT(J1058,FIND("-",J1058)-1)), IF(ISERROR(FIND("-",J1058)),J1058,RIGHT(J1058,FIND("-",J1058)-1)))</f>
        <v>-734</v>
      </c>
      <c r="M1058" t="str">
        <f>RIGHT(G1058, 2)</f>
        <v>BC</v>
      </c>
      <c r="N1058">
        <f>ABS($K$2)-ABS(K1058)</f>
        <v>3270</v>
      </c>
      <c r="P1058" t="s">
        <v>11135</v>
      </c>
      <c r="Q1058">
        <v>12</v>
      </c>
    </row>
    <row r="1059" spans="1:17" x14ac:dyDescent="0.3">
      <c r="A1059">
        <v>1058</v>
      </c>
      <c r="B1059" t="s">
        <v>2246</v>
      </c>
      <c r="C1059" t="s">
        <v>11442</v>
      </c>
      <c r="D1059" t="s">
        <v>2244</v>
      </c>
      <c r="E1059" s="34" t="str">
        <f>IF(OR(LEN(D1059)-LEN(SUBSTITUTE(D1059,":",""))&gt;1, LEN(D1059)-LEN(SUBSTITUTE(D1059,",",""))&gt;0), "T", "")</f>
        <v/>
      </c>
      <c r="F1059" t="s">
        <v>2247</v>
      </c>
      <c r="G1059" t="s">
        <v>2245</v>
      </c>
      <c r="H1059" t="s">
        <v>2242</v>
      </c>
      <c r="J1059" t="str">
        <f>SUBSTITUTE(SUBSTITUTE(SUBSTITUTE(G1059,"c. ","")," BC","")," AD","")</f>
        <v>734</v>
      </c>
      <c r="K1059">
        <f>IF(M1059="BC", 0-IF(ISERROR(FIND("-",J1059)),J1059,LEFT(J1059,FIND("-",J1059)-1)), IF(ISERROR(FIND("-",J1059)),J1059,LEFT(J1059,FIND("-",J1059)-1)))</f>
        <v>-734</v>
      </c>
      <c r="L1059">
        <f>IF(M1059="BC", 0-IF(ISERROR(FIND("-",J1059)),J1059,RIGHT(J1059,FIND("-",J1059)-1)), IF(ISERROR(FIND("-",J1059)),J1059,RIGHT(J1059,FIND("-",J1059)-1)))</f>
        <v>-734</v>
      </c>
      <c r="M1059" t="str">
        <f>RIGHT(G1059, 2)</f>
        <v>BC</v>
      </c>
      <c r="N1059">
        <f>ABS($K$2)-ABS(K1059)</f>
        <v>3270</v>
      </c>
      <c r="P1059" t="s">
        <v>11135</v>
      </c>
      <c r="Q1059">
        <v>12</v>
      </c>
    </row>
    <row r="1060" spans="1:17" x14ac:dyDescent="0.3">
      <c r="A1060">
        <v>1059</v>
      </c>
      <c r="B1060" t="s">
        <v>2248</v>
      </c>
      <c r="C1060" t="s">
        <v>10303</v>
      </c>
      <c r="D1060" t="s">
        <v>2249</v>
      </c>
      <c r="E1060" s="34" t="str">
        <f>IF(OR(LEN(D1060)-LEN(SUBSTITUTE(D1060,":",""))&gt;1, LEN(D1060)-LEN(SUBSTITUTE(D1060,",",""))&gt;0), "T", "")</f>
        <v/>
      </c>
      <c r="F1060" t="s">
        <v>1790</v>
      </c>
      <c r="G1060" t="s">
        <v>2250</v>
      </c>
      <c r="H1060" t="s">
        <v>116</v>
      </c>
      <c r="J1060" t="str">
        <f>SUBSTITUTE(SUBSTITUTE(SUBSTITUTE(G1060,"c. ","")," BC","")," AD","")</f>
        <v>735</v>
      </c>
      <c r="K1060">
        <f>IF(M1060="BC", 0-IF(ISERROR(FIND("-",J1060)),J1060,LEFT(J1060,FIND("-",J1060)-1)), IF(ISERROR(FIND("-",J1060)),J1060,LEFT(J1060,FIND("-",J1060)-1)))</f>
        <v>-735</v>
      </c>
      <c r="L1060">
        <f>IF(M1060="BC", 0-IF(ISERROR(FIND("-",J1060)),J1060,RIGHT(J1060,FIND("-",J1060)-1)), IF(ISERROR(FIND("-",J1060)),J1060,RIGHT(J1060,FIND("-",J1060)-1)))</f>
        <v>-735</v>
      </c>
      <c r="M1060" t="str">
        <f>RIGHT(G1060, 2)</f>
        <v>BC</v>
      </c>
      <c r="N1060">
        <f>ABS($K$2)-ABS(K1060)</f>
        <v>3269</v>
      </c>
      <c r="P1060" t="s">
        <v>11135</v>
      </c>
      <c r="Q1060">
        <v>12</v>
      </c>
    </row>
    <row r="1061" spans="1:17" x14ac:dyDescent="0.3">
      <c r="A1061">
        <v>1060</v>
      </c>
      <c r="B1061" t="s">
        <v>2251</v>
      </c>
      <c r="C1061" t="s">
        <v>10304</v>
      </c>
      <c r="D1061" t="s">
        <v>2252</v>
      </c>
      <c r="E1061" s="34" t="str">
        <f>IF(OR(LEN(D1061)-LEN(SUBSTITUTE(D1061,":",""))&gt;1, LEN(D1061)-LEN(SUBSTITUTE(D1061,",",""))&gt;0), "T", "")</f>
        <v/>
      </c>
      <c r="F1061" t="s">
        <v>1251</v>
      </c>
      <c r="G1061" t="s">
        <v>2245</v>
      </c>
      <c r="H1061" t="s">
        <v>2253</v>
      </c>
      <c r="J1061" t="str">
        <f>SUBSTITUTE(SUBSTITUTE(SUBSTITUTE(G1061,"c. ","")," BC","")," AD","")</f>
        <v>734</v>
      </c>
      <c r="K1061">
        <f>IF(M1061="BC", 0-IF(ISERROR(FIND("-",J1061)),J1061,LEFT(J1061,FIND("-",J1061)-1)), IF(ISERROR(FIND("-",J1061)),J1061,LEFT(J1061,FIND("-",J1061)-1)))</f>
        <v>-734</v>
      </c>
      <c r="L1061">
        <f>IF(M1061="BC", 0-IF(ISERROR(FIND("-",J1061)),J1061,RIGHT(J1061,FIND("-",J1061)-1)), IF(ISERROR(FIND("-",J1061)),J1061,RIGHT(J1061,FIND("-",J1061)-1)))</f>
        <v>-734</v>
      </c>
      <c r="M1061" t="str">
        <f>RIGHT(G1061, 2)</f>
        <v>BC</v>
      </c>
      <c r="N1061">
        <f>ABS($K$2)-ABS(K1061)</f>
        <v>3270</v>
      </c>
      <c r="P1061" t="s">
        <v>11135</v>
      </c>
      <c r="Q1061">
        <v>12</v>
      </c>
    </row>
    <row r="1062" spans="1:17" x14ac:dyDescent="0.3">
      <c r="A1062">
        <v>1061</v>
      </c>
      <c r="B1062" t="s">
        <v>2254</v>
      </c>
      <c r="C1062" t="s">
        <v>10304</v>
      </c>
      <c r="D1062" t="s">
        <v>2255</v>
      </c>
      <c r="E1062" s="34" t="str">
        <f>IF(OR(LEN(D1062)-LEN(SUBSTITUTE(D1062,":",""))&gt;1, LEN(D1062)-LEN(SUBSTITUTE(D1062,",",""))&gt;0), "T", "")</f>
        <v/>
      </c>
      <c r="F1062" t="s">
        <v>1827</v>
      </c>
      <c r="G1062" t="s">
        <v>2256</v>
      </c>
      <c r="H1062" t="s">
        <v>2242</v>
      </c>
      <c r="I1062" t="s">
        <v>10922</v>
      </c>
      <c r="J1062" t="str">
        <f>SUBSTITUTE(SUBSTITUTE(SUBSTITUTE(G1062,"c. ","")," BC","")," AD","")</f>
        <v>725-722</v>
      </c>
      <c r="K1062">
        <f>IF(M1062="BC", 0-IF(ISERROR(FIND("-",J1062)),J1062,LEFT(J1062,FIND("-",J1062)-1)), IF(ISERROR(FIND("-",J1062)),J1062,LEFT(J1062,FIND("-",J1062)-1)))</f>
        <v>-725</v>
      </c>
      <c r="L1062">
        <f>IF(M1062="BC", 0-IF(ISERROR(FIND("-",J1062)),J1062,RIGHT(J1062,FIND("-",J1062)-1)), IF(ISERROR(FIND("-",J1062)),J1062,RIGHT(J1062,FIND("-",J1062)-1)))</f>
        <v>-722</v>
      </c>
      <c r="M1062" t="str">
        <f>RIGHT(G1062, 2)</f>
        <v>BC</v>
      </c>
      <c r="N1062">
        <f>ABS($K$2)-ABS(K1062)</f>
        <v>3279</v>
      </c>
      <c r="P1062" t="s">
        <v>11135</v>
      </c>
      <c r="Q1062">
        <v>12</v>
      </c>
    </row>
    <row r="1063" spans="1:17" x14ac:dyDescent="0.3">
      <c r="A1063">
        <v>1062</v>
      </c>
      <c r="B1063" t="s">
        <v>2257</v>
      </c>
      <c r="C1063" t="s">
        <v>11441</v>
      </c>
      <c r="D1063" t="s">
        <v>2258</v>
      </c>
      <c r="E1063" s="34" t="str">
        <f>IF(OR(LEN(D1063)-LEN(SUBSTITUTE(D1063,":",""))&gt;1, LEN(D1063)-LEN(SUBSTITUTE(D1063,",",""))&gt;0), "T", "")</f>
        <v/>
      </c>
      <c r="F1063" t="s">
        <v>2259</v>
      </c>
      <c r="G1063" t="s">
        <v>2260</v>
      </c>
      <c r="H1063" t="s">
        <v>2242</v>
      </c>
      <c r="J1063" t="str">
        <f>SUBSTITUTE(SUBSTITUTE(SUBSTITUTE(G1063,"c. ","")," BC","")," AD","")</f>
        <v>722</v>
      </c>
      <c r="K1063">
        <f>IF(M1063="BC", 0-IF(ISERROR(FIND("-",J1063)),J1063,LEFT(J1063,FIND("-",J1063)-1)), IF(ISERROR(FIND("-",J1063)),J1063,LEFT(J1063,FIND("-",J1063)-1)))</f>
        <v>-722</v>
      </c>
      <c r="L1063">
        <f>IF(M1063="BC", 0-IF(ISERROR(FIND("-",J1063)),J1063,RIGHT(J1063,FIND("-",J1063)-1)), IF(ISERROR(FIND("-",J1063)),J1063,RIGHT(J1063,FIND("-",J1063)-1)))</f>
        <v>-722</v>
      </c>
      <c r="M1063" t="str">
        <f>RIGHT(G1063, 2)</f>
        <v>BC</v>
      </c>
      <c r="N1063">
        <f>ABS($K$2)-ABS(K1063)</f>
        <v>3282</v>
      </c>
      <c r="P1063" t="s">
        <v>11135</v>
      </c>
      <c r="Q1063">
        <v>12</v>
      </c>
    </row>
    <row r="1064" spans="1:17" x14ac:dyDescent="0.3">
      <c r="A1064">
        <v>1063</v>
      </c>
      <c r="B1064" t="s">
        <v>2261</v>
      </c>
      <c r="C1064" t="s">
        <v>10237</v>
      </c>
      <c r="D1064" t="s">
        <v>2262</v>
      </c>
      <c r="E1064" s="34" t="str">
        <f>IF(OR(LEN(D1064)-LEN(SUBSTITUTE(D1064,":",""))&gt;1, LEN(D1064)-LEN(SUBSTITUTE(D1064,",",""))&gt;0), "T", "")</f>
        <v/>
      </c>
      <c r="F1064" t="s">
        <v>2263</v>
      </c>
      <c r="G1064" t="s">
        <v>2260</v>
      </c>
      <c r="H1064" t="s">
        <v>12563</v>
      </c>
      <c r="J1064" t="str">
        <f>SUBSTITUTE(SUBSTITUTE(SUBSTITUTE(G1064,"c. ","")," BC","")," AD","")</f>
        <v>722</v>
      </c>
      <c r="K1064">
        <f>IF(M1064="BC", 0-IF(ISERROR(FIND("-",J1064)),J1064,LEFT(J1064,FIND("-",J1064)-1)), IF(ISERROR(FIND("-",J1064)),J1064,LEFT(J1064,FIND("-",J1064)-1)))</f>
        <v>-722</v>
      </c>
      <c r="L1064">
        <f>IF(M1064="BC", 0-IF(ISERROR(FIND("-",J1064)),J1064,RIGHT(J1064,FIND("-",J1064)-1)), IF(ISERROR(FIND("-",J1064)),J1064,RIGHT(J1064,FIND("-",J1064)-1)))</f>
        <v>-722</v>
      </c>
      <c r="M1064" t="str">
        <f>RIGHT(G1064, 2)</f>
        <v>BC</v>
      </c>
      <c r="N1064">
        <f>ABS($K$2)-ABS(K1064)</f>
        <v>3282</v>
      </c>
      <c r="P1064" t="s">
        <v>11135</v>
      </c>
      <c r="Q1064">
        <v>12</v>
      </c>
    </row>
    <row r="1065" spans="1:17" x14ac:dyDescent="0.3">
      <c r="A1065">
        <v>1064</v>
      </c>
      <c r="B1065" t="s">
        <v>2264</v>
      </c>
      <c r="C1065" t="s">
        <v>11443</v>
      </c>
      <c r="D1065" t="s">
        <v>2265</v>
      </c>
      <c r="E1065" s="34" t="str">
        <f>IF(OR(LEN(D1065)-LEN(SUBSTITUTE(D1065,":",""))&gt;1, LEN(D1065)-LEN(SUBSTITUTE(D1065,",",""))&gt;0), "T", "")</f>
        <v/>
      </c>
      <c r="F1065" t="s">
        <v>1722</v>
      </c>
      <c r="G1065" t="s">
        <v>2266</v>
      </c>
      <c r="H1065" t="s">
        <v>12564</v>
      </c>
      <c r="J1065" t="str">
        <f>SUBSTITUTE(SUBSTITUTE(SUBSTITUTE(G1065,"c. ","")," BC","")," AD","")</f>
        <v>930-722</v>
      </c>
      <c r="K1065">
        <f>IF(M1065="BC", 0-IF(ISERROR(FIND("-",J1065)),J1065,LEFT(J1065,FIND("-",J1065)-1)), IF(ISERROR(FIND("-",J1065)),J1065,LEFT(J1065,FIND("-",J1065)-1)))</f>
        <v>-930</v>
      </c>
      <c r="L1065">
        <f>IF(M1065="BC", 0-IF(ISERROR(FIND("-",J1065)),J1065,RIGHT(J1065,FIND("-",J1065)-1)), IF(ISERROR(FIND("-",J1065)),J1065,RIGHT(J1065,FIND("-",J1065)-1)))</f>
        <v>-722</v>
      </c>
      <c r="M1065" t="str">
        <f>RIGHT(G1065, 2)</f>
        <v>BC</v>
      </c>
      <c r="N1065">
        <f>ABS($K$2)-ABS(K1065)</f>
        <v>3074</v>
      </c>
      <c r="P1065" t="s">
        <v>11135</v>
      </c>
      <c r="Q1065">
        <v>12</v>
      </c>
    </row>
    <row r="1066" spans="1:17" x14ac:dyDescent="0.3">
      <c r="A1066">
        <v>1065</v>
      </c>
      <c r="B1066" t="s">
        <v>2267</v>
      </c>
      <c r="C1066" t="s">
        <v>10108</v>
      </c>
      <c r="D1066" t="s">
        <v>2268</v>
      </c>
      <c r="E1066" s="34" t="str">
        <f>IF(OR(LEN(D1066)-LEN(SUBSTITUTE(D1066,":",""))&gt;1, LEN(D1066)-LEN(SUBSTITUTE(D1066,",",""))&gt;0), "T", "")</f>
        <v/>
      </c>
      <c r="F1066" t="s">
        <v>1722</v>
      </c>
      <c r="G1066" t="s">
        <v>2260</v>
      </c>
      <c r="H1066" t="s">
        <v>116</v>
      </c>
      <c r="J1066" t="str">
        <f>SUBSTITUTE(SUBSTITUTE(SUBSTITUTE(G1066,"c. ","")," BC","")," AD","")</f>
        <v>722</v>
      </c>
      <c r="K1066">
        <f>IF(M1066="BC", 0-IF(ISERROR(FIND("-",J1066)),J1066,LEFT(J1066,FIND("-",J1066)-1)), IF(ISERROR(FIND("-",J1066)),J1066,LEFT(J1066,FIND("-",J1066)-1)))</f>
        <v>-722</v>
      </c>
      <c r="L1066">
        <f>IF(M1066="BC", 0-IF(ISERROR(FIND("-",J1066)),J1066,RIGHT(J1066,FIND("-",J1066)-1)), IF(ISERROR(FIND("-",J1066)),J1066,RIGHT(J1066,FIND("-",J1066)-1)))</f>
        <v>-722</v>
      </c>
      <c r="M1066" t="str">
        <f>RIGHT(G1066, 2)</f>
        <v>BC</v>
      </c>
      <c r="N1066">
        <f>ABS($K$2)-ABS(K1066)</f>
        <v>3282</v>
      </c>
      <c r="P1066" t="s">
        <v>11135</v>
      </c>
      <c r="Q1066">
        <v>12</v>
      </c>
    </row>
    <row r="1067" spans="1:17" x14ac:dyDescent="0.3">
      <c r="A1067">
        <v>1066</v>
      </c>
      <c r="B1067" t="s">
        <v>2269</v>
      </c>
      <c r="C1067" t="s">
        <v>10262</v>
      </c>
      <c r="D1067" t="s">
        <v>2268</v>
      </c>
      <c r="E1067" s="34" t="str">
        <f>IF(OR(LEN(D1067)-LEN(SUBSTITUTE(D1067,":",""))&gt;1, LEN(D1067)-LEN(SUBSTITUTE(D1067,",",""))&gt;0), "T", "")</f>
        <v/>
      </c>
      <c r="F1067" t="s">
        <v>1790</v>
      </c>
      <c r="G1067" t="s">
        <v>2260</v>
      </c>
      <c r="H1067" t="s">
        <v>116</v>
      </c>
      <c r="J1067" t="str">
        <f>SUBSTITUTE(SUBSTITUTE(SUBSTITUTE(G1067,"c. ","")," BC","")," AD","")</f>
        <v>722</v>
      </c>
      <c r="K1067">
        <f>IF(M1067="BC", 0-IF(ISERROR(FIND("-",J1067)),J1067,LEFT(J1067,FIND("-",J1067)-1)), IF(ISERROR(FIND("-",J1067)),J1067,LEFT(J1067,FIND("-",J1067)-1)))</f>
        <v>-722</v>
      </c>
      <c r="L1067">
        <f>IF(M1067="BC", 0-IF(ISERROR(FIND("-",J1067)),J1067,RIGHT(J1067,FIND("-",J1067)-1)), IF(ISERROR(FIND("-",J1067)),J1067,RIGHT(J1067,FIND("-",J1067)-1)))</f>
        <v>-722</v>
      </c>
      <c r="M1067" t="str">
        <f>RIGHT(G1067, 2)</f>
        <v>BC</v>
      </c>
      <c r="N1067">
        <f>ABS($K$2)-ABS(K1067)</f>
        <v>3282</v>
      </c>
      <c r="P1067" t="s">
        <v>11135</v>
      </c>
      <c r="Q1067">
        <v>12</v>
      </c>
    </row>
    <row r="1068" spans="1:17" x14ac:dyDescent="0.3">
      <c r="A1068">
        <v>1067</v>
      </c>
      <c r="B1068" t="s">
        <v>2270</v>
      </c>
      <c r="C1068" t="s">
        <v>10305</v>
      </c>
      <c r="D1068" t="s">
        <v>2271</v>
      </c>
      <c r="E1068" s="34" t="str">
        <f>IF(OR(LEN(D1068)-LEN(SUBSTITUTE(D1068,":",""))&gt;1, LEN(D1068)-LEN(SUBSTITUTE(D1068,",",""))&gt;0), "T", "")</f>
        <v/>
      </c>
      <c r="F1068" t="s">
        <v>1827</v>
      </c>
      <c r="G1068" t="s">
        <v>2272</v>
      </c>
      <c r="H1068" t="s">
        <v>12565</v>
      </c>
      <c r="J1068" t="str">
        <f>SUBSTITUTE(SUBSTITUTE(SUBSTITUTE(G1068,"c. ","")," BC","")," AD","")</f>
        <v>721</v>
      </c>
      <c r="K1068">
        <f>IF(M1068="BC", 0-IF(ISERROR(FIND("-",J1068)),J1068,LEFT(J1068,FIND("-",J1068)-1)), IF(ISERROR(FIND("-",J1068)),J1068,LEFT(J1068,FIND("-",J1068)-1)))</f>
        <v>-721</v>
      </c>
      <c r="L1068">
        <f>IF(M1068="BC", 0-IF(ISERROR(FIND("-",J1068)),J1068,RIGHT(J1068,FIND("-",J1068)-1)), IF(ISERROR(FIND("-",J1068)),J1068,RIGHT(J1068,FIND("-",J1068)-1)))</f>
        <v>-721</v>
      </c>
      <c r="M1068" t="str">
        <f>RIGHT(G1068, 2)</f>
        <v>BC</v>
      </c>
      <c r="N1068">
        <f>ABS($K$2)-ABS(K1068)</f>
        <v>3283</v>
      </c>
      <c r="P1068" t="s">
        <v>11135</v>
      </c>
      <c r="Q1068">
        <v>12</v>
      </c>
    </row>
    <row r="1069" spans="1:17" x14ac:dyDescent="0.3">
      <c r="A1069">
        <v>1068</v>
      </c>
      <c r="B1069" t="s">
        <v>2273</v>
      </c>
      <c r="C1069" t="s">
        <v>10171</v>
      </c>
      <c r="D1069" t="s">
        <v>2274</v>
      </c>
      <c r="E1069" s="34" t="str">
        <f>IF(OR(LEN(D1069)-LEN(SUBSTITUTE(D1069,":",""))&gt;1, LEN(D1069)-LEN(SUBSTITUTE(D1069,",",""))&gt;0), "T", "")</f>
        <v/>
      </c>
      <c r="F1069" t="s">
        <v>1790</v>
      </c>
      <c r="G1069" t="s">
        <v>2275</v>
      </c>
      <c r="H1069" t="s">
        <v>116</v>
      </c>
      <c r="J1069" t="str">
        <f>SUBSTITUTE(SUBSTITUTE(SUBSTITUTE(G1069,"c. ","")," BC","")," AD","")</f>
        <v>715-686</v>
      </c>
      <c r="K1069">
        <f>IF(M1069="BC", 0-IF(ISERROR(FIND("-",J1069)),J1069,LEFT(J1069,FIND("-",J1069)-1)), IF(ISERROR(FIND("-",J1069)),J1069,LEFT(J1069,FIND("-",J1069)-1)))</f>
        <v>-715</v>
      </c>
      <c r="L1069">
        <f>IF(M1069="BC", 0-IF(ISERROR(FIND("-",J1069)),J1069,RIGHT(J1069,FIND("-",J1069)-1)), IF(ISERROR(FIND("-",J1069)),J1069,RIGHT(J1069,FIND("-",J1069)-1)))</f>
        <v>-686</v>
      </c>
      <c r="M1069" t="str">
        <f>RIGHT(G1069, 2)</f>
        <v>BC</v>
      </c>
      <c r="N1069">
        <f>ABS($K$2)-ABS(K1069)</f>
        <v>3289</v>
      </c>
      <c r="P1069" t="s">
        <v>11135</v>
      </c>
      <c r="Q1069">
        <v>12</v>
      </c>
    </row>
    <row r="1070" spans="1:17" x14ac:dyDescent="0.3">
      <c r="A1070">
        <v>1069</v>
      </c>
      <c r="B1070" t="s">
        <v>2276</v>
      </c>
      <c r="C1070" t="s">
        <v>11444</v>
      </c>
      <c r="D1070" t="s">
        <v>2277</v>
      </c>
      <c r="E1070" s="34" t="str">
        <f>IF(OR(LEN(D1070)-LEN(SUBSTITUTE(D1070,":",""))&gt;1, LEN(D1070)-LEN(SUBSTITUTE(D1070,",",""))&gt;0), "T", "")</f>
        <v/>
      </c>
      <c r="F1070" t="s">
        <v>2278</v>
      </c>
      <c r="G1070" t="s">
        <v>2279</v>
      </c>
      <c r="H1070" t="s">
        <v>12566</v>
      </c>
      <c r="I1070" t="s">
        <v>10923</v>
      </c>
      <c r="J1070" t="str">
        <f>SUBSTITUTE(SUBSTITUTE(SUBSTITUTE(G1070,"c. ","")," BC","")," AD","")</f>
        <v>701</v>
      </c>
      <c r="K1070">
        <f>IF(M1070="BC", 0-IF(ISERROR(FIND("-",J1070)),J1070,LEFT(J1070,FIND("-",J1070)-1)), IF(ISERROR(FIND("-",J1070)),J1070,LEFT(J1070,FIND("-",J1070)-1)))</f>
        <v>-701</v>
      </c>
      <c r="L1070">
        <f>IF(M1070="BC", 0-IF(ISERROR(FIND("-",J1070)),J1070,RIGHT(J1070,FIND("-",J1070)-1)), IF(ISERROR(FIND("-",J1070)),J1070,RIGHT(J1070,FIND("-",J1070)-1)))</f>
        <v>-701</v>
      </c>
      <c r="M1070" t="str">
        <f>RIGHT(G1070, 2)</f>
        <v>BC</v>
      </c>
      <c r="N1070">
        <f>ABS($K$2)-ABS(K1070)</f>
        <v>3303</v>
      </c>
      <c r="P1070" t="s">
        <v>11135</v>
      </c>
      <c r="Q1070">
        <v>12</v>
      </c>
    </row>
    <row r="1071" spans="1:17" x14ac:dyDescent="0.3">
      <c r="A1071">
        <v>1070</v>
      </c>
      <c r="B1071" t="s">
        <v>2280</v>
      </c>
      <c r="C1071" t="s">
        <v>11321</v>
      </c>
      <c r="D1071" t="s">
        <v>2281</v>
      </c>
      <c r="E1071" s="34" t="str">
        <f>IF(OR(LEN(D1071)-LEN(SUBSTITUTE(D1071,":",""))&gt;1, LEN(D1071)-LEN(SUBSTITUTE(D1071,",",""))&gt;0), "T", "")</f>
        <v/>
      </c>
      <c r="F1071" t="s">
        <v>1251</v>
      </c>
      <c r="G1071" t="s">
        <v>2279</v>
      </c>
      <c r="H1071" t="s">
        <v>11155</v>
      </c>
      <c r="J1071" t="str">
        <f>SUBSTITUTE(SUBSTITUTE(SUBSTITUTE(G1071,"c. ","")," BC","")," AD","")</f>
        <v>701</v>
      </c>
      <c r="K1071">
        <f>IF(M1071="BC", 0-IF(ISERROR(FIND("-",J1071)),J1071,LEFT(J1071,FIND("-",J1071)-1)), IF(ISERROR(FIND("-",J1071)),J1071,LEFT(J1071,FIND("-",J1071)-1)))</f>
        <v>-701</v>
      </c>
      <c r="L1071">
        <f>IF(M1071="BC", 0-IF(ISERROR(FIND("-",J1071)),J1071,RIGHT(J1071,FIND("-",J1071)-1)), IF(ISERROR(FIND("-",J1071)),J1071,RIGHT(J1071,FIND("-",J1071)-1)))</f>
        <v>-701</v>
      </c>
      <c r="M1071" t="str">
        <f>RIGHT(G1071, 2)</f>
        <v>BC</v>
      </c>
      <c r="N1071">
        <f>ABS($K$2)-ABS(K1071)</f>
        <v>3303</v>
      </c>
      <c r="P1071" t="s">
        <v>11135</v>
      </c>
      <c r="Q1071">
        <v>12</v>
      </c>
    </row>
    <row r="1072" spans="1:17" x14ac:dyDescent="0.3">
      <c r="A1072">
        <v>1071</v>
      </c>
      <c r="B1072" t="s">
        <v>2282</v>
      </c>
      <c r="C1072" t="s">
        <v>11445</v>
      </c>
      <c r="D1072" t="s">
        <v>2283</v>
      </c>
      <c r="E1072" s="34" t="str">
        <f>IF(OR(LEN(D1072)-LEN(SUBSTITUTE(D1072,":",""))&gt;1, LEN(D1072)-LEN(SUBSTITUTE(D1072,",",""))&gt;0), "T", "")</f>
        <v/>
      </c>
      <c r="F1072" t="s">
        <v>1251</v>
      </c>
      <c r="G1072" t="s">
        <v>2279</v>
      </c>
      <c r="H1072" t="s">
        <v>11155</v>
      </c>
      <c r="J1072" t="str">
        <f>SUBSTITUTE(SUBSTITUTE(SUBSTITUTE(G1072,"c. ","")," BC","")," AD","")</f>
        <v>701</v>
      </c>
      <c r="K1072">
        <f>IF(M1072="BC", 0-IF(ISERROR(FIND("-",J1072)),J1072,LEFT(J1072,FIND("-",J1072)-1)), IF(ISERROR(FIND("-",J1072)),J1072,LEFT(J1072,FIND("-",J1072)-1)))</f>
        <v>-701</v>
      </c>
      <c r="L1072">
        <f>IF(M1072="BC", 0-IF(ISERROR(FIND("-",J1072)),J1072,RIGHT(J1072,FIND("-",J1072)-1)), IF(ISERROR(FIND("-",J1072)),J1072,RIGHT(J1072,FIND("-",J1072)-1)))</f>
        <v>-701</v>
      </c>
      <c r="M1072" t="str">
        <f>RIGHT(G1072, 2)</f>
        <v>BC</v>
      </c>
      <c r="N1072">
        <f>ABS($K$2)-ABS(K1072)</f>
        <v>3303</v>
      </c>
      <c r="P1072" t="s">
        <v>11135</v>
      </c>
      <c r="Q1072">
        <v>12</v>
      </c>
    </row>
    <row r="1073" spans="1:17" x14ac:dyDescent="0.3">
      <c r="A1073">
        <v>1072</v>
      </c>
      <c r="B1073" t="s">
        <v>2284</v>
      </c>
      <c r="C1073" t="s">
        <v>10306</v>
      </c>
      <c r="D1073" t="s">
        <v>2285</v>
      </c>
      <c r="E1073" s="34" t="str">
        <f>IF(OR(LEN(D1073)-LEN(SUBSTITUTE(D1073,":",""))&gt;1, LEN(D1073)-LEN(SUBSTITUTE(D1073,",",""))&gt;0), "T", "")</f>
        <v/>
      </c>
      <c r="F1073" t="s">
        <v>1251</v>
      </c>
      <c r="G1073" t="s">
        <v>2279</v>
      </c>
      <c r="H1073" t="s">
        <v>11155</v>
      </c>
      <c r="J1073" t="str">
        <f>SUBSTITUTE(SUBSTITUTE(SUBSTITUTE(G1073,"c. ","")," BC","")," AD","")</f>
        <v>701</v>
      </c>
      <c r="K1073">
        <f>IF(M1073="BC", 0-IF(ISERROR(FIND("-",J1073)),J1073,LEFT(J1073,FIND("-",J1073)-1)), IF(ISERROR(FIND("-",J1073)),J1073,LEFT(J1073,FIND("-",J1073)-1)))</f>
        <v>-701</v>
      </c>
      <c r="L1073">
        <f>IF(M1073="BC", 0-IF(ISERROR(FIND("-",J1073)),J1073,RIGHT(J1073,FIND("-",J1073)-1)), IF(ISERROR(FIND("-",J1073)),J1073,RIGHT(J1073,FIND("-",J1073)-1)))</f>
        <v>-701</v>
      </c>
      <c r="M1073" t="str">
        <f>RIGHT(G1073, 2)</f>
        <v>BC</v>
      </c>
      <c r="N1073">
        <f>ABS($K$2)-ABS(K1073)</f>
        <v>3303</v>
      </c>
      <c r="P1073" t="s">
        <v>11135</v>
      </c>
      <c r="Q1073">
        <v>12</v>
      </c>
    </row>
    <row r="1074" spans="1:17" x14ac:dyDescent="0.3">
      <c r="A1074">
        <v>1073</v>
      </c>
      <c r="B1074" t="s">
        <v>2286</v>
      </c>
      <c r="C1074" t="s">
        <v>11446</v>
      </c>
      <c r="D1074" t="s">
        <v>2287</v>
      </c>
      <c r="E1074" s="34" t="str">
        <f>IF(OR(LEN(D1074)-LEN(SUBSTITUTE(D1074,":",""))&gt;1, LEN(D1074)-LEN(SUBSTITUTE(D1074,",",""))&gt;0), "T", "")</f>
        <v/>
      </c>
      <c r="F1074" t="s">
        <v>1251</v>
      </c>
      <c r="G1074" t="s">
        <v>2279</v>
      </c>
      <c r="H1074" t="s">
        <v>11155</v>
      </c>
      <c r="J1074" t="str">
        <f>SUBSTITUTE(SUBSTITUTE(SUBSTITUTE(G1074,"c. ","")," BC","")," AD","")</f>
        <v>701</v>
      </c>
      <c r="K1074">
        <f>IF(M1074="BC", 0-IF(ISERROR(FIND("-",J1074)),J1074,LEFT(J1074,FIND("-",J1074)-1)), IF(ISERROR(FIND("-",J1074)),J1074,LEFT(J1074,FIND("-",J1074)-1)))</f>
        <v>-701</v>
      </c>
      <c r="L1074">
        <f>IF(M1074="BC", 0-IF(ISERROR(FIND("-",J1074)),J1074,RIGHT(J1074,FIND("-",J1074)-1)), IF(ISERROR(FIND("-",J1074)),J1074,RIGHT(J1074,FIND("-",J1074)-1)))</f>
        <v>-701</v>
      </c>
      <c r="M1074" t="str">
        <f>RIGHT(G1074, 2)</f>
        <v>BC</v>
      </c>
      <c r="N1074">
        <f>ABS($K$2)-ABS(K1074)</f>
        <v>3303</v>
      </c>
      <c r="P1074" t="s">
        <v>11135</v>
      </c>
      <c r="Q1074">
        <v>12</v>
      </c>
    </row>
    <row r="1075" spans="1:17" x14ac:dyDescent="0.3">
      <c r="A1075">
        <v>1074</v>
      </c>
      <c r="B1075" t="s">
        <v>2288</v>
      </c>
      <c r="C1075" t="s">
        <v>11447</v>
      </c>
      <c r="D1075" t="s">
        <v>2289</v>
      </c>
      <c r="E1075" s="34" t="str">
        <f>IF(OR(LEN(D1075)-LEN(SUBSTITUTE(D1075,":",""))&gt;1, LEN(D1075)-LEN(SUBSTITUTE(D1075,",",""))&gt;0), "T", "")</f>
        <v/>
      </c>
      <c r="F1075" t="s">
        <v>1251</v>
      </c>
      <c r="G1075" t="s">
        <v>2279</v>
      </c>
      <c r="H1075" t="s">
        <v>11155</v>
      </c>
      <c r="J1075" t="str">
        <f>SUBSTITUTE(SUBSTITUTE(SUBSTITUTE(G1075,"c. ","")," BC","")," AD","")</f>
        <v>701</v>
      </c>
      <c r="K1075">
        <f>IF(M1075="BC", 0-IF(ISERROR(FIND("-",J1075)),J1075,LEFT(J1075,FIND("-",J1075)-1)), IF(ISERROR(FIND("-",J1075)),J1075,LEFT(J1075,FIND("-",J1075)-1)))</f>
        <v>-701</v>
      </c>
      <c r="L1075">
        <f>IF(M1075="BC", 0-IF(ISERROR(FIND("-",J1075)),J1075,RIGHT(J1075,FIND("-",J1075)-1)), IF(ISERROR(FIND("-",J1075)),J1075,RIGHT(J1075,FIND("-",J1075)-1)))</f>
        <v>-701</v>
      </c>
      <c r="M1075" t="str">
        <f>RIGHT(G1075, 2)</f>
        <v>BC</v>
      </c>
      <c r="N1075">
        <f>ABS($K$2)-ABS(K1075)</f>
        <v>3303</v>
      </c>
      <c r="P1075" t="s">
        <v>11135</v>
      </c>
      <c r="Q1075">
        <v>12</v>
      </c>
    </row>
    <row r="1076" spans="1:17" x14ac:dyDescent="0.3">
      <c r="A1076">
        <v>1075</v>
      </c>
      <c r="B1076" t="s">
        <v>2290</v>
      </c>
      <c r="C1076" t="s">
        <v>10307</v>
      </c>
      <c r="D1076" t="s">
        <v>2291</v>
      </c>
      <c r="E1076" s="34" t="str">
        <f>IF(OR(LEN(D1076)-LEN(SUBSTITUTE(D1076,":",""))&gt;1, LEN(D1076)-LEN(SUBSTITUTE(D1076,",",""))&gt;0), "T", "")</f>
        <v/>
      </c>
      <c r="F1076" t="s">
        <v>1251</v>
      </c>
      <c r="G1076" t="s">
        <v>2279</v>
      </c>
      <c r="H1076" t="s">
        <v>11155</v>
      </c>
      <c r="J1076" t="str">
        <f>SUBSTITUTE(SUBSTITUTE(SUBSTITUTE(G1076,"c. ","")," BC","")," AD","")</f>
        <v>701</v>
      </c>
      <c r="K1076">
        <f>IF(M1076="BC", 0-IF(ISERROR(FIND("-",J1076)),J1076,LEFT(J1076,FIND("-",J1076)-1)), IF(ISERROR(FIND("-",J1076)),J1076,LEFT(J1076,FIND("-",J1076)-1)))</f>
        <v>-701</v>
      </c>
      <c r="L1076">
        <f>IF(M1076="BC", 0-IF(ISERROR(FIND("-",J1076)),J1076,RIGHT(J1076,FIND("-",J1076)-1)), IF(ISERROR(FIND("-",J1076)),J1076,RIGHT(J1076,FIND("-",J1076)-1)))</f>
        <v>-701</v>
      </c>
      <c r="M1076" t="str">
        <f>RIGHT(G1076, 2)</f>
        <v>BC</v>
      </c>
      <c r="N1076">
        <f>ABS($K$2)-ABS(K1076)</f>
        <v>3303</v>
      </c>
      <c r="P1076" t="s">
        <v>11135</v>
      </c>
      <c r="Q1076">
        <v>12</v>
      </c>
    </row>
    <row r="1077" spans="1:17" x14ac:dyDescent="0.3">
      <c r="A1077">
        <v>1076</v>
      </c>
      <c r="B1077" t="s">
        <v>2292</v>
      </c>
      <c r="C1077" t="s">
        <v>11448</v>
      </c>
      <c r="D1077" t="s">
        <v>34</v>
      </c>
      <c r="E1077" s="34" t="str">
        <f>IF(OR(LEN(D1077)-LEN(SUBSTITUTE(D1077,":",""))&gt;1, LEN(D1077)-LEN(SUBSTITUTE(D1077,",",""))&gt;0), "T", "")</f>
        <v/>
      </c>
      <c r="F1077" t="s">
        <v>2293</v>
      </c>
      <c r="G1077" t="s">
        <v>2279</v>
      </c>
      <c r="H1077" t="s">
        <v>64</v>
      </c>
      <c r="J1077" t="str">
        <f>SUBSTITUTE(SUBSTITUTE(SUBSTITUTE(G1077,"c. ","")," BC","")," AD","")</f>
        <v>701</v>
      </c>
      <c r="K1077">
        <f>IF(M1077="BC", 0-IF(ISERROR(FIND("-",J1077)),J1077,LEFT(J1077,FIND("-",J1077)-1)), IF(ISERROR(FIND("-",J1077)),J1077,LEFT(J1077,FIND("-",J1077)-1)))</f>
        <v>-701</v>
      </c>
      <c r="L1077">
        <f>IF(M1077="BC", 0-IF(ISERROR(FIND("-",J1077)),J1077,RIGHT(J1077,FIND("-",J1077)-1)), IF(ISERROR(FIND("-",J1077)),J1077,RIGHT(J1077,FIND("-",J1077)-1)))</f>
        <v>-701</v>
      </c>
      <c r="M1077" t="str">
        <f>RIGHT(G1077, 2)</f>
        <v>BC</v>
      </c>
      <c r="N1077">
        <f>ABS($K$2)-ABS(K1077)</f>
        <v>3303</v>
      </c>
      <c r="P1077" t="s">
        <v>11135</v>
      </c>
      <c r="Q1077">
        <v>12</v>
      </c>
    </row>
    <row r="1078" spans="1:17" x14ac:dyDescent="0.3">
      <c r="A1078">
        <v>1077</v>
      </c>
      <c r="B1078" t="s">
        <v>2294</v>
      </c>
      <c r="C1078" t="s">
        <v>11449</v>
      </c>
      <c r="D1078" t="s">
        <v>2295</v>
      </c>
      <c r="E1078" s="34" t="str">
        <f>IF(OR(LEN(D1078)-LEN(SUBSTITUTE(D1078,":",""))&gt;1, LEN(D1078)-LEN(SUBSTITUTE(D1078,",",""))&gt;0), "T", "")</f>
        <v/>
      </c>
      <c r="F1078" t="s">
        <v>2296</v>
      </c>
      <c r="G1078" t="s">
        <v>2297</v>
      </c>
      <c r="H1078" t="s">
        <v>2298</v>
      </c>
      <c r="J1078" t="str">
        <f>SUBSTITUTE(SUBSTITUTE(SUBSTITUTE(G1078,"c. ","")," BC","")," AD","")</f>
        <v>681</v>
      </c>
      <c r="K1078">
        <f>IF(M1078="BC", 0-IF(ISERROR(FIND("-",J1078)),J1078,LEFT(J1078,FIND("-",J1078)-1)), IF(ISERROR(FIND("-",J1078)),J1078,LEFT(J1078,FIND("-",J1078)-1)))</f>
        <v>-681</v>
      </c>
      <c r="L1078">
        <f>IF(M1078="BC", 0-IF(ISERROR(FIND("-",J1078)),J1078,RIGHT(J1078,FIND("-",J1078)-1)), IF(ISERROR(FIND("-",J1078)),J1078,RIGHT(J1078,FIND("-",J1078)-1)))</f>
        <v>-681</v>
      </c>
      <c r="M1078" t="str">
        <f>RIGHT(G1078, 2)</f>
        <v>BC</v>
      </c>
      <c r="N1078">
        <f>ABS($K$2)-ABS(K1078)</f>
        <v>3323</v>
      </c>
      <c r="P1078" t="s">
        <v>11135</v>
      </c>
      <c r="Q1078">
        <v>12</v>
      </c>
    </row>
    <row r="1079" spans="1:17" x14ac:dyDescent="0.3">
      <c r="A1079">
        <v>1078</v>
      </c>
      <c r="B1079" t="s">
        <v>2299</v>
      </c>
      <c r="C1079" t="s">
        <v>10308</v>
      </c>
      <c r="D1079" t="s">
        <v>2300</v>
      </c>
      <c r="E1079" s="34" t="str">
        <f>IF(OR(LEN(D1079)-LEN(SUBSTITUTE(D1079,":",""))&gt;1, LEN(D1079)-LEN(SUBSTITUTE(D1079,",",""))&gt;0), "T", "")</f>
        <v/>
      </c>
      <c r="F1079" t="s">
        <v>1251</v>
      </c>
      <c r="G1079" t="s">
        <v>2301</v>
      </c>
      <c r="H1079" t="s">
        <v>11155</v>
      </c>
      <c r="J1079" t="str">
        <f>SUBSTITUTE(SUBSTITUTE(SUBSTITUTE(G1079,"c. ","")," BC","")," AD","")</f>
        <v>703</v>
      </c>
      <c r="K1079">
        <f>IF(M1079="BC", 0-IF(ISERROR(FIND("-",J1079)),J1079,LEFT(J1079,FIND("-",J1079)-1)), IF(ISERROR(FIND("-",J1079)),J1079,LEFT(J1079,FIND("-",J1079)-1)))</f>
        <v>-703</v>
      </c>
      <c r="L1079">
        <f>IF(M1079="BC", 0-IF(ISERROR(FIND("-",J1079)),J1079,RIGHT(J1079,FIND("-",J1079)-1)), IF(ISERROR(FIND("-",J1079)),J1079,RIGHT(J1079,FIND("-",J1079)-1)))</f>
        <v>-703</v>
      </c>
      <c r="M1079" t="str">
        <f>RIGHT(G1079, 2)</f>
        <v>BC</v>
      </c>
      <c r="N1079">
        <f>ABS($K$2)-ABS(K1079)</f>
        <v>3301</v>
      </c>
      <c r="P1079" t="s">
        <v>11135</v>
      </c>
      <c r="Q1079">
        <v>12</v>
      </c>
    </row>
    <row r="1080" spans="1:17" x14ac:dyDescent="0.3">
      <c r="A1080">
        <v>1079</v>
      </c>
      <c r="B1080" t="s">
        <v>2302</v>
      </c>
      <c r="C1080" t="s">
        <v>11450</v>
      </c>
      <c r="D1080" t="s">
        <v>2303</v>
      </c>
      <c r="E1080" s="34" t="str">
        <f>IF(OR(LEN(D1080)-LEN(SUBSTITUTE(D1080,":",""))&gt;1, LEN(D1080)-LEN(SUBSTITUTE(D1080,",",""))&gt;0), "T", "")</f>
        <v/>
      </c>
      <c r="F1080" t="s">
        <v>1251</v>
      </c>
      <c r="G1080" t="s">
        <v>2301</v>
      </c>
      <c r="H1080" t="s">
        <v>11155</v>
      </c>
      <c r="J1080" t="str">
        <f>SUBSTITUTE(SUBSTITUTE(SUBSTITUTE(G1080,"c. ","")," BC","")," AD","")</f>
        <v>703</v>
      </c>
      <c r="K1080">
        <f>IF(M1080="BC", 0-IF(ISERROR(FIND("-",J1080)),J1080,LEFT(J1080,FIND("-",J1080)-1)), IF(ISERROR(FIND("-",J1080)),J1080,LEFT(J1080,FIND("-",J1080)-1)))</f>
        <v>-703</v>
      </c>
      <c r="L1080">
        <f>IF(M1080="BC", 0-IF(ISERROR(FIND("-",J1080)),J1080,RIGHT(J1080,FIND("-",J1080)-1)), IF(ISERROR(FIND("-",J1080)),J1080,RIGHT(J1080,FIND("-",J1080)-1)))</f>
        <v>-703</v>
      </c>
      <c r="M1080" t="str">
        <f>RIGHT(G1080, 2)</f>
        <v>BC</v>
      </c>
      <c r="N1080">
        <f>ABS($K$2)-ABS(K1080)</f>
        <v>3301</v>
      </c>
      <c r="P1080" t="s">
        <v>11135</v>
      </c>
      <c r="Q1080">
        <v>12</v>
      </c>
    </row>
    <row r="1081" spans="1:17" x14ac:dyDescent="0.3">
      <c r="A1081">
        <v>1080</v>
      </c>
      <c r="B1081" t="s">
        <v>2304</v>
      </c>
      <c r="C1081" t="s">
        <v>10307</v>
      </c>
      <c r="D1081" t="s">
        <v>2305</v>
      </c>
      <c r="E1081" s="34" t="str">
        <f>IF(OR(LEN(D1081)-LEN(SUBSTITUTE(D1081,":",""))&gt;1, LEN(D1081)-LEN(SUBSTITUTE(D1081,",",""))&gt;0), "T", "")</f>
        <v/>
      </c>
      <c r="F1081" t="s">
        <v>1251</v>
      </c>
      <c r="G1081" t="s">
        <v>2301</v>
      </c>
      <c r="H1081" t="s">
        <v>11155</v>
      </c>
      <c r="J1081" t="str">
        <f>SUBSTITUTE(SUBSTITUTE(SUBSTITUTE(G1081,"c. ","")," BC","")," AD","")</f>
        <v>703</v>
      </c>
      <c r="K1081">
        <f>IF(M1081="BC", 0-IF(ISERROR(FIND("-",J1081)),J1081,LEFT(J1081,FIND("-",J1081)-1)), IF(ISERROR(FIND("-",J1081)),J1081,LEFT(J1081,FIND("-",J1081)-1)))</f>
        <v>-703</v>
      </c>
      <c r="L1081">
        <f>IF(M1081="BC", 0-IF(ISERROR(FIND("-",J1081)),J1081,RIGHT(J1081,FIND("-",J1081)-1)), IF(ISERROR(FIND("-",J1081)),J1081,RIGHT(J1081,FIND("-",J1081)-1)))</f>
        <v>-703</v>
      </c>
      <c r="M1081" t="str">
        <f>RIGHT(G1081, 2)</f>
        <v>BC</v>
      </c>
      <c r="N1081">
        <f>ABS($K$2)-ABS(K1081)</f>
        <v>3301</v>
      </c>
      <c r="P1081" t="s">
        <v>11135</v>
      </c>
      <c r="Q1081">
        <v>12</v>
      </c>
    </row>
    <row r="1082" spans="1:17" x14ac:dyDescent="0.3">
      <c r="A1082">
        <v>1081</v>
      </c>
      <c r="B1082" t="s">
        <v>2306</v>
      </c>
      <c r="C1082" t="s">
        <v>10309</v>
      </c>
      <c r="D1082" t="s">
        <v>2307</v>
      </c>
      <c r="E1082" s="34" t="str">
        <f>IF(OR(LEN(D1082)-LEN(SUBSTITUTE(D1082,":",""))&gt;1, LEN(D1082)-LEN(SUBSTITUTE(D1082,",",""))&gt;0), "T", "")</f>
        <v/>
      </c>
      <c r="F1082" t="s">
        <v>2194</v>
      </c>
      <c r="G1082" t="s">
        <v>2301</v>
      </c>
      <c r="H1082" t="s">
        <v>2308</v>
      </c>
      <c r="J1082" t="str">
        <f>SUBSTITUTE(SUBSTITUTE(SUBSTITUTE(G1082,"c. ","")," BC","")," AD","")</f>
        <v>703</v>
      </c>
      <c r="K1082">
        <f>IF(M1082="BC", 0-IF(ISERROR(FIND("-",J1082)),J1082,LEFT(J1082,FIND("-",J1082)-1)), IF(ISERROR(FIND("-",J1082)),J1082,LEFT(J1082,FIND("-",J1082)-1)))</f>
        <v>-703</v>
      </c>
      <c r="L1082">
        <f>IF(M1082="BC", 0-IF(ISERROR(FIND("-",J1082)),J1082,RIGHT(J1082,FIND("-",J1082)-1)), IF(ISERROR(FIND("-",J1082)),J1082,RIGHT(J1082,FIND("-",J1082)-1)))</f>
        <v>-703</v>
      </c>
      <c r="M1082" t="str">
        <f>RIGHT(G1082, 2)</f>
        <v>BC</v>
      </c>
      <c r="N1082">
        <f>ABS($K$2)-ABS(K1082)</f>
        <v>3301</v>
      </c>
      <c r="P1082" t="s">
        <v>11135</v>
      </c>
      <c r="Q1082">
        <v>12</v>
      </c>
    </row>
    <row r="1083" spans="1:17" x14ac:dyDescent="0.3">
      <c r="A1083">
        <v>1082</v>
      </c>
      <c r="B1083" t="s">
        <v>2309</v>
      </c>
      <c r="C1083" t="s">
        <v>11451</v>
      </c>
      <c r="D1083" t="s">
        <v>2310</v>
      </c>
      <c r="E1083" s="34" t="str">
        <f>IF(OR(LEN(D1083)-LEN(SUBSTITUTE(D1083,":",""))&gt;1, LEN(D1083)-LEN(SUBSTITUTE(D1083,",",""))&gt;0), "T", "")</f>
        <v/>
      </c>
      <c r="F1083" t="s">
        <v>2194</v>
      </c>
      <c r="G1083" t="s">
        <v>2301</v>
      </c>
      <c r="H1083" t="s">
        <v>11155</v>
      </c>
      <c r="J1083" t="str">
        <f>SUBSTITUTE(SUBSTITUTE(SUBSTITUTE(G1083,"c. ","")," BC","")," AD","")</f>
        <v>703</v>
      </c>
      <c r="K1083">
        <f>IF(M1083="BC", 0-IF(ISERROR(FIND("-",J1083)),J1083,LEFT(J1083,FIND("-",J1083)-1)), IF(ISERROR(FIND("-",J1083)),J1083,LEFT(J1083,FIND("-",J1083)-1)))</f>
        <v>-703</v>
      </c>
      <c r="L1083">
        <f>IF(M1083="BC", 0-IF(ISERROR(FIND("-",J1083)),J1083,RIGHT(J1083,FIND("-",J1083)-1)), IF(ISERROR(FIND("-",J1083)),J1083,RIGHT(J1083,FIND("-",J1083)-1)))</f>
        <v>-703</v>
      </c>
      <c r="M1083" t="str">
        <f>RIGHT(G1083, 2)</f>
        <v>BC</v>
      </c>
      <c r="N1083">
        <f>ABS($K$2)-ABS(K1083)</f>
        <v>3301</v>
      </c>
      <c r="P1083" t="s">
        <v>11135</v>
      </c>
      <c r="Q1083">
        <v>12</v>
      </c>
    </row>
    <row r="1084" spans="1:17" x14ac:dyDescent="0.3">
      <c r="A1084">
        <v>1083</v>
      </c>
      <c r="B1084" t="s">
        <v>2311</v>
      </c>
      <c r="C1084" t="s">
        <v>10822</v>
      </c>
      <c r="D1084" t="s">
        <v>2312</v>
      </c>
      <c r="E1084" s="34" t="str">
        <f>IF(OR(LEN(D1084)-LEN(SUBSTITUTE(D1084,":",""))&gt;1, LEN(D1084)-LEN(SUBSTITUTE(D1084,",",""))&gt;0), "T", "")</f>
        <v/>
      </c>
      <c r="F1084" t="s">
        <v>2194</v>
      </c>
      <c r="G1084" t="s">
        <v>2301</v>
      </c>
      <c r="H1084" t="s">
        <v>116</v>
      </c>
      <c r="J1084" t="str">
        <f>SUBSTITUTE(SUBSTITUTE(SUBSTITUTE(G1084,"c. ","")," BC","")," AD","")</f>
        <v>703</v>
      </c>
      <c r="K1084">
        <f>IF(M1084="BC", 0-IF(ISERROR(FIND("-",J1084)),J1084,LEFT(J1084,FIND("-",J1084)-1)), IF(ISERROR(FIND("-",J1084)),J1084,LEFT(J1084,FIND("-",J1084)-1)))</f>
        <v>-703</v>
      </c>
      <c r="L1084">
        <f>IF(M1084="BC", 0-IF(ISERROR(FIND("-",J1084)),J1084,RIGHT(J1084,FIND("-",J1084)-1)), IF(ISERROR(FIND("-",J1084)),J1084,RIGHT(J1084,FIND("-",J1084)-1)))</f>
        <v>-703</v>
      </c>
      <c r="M1084" t="str">
        <f>RIGHT(G1084, 2)</f>
        <v>BC</v>
      </c>
      <c r="N1084">
        <f>ABS($K$2)-ABS(K1084)</f>
        <v>3301</v>
      </c>
      <c r="P1084" t="s">
        <v>11135</v>
      </c>
      <c r="Q1084">
        <v>12</v>
      </c>
    </row>
    <row r="1085" spans="1:17" x14ac:dyDescent="0.3">
      <c r="A1085">
        <v>1084</v>
      </c>
      <c r="B1085" t="s">
        <v>2313</v>
      </c>
      <c r="C1085" t="s">
        <v>10308</v>
      </c>
      <c r="D1085" t="s">
        <v>2314</v>
      </c>
      <c r="E1085" s="34" t="str">
        <f>IF(OR(LEN(D1085)-LEN(SUBSTITUTE(D1085,":",""))&gt;1, LEN(D1085)-LEN(SUBSTITUTE(D1085,",",""))&gt;0), "T", "")</f>
        <v/>
      </c>
      <c r="F1085" t="s">
        <v>1251</v>
      </c>
      <c r="G1085" t="s">
        <v>2315</v>
      </c>
      <c r="H1085" t="s">
        <v>11155</v>
      </c>
      <c r="J1085" t="str">
        <f>SUBSTITUTE(SUBSTITUTE(SUBSTITUTE(G1085,"c. ","")," BC","")," AD","")</f>
        <v>702</v>
      </c>
      <c r="K1085">
        <f>IF(M1085="BC", 0-IF(ISERROR(FIND("-",J1085)),J1085,LEFT(J1085,FIND("-",J1085)-1)), IF(ISERROR(FIND("-",J1085)),J1085,LEFT(J1085,FIND("-",J1085)-1)))</f>
        <v>-702</v>
      </c>
      <c r="L1085">
        <f>IF(M1085="BC", 0-IF(ISERROR(FIND("-",J1085)),J1085,RIGHT(J1085,FIND("-",J1085)-1)), IF(ISERROR(FIND("-",J1085)),J1085,RIGHT(J1085,FIND("-",J1085)-1)))</f>
        <v>-702</v>
      </c>
      <c r="M1085" t="str">
        <f>RIGHT(G1085, 2)</f>
        <v>BC</v>
      </c>
      <c r="N1085">
        <f>ABS($K$2)-ABS(K1085)</f>
        <v>3302</v>
      </c>
      <c r="P1085" t="s">
        <v>11135</v>
      </c>
      <c r="Q1085">
        <v>12</v>
      </c>
    </row>
    <row r="1086" spans="1:17" x14ac:dyDescent="0.3">
      <c r="A1086">
        <v>1085</v>
      </c>
      <c r="B1086" t="s">
        <v>2316</v>
      </c>
      <c r="C1086" t="s">
        <v>11243</v>
      </c>
      <c r="D1086" t="s">
        <v>2317</v>
      </c>
      <c r="E1086" s="34" t="str">
        <f>IF(OR(LEN(D1086)-LEN(SUBSTITUTE(D1086,":",""))&gt;1, LEN(D1086)-LEN(SUBSTITUTE(D1086,",",""))&gt;0), "T", "")</f>
        <v/>
      </c>
      <c r="F1086" t="s">
        <v>1251</v>
      </c>
      <c r="G1086" t="s">
        <v>2318</v>
      </c>
      <c r="H1086" t="s">
        <v>12564</v>
      </c>
      <c r="J1086" t="str">
        <f>SUBSTITUTE(SUBSTITUTE(SUBSTITUTE(G1086,"c. ","")," BC","")," AD","")</f>
        <v>680</v>
      </c>
      <c r="K1086">
        <f>IF(M1086="BC", 0-IF(ISERROR(FIND("-",J1086)),J1086,LEFT(J1086,FIND("-",J1086)-1)), IF(ISERROR(FIND("-",J1086)),J1086,LEFT(J1086,FIND("-",J1086)-1)))</f>
        <v>-680</v>
      </c>
      <c r="L1086">
        <f>IF(M1086="BC", 0-IF(ISERROR(FIND("-",J1086)),J1086,RIGHT(J1086,FIND("-",J1086)-1)), IF(ISERROR(FIND("-",J1086)),J1086,RIGHT(J1086,FIND("-",J1086)-1)))</f>
        <v>-680</v>
      </c>
      <c r="M1086" t="str">
        <f>RIGHT(G1086, 2)</f>
        <v>BC</v>
      </c>
      <c r="N1086">
        <f>ABS($K$2)-ABS(K1086)</f>
        <v>3324</v>
      </c>
      <c r="P1086" t="s">
        <v>11135</v>
      </c>
      <c r="Q1086">
        <v>12</v>
      </c>
    </row>
    <row r="1087" spans="1:17" x14ac:dyDescent="0.3">
      <c r="A1087">
        <v>1086</v>
      </c>
      <c r="B1087" t="s">
        <v>2319</v>
      </c>
      <c r="C1087" t="s">
        <v>10310</v>
      </c>
      <c r="D1087" t="s">
        <v>2320</v>
      </c>
      <c r="E1087" s="34" t="str">
        <f>IF(OR(LEN(D1087)-LEN(SUBSTITUTE(D1087,":",""))&gt;1, LEN(D1087)-LEN(SUBSTITUTE(D1087,",",""))&gt;0), "T", "")</f>
        <v/>
      </c>
      <c r="F1087" t="s">
        <v>1251</v>
      </c>
      <c r="G1087" t="s">
        <v>2318</v>
      </c>
      <c r="H1087" t="s">
        <v>12564</v>
      </c>
      <c r="J1087" t="str">
        <f>SUBSTITUTE(SUBSTITUTE(SUBSTITUTE(G1087,"c. ","")," BC","")," AD","")</f>
        <v>680</v>
      </c>
      <c r="K1087">
        <f>IF(M1087="BC", 0-IF(ISERROR(FIND("-",J1087)),J1087,LEFT(J1087,FIND("-",J1087)-1)), IF(ISERROR(FIND("-",J1087)),J1087,LEFT(J1087,FIND("-",J1087)-1)))</f>
        <v>-680</v>
      </c>
      <c r="L1087">
        <f>IF(M1087="BC", 0-IF(ISERROR(FIND("-",J1087)),J1087,RIGHT(J1087,FIND("-",J1087)-1)), IF(ISERROR(FIND("-",J1087)),J1087,RIGHT(J1087,FIND("-",J1087)-1)))</f>
        <v>-680</v>
      </c>
      <c r="M1087" t="str">
        <f>RIGHT(G1087, 2)</f>
        <v>BC</v>
      </c>
      <c r="N1087">
        <f>ABS($K$2)-ABS(K1087)</f>
        <v>3324</v>
      </c>
      <c r="P1087" t="s">
        <v>11135</v>
      </c>
      <c r="Q1087">
        <v>12</v>
      </c>
    </row>
    <row r="1088" spans="1:17" x14ac:dyDescent="0.3">
      <c r="A1088">
        <v>1087</v>
      </c>
      <c r="B1088" t="s">
        <v>2321</v>
      </c>
      <c r="C1088" t="s">
        <v>11452</v>
      </c>
      <c r="D1088" t="s">
        <v>2322</v>
      </c>
      <c r="E1088" s="34" t="str">
        <f>IF(OR(LEN(D1088)-LEN(SUBSTITUTE(D1088,":",""))&gt;1, LEN(D1088)-LEN(SUBSTITUTE(D1088,",",""))&gt;0), "T", "")</f>
        <v/>
      </c>
      <c r="F1088" t="s">
        <v>2323</v>
      </c>
      <c r="G1088" t="s">
        <v>2324</v>
      </c>
      <c r="H1088" t="s">
        <v>2325</v>
      </c>
      <c r="J1088" t="str">
        <f>SUBSTITUTE(SUBSTITUTE(SUBSTITUTE(G1088,"c. ","")," BC","")," AD","")</f>
        <v>622</v>
      </c>
      <c r="K1088">
        <f>IF(M1088="BC", 0-IF(ISERROR(FIND("-",J1088)),J1088,LEFT(J1088,FIND("-",J1088)-1)), IF(ISERROR(FIND("-",J1088)),J1088,LEFT(J1088,FIND("-",J1088)-1)))</f>
        <v>-622</v>
      </c>
      <c r="L1088">
        <f>IF(M1088="BC", 0-IF(ISERROR(FIND("-",J1088)),J1088,RIGHT(J1088,FIND("-",J1088)-1)), IF(ISERROR(FIND("-",J1088)),J1088,RIGHT(J1088,FIND("-",J1088)-1)))</f>
        <v>-622</v>
      </c>
      <c r="M1088" t="str">
        <f>RIGHT(G1088, 2)</f>
        <v>BC</v>
      </c>
      <c r="N1088">
        <f>ABS($K$2)-ABS(K1088)</f>
        <v>3382</v>
      </c>
      <c r="P1088" t="s">
        <v>11135</v>
      </c>
      <c r="Q1088">
        <v>12</v>
      </c>
    </row>
    <row r="1089" spans="1:17" x14ac:dyDescent="0.3">
      <c r="A1089">
        <v>1088</v>
      </c>
      <c r="B1089" t="s">
        <v>2326</v>
      </c>
      <c r="C1089" t="s">
        <v>10077</v>
      </c>
      <c r="D1089" t="s">
        <v>2327</v>
      </c>
      <c r="E1089" s="34" t="str">
        <f>IF(OR(LEN(D1089)-LEN(SUBSTITUTE(D1089,":",""))&gt;1, LEN(D1089)-LEN(SUBSTITUTE(D1089,",",""))&gt;0), "T", "")</f>
        <v/>
      </c>
      <c r="F1089" t="s">
        <v>1251</v>
      </c>
      <c r="G1089" t="s">
        <v>2324</v>
      </c>
      <c r="H1089" t="s">
        <v>12567</v>
      </c>
      <c r="J1089" t="str">
        <f>SUBSTITUTE(SUBSTITUTE(SUBSTITUTE(G1089,"c. ","")," BC","")," AD","")</f>
        <v>622</v>
      </c>
      <c r="K1089">
        <f>IF(M1089="BC", 0-IF(ISERROR(FIND("-",J1089)),J1089,LEFT(J1089,FIND("-",J1089)-1)), IF(ISERROR(FIND("-",J1089)),J1089,LEFT(J1089,FIND("-",J1089)-1)))</f>
        <v>-622</v>
      </c>
      <c r="L1089">
        <f>IF(M1089="BC", 0-IF(ISERROR(FIND("-",J1089)),J1089,RIGHT(J1089,FIND("-",J1089)-1)), IF(ISERROR(FIND("-",J1089)),J1089,RIGHT(J1089,FIND("-",J1089)-1)))</f>
        <v>-622</v>
      </c>
      <c r="M1089" t="str">
        <f>RIGHT(G1089, 2)</f>
        <v>BC</v>
      </c>
      <c r="N1089">
        <f>ABS($K$2)-ABS(K1089)</f>
        <v>3382</v>
      </c>
      <c r="P1089" t="s">
        <v>11135</v>
      </c>
      <c r="Q1089">
        <v>12</v>
      </c>
    </row>
    <row r="1090" spans="1:17" x14ac:dyDescent="0.3">
      <c r="A1090">
        <v>1089</v>
      </c>
      <c r="B1090" t="s">
        <v>2328</v>
      </c>
      <c r="C1090" t="s">
        <v>10311</v>
      </c>
      <c r="D1090" t="s">
        <v>2329</v>
      </c>
      <c r="E1090" s="34" t="str">
        <f>IF(OR(LEN(D1090)-LEN(SUBSTITUTE(D1090,":",""))&gt;1, LEN(D1090)-LEN(SUBSTITUTE(D1090,",",""))&gt;0), "T", "")</f>
        <v/>
      </c>
      <c r="F1090" t="s">
        <v>1251</v>
      </c>
      <c r="G1090" t="s">
        <v>2324</v>
      </c>
      <c r="H1090" t="s">
        <v>12567</v>
      </c>
      <c r="J1090" t="str">
        <f>SUBSTITUTE(SUBSTITUTE(SUBSTITUTE(G1090,"c. ","")," BC","")," AD","")</f>
        <v>622</v>
      </c>
      <c r="K1090">
        <f>IF(M1090="BC", 0-IF(ISERROR(FIND("-",J1090)),J1090,LEFT(J1090,FIND("-",J1090)-1)), IF(ISERROR(FIND("-",J1090)),J1090,LEFT(J1090,FIND("-",J1090)-1)))</f>
        <v>-622</v>
      </c>
      <c r="L1090">
        <f>IF(M1090="BC", 0-IF(ISERROR(FIND("-",J1090)),J1090,RIGHT(J1090,FIND("-",J1090)-1)), IF(ISERROR(FIND("-",J1090)),J1090,RIGHT(J1090,FIND("-",J1090)-1)))</f>
        <v>-622</v>
      </c>
      <c r="M1090" t="str">
        <f>RIGHT(G1090, 2)</f>
        <v>BC</v>
      </c>
      <c r="N1090">
        <f>ABS($K$2)-ABS(K1090)</f>
        <v>3382</v>
      </c>
      <c r="P1090" t="s">
        <v>11135</v>
      </c>
      <c r="Q1090">
        <v>12</v>
      </c>
    </row>
    <row r="1091" spans="1:17" x14ac:dyDescent="0.3">
      <c r="A1091">
        <v>1090</v>
      </c>
      <c r="B1091" t="s">
        <v>2330</v>
      </c>
      <c r="C1091" t="s">
        <v>11453</v>
      </c>
      <c r="D1091" t="s">
        <v>2331</v>
      </c>
      <c r="E1091" s="34" t="str">
        <f>IF(OR(LEN(D1091)-LEN(SUBSTITUTE(D1091,":",""))&gt;1, LEN(D1091)-LEN(SUBSTITUTE(D1091,",",""))&gt;0), "T", "")</f>
        <v/>
      </c>
      <c r="F1091" t="s">
        <v>241</v>
      </c>
      <c r="G1091" t="s">
        <v>2324</v>
      </c>
      <c r="H1091" t="s">
        <v>2332</v>
      </c>
      <c r="J1091" t="str">
        <f>SUBSTITUTE(SUBSTITUTE(SUBSTITUTE(G1091,"c. ","")," BC","")," AD","")</f>
        <v>622</v>
      </c>
      <c r="K1091">
        <f>IF(M1091="BC", 0-IF(ISERROR(FIND("-",J1091)),J1091,LEFT(J1091,FIND("-",J1091)-1)), IF(ISERROR(FIND("-",J1091)),J1091,LEFT(J1091,FIND("-",J1091)-1)))</f>
        <v>-622</v>
      </c>
      <c r="L1091">
        <f>IF(M1091="BC", 0-IF(ISERROR(FIND("-",J1091)),J1091,RIGHT(J1091,FIND("-",J1091)-1)), IF(ISERROR(FIND("-",J1091)),J1091,RIGHT(J1091,FIND("-",J1091)-1)))</f>
        <v>-622</v>
      </c>
      <c r="M1091" t="str">
        <f>RIGHT(G1091, 2)</f>
        <v>BC</v>
      </c>
      <c r="N1091">
        <f>ABS($K$2)-ABS(K1091)</f>
        <v>3382</v>
      </c>
      <c r="P1091" t="s">
        <v>11135</v>
      </c>
      <c r="Q1091">
        <v>12</v>
      </c>
    </row>
    <row r="1092" spans="1:17" x14ac:dyDescent="0.3">
      <c r="A1092">
        <v>1091</v>
      </c>
      <c r="B1092" t="s">
        <v>2333</v>
      </c>
      <c r="C1092" t="s">
        <v>10312</v>
      </c>
      <c r="D1092" t="s">
        <v>2334</v>
      </c>
      <c r="E1092" s="34" t="str">
        <f>IF(OR(LEN(D1092)-LEN(SUBSTITUTE(D1092,":",""))&gt;1, LEN(D1092)-LEN(SUBSTITUTE(D1092,",",""))&gt;0), "T", "")</f>
        <v/>
      </c>
      <c r="F1092" t="s">
        <v>241</v>
      </c>
      <c r="G1092" t="s">
        <v>2324</v>
      </c>
      <c r="H1092" t="s">
        <v>116</v>
      </c>
      <c r="J1092" t="str">
        <f>SUBSTITUTE(SUBSTITUTE(SUBSTITUTE(G1092,"c. ","")," BC","")," AD","")</f>
        <v>622</v>
      </c>
      <c r="K1092">
        <f>IF(M1092="BC", 0-IF(ISERROR(FIND("-",J1092)),J1092,LEFT(J1092,FIND("-",J1092)-1)), IF(ISERROR(FIND("-",J1092)),J1092,LEFT(J1092,FIND("-",J1092)-1)))</f>
        <v>-622</v>
      </c>
      <c r="L1092">
        <f>IF(M1092="BC", 0-IF(ISERROR(FIND("-",J1092)),J1092,RIGHT(J1092,FIND("-",J1092)-1)), IF(ISERROR(FIND("-",J1092)),J1092,RIGHT(J1092,FIND("-",J1092)-1)))</f>
        <v>-622</v>
      </c>
      <c r="M1092" t="str">
        <f>RIGHT(G1092, 2)</f>
        <v>BC</v>
      </c>
      <c r="N1092">
        <f>ABS($K$2)-ABS(K1092)</f>
        <v>3382</v>
      </c>
      <c r="P1092" t="s">
        <v>11135</v>
      </c>
      <c r="Q1092">
        <v>12</v>
      </c>
    </row>
    <row r="1093" spans="1:17" x14ac:dyDescent="0.3">
      <c r="A1093">
        <v>1092</v>
      </c>
      <c r="B1093" t="s">
        <v>2335</v>
      </c>
      <c r="C1093" t="s">
        <v>10313</v>
      </c>
      <c r="D1093" t="s">
        <v>2336</v>
      </c>
      <c r="E1093" s="34" t="str">
        <f>IF(OR(LEN(D1093)-LEN(SUBSTITUTE(D1093,":",""))&gt;1, LEN(D1093)-LEN(SUBSTITUTE(D1093,",",""))&gt;0), "T", "")</f>
        <v/>
      </c>
      <c r="F1093" t="s">
        <v>1251</v>
      </c>
      <c r="G1093" t="s">
        <v>2324</v>
      </c>
      <c r="H1093" t="s">
        <v>12632</v>
      </c>
      <c r="J1093" t="str">
        <f>SUBSTITUTE(SUBSTITUTE(SUBSTITUTE(G1093,"c. ","")," BC","")," AD","")</f>
        <v>622</v>
      </c>
      <c r="K1093">
        <f>IF(M1093="BC", 0-IF(ISERROR(FIND("-",J1093)),J1093,LEFT(J1093,FIND("-",J1093)-1)), IF(ISERROR(FIND("-",J1093)),J1093,LEFT(J1093,FIND("-",J1093)-1)))</f>
        <v>-622</v>
      </c>
      <c r="L1093">
        <f>IF(M1093="BC", 0-IF(ISERROR(FIND("-",J1093)),J1093,RIGHT(J1093,FIND("-",J1093)-1)), IF(ISERROR(FIND("-",J1093)),J1093,RIGHT(J1093,FIND("-",J1093)-1)))</f>
        <v>-622</v>
      </c>
      <c r="M1093" t="str">
        <f>RIGHT(G1093, 2)</f>
        <v>BC</v>
      </c>
      <c r="N1093">
        <f>ABS($K$2)-ABS(K1093)</f>
        <v>3382</v>
      </c>
      <c r="P1093" t="s">
        <v>11135</v>
      </c>
      <c r="Q1093">
        <v>12</v>
      </c>
    </row>
    <row r="1094" spans="1:17" x14ac:dyDescent="0.3">
      <c r="A1094">
        <v>1093</v>
      </c>
      <c r="B1094" t="s">
        <v>2337</v>
      </c>
      <c r="C1094" t="s">
        <v>11454</v>
      </c>
      <c r="D1094" t="s">
        <v>2338</v>
      </c>
      <c r="E1094" s="34" t="str">
        <f>IF(OR(LEN(D1094)-LEN(SUBSTITUTE(D1094,":",""))&gt;1, LEN(D1094)-LEN(SUBSTITUTE(D1094,",",""))&gt;0), "T", "")</f>
        <v/>
      </c>
      <c r="F1094" t="s">
        <v>1790</v>
      </c>
      <c r="G1094" t="s">
        <v>2324</v>
      </c>
      <c r="H1094" t="s">
        <v>116</v>
      </c>
      <c r="J1094" t="str">
        <f>SUBSTITUTE(SUBSTITUTE(SUBSTITUTE(G1094,"c. ","")," BC","")," AD","")</f>
        <v>622</v>
      </c>
      <c r="K1094">
        <f>IF(M1094="BC", 0-IF(ISERROR(FIND("-",J1094)),J1094,LEFT(J1094,FIND("-",J1094)-1)), IF(ISERROR(FIND("-",J1094)),J1094,LEFT(J1094,FIND("-",J1094)-1)))</f>
        <v>-622</v>
      </c>
      <c r="L1094">
        <f>IF(M1094="BC", 0-IF(ISERROR(FIND("-",J1094)),J1094,RIGHT(J1094,FIND("-",J1094)-1)), IF(ISERROR(FIND("-",J1094)),J1094,RIGHT(J1094,FIND("-",J1094)-1)))</f>
        <v>-622</v>
      </c>
      <c r="M1094" t="str">
        <f>RIGHT(G1094, 2)</f>
        <v>BC</v>
      </c>
      <c r="N1094">
        <f>ABS($K$2)-ABS(K1094)</f>
        <v>3382</v>
      </c>
      <c r="P1094" t="s">
        <v>11135</v>
      </c>
      <c r="Q1094">
        <v>12</v>
      </c>
    </row>
    <row r="1095" spans="1:17" x14ac:dyDescent="0.3">
      <c r="A1095">
        <v>1094</v>
      </c>
      <c r="B1095" t="s">
        <v>2339</v>
      </c>
      <c r="C1095" t="s">
        <v>11455</v>
      </c>
      <c r="D1095" t="s">
        <v>2340</v>
      </c>
      <c r="E1095" s="34" t="str">
        <f>IF(OR(LEN(D1095)-LEN(SUBSTITUTE(D1095,":",""))&gt;1, LEN(D1095)-LEN(SUBSTITUTE(D1095,",",""))&gt;0), "T", "")</f>
        <v/>
      </c>
      <c r="F1095" t="s">
        <v>1790</v>
      </c>
      <c r="G1095" t="s">
        <v>2324</v>
      </c>
      <c r="H1095" t="s">
        <v>116</v>
      </c>
      <c r="I1095" t="s">
        <v>10925</v>
      </c>
      <c r="J1095" t="str">
        <f>SUBSTITUTE(SUBSTITUTE(SUBSTITUTE(G1095,"c. ","")," BC","")," AD","")</f>
        <v>622</v>
      </c>
      <c r="K1095">
        <f>IF(M1095="BC", 0-IF(ISERROR(FIND("-",J1095)),J1095,LEFT(J1095,FIND("-",J1095)-1)), IF(ISERROR(FIND("-",J1095)),J1095,LEFT(J1095,FIND("-",J1095)-1)))</f>
        <v>-622</v>
      </c>
      <c r="L1095">
        <f>IF(M1095="BC", 0-IF(ISERROR(FIND("-",J1095)),J1095,RIGHT(J1095,FIND("-",J1095)-1)), IF(ISERROR(FIND("-",J1095)),J1095,RIGHT(J1095,FIND("-",J1095)-1)))</f>
        <v>-622</v>
      </c>
      <c r="M1095" t="str">
        <f>RIGHT(G1095, 2)</f>
        <v>BC</v>
      </c>
      <c r="N1095">
        <f>ABS($K$2)-ABS(K1095)</f>
        <v>3382</v>
      </c>
      <c r="P1095" t="s">
        <v>11135</v>
      </c>
      <c r="Q1095">
        <v>12</v>
      </c>
    </row>
    <row r="1096" spans="1:17" x14ac:dyDescent="0.3">
      <c r="A1096">
        <v>1095</v>
      </c>
      <c r="B1096" t="s">
        <v>2341</v>
      </c>
      <c r="C1096" t="s">
        <v>11456</v>
      </c>
      <c r="D1096" t="s">
        <v>2342</v>
      </c>
      <c r="E1096" s="34" t="str">
        <f>IF(OR(LEN(D1096)-LEN(SUBSTITUTE(D1096,":",""))&gt;1, LEN(D1096)-LEN(SUBSTITUTE(D1096,",",""))&gt;0), "T", "")</f>
        <v/>
      </c>
      <c r="F1096" t="s">
        <v>1790</v>
      </c>
      <c r="G1096" t="s">
        <v>2343</v>
      </c>
      <c r="H1096" t="s">
        <v>2344</v>
      </c>
      <c r="J1096" t="str">
        <f>SUBSTITUTE(SUBSTITUTE(SUBSTITUTE(G1096,"c. ","")," BC","")," AD","")</f>
        <v>602-598</v>
      </c>
      <c r="K1096">
        <f>IF(M1096="BC", 0-IF(ISERROR(FIND("-",J1096)),J1096,LEFT(J1096,FIND("-",J1096)-1)), IF(ISERROR(FIND("-",J1096)),J1096,LEFT(J1096,FIND("-",J1096)-1)))</f>
        <v>-602</v>
      </c>
      <c r="L1096">
        <f>IF(M1096="BC", 0-IF(ISERROR(FIND("-",J1096)),J1096,RIGHT(J1096,FIND("-",J1096)-1)), IF(ISERROR(FIND("-",J1096)),J1096,RIGHT(J1096,FIND("-",J1096)-1)))</f>
        <v>-598</v>
      </c>
      <c r="M1096" t="str">
        <f>RIGHT(G1096, 2)</f>
        <v>BC</v>
      </c>
      <c r="N1096">
        <f>ABS($K$2)-ABS(K1096)</f>
        <v>3402</v>
      </c>
      <c r="P1096" t="s">
        <v>11135</v>
      </c>
      <c r="Q1096">
        <v>12</v>
      </c>
    </row>
    <row r="1097" spans="1:17" x14ac:dyDescent="0.3">
      <c r="A1097">
        <v>1096</v>
      </c>
      <c r="B1097" t="s">
        <v>2345</v>
      </c>
      <c r="C1097" t="s">
        <v>11457</v>
      </c>
      <c r="D1097" t="s">
        <v>2346</v>
      </c>
      <c r="E1097" s="34" t="str">
        <f>IF(OR(LEN(D1097)-LEN(SUBSTITUTE(D1097,":",""))&gt;1, LEN(D1097)-LEN(SUBSTITUTE(D1097,",",""))&gt;0), "T", "")</f>
        <v/>
      </c>
      <c r="F1097" t="s">
        <v>1790</v>
      </c>
      <c r="G1097" t="s">
        <v>2343</v>
      </c>
      <c r="H1097" t="s">
        <v>116</v>
      </c>
      <c r="J1097" t="str">
        <f>SUBSTITUTE(SUBSTITUTE(SUBSTITUTE(G1097,"c. ","")," BC","")," AD","")</f>
        <v>602-598</v>
      </c>
      <c r="K1097">
        <f>IF(M1097="BC", 0-IF(ISERROR(FIND("-",J1097)),J1097,LEFT(J1097,FIND("-",J1097)-1)), IF(ISERROR(FIND("-",J1097)),J1097,LEFT(J1097,FIND("-",J1097)-1)))</f>
        <v>-602</v>
      </c>
      <c r="L1097">
        <f>IF(M1097="BC", 0-IF(ISERROR(FIND("-",J1097)),J1097,RIGHT(J1097,FIND("-",J1097)-1)), IF(ISERROR(FIND("-",J1097)),J1097,RIGHT(J1097,FIND("-",J1097)-1)))</f>
        <v>-598</v>
      </c>
      <c r="M1097" t="str">
        <f>RIGHT(G1097, 2)</f>
        <v>BC</v>
      </c>
      <c r="N1097">
        <f>ABS($K$2)-ABS(K1097)</f>
        <v>3402</v>
      </c>
      <c r="P1097" t="s">
        <v>11135</v>
      </c>
      <c r="Q1097">
        <v>12</v>
      </c>
    </row>
    <row r="1098" spans="1:17" x14ac:dyDescent="0.3">
      <c r="A1098">
        <v>1097</v>
      </c>
      <c r="B1098" t="s">
        <v>2347</v>
      </c>
      <c r="C1098" t="s">
        <v>10314</v>
      </c>
      <c r="D1098" t="s">
        <v>2348</v>
      </c>
      <c r="E1098" s="34" t="str">
        <f>IF(OR(LEN(D1098)-LEN(SUBSTITUTE(D1098,":",""))&gt;1, LEN(D1098)-LEN(SUBSTITUTE(D1098,",",""))&gt;0), "T", "")</f>
        <v/>
      </c>
      <c r="F1098" t="s">
        <v>2349</v>
      </c>
      <c r="G1098" t="s">
        <v>2350</v>
      </c>
      <c r="H1098" t="s">
        <v>2351</v>
      </c>
      <c r="J1098" t="str">
        <f>SUBSTITUTE(SUBSTITUTE(SUBSTITUTE(G1098,"c. ","")," BC","")," AD","")</f>
        <v>597</v>
      </c>
      <c r="K1098">
        <f>IF(M1098="BC", 0-IF(ISERROR(FIND("-",J1098)),J1098,LEFT(J1098,FIND("-",J1098)-1)), IF(ISERROR(FIND("-",J1098)),J1098,LEFT(J1098,FIND("-",J1098)-1)))</f>
        <v>-597</v>
      </c>
      <c r="L1098">
        <f>IF(M1098="BC", 0-IF(ISERROR(FIND("-",J1098)),J1098,RIGHT(J1098,FIND("-",J1098)-1)), IF(ISERROR(FIND("-",J1098)),J1098,RIGHT(J1098,FIND("-",J1098)-1)))</f>
        <v>-597</v>
      </c>
      <c r="M1098" t="str">
        <f>RIGHT(G1098, 2)</f>
        <v>BC</v>
      </c>
      <c r="N1098">
        <f>ABS($K$2)-ABS(K1098)</f>
        <v>3407</v>
      </c>
      <c r="P1098" t="s">
        <v>11135</v>
      </c>
      <c r="Q1098">
        <v>12</v>
      </c>
    </row>
    <row r="1099" spans="1:17" x14ac:dyDescent="0.3">
      <c r="A1099">
        <v>1098</v>
      </c>
      <c r="B1099" t="s">
        <v>2352</v>
      </c>
      <c r="C1099" t="s">
        <v>10182</v>
      </c>
      <c r="D1099" t="s">
        <v>2348</v>
      </c>
      <c r="E1099" s="34" t="str">
        <f>IF(OR(LEN(D1099)-LEN(SUBSTITUTE(D1099,":",""))&gt;1, LEN(D1099)-LEN(SUBSTITUTE(D1099,",",""))&gt;0), "T", "")</f>
        <v/>
      </c>
      <c r="F1099" t="s">
        <v>1251</v>
      </c>
      <c r="G1099" t="s">
        <v>2350</v>
      </c>
      <c r="H1099" t="s">
        <v>116</v>
      </c>
      <c r="J1099" t="str">
        <f>SUBSTITUTE(SUBSTITUTE(SUBSTITUTE(G1099,"c. ","")," BC","")," AD","")</f>
        <v>597</v>
      </c>
      <c r="K1099">
        <f>IF(M1099="BC", 0-IF(ISERROR(FIND("-",J1099)),J1099,LEFT(J1099,FIND("-",J1099)-1)), IF(ISERROR(FIND("-",J1099)),J1099,LEFT(J1099,FIND("-",J1099)-1)))</f>
        <v>-597</v>
      </c>
      <c r="L1099">
        <f>IF(M1099="BC", 0-IF(ISERROR(FIND("-",J1099)),J1099,RIGHT(J1099,FIND("-",J1099)-1)), IF(ISERROR(FIND("-",J1099)),J1099,RIGHT(J1099,FIND("-",J1099)-1)))</f>
        <v>-597</v>
      </c>
      <c r="M1099" t="str">
        <f>RIGHT(G1099, 2)</f>
        <v>BC</v>
      </c>
      <c r="N1099">
        <f>ABS($K$2)-ABS(K1099)</f>
        <v>3407</v>
      </c>
      <c r="P1099" t="s">
        <v>11135</v>
      </c>
      <c r="Q1099">
        <v>12</v>
      </c>
    </row>
    <row r="1100" spans="1:17" x14ac:dyDescent="0.3">
      <c r="A1100">
        <v>1099</v>
      </c>
      <c r="B1100" t="s">
        <v>2353</v>
      </c>
      <c r="C1100" t="s">
        <v>11441</v>
      </c>
      <c r="D1100" t="s">
        <v>2354</v>
      </c>
      <c r="E1100" s="34" t="str">
        <f>IF(OR(LEN(D1100)-LEN(SUBSTITUTE(D1100,":",""))&gt;1, LEN(D1100)-LEN(SUBSTITUTE(D1100,",",""))&gt;0), "T", "")</f>
        <v/>
      </c>
      <c r="F1100" t="s">
        <v>2349</v>
      </c>
      <c r="G1100" t="s">
        <v>2350</v>
      </c>
      <c r="H1100" t="s">
        <v>2351</v>
      </c>
      <c r="J1100" t="str">
        <f>SUBSTITUTE(SUBSTITUTE(SUBSTITUTE(G1100,"c. ","")," BC","")," AD","")</f>
        <v>597</v>
      </c>
      <c r="K1100">
        <f>IF(M1100="BC", 0-IF(ISERROR(FIND("-",J1100)),J1100,LEFT(J1100,FIND("-",J1100)-1)), IF(ISERROR(FIND("-",J1100)),J1100,LEFT(J1100,FIND("-",J1100)-1)))</f>
        <v>-597</v>
      </c>
      <c r="L1100">
        <f>IF(M1100="BC", 0-IF(ISERROR(FIND("-",J1100)),J1100,RIGHT(J1100,FIND("-",J1100)-1)), IF(ISERROR(FIND("-",J1100)),J1100,RIGHT(J1100,FIND("-",J1100)-1)))</f>
        <v>-597</v>
      </c>
      <c r="M1100" t="str">
        <f>RIGHT(G1100, 2)</f>
        <v>BC</v>
      </c>
      <c r="N1100">
        <f>ABS($K$2)-ABS(K1100)</f>
        <v>3407</v>
      </c>
      <c r="P1100" t="s">
        <v>11135</v>
      </c>
      <c r="Q1100">
        <v>12</v>
      </c>
    </row>
    <row r="1101" spans="1:17" x14ac:dyDescent="0.3">
      <c r="A1101">
        <v>1100</v>
      </c>
      <c r="B1101" t="s">
        <v>2355</v>
      </c>
      <c r="C1101" t="s">
        <v>10315</v>
      </c>
      <c r="D1101" t="s">
        <v>2354</v>
      </c>
      <c r="E1101" s="34" t="str">
        <f>IF(OR(LEN(D1101)-LEN(SUBSTITUTE(D1101,":",""))&gt;1, LEN(D1101)-LEN(SUBSTITUTE(D1101,",",""))&gt;0), "T", "")</f>
        <v/>
      </c>
      <c r="F1101" t="s">
        <v>1790</v>
      </c>
      <c r="G1101" t="s">
        <v>2350</v>
      </c>
      <c r="H1101" t="s">
        <v>116</v>
      </c>
      <c r="J1101" t="str">
        <f>SUBSTITUTE(SUBSTITUTE(SUBSTITUTE(G1101,"c. ","")," BC","")," AD","")</f>
        <v>597</v>
      </c>
      <c r="K1101">
        <f>IF(M1101="BC", 0-IF(ISERROR(FIND("-",J1101)),J1101,LEFT(J1101,FIND("-",J1101)-1)), IF(ISERROR(FIND("-",J1101)),J1101,LEFT(J1101,FIND("-",J1101)-1)))</f>
        <v>-597</v>
      </c>
      <c r="L1101">
        <f>IF(M1101="BC", 0-IF(ISERROR(FIND("-",J1101)),J1101,RIGHT(J1101,FIND("-",J1101)-1)), IF(ISERROR(FIND("-",J1101)),J1101,RIGHT(J1101,FIND("-",J1101)-1)))</f>
        <v>-597</v>
      </c>
      <c r="M1101" t="str">
        <f>RIGHT(G1101, 2)</f>
        <v>BC</v>
      </c>
      <c r="N1101">
        <f>ABS($K$2)-ABS(K1101)</f>
        <v>3407</v>
      </c>
      <c r="P1101" t="s">
        <v>11135</v>
      </c>
      <c r="Q1101">
        <v>12</v>
      </c>
    </row>
    <row r="1102" spans="1:17" x14ac:dyDescent="0.3">
      <c r="A1102">
        <v>1101</v>
      </c>
      <c r="B1102" t="s">
        <v>2356</v>
      </c>
      <c r="C1102" t="s">
        <v>10316</v>
      </c>
      <c r="D1102" t="s">
        <v>2357</v>
      </c>
      <c r="E1102" s="34" t="str">
        <f>IF(OR(LEN(D1102)-LEN(SUBSTITUTE(D1102,":",""))&gt;1, LEN(D1102)-LEN(SUBSTITUTE(D1102,",",""))&gt;0), "T", "")</f>
        <v/>
      </c>
      <c r="F1102" t="s">
        <v>1251</v>
      </c>
      <c r="G1102" t="s">
        <v>2358</v>
      </c>
      <c r="H1102" t="s">
        <v>116</v>
      </c>
      <c r="J1102" t="str">
        <f>SUBSTITUTE(SUBSTITUTE(SUBSTITUTE(G1102,"c. ","")," BC","")," AD","")</f>
        <v>597-586</v>
      </c>
      <c r="K1102">
        <f>IF(M1102="BC", 0-IF(ISERROR(FIND("-",J1102)),J1102,LEFT(J1102,FIND("-",J1102)-1)), IF(ISERROR(FIND("-",J1102)),J1102,LEFT(J1102,FIND("-",J1102)-1)))</f>
        <v>-597</v>
      </c>
      <c r="L1102">
        <f>IF(M1102="BC", 0-IF(ISERROR(FIND("-",J1102)),J1102,RIGHT(J1102,FIND("-",J1102)-1)), IF(ISERROR(FIND("-",J1102)),J1102,RIGHT(J1102,FIND("-",J1102)-1)))</f>
        <v>-586</v>
      </c>
      <c r="M1102" t="str">
        <f>RIGHT(G1102, 2)</f>
        <v>BC</v>
      </c>
      <c r="N1102">
        <f>ABS($K$2)-ABS(K1102)</f>
        <v>3407</v>
      </c>
      <c r="P1102" t="s">
        <v>11135</v>
      </c>
      <c r="Q1102">
        <v>12</v>
      </c>
    </row>
    <row r="1103" spans="1:17" x14ac:dyDescent="0.3">
      <c r="A1103">
        <v>1102</v>
      </c>
      <c r="B1103" t="s">
        <v>2359</v>
      </c>
      <c r="C1103" t="s">
        <v>11458</v>
      </c>
      <c r="D1103" t="s">
        <v>2360</v>
      </c>
      <c r="E1103" s="34" t="str">
        <f>IF(OR(LEN(D1103)-LEN(SUBSTITUTE(D1103,":",""))&gt;1, LEN(D1103)-LEN(SUBSTITUTE(D1103,",",""))&gt;0), "T", "")</f>
        <v/>
      </c>
      <c r="F1103" t="s">
        <v>1251</v>
      </c>
      <c r="G1103" t="s">
        <v>2361</v>
      </c>
      <c r="H1103" t="s">
        <v>2362</v>
      </c>
      <c r="I1103" t="s">
        <v>11459</v>
      </c>
      <c r="J1103" t="str">
        <f>SUBSTITUTE(SUBSTITUTE(SUBSTITUTE(G1103,"c. ","")," BC","")," AD","")</f>
        <v>588-586</v>
      </c>
      <c r="K1103">
        <f>IF(M1103="BC", 0-IF(ISERROR(FIND("-",J1103)),J1103,LEFT(J1103,FIND("-",J1103)-1)), IF(ISERROR(FIND("-",J1103)),J1103,LEFT(J1103,FIND("-",J1103)-1)))</f>
        <v>-588</v>
      </c>
      <c r="L1103">
        <f>IF(M1103="BC", 0-IF(ISERROR(FIND("-",J1103)),J1103,RIGHT(J1103,FIND("-",J1103)-1)), IF(ISERROR(FIND("-",J1103)),J1103,RIGHT(J1103,FIND("-",J1103)-1)))</f>
        <v>-586</v>
      </c>
      <c r="M1103" t="str">
        <f>RIGHT(G1103, 2)</f>
        <v>BC</v>
      </c>
      <c r="N1103">
        <f>ABS($K$2)-ABS(K1103)</f>
        <v>3416</v>
      </c>
      <c r="P1103" t="s">
        <v>11135</v>
      </c>
      <c r="Q1103">
        <v>12</v>
      </c>
    </row>
    <row r="1104" spans="1:17" x14ac:dyDescent="0.3">
      <c r="A1104">
        <v>1103</v>
      </c>
      <c r="B1104" t="s">
        <v>2363</v>
      </c>
      <c r="C1104" t="s">
        <v>11192</v>
      </c>
      <c r="D1104" t="s">
        <v>2364</v>
      </c>
      <c r="E1104" s="34" t="str">
        <f>IF(OR(LEN(D1104)-LEN(SUBSTITUTE(D1104,":",""))&gt;1, LEN(D1104)-LEN(SUBSTITUTE(D1104,",",""))&gt;0), "T", "")</f>
        <v/>
      </c>
      <c r="F1104" t="s">
        <v>1251</v>
      </c>
      <c r="G1104" t="s">
        <v>2365</v>
      </c>
      <c r="H1104" t="s">
        <v>2366</v>
      </c>
      <c r="J1104" t="str">
        <f>SUBSTITUTE(SUBSTITUTE(SUBSTITUTE(G1104,"c. ","")," BC","")," AD","")</f>
        <v>586</v>
      </c>
      <c r="K1104">
        <f>IF(M1104="BC", 0-IF(ISERROR(FIND("-",J1104)),J1104,LEFT(J1104,FIND("-",J1104)-1)), IF(ISERROR(FIND("-",J1104)),J1104,LEFT(J1104,FIND("-",J1104)-1)))</f>
        <v>-586</v>
      </c>
      <c r="L1104">
        <f>IF(M1104="BC", 0-IF(ISERROR(FIND("-",J1104)),J1104,RIGHT(J1104,FIND("-",J1104)-1)), IF(ISERROR(FIND("-",J1104)),J1104,RIGHT(J1104,FIND("-",J1104)-1)))</f>
        <v>-586</v>
      </c>
      <c r="M1104" t="str">
        <f>RIGHT(G1104, 2)</f>
        <v>BC</v>
      </c>
      <c r="N1104">
        <f>ABS($K$2)-ABS(K1104)</f>
        <v>3418</v>
      </c>
      <c r="O1104">
        <v>3338</v>
      </c>
      <c r="P1104" t="s">
        <v>11135</v>
      </c>
      <c r="Q1104">
        <v>12</v>
      </c>
    </row>
    <row r="1105" spans="1:17" x14ac:dyDescent="0.3">
      <c r="A1105">
        <v>1104</v>
      </c>
      <c r="B1105" t="s">
        <v>2367</v>
      </c>
      <c r="C1105" t="s">
        <v>11460</v>
      </c>
      <c r="D1105" t="s">
        <v>2368</v>
      </c>
      <c r="E1105" s="34" t="str">
        <f>IF(OR(LEN(D1105)-LEN(SUBSTITUTE(D1105,":",""))&gt;1, LEN(D1105)-LEN(SUBSTITUTE(D1105,",",""))&gt;0), "T", "")</f>
        <v/>
      </c>
      <c r="F1105" t="s">
        <v>2349</v>
      </c>
      <c r="G1105" t="s">
        <v>2365</v>
      </c>
      <c r="H1105" t="s">
        <v>2369</v>
      </c>
      <c r="J1105" t="str">
        <f>SUBSTITUTE(SUBSTITUTE(SUBSTITUTE(G1105,"c. ","")," BC","")," AD","")</f>
        <v>586</v>
      </c>
      <c r="K1105">
        <f>IF(M1105="BC", 0-IF(ISERROR(FIND("-",J1105)),J1105,LEFT(J1105,FIND("-",J1105)-1)), IF(ISERROR(FIND("-",J1105)),J1105,LEFT(J1105,FIND("-",J1105)-1)))</f>
        <v>-586</v>
      </c>
      <c r="L1105">
        <f>IF(M1105="BC", 0-IF(ISERROR(FIND("-",J1105)),J1105,RIGHT(J1105,FIND("-",J1105)-1)), IF(ISERROR(FIND("-",J1105)),J1105,RIGHT(J1105,FIND("-",J1105)-1)))</f>
        <v>-586</v>
      </c>
      <c r="M1105" t="str">
        <f>RIGHT(G1105, 2)</f>
        <v>BC</v>
      </c>
      <c r="N1105">
        <f>ABS($K$2)-ABS(K1105)</f>
        <v>3418</v>
      </c>
      <c r="P1105" t="s">
        <v>11135</v>
      </c>
      <c r="Q1105">
        <v>12</v>
      </c>
    </row>
    <row r="1106" spans="1:17" x14ac:dyDescent="0.3">
      <c r="A1106">
        <v>1105</v>
      </c>
      <c r="B1106" t="s">
        <v>2370</v>
      </c>
      <c r="C1106" t="s">
        <v>11461</v>
      </c>
      <c r="D1106" t="s">
        <v>2371</v>
      </c>
      <c r="E1106" s="34" t="str">
        <f>IF(OR(LEN(D1106)-LEN(SUBSTITUTE(D1106,":",""))&gt;1, LEN(D1106)-LEN(SUBSTITUTE(D1106,",",""))&gt;0), "T", "")</f>
        <v/>
      </c>
      <c r="F1106" t="s">
        <v>2372</v>
      </c>
      <c r="G1106" t="s">
        <v>2365</v>
      </c>
      <c r="H1106" t="s">
        <v>3173</v>
      </c>
      <c r="J1106" t="str">
        <f>SUBSTITUTE(SUBSTITUTE(SUBSTITUTE(G1106,"c. ","")," BC","")," AD","")</f>
        <v>586</v>
      </c>
      <c r="K1106">
        <f>IF(M1106="BC", 0-IF(ISERROR(FIND("-",J1106)),J1106,LEFT(J1106,FIND("-",J1106)-1)), IF(ISERROR(FIND("-",J1106)),J1106,LEFT(J1106,FIND("-",J1106)-1)))</f>
        <v>-586</v>
      </c>
      <c r="L1106">
        <f>IF(M1106="BC", 0-IF(ISERROR(FIND("-",J1106)),J1106,RIGHT(J1106,FIND("-",J1106)-1)), IF(ISERROR(FIND("-",J1106)),J1106,RIGHT(J1106,FIND("-",J1106)-1)))</f>
        <v>-586</v>
      </c>
      <c r="M1106" t="str">
        <f>RIGHT(G1106, 2)</f>
        <v>BC</v>
      </c>
      <c r="N1106">
        <f>ABS($K$2)-ABS(K1106)</f>
        <v>3418</v>
      </c>
      <c r="P1106" t="s">
        <v>11135</v>
      </c>
      <c r="Q1106">
        <v>12</v>
      </c>
    </row>
    <row r="1107" spans="1:17" x14ac:dyDescent="0.3">
      <c r="A1107">
        <v>1106</v>
      </c>
      <c r="B1107" t="s">
        <v>1132</v>
      </c>
      <c r="C1107" t="s">
        <v>10237</v>
      </c>
      <c r="D1107" t="s">
        <v>2373</v>
      </c>
      <c r="E1107" s="34" t="str">
        <f>IF(OR(LEN(D1107)-LEN(SUBSTITUTE(D1107,":",""))&gt;1, LEN(D1107)-LEN(SUBSTITUTE(D1107,",",""))&gt;0), "T", "")</f>
        <v/>
      </c>
      <c r="F1107" t="s">
        <v>100</v>
      </c>
      <c r="G1107" t="s">
        <v>110</v>
      </c>
      <c r="H1107" t="s">
        <v>116</v>
      </c>
      <c r="J1107" t="str">
        <f>SUBSTITUTE(SUBSTITUTE(SUBSTITUTE(G1107,"c. ","")," BC","")," AD","")</f>
        <v>1010</v>
      </c>
      <c r="K1107">
        <f>IF(M1107="BC", 0-IF(ISERROR(FIND("-",J1107)),J1107,LEFT(J1107,FIND("-",J1107)-1)), IF(ISERROR(FIND("-",J1107)),J1107,LEFT(J1107,FIND("-",J1107)-1)))</f>
        <v>-1010</v>
      </c>
      <c r="L1107">
        <f>IF(M1107="BC", 0-IF(ISERROR(FIND("-",J1107)),J1107,RIGHT(J1107,FIND("-",J1107)-1)), IF(ISERROR(FIND("-",J1107)),J1107,RIGHT(J1107,FIND("-",J1107)-1)))</f>
        <v>-1010</v>
      </c>
      <c r="M1107" t="str">
        <f>RIGHT(G1107, 2)</f>
        <v>BC</v>
      </c>
      <c r="N1107">
        <f>ABS($K$2)-ABS(K1107)</f>
        <v>2994</v>
      </c>
      <c r="P1107" t="s">
        <v>11137</v>
      </c>
      <c r="Q1107">
        <v>13</v>
      </c>
    </row>
    <row r="1108" spans="1:17" x14ac:dyDescent="0.3">
      <c r="A1108">
        <v>1107</v>
      </c>
      <c r="B1108" t="s">
        <v>2374</v>
      </c>
      <c r="C1108" t="s">
        <v>11205</v>
      </c>
      <c r="D1108" t="s">
        <v>2373</v>
      </c>
      <c r="E1108" s="34" t="str">
        <f>IF(OR(LEN(D1108)-LEN(SUBSTITUTE(D1108,":",""))&gt;1, LEN(D1108)-LEN(SUBSTITUTE(D1108,",",""))&gt;0), "T", "")</f>
        <v/>
      </c>
      <c r="F1108" t="s">
        <v>100</v>
      </c>
      <c r="G1108" t="s">
        <v>110</v>
      </c>
      <c r="H1108" t="s">
        <v>116</v>
      </c>
      <c r="J1108" t="str">
        <f>SUBSTITUTE(SUBSTITUTE(SUBSTITUTE(G1108,"c. ","")," BC","")," AD","")</f>
        <v>1010</v>
      </c>
      <c r="K1108">
        <f>IF(M1108="BC", 0-IF(ISERROR(FIND("-",J1108)),J1108,LEFT(J1108,FIND("-",J1108)-1)), IF(ISERROR(FIND("-",J1108)),J1108,LEFT(J1108,FIND("-",J1108)-1)))</f>
        <v>-1010</v>
      </c>
      <c r="L1108">
        <f>IF(M1108="BC", 0-IF(ISERROR(FIND("-",J1108)),J1108,RIGHT(J1108,FIND("-",J1108)-1)), IF(ISERROR(FIND("-",J1108)),J1108,RIGHT(J1108,FIND("-",J1108)-1)))</f>
        <v>-1010</v>
      </c>
      <c r="M1108" t="str">
        <f>RIGHT(G1108, 2)</f>
        <v>BC</v>
      </c>
      <c r="N1108">
        <f>ABS($K$2)-ABS(K1108)</f>
        <v>2994</v>
      </c>
      <c r="P1108" t="s">
        <v>11137</v>
      </c>
      <c r="Q1108">
        <v>13</v>
      </c>
    </row>
    <row r="1109" spans="1:17" x14ac:dyDescent="0.3">
      <c r="A1109">
        <v>1108</v>
      </c>
      <c r="B1109" t="s">
        <v>2375</v>
      </c>
      <c r="C1109" t="s">
        <v>10317</v>
      </c>
      <c r="D1109" t="s">
        <v>2376</v>
      </c>
      <c r="E1109" s="34" t="str">
        <f>IF(OR(LEN(D1109)-LEN(SUBSTITUTE(D1109,":",""))&gt;1, LEN(D1109)-LEN(SUBSTITUTE(D1109,",",""))&gt;0), "T", "")</f>
        <v/>
      </c>
      <c r="F1109" t="s">
        <v>2377</v>
      </c>
      <c r="G1109" t="s">
        <v>110</v>
      </c>
      <c r="H1109" t="s">
        <v>116</v>
      </c>
      <c r="J1109" t="str">
        <f>SUBSTITUTE(SUBSTITUTE(SUBSTITUTE(G1109,"c. ","")," BC","")," AD","")</f>
        <v>1010</v>
      </c>
      <c r="K1109">
        <f>IF(M1109="BC", 0-IF(ISERROR(FIND("-",J1109)),J1109,LEFT(J1109,FIND("-",J1109)-1)), IF(ISERROR(FIND("-",J1109)),J1109,LEFT(J1109,FIND("-",J1109)-1)))</f>
        <v>-1010</v>
      </c>
      <c r="L1109">
        <f>IF(M1109="BC", 0-IF(ISERROR(FIND("-",J1109)),J1109,RIGHT(J1109,FIND("-",J1109)-1)), IF(ISERROR(FIND("-",J1109)),J1109,RIGHT(J1109,FIND("-",J1109)-1)))</f>
        <v>-1010</v>
      </c>
      <c r="M1109" t="str">
        <f>RIGHT(G1109, 2)</f>
        <v>BC</v>
      </c>
      <c r="N1109">
        <f>ABS($K$2)-ABS(K1109)</f>
        <v>2994</v>
      </c>
      <c r="P1109" t="s">
        <v>11137</v>
      </c>
      <c r="Q1109">
        <v>13</v>
      </c>
    </row>
    <row r="1110" spans="1:17" x14ac:dyDescent="0.3">
      <c r="A1110">
        <v>1109</v>
      </c>
      <c r="B1110" t="s">
        <v>2378</v>
      </c>
      <c r="C1110" t="s">
        <v>10188</v>
      </c>
      <c r="D1110" t="s">
        <v>2379</v>
      </c>
      <c r="E1110" s="34" t="str">
        <f>IF(OR(LEN(D1110)-LEN(SUBSTITUTE(D1110,":",""))&gt;1, LEN(D1110)-LEN(SUBSTITUTE(D1110,",",""))&gt;0), "T", "")</f>
        <v/>
      </c>
      <c r="F1110" t="s">
        <v>1224</v>
      </c>
      <c r="G1110" t="s">
        <v>1241</v>
      </c>
      <c r="H1110" t="s">
        <v>12568</v>
      </c>
      <c r="J1110" t="str">
        <f>SUBSTITUTE(SUBSTITUTE(SUBSTITUTE(G1110,"c. ","")," BC","")," AD","")</f>
        <v>1003</v>
      </c>
      <c r="K1110">
        <f>IF(M1110="BC", 0-IF(ISERROR(FIND("-",J1110)),J1110,LEFT(J1110,FIND("-",J1110)-1)), IF(ISERROR(FIND("-",J1110)),J1110,LEFT(J1110,FIND("-",J1110)-1)))</f>
        <v>-1003</v>
      </c>
      <c r="L1110">
        <f>IF(M1110="BC", 0-IF(ISERROR(FIND("-",J1110)),J1110,RIGHT(J1110,FIND("-",J1110)-1)), IF(ISERROR(FIND("-",J1110)),J1110,RIGHT(J1110,FIND("-",J1110)-1)))</f>
        <v>-1003</v>
      </c>
      <c r="M1110" t="str">
        <f>RIGHT(G1110, 2)</f>
        <v>BC</v>
      </c>
      <c r="N1110">
        <f>ABS($K$2)-ABS(K1110)</f>
        <v>3001</v>
      </c>
      <c r="P1110" t="s">
        <v>11137</v>
      </c>
      <c r="Q1110">
        <v>13</v>
      </c>
    </row>
    <row r="1111" spans="1:17" x14ac:dyDescent="0.3">
      <c r="A1111">
        <v>1110</v>
      </c>
      <c r="B1111" t="s">
        <v>2380</v>
      </c>
      <c r="C1111" t="s">
        <v>10148</v>
      </c>
      <c r="D1111" t="s">
        <v>2381</v>
      </c>
      <c r="E1111" s="34" t="str">
        <f>IF(OR(LEN(D1111)-LEN(SUBSTITUTE(D1111,":",""))&gt;1, LEN(D1111)-LEN(SUBSTITUTE(D1111,",",""))&gt;0), "T", "")</f>
        <v/>
      </c>
      <c r="F1111" t="s">
        <v>1251</v>
      </c>
      <c r="G1111" t="s">
        <v>1241</v>
      </c>
      <c r="H1111" t="s">
        <v>1332</v>
      </c>
      <c r="J1111" t="str">
        <f>SUBSTITUTE(SUBSTITUTE(SUBSTITUTE(G1111,"c. ","")," BC","")," AD","")</f>
        <v>1003</v>
      </c>
      <c r="K1111">
        <f>IF(M1111="BC", 0-IF(ISERROR(FIND("-",J1111)),J1111,LEFT(J1111,FIND("-",J1111)-1)), IF(ISERROR(FIND("-",J1111)),J1111,LEFT(J1111,FIND("-",J1111)-1)))</f>
        <v>-1003</v>
      </c>
      <c r="L1111">
        <f>IF(M1111="BC", 0-IF(ISERROR(FIND("-",J1111)),J1111,RIGHT(J1111,FIND("-",J1111)-1)), IF(ISERROR(FIND("-",J1111)),J1111,RIGHT(J1111,FIND("-",J1111)-1)))</f>
        <v>-1003</v>
      </c>
      <c r="M1111" t="str">
        <f>RIGHT(G1111, 2)</f>
        <v>BC</v>
      </c>
      <c r="N1111">
        <f>ABS($K$2)-ABS(K1111)</f>
        <v>3001</v>
      </c>
      <c r="P1111" t="s">
        <v>11137</v>
      </c>
      <c r="Q1111">
        <v>13</v>
      </c>
    </row>
    <row r="1112" spans="1:17" x14ac:dyDescent="0.3">
      <c r="A1112">
        <v>1111</v>
      </c>
      <c r="B1112" t="s">
        <v>2382</v>
      </c>
      <c r="C1112" t="s">
        <v>10171</v>
      </c>
      <c r="D1112" t="s">
        <v>2383</v>
      </c>
      <c r="E1112" s="34" t="str">
        <f>IF(OR(LEN(D1112)-LEN(SUBSTITUTE(D1112,":",""))&gt;1, LEN(D1112)-LEN(SUBSTITUTE(D1112,",",""))&gt;0), "T", "")</f>
        <v/>
      </c>
      <c r="F1112" t="s">
        <v>1251</v>
      </c>
      <c r="G1112" t="s">
        <v>1241</v>
      </c>
      <c r="H1112" t="s">
        <v>116</v>
      </c>
      <c r="J1112" t="str">
        <f>SUBSTITUTE(SUBSTITUTE(SUBSTITUTE(G1112,"c. ","")," BC","")," AD","")</f>
        <v>1003</v>
      </c>
      <c r="K1112">
        <f>IF(M1112="BC", 0-IF(ISERROR(FIND("-",J1112)),J1112,LEFT(J1112,FIND("-",J1112)-1)), IF(ISERROR(FIND("-",J1112)),J1112,LEFT(J1112,FIND("-",J1112)-1)))</f>
        <v>-1003</v>
      </c>
      <c r="L1112">
        <f>IF(M1112="BC", 0-IF(ISERROR(FIND("-",J1112)),J1112,RIGHT(J1112,FIND("-",J1112)-1)), IF(ISERROR(FIND("-",J1112)),J1112,RIGHT(J1112,FIND("-",J1112)-1)))</f>
        <v>-1003</v>
      </c>
      <c r="M1112" t="str">
        <f>RIGHT(G1112, 2)</f>
        <v>BC</v>
      </c>
      <c r="N1112">
        <f>ABS($K$2)-ABS(K1112)</f>
        <v>3001</v>
      </c>
      <c r="P1112" t="s">
        <v>11137</v>
      </c>
      <c r="Q1112">
        <v>13</v>
      </c>
    </row>
    <row r="1113" spans="1:17" x14ac:dyDescent="0.3">
      <c r="A1113">
        <v>1112</v>
      </c>
      <c r="B1113" t="s">
        <v>2384</v>
      </c>
      <c r="C1113" t="s">
        <v>10318</v>
      </c>
      <c r="D1113" t="s">
        <v>2385</v>
      </c>
      <c r="E1113" s="34" t="str">
        <f>IF(OR(LEN(D1113)-LEN(SUBSTITUTE(D1113,":",""))&gt;1, LEN(D1113)-LEN(SUBSTITUTE(D1113,",",""))&gt;0), "T", "")</f>
        <v/>
      </c>
      <c r="F1113" t="s">
        <v>1152</v>
      </c>
      <c r="G1113" t="s">
        <v>2386</v>
      </c>
      <c r="H1113" t="s">
        <v>116</v>
      </c>
      <c r="J1113" t="str">
        <f>SUBSTITUTE(SUBSTITUTE(SUBSTITUTE(G1113,"c. ","")," BC","")," AD","")</f>
        <v>1003-970</v>
      </c>
      <c r="K1113">
        <f>IF(M1113="BC", 0-IF(ISERROR(FIND("-",J1113)),J1113,LEFT(J1113,FIND("-",J1113)-1)), IF(ISERROR(FIND("-",J1113)),J1113,LEFT(J1113,FIND("-",J1113)-1)))</f>
        <v>-1003</v>
      </c>
      <c r="L1113">
        <f>IF(M1113="BC", 0-IF(ISERROR(FIND("-",J1113)),J1113,RIGHT(J1113,FIND("-",J1113)-1)), IF(ISERROR(FIND("-",J1113)),J1113,RIGHT(J1113,FIND("-",J1113)-1)))</f>
        <v>970</v>
      </c>
      <c r="M1113" t="str">
        <f>RIGHT(G1113, 2)</f>
        <v>BC</v>
      </c>
      <c r="N1113">
        <f>ABS($K$2)-ABS(K1113)</f>
        <v>3001</v>
      </c>
      <c r="P1113" t="s">
        <v>11137</v>
      </c>
      <c r="Q1113">
        <v>13</v>
      </c>
    </row>
    <row r="1114" spans="1:17" x14ac:dyDescent="0.3">
      <c r="A1114">
        <v>1113</v>
      </c>
      <c r="B1114" t="s">
        <v>2387</v>
      </c>
      <c r="C1114" t="s">
        <v>10100</v>
      </c>
      <c r="D1114" t="s">
        <v>2388</v>
      </c>
      <c r="E1114" s="34" t="str">
        <f>IF(OR(LEN(D1114)-LEN(SUBSTITUTE(D1114,":",""))&gt;1, LEN(D1114)-LEN(SUBSTITUTE(D1114,",",""))&gt;0), "T", "")</f>
        <v/>
      </c>
      <c r="F1114" t="s">
        <v>341</v>
      </c>
      <c r="G1114" t="s">
        <v>110</v>
      </c>
      <c r="H1114" t="s">
        <v>116</v>
      </c>
      <c r="J1114" t="str">
        <f>SUBSTITUTE(SUBSTITUTE(SUBSTITUTE(G1114,"c. ","")," BC","")," AD","")</f>
        <v>1010</v>
      </c>
      <c r="K1114">
        <f>IF(M1114="BC", 0-IF(ISERROR(FIND("-",J1114)),J1114,LEFT(J1114,FIND("-",J1114)-1)), IF(ISERROR(FIND("-",J1114)),J1114,LEFT(J1114,FIND("-",J1114)-1)))</f>
        <v>-1010</v>
      </c>
      <c r="L1114">
        <f>IF(M1114="BC", 0-IF(ISERROR(FIND("-",J1114)),J1114,RIGHT(J1114,FIND("-",J1114)-1)), IF(ISERROR(FIND("-",J1114)),J1114,RIGHT(J1114,FIND("-",J1114)-1)))</f>
        <v>-1010</v>
      </c>
      <c r="M1114" t="str">
        <f>RIGHT(G1114, 2)</f>
        <v>BC</v>
      </c>
      <c r="N1114">
        <f>ABS($K$2)-ABS(K1114)</f>
        <v>2994</v>
      </c>
      <c r="P1114" t="s">
        <v>11137</v>
      </c>
      <c r="Q1114">
        <v>13</v>
      </c>
    </row>
    <row r="1115" spans="1:17" x14ac:dyDescent="0.3">
      <c r="A1115">
        <v>1114</v>
      </c>
      <c r="B1115" t="s">
        <v>2389</v>
      </c>
      <c r="C1115" t="s">
        <v>10319</v>
      </c>
      <c r="D1115" t="s">
        <v>2390</v>
      </c>
      <c r="E1115" s="34" t="str">
        <f>IF(OR(LEN(D1115)-LEN(SUBSTITUTE(D1115,":",""))&gt;1, LEN(D1115)-LEN(SUBSTITUTE(D1115,",",""))&gt;0), "T", "")</f>
        <v/>
      </c>
      <c r="F1115" t="s">
        <v>2391</v>
      </c>
      <c r="G1115" t="s">
        <v>110</v>
      </c>
      <c r="H1115" t="s">
        <v>116</v>
      </c>
      <c r="J1115" t="str">
        <f>SUBSTITUTE(SUBSTITUTE(SUBSTITUTE(G1115,"c. ","")," BC","")," AD","")</f>
        <v>1010</v>
      </c>
      <c r="K1115">
        <f>IF(M1115="BC", 0-IF(ISERROR(FIND("-",J1115)),J1115,LEFT(J1115,FIND("-",J1115)-1)), IF(ISERROR(FIND("-",J1115)),J1115,LEFT(J1115,FIND("-",J1115)-1)))</f>
        <v>-1010</v>
      </c>
      <c r="L1115">
        <f>IF(M1115="BC", 0-IF(ISERROR(FIND("-",J1115)),J1115,RIGHT(J1115,FIND("-",J1115)-1)), IF(ISERROR(FIND("-",J1115)),J1115,RIGHT(J1115,FIND("-",J1115)-1)))</f>
        <v>-1010</v>
      </c>
      <c r="M1115" t="str">
        <f>RIGHT(G1115, 2)</f>
        <v>BC</v>
      </c>
      <c r="N1115">
        <f>ABS($K$2)-ABS(K1115)</f>
        <v>2994</v>
      </c>
      <c r="P1115" t="s">
        <v>11137</v>
      </c>
      <c r="Q1115">
        <v>13</v>
      </c>
    </row>
    <row r="1116" spans="1:17" x14ac:dyDescent="0.3">
      <c r="A1116">
        <v>1115</v>
      </c>
      <c r="B1116" t="s">
        <v>2392</v>
      </c>
      <c r="C1116" t="s">
        <v>11341</v>
      </c>
      <c r="D1116" t="s">
        <v>2393</v>
      </c>
      <c r="E1116" s="34" t="str">
        <f>IF(OR(LEN(D1116)-LEN(SUBSTITUTE(D1116,":",""))&gt;1, LEN(D1116)-LEN(SUBSTITUTE(D1116,",",""))&gt;0), "T", "")</f>
        <v/>
      </c>
      <c r="F1116" t="s">
        <v>2394</v>
      </c>
      <c r="G1116" t="s">
        <v>1281</v>
      </c>
      <c r="H1116" t="s">
        <v>116</v>
      </c>
      <c r="J1116" t="str">
        <f>SUBSTITUTE(SUBSTITUTE(SUBSTITUTE(G1116,"c. ","")," BC","")," AD","")</f>
        <v>1000</v>
      </c>
      <c r="K1116">
        <f>IF(M1116="BC", 0-IF(ISERROR(FIND("-",J1116)),J1116,LEFT(J1116,FIND("-",J1116)-1)), IF(ISERROR(FIND("-",J1116)),J1116,LEFT(J1116,FIND("-",J1116)-1)))</f>
        <v>-1000</v>
      </c>
      <c r="L1116">
        <f>IF(M1116="BC", 0-IF(ISERROR(FIND("-",J1116)),J1116,RIGHT(J1116,FIND("-",J1116)-1)), IF(ISERROR(FIND("-",J1116)),J1116,RIGHT(J1116,FIND("-",J1116)-1)))</f>
        <v>-1000</v>
      </c>
      <c r="M1116" t="str">
        <f>RIGHT(G1116, 2)</f>
        <v>BC</v>
      </c>
      <c r="N1116">
        <f>ABS($K$2)-ABS(K1116)</f>
        <v>3004</v>
      </c>
      <c r="P1116" t="s">
        <v>11137</v>
      </c>
      <c r="Q1116">
        <v>13</v>
      </c>
    </row>
    <row r="1117" spans="1:17" x14ac:dyDescent="0.3">
      <c r="A1117">
        <v>1116</v>
      </c>
      <c r="B1117" t="s">
        <v>2395</v>
      </c>
      <c r="C1117" t="s">
        <v>11205</v>
      </c>
      <c r="D1117" t="s">
        <v>2396</v>
      </c>
      <c r="E1117" s="34" t="str">
        <f>IF(OR(LEN(D1117)-LEN(SUBSTITUTE(D1117,":",""))&gt;1, LEN(D1117)-LEN(SUBSTITUTE(D1117,",",""))&gt;0), "T", "")</f>
        <v/>
      </c>
      <c r="F1117" t="s">
        <v>2394</v>
      </c>
      <c r="G1117" t="s">
        <v>1281</v>
      </c>
      <c r="H1117" t="s">
        <v>116</v>
      </c>
      <c r="J1117" t="str">
        <f>SUBSTITUTE(SUBSTITUTE(SUBSTITUTE(G1117,"c. ","")," BC","")," AD","")</f>
        <v>1000</v>
      </c>
      <c r="K1117">
        <f>IF(M1117="BC", 0-IF(ISERROR(FIND("-",J1117)),J1117,LEFT(J1117,FIND("-",J1117)-1)), IF(ISERROR(FIND("-",J1117)),J1117,LEFT(J1117,FIND("-",J1117)-1)))</f>
        <v>-1000</v>
      </c>
      <c r="L1117">
        <f>IF(M1117="BC", 0-IF(ISERROR(FIND("-",J1117)),J1117,RIGHT(J1117,FIND("-",J1117)-1)), IF(ISERROR(FIND("-",J1117)),J1117,RIGHT(J1117,FIND("-",J1117)-1)))</f>
        <v>-1000</v>
      </c>
      <c r="M1117" t="str">
        <f>RIGHT(G1117, 2)</f>
        <v>BC</v>
      </c>
      <c r="N1117">
        <f>ABS($K$2)-ABS(K1117)</f>
        <v>3004</v>
      </c>
      <c r="P1117" t="s">
        <v>11137</v>
      </c>
      <c r="Q1117">
        <v>13</v>
      </c>
    </row>
    <row r="1118" spans="1:17" x14ac:dyDescent="0.3">
      <c r="A1118">
        <v>1117</v>
      </c>
      <c r="B1118" t="s">
        <v>2397</v>
      </c>
      <c r="C1118" t="s">
        <v>10320</v>
      </c>
      <c r="D1118" t="s">
        <v>2398</v>
      </c>
      <c r="E1118" s="34" t="str">
        <f>IF(OR(LEN(D1118)-LEN(SUBSTITUTE(D1118,":",""))&gt;1, LEN(D1118)-LEN(SUBSTITUTE(D1118,",",""))&gt;0), "T", "")</f>
        <v/>
      </c>
      <c r="F1118" t="s">
        <v>1287</v>
      </c>
      <c r="G1118" t="s">
        <v>1281</v>
      </c>
      <c r="H1118" t="s">
        <v>12627</v>
      </c>
      <c r="J1118" t="str">
        <f>SUBSTITUTE(SUBSTITUTE(SUBSTITUTE(G1118,"c. ","")," BC","")," AD","")</f>
        <v>1000</v>
      </c>
      <c r="K1118">
        <f>IF(M1118="BC", 0-IF(ISERROR(FIND("-",J1118)),J1118,LEFT(J1118,FIND("-",J1118)-1)), IF(ISERROR(FIND("-",J1118)),J1118,LEFT(J1118,FIND("-",J1118)-1)))</f>
        <v>-1000</v>
      </c>
      <c r="L1118">
        <f>IF(M1118="BC", 0-IF(ISERROR(FIND("-",J1118)),J1118,RIGHT(J1118,FIND("-",J1118)-1)), IF(ISERROR(FIND("-",J1118)),J1118,RIGHT(J1118,FIND("-",J1118)-1)))</f>
        <v>-1000</v>
      </c>
      <c r="M1118" t="str">
        <f>RIGHT(G1118, 2)</f>
        <v>BC</v>
      </c>
      <c r="N1118">
        <f>ABS($K$2)-ABS(K1118)</f>
        <v>3004</v>
      </c>
      <c r="P1118" t="s">
        <v>11137</v>
      </c>
      <c r="Q1118">
        <v>13</v>
      </c>
    </row>
    <row r="1119" spans="1:17" x14ac:dyDescent="0.3">
      <c r="A1119">
        <v>1118</v>
      </c>
      <c r="B1119" t="s">
        <v>2399</v>
      </c>
      <c r="C1119" t="s">
        <v>10171</v>
      </c>
      <c r="D1119" t="s">
        <v>2400</v>
      </c>
      <c r="E1119" s="34" t="str">
        <f>IF(OR(LEN(D1119)-LEN(SUBSTITUTE(D1119,":",""))&gt;1, LEN(D1119)-LEN(SUBSTITUTE(D1119,",",""))&gt;0), "T", "")</f>
        <v/>
      </c>
      <c r="F1119" t="s">
        <v>1290</v>
      </c>
      <c r="G1119" t="s">
        <v>1281</v>
      </c>
      <c r="H1119" t="s">
        <v>116</v>
      </c>
      <c r="J1119" t="str">
        <f>SUBSTITUTE(SUBSTITUTE(SUBSTITUTE(G1119,"c. ","")," BC","")," AD","")</f>
        <v>1000</v>
      </c>
      <c r="K1119">
        <f>IF(M1119="BC", 0-IF(ISERROR(FIND("-",J1119)),J1119,LEFT(J1119,FIND("-",J1119)-1)), IF(ISERROR(FIND("-",J1119)),J1119,LEFT(J1119,FIND("-",J1119)-1)))</f>
        <v>-1000</v>
      </c>
      <c r="L1119">
        <f>IF(M1119="BC", 0-IF(ISERROR(FIND("-",J1119)),J1119,RIGHT(J1119,FIND("-",J1119)-1)), IF(ISERROR(FIND("-",J1119)),J1119,RIGHT(J1119,FIND("-",J1119)-1)))</f>
        <v>-1000</v>
      </c>
      <c r="M1119" t="str">
        <f>RIGHT(G1119, 2)</f>
        <v>BC</v>
      </c>
      <c r="N1119">
        <f>ABS($K$2)-ABS(K1119)</f>
        <v>3004</v>
      </c>
      <c r="P1119" t="s">
        <v>11137</v>
      </c>
      <c r="Q1119">
        <v>13</v>
      </c>
    </row>
    <row r="1120" spans="1:17" x14ac:dyDescent="0.3">
      <c r="A1120">
        <v>1119</v>
      </c>
      <c r="B1120" t="s">
        <v>2401</v>
      </c>
      <c r="C1120" t="s">
        <v>11462</v>
      </c>
      <c r="D1120" t="s">
        <v>2402</v>
      </c>
      <c r="E1120" s="34" t="str">
        <f>IF(OR(LEN(D1120)-LEN(SUBSTITUTE(D1120,":",""))&gt;1, LEN(D1120)-LEN(SUBSTITUTE(D1120,",",""))&gt;0), "T", "")</f>
        <v/>
      </c>
      <c r="F1120" t="s">
        <v>1251</v>
      </c>
      <c r="G1120" t="s">
        <v>1297</v>
      </c>
      <c r="H1120" t="s">
        <v>116</v>
      </c>
      <c r="J1120" t="str">
        <f>SUBSTITUTE(SUBSTITUTE(SUBSTITUTE(G1120,"c. ","")," BC","")," AD","")</f>
        <v>999</v>
      </c>
      <c r="K1120">
        <f>IF(M1120="BC", 0-IF(ISERROR(FIND("-",J1120)),J1120,LEFT(J1120,FIND("-",J1120)-1)), IF(ISERROR(FIND("-",J1120)),J1120,LEFT(J1120,FIND("-",J1120)-1)))</f>
        <v>-999</v>
      </c>
      <c r="L1120">
        <f>IF(M1120="BC", 0-IF(ISERROR(FIND("-",J1120)),J1120,RIGHT(J1120,FIND("-",J1120)-1)), IF(ISERROR(FIND("-",J1120)),J1120,RIGHT(J1120,FIND("-",J1120)-1)))</f>
        <v>-999</v>
      </c>
      <c r="M1120" t="str">
        <f>RIGHT(G1120, 2)</f>
        <v>BC</v>
      </c>
      <c r="N1120">
        <f>ABS($K$2)-ABS(K1120)</f>
        <v>3005</v>
      </c>
      <c r="P1120" t="s">
        <v>11137</v>
      </c>
      <c r="Q1120">
        <v>13</v>
      </c>
    </row>
    <row r="1121" spans="1:17" x14ac:dyDescent="0.3">
      <c r="A1121">
        <v>1120</v>
      </c>
      <c r="B1121" t="s">
        <v>2403</v>
      </c>
      <c r="C1121" t="s">
        <v>10189</v>
      </c>
      <c r="D1121" t="s">
        <v>2404</v>
      </c>
      <c r="E1121" s="34" t="str">
        <f>IF(OR(LEN(D1121)-LEN(SUBSTITUTE(D1121,":",""))&gt;1, LEN(D1121)-LEN(SUBSTITUTE(D1121,",",""))&gt;0), "T", "")</f>
        <v/>
      </c>
      <c r="F1121" t="s">
        <v>1251</v>
      </c>
      <c r="G1121" t="s">
        <v>1317</v>
      </c>
      <c r="H1121" t="s">
        <v>116</v>
      </c>
      <c r="J1121" t="str">
        <f>SUBSTITUTE(SUBSTITUTE(SUBSTITUTE(G1121,"c. ","")," BC","")," AD","")</f>
        <v>999-990</v>
      </c>
      <c r="K1121">
        <f>IF(M1121="BC", 0-IF(ISERROR(FIND("-",J1121)),J1121,LEFT(J1121,FIND("-",J1121)-1)), IF(ISERROR(FIND("-",J1121)),J1121,LEFT(J1121,FIND("-",J1121)-1)))</f>
        <v>-999</v>
      </c>
      <c r="L1121">
        <f>IF(M1121="BC", 0-IF(ISERROR(FIND("-",J1121)),J1121,RIGHT(J1121,FIND("-",J1121)-1)), IF(ISERROR(FIND("-",J1121)),J1121,RIGHT(J1121,FIND("-",J1121)-1)))</f>
        <v>-990</v>
      </c>
      <c r="M1121" t="str">
        <f>RIGHT(G1121, 2)</f>
        <v>BC</v>
      </c>
      <c r="N1121">
        <f>ABS($K$2)-ABS(K1121)</f>
        <v>3005</v>
      </c>
      <c r="P1121" t="s">
        <v>11137</v>
      </c>
      <c r="Q1121">
        <v>13</v>
      </c>
    </row>
    <row r="1122" spans="1:17" x14ac:dyDescent="0.3">
      <c r="A1122">
        <v>1121</v>
      </c>
      <c r="B1122" t="s">
        <v>2405</v>
      </c>
      <c r="C1122" t="s">
        <v>10159</v>
      </c>
      <c r="D1122" t="s">
        <v>2406</v>
      </c>
      <c r="E1122" s="34" t="str">
        <f>IF(OR(LEN(D1122)-LEN(SUBSTITUTE(D1122,":",""))&gt;1, LEN(D1122)-LEN(SUBSTITUTE(D1122,",",""))&gt;0), "T", "")</f>
        <v/>
      </c>
      <c r="F1122" t="s">
        <v>1251</v>
      </c>
      <c r="G1122" t="s">
        <v>1297</v>
      </c>
      <c r="H1122" t="s">
        <v>1332</v>
      </c>
      <c r="J1122" t="str">
        <f>SUBSTITUTE(SUBSTITUTE(SUBSTITUTE(G1122,"c. ","")," BC","")," AD","")</f>
        <v>999</v>
      </c>
      <c r="K1122">
        <f>IF(M1122="BC", 0-IF(ISERROR(FIND("-",J1122)),J1122,LEFT(J1122,FIND("-",J1122)-1)), IF(ISERROR(FIND("-",J1122)),J1122,LEFT(J1122,FIND("-",J1122)-1)))</f>
        <v>-999</v>
      </c>
      <c r="L1122">
        <f>IF(M1122="BC", 0-IF(ISERROR(FIND("-",J1122)),J1122,RIGHT(J1122,FIND("-",J1122)-1)), IF(ISERROR(FIND("-",J1122)),J1122,RIGHT(J1122,FIND("-",J1122)-1)))</f>
        <v>-999</v>
      </c>
      <c r="M1122" t="str">
        <f>RIGHT(G1122, 2)</f>
        <v>BC</v>
      </c>
      <c r="N1122">
        <f>ABS($K$2)-ABS(K1122)</f>
        <v>3005</v>
      </c>
      <c r="P1122" t="s">
        <v>11137</v>
      </c>
      <c r="Q1122">
        <v>13</v>
      </c>
    </row>
    <row r="1123" spans="1:17" x14ac:dyDescent="0.3">
      <c r="A1123">
        <v>1122</v>
      </c>
      <c r="B1123" t="s">
        <v>2407</v>
      </c>
      <c r="C1123" t="s">
        <v>10110</v>
      </c>
      <c r="D1123" t="s">
        <v>2406</v>
      </c>
      <c r="E1123" s="34" t="str">
        <f>IF(OR(LEN(D1123)-LEN(SUBSTITUTE(D1123,":",""))&gt;1, LEN(D1123)-LEN(SUBSTITUTE(D1123,",",""))&gt;0), "T", "")</f>
        <v/>
      </c>
      <c r="F1123" t="s">
        <v>1251</v>
      </c>
      <c r="G1123" t="s">
        <v>1297</v>
      </c>
      <c r="H1123" t="s">
        <v>116</v>
      </c>
      <c r="J1123" t="str">
        <f>SUBSTITUTE(SUBSTITUTE(SUBSTITUTE(G1123,"c. ","")," BC","")," AD","")</f>
        <v>999</v>
      </c>
      <c r="K1123">
        <f>IF(M1123="BC", 0-IF(ISERROR(FIND("-",J1123)),J1123,LEFT(J1123,FIND("-",J1123)-1)), IF(ISERROR(FIND("-",J1123)),J1123,LEFT(J1123,FIND("-",J1123)-1)))</f>
        <v>-999</v>
      </c>
      <c r="L1123">
        <f>IF(M1123="BC", 0-IF(ISERROR(FIND("-",J1123)),J1123,RIGHT(J1123,FIND("-",J1123)-1)), IF(ISERROR(FIND("-",J1123)),J1123,RIGHT(J1123,FIND("-",J1123)-1)))</f>
        <v>-999</v>
      </c>
      <c r="M1123" t="str">
        <f>RIGHT(G1123, 2)</f>
        <v>BC</v>
      </c>
      <c r="N1123">
        <f>ABS($K$2)-ABS(K1123)</f>
        <v>3005</v>
      </c>
      <c r="P1123" t="s">
        <v>11137</v>
      </c>
      <c r="Q1123">
        <v>13</v>
      </c>
    </row>
    <row r="1124" spans="1:17" x14ac:dyDescent="0.3">
      <c r="A1124">
        <v>1123</v>
      </c>
      <c r="B1124" t="s">
        <v>2408</v>
      </c>
      <c r="C1124" t="s">
        <v>11352</v>
      </c>
      <c r="D1124" t="s">
        <v>2409</v>
      </c>
      <c r="E1124" s="34" t="str">
        <f>IF(OR(LEN(D1124)-LEN(SUBSTITUTE(D1124,":",""))&gt;1, LEN(D1124)-LEN(SUBSTITUTE(D1124,",",""))&gt;0), "T", "")</f>
        <v/>
      </c>
      <c r="F1124" t="s">
        <v>1268</v>
      </c>
      <c r="G1124" t="s">
        <v>1297</v>
      </c>
      <c r="H1124" t="s">
        <v>116</v>
      </c>
      <c r="J1124" t="str">
        <f>SUBSTITUTE(SUBSTITUTE(SUBSTITUTE(G1124,"c. ","")," BC","")," AD","")</f>
        <v>999</v>
      </c>
      <c r="K1124">
        <f>IF(M1124="BC", 0-IF(ISERROR(FIND("-",J1124)),J1124,LEFT(J1124,FIND("-",J1124)-1)), IF(ISERROR(FIND("-",J1124)),J1124,LEFT(J1124,FIND("-",J1124)-1)))</f>
        <v>-999</v>
      </c>
      <c r="L1124">
        <f>IF(M1124="BC", 0-IF(ISERROR(FIND("-",J1124)),J1124,RIGHT(J1124,FIND("-",J1124)-1)), IF(ISERROR(FIND("-",J1124)),J1124,RIGHT(J1124,FIND("-",J1124)-1)))</f>
        <v>-999</v>
      </c>
      <c r="M1124" t="str">
        <f>RIGHT(G1124, 2)</f>
        <v>BC</v>
      </c>
      <c r="N1124">
        <f>ABS($K$2)-ABS(K1124)</f>
        <v>3005</v>
      </c>
      <c r="P1124" t="s">
        <v>11137</v>
      </c>
      <c r="Q1124">
        <v>13</v>
      </c>
    </row>
    <row r="1125" spans="1:17" x14ac:dyDescent="0.3">
      <c r="A1125">
        <v>1124</v>
      </c>
      <c r="B1125" t="s">
        <v>2410</v>
      </c>
      <c r="C1125" t="s">
        <v>10159</v>
      </c>
      <c r="D1125" t="s">
        <v>2411</v>
      </c>
      <c r="E1125" s="34" t="str">
        <f>IF(OR(LEN(D1125)-LEN(SUBSTITUTE(D1125,":",""))&gt;1, LEN(D1125)-LEN(SUBSTITUTE(D1125,",",""))&gt;0), "T", "")</f>
        <v/>
      </c>
      <c r="F1125" t="s">
        <v>1251</v>
      </c>
      <c r="G1125" t="s">
        <v>1297</v>
      </c>
      <c r="H1125" t="s">
        <v>1332</v>
      </c>
      <c r="J1125" t="str">
        <f>SUBSTITUTE(SUBSTITUTE(SUBSTITUTE(G1125,"c. ","")," BC","")," AD","")</f>
        <v>999</v>
      </c>
      <c r="K1125">
        <f>IF(M1125="BC", 0-IF(ISERROR(FIND("-",J1125)),J1125,LEFT(J1125,FIND("-",J1125)-1)), IF(ISERROR(FIND("-",J1125)),J1125,LEFT(J1125,FIND("-",J1125)-1)))</f>
        <v>-999</v>
      </c>
      <c r="L1125">
        <f>IF(M1125="BC", 0-IF(ISERROR(FIND("-",J1125)),J1125,RIGHT(J1125,FIND("-",J1125)-1)), IF(ISERROR(FIND("-",J1125)),J1125,RIGHT(J1125,FIND("-",J1125)-1)))</f>
        <v>-999</v>
      </c>
      <c r="M1125" t="str">
        <f>RIGHT(G1125, 2)</f>
        <v>BC</v>
      </c>
      <c r="N1125">
        <f>ABS($K$2)-ABS(K1125)</f>
        <v>3005</v>
      </c>
      <c r="P1125" t="s">
        <v>11137</v>
      </c>
      <c r="Q1125">
        <v>13</v>
      </c>
    </row>
    <row r="1126" spans="1:17" x14ac:dyDescent="0.3">
      <c r="A1126">
        <v>1125</v>
      </c>
      <c r="B1126" t="s">
        <v>2412</v>
      </c>
      <c r="C1126" t="s">
        <v>10153</v>
      </c>
      <c r="D1126" t="s">
        <v>2413</v>
      </c>
      <c r="E1126" s="34" t="str">
        <f>IF(OR(LEN(D1126)-LEN(SUBSTITUTE(D1126,":",""))&gt;1, LEN(D1126)-LEN(SUBSTITUTE(D1126,",",""))&gt;0), "T", "")</f>
        <v/>
      </c>
      <c r="F1126" t="s">
        <v>1275</v>
      </c>
      <c r="G1126" t="s">
        <v>1297</v>
      </c>
      <c r="H1126" t="s">
        <v>116</v>
      </c>
      <c r="J1126" t="str">
        <f>SUBSTITUTE(SUBSTITUTE(SUBSTITUTE(G1126,"c. ","")," BC","")," AD","")</f>
        <v>999</v>
      </c>
      <c r="K1126">
        <f>IF(M1126="BC", 0-IF(ISERROR(FIND("-",J1126)),J1126,LEFT(J1126,FIND("-",J1126)-1)), IF(ISERROR(FIND("-",J1126)),J1126,LEFT(J1126,FIND("-",J1126)-1)))</f>
        <v>-999</v>
      </c>
      <c r="L1126">
        <f>IF(M1126="BC", 0-IF(ISERROR(FIND("-",J1126)),J1126,RIGHT(J1126,FIND("-",J1126)-1)), IF(ISERROR(FIND("-",J1126)),J1126,RIGHT(J1126,FIND("-",J1126)-1)))</f>
        <v>-999</v>
      </c>
      <c r="M1126" t="str">
        <f>RIGHT(G1126, 2)</f>
        <v>BC</v>
      </c>
      <c r="N1126">
        <f>ABS($K$2)-ABS(K1126)</f>
        <v>3005</v>
      </c>
      <c r="P1126" t="s">
        <v>11137</v>
      </c>
      <c r="Q1126">
        <v>13</v>
      </c>
    </row>
    <row r="1127" spans="1:17" x14ac:dyDescent="0.3">
      <c r="A1127">
        <v>1126</v>
      </c>
      <c r="B1127" t="s">
        <v>2414</v>
      </c>
      <c r="C1127" t="s">
        <v>11463</v>
      </c>
      <c r="D1127" t="s">
        <v>2415</v>
      </c>
      <c r="E1127" s="34" t="str">
        <f>IF(OR(LEN(D1127)-LEN(SUBSTITUTE(D1127,":",""))&gt;1, LEN(D1127)-LEN(SUBSTITUTE(D1127,",",""))&gt;0), "T", "")</f>
        <v/>
      </c>
      <c r="F1127" t="s">
        <v>1275</v>
      </c>
      <c r="G1127" t="s">
        <v>1297</v>
      </c>
      <c r="H1127" t="s">
        <v>116</v>
      </c>
      <c r="J1127" t="str">
        <f>SUBSTITUTE(SUBSTITUTE(SUBSTITUTE(G1127,"c. ","")," BC","")," AD","")</f>
        <v>999</v>
      </c>
      <c r="K1127">
        <f>IF(M1127="BC", 0-IF(ISERROR(FIND("-",J1127)),J1127,LEFT(J1127,FIND("-",J1127)-1)), IF(ISERROR(FIND("-",J1127)),J1127,LEFT(J1127,FIND("-",J1127)-1)))</f>
        <v>-999</v>
      </c>
      <c r="L1127">
        <f>IF(M1127="BC", 0-IF(ISERROR(FIND("-",J1127)),J1127,RIGHT(J1127,FIND("-",J1127)-1)), IF(ISERROR(FIND("-",J1127)),J1127,RIGHT(J1127,FIND("-",J1127)-1)))</f>
        <v>-999</v>
      </c>
      <c r="M1127" t="str">
        <f>RIGHT(G1127, 2)</f>
        <v>BC</v>
      </c>
      <c r="N1127">
        <f>ABS($K$2)-ABS(K1127)</f>
        <v>3005</v>
      </c>
      <c r="P1127" t="s">
        <v>11137</v>
      </c>
      <c r="Q1127">
        <v>13</v>
      </c>
    </row>
    <row r="1128" spans="1:17" x14ac:dyDescent="0.3">
      <c r="A1128">
        <v>1127</v>
      </c>
      <c r="B1128" t="s">
        <v>2416</v>
      </c>
      <c r="C1128" t="s">
        <v>11464</v>
      </c>
      <c r="D1128" t="s">
        <v>2417</v>
      </c>
      <c r="E1128" s="34" t="str">
        <f>IF(OR(LEN(D1128)-LEN(SUBSTITUTE(D1128,":",""))&gt;1, LEN(D1128)-LEN(SUBSTITUTE(D1128,",",""))&gt;0), "T", "")</f>
        <v/>
      </c>
      <c r="F1128" t="s">
        <v>2418</v>
      </c>
      <c r="G1128" t="s">
        <v>1297</v>
      </c>
      <c r="H1128" t="s">
        <v>116</v>
      </c>
      <c r="J1128" t="str">
        <f>SUBSTITUTE(SUBSTITUTE(SUBSTITUTE(G1128,"c. ","")," BC","")," AD","")</f>
        <v>999</v>
      </c>
      <c r="K1128">
        <f>IF(M1128="BC", 0-IF(ISERROR(FIND("-",J1128)),J1128,LEFT(J1128,FIND("-",J1128)-1)), IF(ISERROR(FIND("-",J1128)),J1128,LEFT(J1128,FIND("-",J1128)-1)))</f>
        <v>-999</v>
      </c>
      <c r="L1128">
        <f>IF(M1128="BC", 0-IF(ISERROR(FIND("-",J1128)),J1128,RIGHT(J1128,FIND("-",J1128)-1)), IF(ISERROR(FIND("-",J1128)),J1128,RIGHT(J1128,FIND("-",J1128)-1)))</f>
        <v>-999</v>
      </c>
      <c r="M1128" t="str">
        <f>RIGHT(G1128, 2)</f>
        <v>BC</v>
      </c>
      <c r="N1128">
        <f>ABS($K$2)-ABS(K1128)</f>
        <v>3005</v>
      </c>
      <c r="P1128" t="s">
        <v>11137</v>
      </c>
      <c r="Q1128">
        <v>13</v>
      </c>
    </row>
    <row r="1129" spans="1:17" x14ac:dyDescent="0.3">
      <c r="A1129">
        <v>1128</v>
      </c>
      <c r="B1129" t="s">
        <v>2419</v>
      </c>
      <c r="C1129" t="s">
        <v>10321</v>
      </c>
      <c r="D1129" t="s">
        <v>2420</v>
      </c>
      <c r="E1129" s="34" t="str">
        <f>IF(OR(LEN(D1129)-LEN(SUBSTITUTE(D1129,":",""))&gt;1, LEN(D1129)-LEN(SUBSTITUTE(D1129,",",""))&gt;0), "T", "")</f>
        <v/>
      </c>
      <c r="F1129" t="s">
        <v>2421</v>
      </c>
      <c r="G1129" t="s">
        <v>1297</v>
      </c>
      <c r="H1129" t="s">
        <v>116</v>
      </c>
      <c r="J1129" t="str">
        <f>SUBSTITUTE(SUBSTITUTE(SUBSTITUTE(G1129,"c. ","")," BC","")," AD","")</f>
        <v>999</v>
      </c>
      <c r="K1129">
        <f>IF(M1129="BC", 0-IF(ISERROR(FIND("-",J1129)),J1129,LEFT(J1129,FIND("-",J1129)-1)), IF(ISERROR(FIND("-",J1129)),J1129,LEFT(J1129,FIND("-",J1129)-1)))</f>
        <v>-999</v>
      </c>
      <c r="L1129">
        <f>IF(M1129="BC", 0-IF(ISERROR(FIND("-",J1129)),J1129,RIGHT(J1129,FIND("-",J1129)-1)), IF(ISERROR(FIND("-",J1129)),J1129,RIGHT(J1129,FIND("-",J1129)-1)))</f>
        <v>-999</v>
      </c>
      <c r="M1129" t="str">
        <f>RIGHT(G1129, 2)</f>
        <v>BC</v>
      </c>
      <c r="N1129">
        <f>ABS($K$2)-ABS(K1129)</f>
        <v>3005</v>
      </c>
      <c r="P1129" t="s">
        <v>11137</v>
      </c>
      <c r="Q1129">
        <v>13</v>
      </c>
    </row>
    <row r="1130" spans="1:17" x14ac:dyDescent="0.3">
      <c r="A1130">
        <v>1129</v>
      </c>
      <c r="B1130" t="s">
        <v>2422</v>
      </c>
      <c r="C1130" t="s">
        <v>10322</v>
      </c>
      <c r="D1130" t="s">
        <v>2420</v>
      </c>
      <c r="E1130" s="34" t="str">
        <f>IF(OR(LEN(D1130)-LEN(SUBSTITUTE(D1130,":",""))&gt;1, LEN(D1130)-LEN(SUBSTITUTE(D1130,",",""))&gt;0), "T", "")</f>
        <v/>
      </c>
      <c r="F1130" t="s">
        <v>2421</v>
      </c>
      <c r="G1130" t="s">
        <v>1297</v>
      </c>
      <c r="H1130" t="s">
        <v>116</v>
      </c>
      <c r="J1130" t="str">
        <f>SUBSTITUTE(SUBSTITUTE(SUBSTITUTE(G1130,"c. ","")," BC","")," AD","")</f>
        <v>999</v>
      </c>
      <c r="K1130">
        <f>IF(M1130="BC", 0-IF(ISERROR(FIND("-",J1130)),J1130,LEFT(J1130,FIND("-",J1130)-1)), IF(ISERROR(FIND("-",J1130)),J1130,LEFT(J1130,FIND("-",J1130)-1)))</f>
        <v>-999</v>
      </c>
      <c r="L1130">
        <f>IF(M1130="BC", 0-IF(ISERROR(FIND("-",J1130)),J1130,RIGHT(J1130,FIND("-",J1130)-1)), IF(ISERROR(FIND("-",J1130)),J1130,RIGHT(J1130,FIND("-",J1130)-1)))</f>
        <v>-999</v>
      </c>
      <c r="M1130" t="str">
        <f>RIGHT(G1130, 2)</f>
        <v>BC</v>
      </c>
      <c r="N1130">
        <f>ABS($K$2)-ABS(K1130)</f>
        <v>3005</v>
      </c>
      <c r="P1130" t="s">
        <v>11137</v>
      </c>
      <c r="Q1130">
        <v>13</v>
      </c>
    </row>
    <row r="1131" spans="1:17" x14ac:dyDescent="0.3">
      <c r="A1131">
        <v>1130</v>
      </c>
      <c r="B1131" t="s">
        <v>2423</v>
      </c>
      <c r="C1131" t="s">
        <v>10323</v>
      </c>
      <c r="D1131" t="s">
        <v>2424</v>
      </c>
      <c r="E1131" s="34" t="str">
        <f>IF(OR(LEN(D1131)-LEN(SUBSTITUTE(D1131,":",""))&gt;1, LEN(D1131)-LEN(SUBSTITUTE(D1131,",",""))&gt;0), "T", "")</f>
        <v/>
      </c>
      <c r="F1131" t="s">
        <v>1251</v>
      </c>
      <c r="G1131" t="s">
        <v>1297</v>
      </c>
      <c r="H1131" t="s">
        <v>116</v>
      </c>
      <c r="J1131" t="str">
        <f>SUBSTITUTE(SUBSTITUTE(SUBSTITUTE(G1131,"c. ","")," BC","")," AD","")</f>
        <v>999</v>
      </c>
      <c r="K1131">
        <f>IF(M1131="BC", 0-IF(ISERROR(FIND("-",J1131)),J1131,LEFT(J1131,FIND("-",J1131)-1)), IF(ISERROR(FIND("-",J1131)),J1131,LEFT(J1131,FIND("-",J1131)-1)))</f>
        <v>-999</v>
      </c>
      <c r="L1131">
        <f>IF(M1131="BC", 0-IF(ISERROR(FIND("-",J1131)),J1131,RIGHT(J1131,FIND("-",J1131)-1)), IF(ISERROR(FIND("-",J1131)),J1131,RIGHT(J1131,FIND("-",J1131)-1)))</f>
        <v>-999</v>
      </c>
      <c r="M1131" t="str">
        <f>RIGHT(G1131, 2)</f>
        <v>BC</v>
      </c>
      <c r="N1131">
        <f>ABS($K$2)-ABS(K1131)</f>
        <v>3005</v>
      </c>
      <c r="P1131" t="s">
        <v>11137</v>
      </c>
      <c r="Q1131">
        <v>13</v>
      </c>
    </row>
    <row r="1132" spans="1:17" x14ac:dyDescent="0.3">
      <c r="A1132">
        <v>1131</v>
      </c>
      <c r="B1132" t="s">
        <v>2425</v>
      </c>
      <c r="C1132" t="s">
        <v>10324</v>
      </c>
      <c r="D1132" t="s">
        <v>2426</v>
      </c>
      <c r="E1132" s="34" t="str">
        <f>IF(OR(LEN(D1132)-LEN(SUBSTITUTE(D1132,":",""))&gt;1, LEN(D1132)-LEN(SUBSTITUTE(D1132,",",""))&gt;0), "T", "")</f>
        <v/>
      </c>
      <c r="F1132" t="s">
        <v>1251</v>
      </c>
      <c r="G1132" t="s">
        <v>1297</v>
      </c>
      <c r="H1132" t="s">
        <v>116</v>
      </c>
      <c r="J1132" t="str">
        <f>SUBSTITUTE(SUBSTITUTE(SUBSTITUTE(G1132,"c. ","")," BC","")," AD","")</f>
        <v>999</v>
      </c>
      <c r="K1132">
        <f>IF(M1132="BC", 0-IF(ISERROR(FIND("-",J1132)),J1132,LEFT(J1132,FIND("-",J1132)-1)), IF(ISERROR(FIND("-",J1132)),J1132,LEFT(J1132,FIND("-",J1132)-1)))</f>
        <v>-999</v>
      </c>
      <c r="L1132">
        <f>IF(M1132="BC", 0-IF(ISERROR(FIND("-",J1132)),J1132,RIGHT(J1132,FIND("-",J1132)-1)), IF(ISERROR(FIND("-",J1132)),J1132,RIGHT(J1132,FIND("-",J1132)-1)))</f>
        <v>-999</v>
      </c>
      <c r="M1132" t="str">
        <f>RIGHT(G1132, 2)</f>
        <v>BC</v>
      </c>
      <c r="N1132">
        <f>ABS($K$2)-ABS(K1132)</f>
        <v>3005</v>
      </c>
      <c r="P1132" t="s">
        <v>11137</v>
      </c>
      <c r="Q1132">
        <v>13</v>
      </c>
    </row>
    <row r="1133" spans="1:17" x14ac:dyDescent="0.3">
      <c r="A1133">
        <v>1132</v>
      </c>
      <c r="B1133" t="s">
        <v>2427</v>
      </c>
      <c r="C1133" t="s">
        <v>10325</v>
      </c>
      <c r="D1133" t="s">
        <v>2428</v>
      </c>
      <c r="E1133" s="34" t="str">
        <f>IF(OR(LEN(D1133)-LEN(SUBSTITUTE(D1133,":",""))&gt;1, LEN(D1133)-LEN(SUBSTITUTE(D1133,",",""))&gt;0), "T", "")</f>
        <v/>
      </c>
      <c r="F1133" t="s">
        <v>1251</v>
      </c>
      <c r="G1133" t="s">
        <v>1297</v>
      </c>
      <c r="H1133" t="s">
        <v>116</v>
      </c>
      <c r="J1133" t="str">
        <f>SUBSTITUTE(SUBSTITUTE(SUBSTITUTE(G1133,"c. ","")," BC","")," AD","")</f>
        <v>999</v>
      </c>
      <c r="K1133">
        <f>IF(M1133="BC", 0-IF(ISERROR(FIND("-",J1133)),J1133,LEFT(J1133,FIND("-",J1133)-1)), IF(ISERROR(FIND("-",J1133)),J1133,LEFT(J1133,FIND("-",J1133)-1)))</f>
        <v>-999</v>
      </c>
      <c r="L1133">
        <f>IF(M1133="BC", 0-IF(ISERROR(FIND("-",J1133)),J1133,RIGHT(J1133,FIND("-",J1133)-1)), IF(ISERROR(FIND("-",J1133)),J1133,RIGHT(J1133,FIND("-",J1133)-1)))</f>
        <v>-999</v>
      </c>
      <c r="M1133" t="str">
        <f>RIGHT(G1133, 2)</f>
        <v>BC</v>
      </c>
      <c r="N1133">
        <f>ABS($K$2)-ABS(K1133)</f>
        <v>3005</v>
      </c>
      <c r="P1133" t="s">
        <v>11137</v>
      </c>
      <c r="Q1133">
        <v>13</v>
      </c>
    </row>
    <row r="1134" spans="1:17" x14ac:dyDescent="0.3">
      <c r="A1134">
        <v>1133</v>
      </c>
      <c r="B1134" t="s">
        <v>2429</v>
      </c>
      <c r="C1134" t="s">
        <v>11465</v>
      </c>
      <c r="D1134" t="s">
        <v>2430</v>
      </c>
      <c r="E1134" s="34" t="str">
        <f>IF(OR(LEN(D1134)-LEN(SUBSTITUTE(D1134,":",""))&gt;1, LEN(D1134)-LEN(SUBSTITUTE(D1134,",",""))&gt;0), "T", "")</f>
        <v/>
      </c>
      <c r="F1134" t="s">
        <v>1251</v>
      </c>
      <c r="G1134" t="s">
        <v>1297</v>
      </c>
      <c r="H1134" t="s">
        <v>1301</v>
      </c>
      <c r="J1134" t="str">
        <f>SUBSTITUTE(SUBSTITUTE(SUBSTITUTE(G1134,"c. ","")," BC","")," AD","")</f>
        <v>999</v>
      </c>
      <c r="K1134">
        <f>IF(M1134="BC", 0-IF(ISERROR(FIND("-",J1134)),J1134,LEFT(J1134,FIND("-",J1134)-1)), IF(ISERROR(FIND("-",J1134)),J1134,LEFT(J1134,FIND("-",J1134)-1)))</f>
        <v>-999</v>
      </c>
      <c r="L1134">
        <f>IF(M1134="BC", 0-IF(ISERROR(FIND("-",J1134)),J1134,RIGHT(J1134,FIND("-",J1134)-1)), IF(ISERROR(FIND("-",J1134)),J1134,RIGHT(J1134,FIND("-",J1134)-1)))</f>
        <v>-999</v>
      </c>
      <c r="M1134" t="str">
        <f>RIGHT(G1134, 2)</f>
        <v>BC</v>
      </c>
      <c r="N1134">
        <f>ABS($K$2)-ABS(K1134)</f>
        <v>3005</v>
      </c>
      <c r="P1134" t="s">
        <v>11137</v>
      </c>
      <c r="Q1134">
        <v>13</v>
      </c>
    </row>
    <row r="1135" spans="1:17" x14ac:dyDescent="0.3">
      <c r="A1135">
        <v>1134</v>
      </c>
      <c r="B1135" t="s">
        <v>2431</v>
      </c>
      <c r="C1135" t="s">
        <v>11191</v>
      </c>
      <c r="D1135" t="s">
        <v>2432</v>
      </c>
      <c r="E1135" s="34" t="str">
        <f>IF(OR(LEN(D1135)-LEN(SUBSTITUTE(D1135,":",""))&gt;1, LEN(D1135)-LEN(SUBSTITUTE(D1135,",",""))&gt;0), "T", "")</f>
        <v/>
      </c>
      <c r="F1135" t="s">
        <v>1251</v>
      </c>
      <c r="G1135" t="s">
        <v>1297</v>
      </c>
      <c r="H1135" t="s">
        <v>116</v>
      </c>
      <c r="J1135" t="str">
        <f>SUBSTITUTE(SUBSTITUTE(SUBSTITUTE(G1135,"c. ","")," BC","")," AD","")</f>
        <v>999</v>
      </c>
      <c r="K1135">
        <f>IF(M1135="BC", 0-IF(ISERROR(FIND("-",J1135)),J1135,LEFT(J1135,FIND("-",J1135)-1)), IF(ISERROR(FIND("-",J1135)),J1135,LEFT(J1135,FIND("-",J1135)-1)))</f>
        <v>-999</v>
      </c>
      <c r="L1135">
        <f>IF(M1135="BC", 0-IF(ISERROR(FIND("-",J1135)),J1135,RIGHT(J1135,FIND("-",J1135)-1)), IF(ISERROR(FIND("-",J1135)),J1135,RIGHT(J1135,FIND("-",J1135)-1)))</f>
        <v>-999</v>
      </c>
      <c r="M1135" t="str">
        <f>RIGHT(G1135, 2)</f>
        <v>BC</v>
      </c>
      <c r="N1135">
        <f>ABS($K$2)-ABS(K1135)</f>
        <v>3005</v>
      </c>
      <c r="P1135" t="s">
        <v>11137</v>
      </c>
      <c r="Q1135">
        <v>13</v>
      </c>
    </row>
    <row r="1136" spans="1:17" x14ac:dyDescent="0.3">
      <c r="A1136">
        <v>1135</v>
      </c>
      <c r="B1136" t="s">
        <v>2433</v>
      </c>
      <c r="C1136" t="s">
        <v>10194</v>
      </c>
      <c r="D1136" t="s">
        <v>2434</v>
      </c>
      <c r="E1136" s="34" t="str">
        <f>IF(OR(LEN(D1136)-LEN(SUBSTITUTE(D1136,":",""))&gt;1, LEN(D1136)-LEN(SUBSTITUTE(D1136,",",""))&gt;0), "T", "")</f>
        <v/>
      </c>
      <c r="F1136" t="s">
        <v>1251</v>
      </c>
      <c r="G1136" t="s">
        <v>1297</v>
      </c>
      <c r="H1136" t="s">
        <v>1301</v>
      </c>
      <c r="J1136" t="str">
        <f>SUBSTITUTE(SUBSTITUTE(SUBSTITUTE(G1136,"c. ","")," BC","")," AD","")</f>
        <v>999</v>
      </c>
      <c r="K1136">
        <f>IF(M1136="BC", 0-IF(ISERROR(FIND("-",J1136)),J1136,LEFT(J1136,FIND("-",J1136)-1)), IF(ISERROR(FIND("-",J1136)),J1136,LEFT(J1136,FIND("-",J1136)-1)))</f>
        <v>-999</v>
      </c>
      <c r="L1136">
        <f>IF(M1136="BC", 0-IF(ISERROR(FIND("-",J1136)),J1136,RIGHT(J1136,FIND("-",J1136)-1)), IF(ISERROR(FIND("-",J1136)),J1136,RIGHT(J1136,FIND("-",J1136)-1)))</f>
        <v>-999</v>
      </c>
      <c r="M1136" t="str">
        <f>RIGHT(G1136, 2)</f>
        <v>BC</v>
      </c>
      <c r="N1136">
        <f>ABS($K$2)-ABS(K1136)</f>
        <v>3005</v>
      </c>
      <c r="P1136" t="s">
        <v>11137</v>
      </c>
      <c r="Q1136">
        <v>13</v>
      </c>
    </row>
    <row r="1137" spans="1:17" x14ac:dyDescent="0.3">
      <c r="A1137">
        <v>1136</v>
      </c>
      <c r="B1137" t="s">
        <v>1306</v>
      </c>
      <c r="C1137" t="s">
        <v>10109</v>
      </c>
      <c r="D1137" t="s">
        <v>2435</v>
      </c>
      <c r="E1137" s="34" t="str">
        <f>IF(OR(LEN(D1137)-LEN(SUBSTITUTE(D1137,":",""))&gt;1, LEN(D1137)-LEN(SUBSTITUTE(D1137,",",""))&gt;0), "T", "")</f>
        <v/>
      </c>
      <c r="F1137" t="s">
        <v>1251</v>
      </c>
      <c r="G1137" t="s">
        <v>1297</v>
      </c>
      <c r="H1137" t="s">
        <v>1301</v>
      </c>
      <c r="J1137" t="str">
        <f>SUBSTITUTE(SUBSTITUTE(SUBSTITUTE(G1137,"c. ","")," BC","")," AD","")</f>
        <v>999</v>
      </c>
      <c r="K1137">
        <f>IF(M1137="BC", 0-IF(ISERROR(FIND("-",J1137)),J1137,LEFT(J1137,FIND("-",J1137)-1)), IF(ISERROR(FIND("-",J1137)),J1137,LEFT(J1137,FIND("-",J1137)-1)))</f>
        <v>-999</v>
      </c>
      <c r="L1137">
        <f>IF(M1137="BC", 0-IF(ISERROR(FIND("-",J1137)),J1137,RIGHT(J1137,FIND("-",J1137)-1)), IF(ISERROR(FIND("-",J1137)),J1137,RIGHT(J1137,FIND("-",J1137)-1)))</f>
        <v>-999</v>
      </c>
      <c r="M1137" t="str">
        <f>RIGHT(G1137, 2)</f>
        <v>BC</v>
      </c>
      <c r="N1137">
        <f>ABS($K$2)-ABS(K1137)</f>
        <v>3005</v>
      </c>
      <c r="P1137" t="s">
        <v>11137</v>
      </c>
      <c r="Q1137">
        <v>13</v>
      </c>
    </row>
    <row r="1138" spans="1:17" x14ac:dyDescent="0.3">
      <c r="A1138">
        <v>1137</v>
      </c>
      <c r="B1138" t="s">
        <v>2436</v>
      </c>
      <c r="C1138" t="s">
        <v>10326</v>
      </c>
      <c r="D1138" t="s">
        <v>2437</v>
      </c>
      <c r="E1138" s="34" t="str">
        <f>IF(OR(LEN(D1138)-LEN(SUBSTITUTE(D1138,":",""))&gt;1, LEN(D1138)-LEN(SUBSTITUTE(D1138,",",""))&gt;0), "T", "")</f>
        <v/>
      </c>
      <c r="F1138" t="s">
        <v>1251</v>
      </c>
      <c r="G1138" t="s">
        <v>1297</v>
      </c>
      <c r="H1138" t="s">
        <v>1301</v>
      </c>
      <c r="J1138" t="str">
        <f>SUBSTITUTE(SUBSTITUTE(SUBSTITUTE(G1138,"c. ","")," BC","")," AD","")</f>
        <v>999</v>
      </c>
      <c r="K1138">
        <f>IF(M1138="BC", 0-IF(ISERROR(FIND("-",J1138)),J1138,LEFT(J1138,FIND("-",J1138)-1)), IF(ISERROR(FIND("-",J1138)),J1138,LEFT(J1138,FIND("-",J1138)-1)))</f>
        <v>-999</v>
      </c>
      <c r="L1138">
        <f>IF(M1138="BC", 0-IF(ISERROR(FIND("-",J1138)),J1138,RIGHT(J1138,FIND("-",J1138)-1)), IF(ISERROR(FIND("-",J1138)),J1138,RIGHT(J1138,FIND("-",J1138)-1)))</f>
        <v>-999</v>
      </c>
      <c r="M1138" t="str">
        <f>RIGHT(G1138, 2)</f>
        <v>BC</v>
      </c>
      <c r="N1138">
        <f>ABS($K$2)-ABS(K1138)</f>
        <v>3005</v>
      </c>
      <c r="P1138" t="s">
        <v>11137</v>
      </c>
      <c r="Q1138">
        <v>13</v>
      </c>
    </row>
    <row r="1139" spans="1:17" x14ac:dyDescent="0.3">
      <c r="A1139">
        <v>1138</v>
      </c>
      <c r="B1139" t="s">
        <v>2438</v>
      </c>
      <c r="C1139" t="s">
        <v>10195</v>
      </c>
      <c r="D1139" t="s">
        <v>2439</v>
      </c>
      <c r="E1139" s="34" t="str">
        <f>IF(OR(LEN(D1139)-LEN(SUBSTITUTE(D1139,":",""))&gt;1, LEN(D1139)-LEN(SUBSTITUTE(D1139,",",""))&gt;0), "T", "")</f>
        <v/>
      </c>
      <c r="F1139" t="s">
        <v>1251</v>
      </c>
      <c r="G1139" t="s">
        <v>1297</v>
      </c>
      <c r="H1139" t="s">
        <v>1312</v>
      </c>
      <c r="J1139" t="str">
        <f>SUBSTITUTE(SUBSTITUTE(SUBSTITUTE(G1139,"c. ","")," BC","")," AD","")</f>
        <v>999</v>
      </c>
      <c r="K1139">
        <f>IF(M1139="BC", 0-IF(ISERROR(FIND("-",J1139)),J1139,LEFT(J1139,FIND("-",J1139)-1)), IF(ISERROR(FIND("-",J1139)),J1139,LEFT(J1139,FIND("-",J1139)-1)))</f>
        <v>-999</v>
      </c>
      <c r="L1139">
        <f>IF(M1139="BC", 0-IF(ISERROR(FIND("-",J1139)),J1139,RIGHT(J1139,FIND("-",J1139)-1)), IF(ISERROR(FIND("-",J1139)),J1139,RIGHT(J1139,FIND("-",J1139)-1)))</f>
        <v>-999</v>
      </c>
      <c r="M1139" t="str">
        <f>RIGHT(G1139, 2)</f>
        <v>BC</v>
      </c>
      <c r="N1139">
        <f>ABS($K$2)-ABS(K1139)</f>
        <v>3005</v>
      </c>
      <c r="P1139" t="s">
        <v>11137</v>
      </c>
      <c r="Q1139">
        <v>13</v>
      </c>
    </row>
    <row r="1140" spans="1:17" x14ac:dyDescent="0.3">
      <c r="A1140">
        <v>1139</v>
      </c>
      <c r="B1140" t="s">
        <v>1313</v>
      </c>
      <c r="C1140" t="s">
        <v>10196</v>
      </c>
      <c r="D1140" t="s">
        <v>2440</v>
      </c>
      <c r="E1140" s="34" t="str">
        <f>IF(OR(LEN(D1140)-LEN(SUBSTITUTE(D1140,":",""))&gt;1, LEN(D1140)-LEN(SUBSTITUTE(D1140,",",""))&gt;0), "T", "")</f>
        <v/>
      </c>
      <c r="F1140" t="s">
        <v>1251</v>
      </c>
      <c r="G1140" t="s">
        <v>1297</v>
      </c>
      <c r="H1140" t="s">
        <v>1332</v>
      </c>
      <c r="J1140" t="str">
        <f>SUBSTITUTE(SUBSTITUTE(SUBSTITUTE(G1140,"c. ","")," BC","")," AD","")</f>
        <v>999</v>
      </c>
      <c r="K1140">
        <f>IF(M1140="BC", 0-IF(ISERROR(FIND("-",J1140)),J1140,LEFT(J1140,FIND("-",J1140)-1)), IF(ISERROR(FIND("-",J1140)),J1140,LEFT(J1140,FIND("-",J1140)-1)))</f>
        <v>-999</v>
      </c>
      <c r="L1140">
        <f>IF(M1140="BC", 0-IF(ISERROR(FIND("-",J1140)),J1140,RIGHT(J1140,FIND("-",J1140)-1)), IF(ISERROR(FIND("-",J1140)),J1140,RIGHT(J1140,FIND("-",J1140)-1)))</f>
        <v>-999</v>
      </c>
      <c r="M1140" t="str">
        <f>RIGHT(G1140, 2)</f>
        <v>BC</v>
      </c>
      <c r="N1140">
        <f>ABS($K$2)-ABS(K1140)</f>
        <v>3005</v>
      </c>
      <c r="P1140" t="s">
        <v>11137</v>
      </c>
      <c r="Q1140">
        <v>13</v>
      </c>
    </row>
    <row r="1141" spans="1:17" x14ac:dyDescent="0.3">
      <c r="A1141">
        <v>1140</v>
      </c>
      <c r="B1141" t="s">
        <v>1318</v>
      </c>
      <c r="C1141" t="s">
        <v>10297</v>
      </c>
      <c r="D1141" t="s">
        <v>2441</v>
      </c>
      <c r="E1141" s="34" t="str">
        <f>IF(OR(LEN(D1141)-LEN(SUBSTITUTE(D1141,":",""))&gt;1, LEN(D1141)-LEN(SUBSTITUTE(D1141,",",""))&gt;0), "T", "")</f>
        <v>T</v>
      </c>
      <c r="F1141" t="s">
        <v>1320</v>
      </c>
      <c r="G1141" t="s">
        <v>1317</v>
      </c>
      <c r="H1141" t="s">
        <v>116</v>
      </c>
      <c r="J1141" t="str">
        <f>SUBSTITUTE(SUBSTITUTE(SUBSTITUTE(G1141,"c. ","")," BC","")," AD","")</f>
        <v>999-990</v>
      </c>
      <c r="K1141">
        <f>IF(M1141="BC", 0-IF(ISERROR(FIND("-",J1141)),J1141,LEFT(J1141,FIND("-",J1141)-1)), IF(ISERROR(FIND("-",J1141)),J1141,LEFT(J1141,FIND("-",J1141)-1)))</f>
        <v>-999</v>
      </c>
      <c r="L1141">
        <f>IF(M1141="BC", 0-IF(ISERROR(FIND("-",J1141)),J1141,RIGHT(J1141,FIND("-",J1141)-1)), IF(ISERROR(FIND("-",J1141)),J1141,RIGHT(J1141,FIND("-",J1141)-1)))</f>
        <v>-990</v>
      </c>
      <c r="M1141" t="str">
        <f>RIGHT(G1141, 2)</f>
        <v>BC</v>
      </c>
      <c r="N1141">
        <f>ABS($K$2)-ABS(K1141)</f>
        <v>3005</v>
      </c>
      <c r="P1141" t="s">
        <v>11137</v>
      </c>
      <c r="Q1141">
        <v>13</v>
      </c>
    </row>
    <row r="1142" spans="1:17" x14ac:dyDescent="0.3">
      <c r="A1142">
        <v>1141</v>
      </c>
      <c r="B1142" t="s">
        <v>2442</v>
      </c>
      <c r="C1142" t="s">
        <v>11304</v>
      </c>
      <c r="D1142" t="s">
        <v>2443</v>
      </c>
      <c r="E1142" s="34" t="str">
        <f>IF(OR(LEN(D1142)-LEN(SUBSTITUTE(D1142,":",""))&gt;1, LEN(D1142)-LEN(SUBSTITUTE(D1142,",",""))&gt;0), "T", "")</f>
        <v/>
      </c>
      <c r="F1142" t="s">
        <v>1152</v>
      </c>
      <c r="G1142" t="s">
        <v>1317</v>
      </c>
      <c r="H1142" t="s">
        <v>116</v>
      </c>
      <c r="J1142" t="str">
        <f>SUBSTITUTE(SUBSTITUTE(SUBSTITUTE(G1142,"c. ","")," BC","")," AD","")</f>
        <v>999-990</v>
      </c>
      <c r="K1142">
        <f>IF(M1142="BC", 0-IF(ISERROR(FIND("-",J1142)),J1142,LEFT(J1142,FIND("-",J1142)-1)), IF(ISERROR(FIND("-",J1142)),J1142,LEFT(J1142,FIND("-",J1142)-1)))</f>
        <v>-999</v>
      </c>
      <c r="L1142">
        <f>IF(M1142="BC", 0-IF(ISERROR(FIND("-",J1142)),J1142,RIGHT(J1142,FIND("-",J1142)-1)), IF(ISERROR(FIND("-",J1142)),J1142,RIGHT(J1142,FIND("-",J1142)-1)))</f>
        <v>-990</v>
      </c>
      <c r="M1142" t="str">
        <f>RIGHT(G1142, 2)</f>
        <v>BC</v>
      </c>
      <c r="N1142">
        <f>ABS($K$2)-ABS(K1142)</f>
        <v>3005</v>
      </c>
      <c r="P1142" t="s">
        <v>11137</v>
      </c>
      <c r="Q1142">
        <v>13</v>
      </c>
    </row>
    <row r="1143" spans="1:17" x14ac:dyDescent="0.3">
      <c r="A1143">
        <v>1142</v>
      </c>
      <c r="B1143" t="s">
        <v>2444</v>
      </c>
      <c r="C1143" t="s">
        <v>11466</v>
      </c>
      <c r="D1143" t="s">
        <v>2445</v>
      </c>
      <c r="E1143" s="34" t="str">
        <f>IF(OR(LEN(D1143)-LEN(SUBSTITUTE(D1143,":",""))&gt;1, LEN(D1143)-LEN(SUBSTITUTE(D1143,",",""))&gt;0), "T", "")</f>
        <v/>
      </c>
      <c r="F1143" t="s">
        <v>2377</v>
      </c>
      <c r="G1143" t="s">
        <v>1474</v>
      </c>
      <c r="H1143" t="s">
        <v>1475</v>
      </c>
      <c r="J1143" t="str">
        <f>SUBSTITUTE(SUBSTITUTE(SUBSTITUTE(G1143,"c. ","")," BC","")," AD","")</f>
        <v>969</v>
      </c>
      <c r="K1143">
        <f>IF(M1143="BC", 0-IF(ISERROR(FIND("-",J1143)),J1143,LEFT(J1143,FIND("-",J1143)-1)), IF(ISERROR(FIND("-",J1143)),J1143,LEFT(J1143,FIND("-",J1143)-1)))</f>
        <v>-969</v>
      </c>
      <c r="L1143">
        <f>IF(M1143="BC", 0-IF(ISERROR(FIND("-",J1143)),J1143,RIGHT(J1143,FIND("-",J1143)-1)), IF(ISERROR(FIND("-",J1143)),J1143,RIGHT(J1143,FIND("-",J1143)-1)))</f>
        <v>-969</v>
      </c>
      <c r="M1143" t="str">
        <f>RIGHT(G1143, 2)</f>
        <v>BC</v>
      </c>
      <c r="N1143">
        <f>ABS($K$2)-ABS(K1143)</f>
        <v>3035</v>
      </c>
      <c r="P1143" t="s">
        <v>11137</v>
      </c>
      <c r="Q1143">
        <v>13</v>
      </c>
    </row>
    <row r="1144" spans="1:17" x14ac:dyDescent="0.3">
      <c r="A1144">
        <v>1143</v>
      </c>
      <c r="B1144" t="s">
        <v>2446</v>
      </c>
      <c r="C1144" t="s">
        <v>10327</v>
      </c>
      <c r="D1144" t="s">
        <v>2445</v>
      </c>
      <c r="E1144" s="34" t="str">
        <f>IF(OR(LEN(D1144)-LEN(SUBSTITUTE(D1144,":",""))&gt;1, LEN(D1144)-LEN(SUBSTITUTE(D1144,",",""))&gt;0), "T", "")</f>
        <v/>
      </c>
      <c r="F1144" t="s">
        <v>1251</v>
      </c>
      <c r="G1144" t="s">
        <v>1474</v>
      </c>
      <c r="H1144" t="s">
        <v>2447</v>
      </c>
      <c r="J1144" t="str">
        <f>SUBSTITUTE(SUBSTITUTE(SUBSTITUTE(G1144,"c. ","")," BC","")," AD","")</f>
        <v>969</v>
      </c>
      <c r="K1144">
        <f>IF(M1144="BC", 0-IF(ISERROR(FIND("-",J1144)),J1144,LEFT(J1144,FIND("-",J1144)-1)), IF(ISERROR(FIND("-",J1144)),J1144,LEFT(J1144,FIND("-",J1144)-1)))</f>
        <v>-969</v>
      </c>
      <c r="L1144">
        <f>IF(M1144="BC", 0-IF(ISERROR(FIND("-",J1144)),J1144,RIGHT(J1144,FIND("-",J1144)-1)), IF(ISERROR(FIND("-",J1144)),J1144,RIGHT(J1144,FIND("-",J1144)-1)))</f>
        <v>-969</v>
      </c>
      <c r="M1144" t="str">
        <f>RIGHT(G1144, 2)</f>
        <v>BC</v>
      </c>
      <c r="N1144">
        <f>ABS($K$2)-ABS(K1144)</f>
        <v>3035</v>
      </c>
      <c r="P1144" t="s">
        <v>11137</v>
      </c>
      <c r="Q1144">
        <v>13</v>
      </c>
    </row>
    <row r="1145" spans="1:17" x14ac:dyDescent="0.3">
      <c r="A1145">
        <v>1144</v>
      </c>
      <c r="B1145" t="s">
        <v>2448</v>
      </c>
      <c r="C1145" t="s">
        <v>10224</v>
      </c>
      <c r="D1145" t="s">
        <v>2449</v>
      </c>
      <c r="E1145" s="34" t="str">
        <f>IF(OR(LEN(D1145)-LEN(SUBSTITUTE(D1145,":",""))&gt;1, LEN(D1145)-LEN(SUBSTITUTE(D1145,",",""))&gt;0), "T", "")</f>
        <v/>
      </c>
      <c r="F1145" t="s">
        <v>1251</v>
      </c>
      <c r="G1145" t="s">
        <v>1474</v>
      </c>
      <c r="H1145" t="s">
        <v>12569</v>
      </c>
      <c r="J1145" t="str">
        <f>SUBSTITUTE(SUBSTITUTE(SUBSTITUTE(G1145,"c. ","")," BC","")," AD","")</f>
        <v>969</v>
      </c>
      <c r="K1145">
        <f>IF(M1145="BC", 0-IF(ISERROR(FIND("-",J1145)),J1145,LEFT(J1145,FIND("-",J1145)-1)), IF(ISERROR(FIND("-",J1145)),J1145,LEFT(J1145,FIND("-",J1145)-1)))</f>
        <v>-969</v>
      </c>
      <c r="L1145">
        <f>IF(M1145="BC", 0-IF(ISERROR(FIND("-",J1145)),J1145,RIGHT(J1145,FIND("-",J1145)-1)), IF(ISERROR(FIND("-",J1145)),J1145,RIGHT(J1145,FIND("-",J1145)-1)))</f>
        <v>-969</v>
      </c>
      <c r="M1145" t="str">
        <f>RIGHT(G1145, 2)</f>
        <v>BC</v>
      </c>
      <c r="N1145">
        <f>ABS($K$2)-ABS(K1145)</f>
        <v>3035</v>
      </c>
      <c r="P1145" t="s">
        <v>11137</v>
      </c>
      <c r="Q1145">
        <v>13</v>
      </c>
    </row>
    <row r="1146" spans="1:17" x14ac:dyDescent="0.3">
      <c r="A1146">
        <v>1145</v>
      </c>
      <c r="B1146" t="s">
        <v>2450</v>
      </c>
      <c r="C1146" t="s">
        <v>10201</v>
      </c>
      <c r="D1146" t="s">
        <v>2449</v>
      </c>
      <c r="E1146" s="34" t="str">
        <f>IF(OR(LEN(D1146)-LEN(SUBSTITUTE(D1146,":",""))&gt;1, LEN(D1146)-LEN(SUBSTITUTE(D1146,",",""))&gt;0), "T", "")</f>
        <v/>
      </c>
      <c r="F1146" t="s">
        <v>1251</v>
      </c>
      <c r="G1146" t="s">
        <v>1474</v>
      </c>
      <c r="H1146" t="s">
        <v>1332</v>
      </c>
      <c r="J1146" t="str">
        <f>SUBSTITUTE(SUBSTITUTE(SUBSTITUTE(G1146,"c. ","")," BC","")," AD","")</f>
        <v>969</v>
      </c>
      <c r="K1146">
        <f>IF(M1146="BC", 0-IF(ISERROR(FIND("-",J1146)),J1146,LEFT(J1146,FIND("-",J1146)-1)), IF(ISERROR(FIND("-",J1146)),J1146,LEFT(J1146,FIND("-",J1146)-1)))</f>
        <v>-969</v>
      </c>
      <c r="L1146">
        <f>IF(M1146="BC", 0-IF(ISERROR(FIND("-",J1146)),J1146,RIGHT(J1146,FIND("-",J1146)-1)), IF(ISERROR(FIND("-",J1146)),J1146,RIGHT(J1146,FIND("-",J1146)-1)))</f>
        <v>-969</v>
      </c>
      <c r="M1146" t="str">
        <f>RIGHT(G1146, 2)</f>
        <v>BC</v>
      </c>
      <c r="N1146">
        <f>ABS($K$2)-ABS(K1146)</f>
        <v>3035</v>
      </c>
      <c r="P1146" t="s">
        <v>11137</v>
      </c>
      <c r="Q1146">
        <v>13</v>
      </c>
    </row>
    <row r="1147" spans="1:17" x14ac:dyDescent="0.3">
      <c r="A1147">
        <v>1146</v>
      </c>
      <c r="B1147" t="s">
        <v>2451</v>
      </c>
      <c r="C1147" t="s">
        <v>11374</v>
      </c>
      <c r="D1147" t="s">
        <v>2452</v>
      </c>
      <c r="E1147" s="34" t="str">
        <f>IF(OR(LEN(D1147)-LEN(SUBSTITUTE(D1147,":",""))&gt;1, LEN(D1147)-LEN(SUBSTITUTE(D1147,",",""))&gt;0), "T", "")</f>
        <v/>
      </c>
      <c r="F1147" t="s">
        <v>1251</v>
      </c>
      <c r="G1147" t="s">
        <v>1474</v>
      </c>
      <c r="H1147" t="s">
        <v>12570</v>
      </c>
      <c r="J1147" t="str">
        <f>SUBSTITUTE(SUBSTITUTE(SUBSTITUTE(G1147,"c. ","")," BC","")," AD","")</f>
        <v>969</v>
      </c>
      <c r="K1147">
        <f>IF(M1147="BC", 0-IF(ISERROR(FIND("-",J1147)),J1147,LEFT(J1147,FIND("-",J1147)-1)), IF(ISERROR(FIND("-",J1147)),J1147,LEFT(J1147,FIND("-",J1147)-1)))</f>
        <v>-969</v>
      </c>
      <c r="L1147">
        <f>IF(M1147="BC", 0-IF(ISERROR(FIND("-",J1147)),J1147,RIGHT(J1147,FIND("-",J1147)-1)), IF(ISERROR(FIND("-",J1147)),J1147,RIGHT(J1147,FIND("-",J1147)-1)))</f>
        <v>-969</v>
      </c>
      <c r="M1147" t="str">
        <f>RIGHT(G1147, 2)</f>
        <v>BC</v>
      </c>
      <c r="N1147">
        <f>ABS($K$2)-ABS(K1147)</f>
        <v>3035</v>
      </c>
      <c r="P1147" t="s">
        <v>11137</v>
      </c>
      <c r="Q1147">
        <v>13</v>
      </c>
    </row>
    <row r="1148" spans="1:17" x14ac:dyDescent="0.3">
      <c r="A1148">
        <v>1147</v>
      </c>
      <c r="B1148" t="s">
        <v>1483</v>
      </c>
      <c r="C1148" t="s">
        <v>10328</v>
      </c>
      <c r="D1148" t="s">
        <v>2453</v>
      </c>
      <c r="E1148" s="34" t="str">
        <f>IF(OR(LEN(D1148)-LEN(SUBSTITUTE(D1148,":",""))&gt;1, LEN(D1148)-LEN(SUBSTITUTE(D1148,",",""))&gt;0), "T", "")</f>
        <v/>
      </c>
      <c r="F1148" t="s">
        <v>1251</v>
      </c>
      <c r="G1148" t="s">
        <v>1474</v>
      </c>
      <c r="H1148" t="s">
        <v>1332</v>
      </c>
      <c r="J1148" t="str">
        <f>SUBSTITUTE(SUBSTITUTE(SUBSTITUTE(G1148,"c. ","")," BC","")," AD","")</f>
        <v>969</v>
      </c>
      <c r="K1148">
        <f>IF(M1148="BC", 0-IF(ISERROR(FIND("-",J1148)),J1148,LEFT(J1148,FIND("-",J1148)-1)), IF(ISERROR(FIND("-",J1148)),J1148,LEFT(J1148,FIND("-",J1148)-1)))</f>
        <v>-969</v>
      </c>
      <c r="L1148">
        <f>IF(M1148="BC", 0-IF(ISERROR(FIND("-",J1148)),J1148,RIGHT(J1148,FIND("-",J1148)-1)), IF(ISERROR(FIND("-",J1148)),J1148,RIGHT(J1148,FIND("-",J1148)-1)))</f>
        <v>-969</v>
      </c>
      <c r="M1148" t="str">
        <f>RIGHT(G1148, 2)</f>
        <v>BC</v>
      </c>
      <c r="N1148">
        <f>ABS($K$2)-ABS(K1148)</f>
        <v>3035</v>
      </c>
      <c r="P1148" t="s">
        <v>11137</v>
      </c>
      <c r="Q1148">
        <v>13</v>
      </c>
    </row>
    <row r="1149" spans="1:17" x14ac:dyDescent="0.3">
      <c r="A1149">
        <v>1148</v>
      </c>
      <c r="B1149" t="s">
        <v>2454</v>
      </c>
      <c r="C1149" t="s">
        <v>10090</v>
      </c>
      <c r="D1149" t="s">
        <v>2455</v>
      </c>
      <c r="E1149" s="34" t="str">
        <f>IF(OR(LEN(D1149)-LEN(SUBSTITUTE(D1149,":",""))&gt;1, LEN(D1149)-LEN(SUBSTITUTE(D1149,",",""))&gt;0), "T", "")</f>
        <v/>
      </c>
      <c r="F1149" t="s">
        <v>1092</v>
      </c>
      <c r="G1149" t="s">
        <v>1474</v>
      </c>
      <c r="H1149" t="s">
        <v>116</v>
      </c>
      <c r="J1149" t="str">
        <f>SUBSTITUTE(SUBSTITUTE(SUBSTITUTE(G1149,"c. ","")," BC","")," AD","")</f>
        <v>969</v>
      </c>
      <c r="K1149">
        <f>IF(M1149="BC", 0-IF(ISERROR(FIND("-",J1149)),J1149,LEFT(J1149,FIND("-",J1149)-1)), IF(ISERROR(FIND("-",J1149)),J1149,LEFT(J1149,FIND("-",J1149)-1)))</f>
        <v>-969</v>
      </c>
      <c r="L1149">
        <f>IF(M1149="BC", 0-IF(ISERROR(FIND("-",J1149)),J1149,RIGHT(J1149,FIND("-",J1149)-1)), IF(ISERROR(FIND("-",J1149)),J1149,RIGHT(J1149,FIND("-",J1149)-1)))</f>
        <v>-969</v>
      </c>
      <c r="M1149" t="str">
        <f>RIGHT(G1149, 2)</f>
        <v>BC</v>
      </c>
      <c r="N1149">
        <f>ABS($K$2)-ABS(K1149)</f>
        <v>3035</v>
      </c>
      <c r="P1149" t="s">
        <v>11137</v>
      </c>
      <c r="Q1149">
        <v>13</v>
      </c>
    </row>
    <row r="1150" spans="1:17" x14ac:dyDescent="0.3">
      <c r="A1150">
        <v>1149</v>
      </c>
      <c r="B1150" t="s">
        <v>2456</v>
      </c>
      <c r="C1150" t="s">
        <v>11205</v>
      </c>
      <c r="D1150" t="s">
        <v>2455</v>
      </c>
      <c r="E1150" s="34" t="str">
        <f>IF(OR(LEN(D1150)-LEN(SUBSTITUTE(D1150,":",""))&gt;1, LEN(D1150)-LEN(SUBSTITUTE(D1150,",",""))&gt;0), "T", "")</f>
        <v/>
      </c>
      <c r="F1150" t="s">
        <v>1092</v>
      </c>
      <c r="G1150" t="s">
        <v>1474</v>
      </c>
      <c r="H1150" t="s">
        <v>116</v>
      </c>
      <c r="J1150" t="str">
        <f>SUBSTITUTE(SUBSTITUTE(SUBSTITUTE(G1150,"c. ","")," BC","")," AD","")</f>
        <v>969</v>
      </c>
      <c r="K1150">
        <f>IF(M1150="BC", 0-IF(ISERROR(FIND("-",J1150)),J1150,LEFT(J1150,FIND("-",J1150)-1)), IF(ISERROR(FIND("-",J1150)),J1150,LEFT(J1150,FIND("-",J1150)-1)))</f>
        <v>-969</v>
      </c>
      <c r="L1150">
        <f>IF(M1150="BC", 0-IF(ISERROR(FIND("-",J1150)),J1150,RIGHT(J1150,FIND("-",J1150)-1)), IF(ISERROR(FIND("-",J1150)),J1150,RIGHT(J1150,FIND("-",J1150)-1)))</f>
        <v>-969</v>
      </c>
      <c r="M1150" t="str">
        <f>RIGHT(G1150, 2)</f>
        <v>BC</v>
      </c>
      <c r="N1150">
        <f>ABS($K$2)-ABS(K1150)</f>
        <v>3035</v>
      </c>
      <c r="P1150" t="s">
        <v>11137</v>
      </c>
      <c r="Q1150">
        <v>13</v>
      </c>
    </row>
    <row r="1151" spans="1:17" x14ac:dyDescent="0.3">
      <c r="A1151">
        <v>1150</v>
      </c>
      <c r="B1151" t="s">
        <v>2457</v>
      </c>
      <c r="C1151" t="s">
        <v>11192</v>
      </c>
      <c r="D1151" t="s">
        <v>2458</v>
      </c>
      <c r="E1151" s="34" t="str">
        <f>IF(OR(LEN(D1151)-LEN(SUBSTITUTE(D1151,":",""))&gt;1, LEN(D1151)-LEN(SUBSTITUTE(D1151,",",""))&gt;0), "T", "")</f>
        <v/>
      </c>
      <c r="F1151" t="s">
        <v>1251</v>
      </c>
      <c r="G1151" t="s">
        <v>1474</v>
      </c>
      <c r="H1151" t="s">
        <v>64</v>
      </c>
      <c r="J1151" t="str">
        <f>SUBSTITUTE(SUBSTITUTE(SUBSTITUTE(G1151,"c. ","")," BC","")," AD","")</f>
        <v>969</v>
      </c>
      <c r="K1151">
        <f>IF(M1151="BC", 0-IF(ISERROR(FIND("-",J1151)),J1151,LEFT(J1151,FIND("-",J1151)-1)), IF(ISERROR(FIND("-",J1151)),J1151,LEFT(J1151,FIND("-",J1151)-1)))</f>
        <v>-969</v>
      </c>
      <c r="L1151">
        <f>IF(M1151="BC", 0-IF(ISERROR(FIND("-",J1151)),J1151,RIGHT(J1151,FIND("-",J1151)-1)), IF(ISERROR(FIND("-",J1151)),J1151,RIGHT(J1151,FIND("-",J1151)-1)))</f>
        <v>-969</v>
      </c>
      <c r="M1151" t="str">
        <f>RIGHT(G1151, 2)</f>
        <v>BC</v>
      </c>
      <c r="N1151">
        <f>ABS($K$2)-ABS(K1151)</f>
        <v>3035</v>
      </c>
      <c r="P1151" t="s">
        <v>11137</v>
      </c>
      <c r="Q1151">
        <v>13</v>
      </c>
    </row>
    <row r="1152" spans="1:17" x14ac:dyDescent="0.3">
      <c r="A1152">
        <v>1151</v>
      </c>
      <c r="B1152" t="s">
        <v>2459</v>
      </c>
      <c r="C1152" t="s">
        <v>10094</v>
      </c>
      <c r="D1152" t="s">
        <v>2458</v>
      </c>
      <c r="E1152" s="34" t="str">
        <f>IF(OR(LEN(D1152)-LEN(SUBSTITUTE(D1152,":",""))&gt;1, LEN(D1152)-LEN(SUBSTITUTE(D1152,",",""))&gt;0), "T", "")</f>
        <v/>
      </c>
      <c r="F1152" t="s">
        <v>1251</v>
      </c>
      <c r="G1152" t="s">
        <v>1474</v>
      </c>
      <c r="H1152" t="s">
        <v>116</v>
      </c>
      <c r="J1152" t="str">
        <f>SUBSTITUTE(SUBSTITUTE(SUBSTITUTE(G1152,"c. ","")," BC","")," AD","")</f>
        <v>969</v>
      </c>
      <c r="K1152">
        <f>IF(M1152="BC", 0-IF(ISERROR(FIND("-",J1152)),J1152,LEFT(J1152,FIND("-",J1152)-1)), IF(ISERROR(FIND("-",J1152)),J1152,LEFT(J1152,FIND("-",J1152)-1)))</f>
        <v>-969</v>
      </c>
      <c r="L1152">
        <f>IF(M1152="BC", 0-IF(ISERROR(FIND("-",J1152)),J1152,RIGHT(J1152,FIND("-",J1152)-1)), IF(ISERROR(FIND("-",J1152)),J1152,RIGHT(J1152,FIND("-",J1152)-1)))</f>
        <v>-969</v>
      </c>
      <c r="M1152" t="str">
        <f>RIGHT(G1152, 2)</f>
        <v>BC</v>
      </c>
      <c r="N1152">
        <f>ABS($K$2)-ABS(K1152)</f>
        <v>3035</v>
      </c>
      <c r="P1152" t="s">
        <v>11137</v>
      </c>
      <c r="Q1152">
        <v>13</v>
      </c>
    </row>
    <row r="1153" spans="1:17" x14ac:dyDescent="0.3">
      <c r="A1153">
        <v>1152</v>
      </c>
      <c r="B1153" t="s">
        <v>2460</v>
      </c>
      <c r="C1153" t="s">
        <v>10329</v>
      </c>
      <c r="D1153" t="s">
        <v>2461</v>
      </c>
      <c r="E1153" s="34" t="str">
        <f>IF(OR(LEN(D1153)-LEN(SUBSTITUTE(D1153,":",""))&gt;1, LEN(D1153)-LEN(SUBSTITUTE(D1153,",",""))&gt;0), "T", "")</f>
        <v/>
      </c>
      <c r="F1153" t="s">
        <v>2462</v>
      </c>
      <c r="G1153" t="s">
        <v>1474</v>
      </c>
      <c r="H1153" t="s">
        <v>64</v>
      </c>
      <c r="J1153" t="str">
        <f>SUBSTITUTE(SUBSTITUTE(SUBSTITUTE(G1153,"c. ","")," BC","")," AD","")</f>
        <v>969</v>
      </c>
      <c r="K1153">
        <f>IF(M1153="BC", 0-IF(ISERROR(FIND("-",J1153)),J1153,LEFT(J1153,FIND("-",J1153)-1)), IF(ISERROR(FIND("-",J1153)),J1153,LEFT(J1153,FIND("-",J1153)-1)))</f>
        <v>-969</v>
      </c>
      <c r="L1153">
        <f>IF(M1153="BC", 0-IF(ISERROR(FIND("-",J1153)),J1153,RIGHT(J1153,FIND("-",J1153)-1)), IF(ISERROR(FIND("-",J1153)),J1153,RIGHT(J1153,FIND("-",J1153)-1)))</f>
        <v>-969</v>
      </c>
      <c r="M1153" t="str">
        <f>RIGHT(G1153, 2)</f>
        <v>BC</v>
      </c>
      <c r="N1153">
        <f>ABS($K$2)-ABS(K1153)</f>
        <v>3035</v>
      </c>
      <c r="P1153" t="s">
        <v>11137</v>
      </c>
      <c r="Q1153">
        <v>13</v>
      </c>
    </row>
    <row r="1154" spans="1:17" x14ac:dyDescent="0.3">
      <c r="A1154">
        <v>1153</v>
      </c>
      <c r="B1154" t="s">
        <v>2463</v>
      </c>
      <c r="C1154" t="s">
        <v>10093</v>
      </c>
      <c r="D1154" t="s">
        <v>2464</v>
      </c>
      <c r="E1154" s="34" t="str">
        <f>IF(OR(LEN(D1154)-LEN(SUBSTITUTE(D1154,":",""))&gt;1, LEN(D1154)-LEN(SUBSTITUTE(D1154,",",""))&gt;0), "T", "")</f>
        <v/>
      </c>
      <c r="F1154" t="s">
        <v>1251</v>
      </c>
      <c r="G1154" t="s">
        <v>1474</v>
      </c>
      <c r="H1154" t="s">
        <v>116</v>
      </c>
      <c r="J1154" t="str">
        <f>SUBSTITUTE(SUBSTITUTE(SUBSTITUTE(G1154,"c. ","")," BC","")," AD","")</f>
        <v>969</v>
      </c>
      <c r="K1154">
        <f>IF(M1154="BC", 0-IF(ISERROR(FIND("-",J1154)),J1154,LEFT(J1154,FIND("-",J1154)-1)), IF(ISERROR(FIND("-",J1154)),J1154,LEFT(J1154,FIND("-",J1154)-1)))</f>
        <v>-969</v>
      </c>
      <c r="L1154">
        <f>IF(M1154="BC", 0-IF(ISERROR(FIND("-",J1154)),J1154,RIGHT(J1154,FIND("-",J1154)-1)), IF(ISERROR(FIND("-",J1154)),J1154,RIGHT(J1154,FIND("-",J1154)-1)))</f>
        <v>-969</v>
      </c>
      <c r="M1154" t="str">
        <f>RIGHT(G1154, 2)</f>
        <v>BC</v>
      </c>
      <c r="N1154">
        <f>ABS($K$2)-ABS(K1154)</f>
        <v>3035</v>
      </c>
      <c r="P1154" t="s">
        <v>11137</v>
      </c>
      <c r="Q1154">
        <v>13</v>
      </c>
    </row>
    <row r="1155" spans="1:17" x14ac:dyDescent="0.3">
      <c r="A1155">
        <v>1154</v>
      </c>
      <c r="B1155" t="s">
        <v>2465</v>
      </c>
      <c r="C1155" t="s">
        <v>11467</v>
      </c>
      <c r="D1155" t="s">
        <v>2464</v>
      </c>
      <c r="E1155" s="34" t="str">
        <f>IF(OR(LEN(D1155)-LEN(SUBSTITUTE(D1155,":",""))&gt;1, LEN(D1155)-LEN(SUBSTITUTE(D1155,",",""))&gt;0), "T", "")</f>
        <v/>
      </c>
      <c r="F1155" t="s">
        <v>1251</v>
      </c>
      <c r="G1155" t="s">
        <v>1474</v>
      </c>
      <c r="H1155" t="s">
        <v>64</v>
      </c>
      <c r="J1155" t="str">
        <f>SUBSTITUTE(SUBSTITUTE(SUBSTITUTE(G1155,"c. ","")," BC","")," AD","")</f>
        <v>969</v>
      </c>
      <c r="K1155">
        <f>IF(M1155="BC", 0-IF(ISERROR(FIND("-",J1155)),J1155,LEFT(J1155,FIND("-",J1155)-1)), IF(ISERROR(FIND("-",J1155)),J1155,LEFT(J1155,FIND("-",J1155)-1)))</f>
        <v>-969</v>
      </c>
      <c r="L1155">
        <f>IF(M1155="BC", 0-IF(ISERROR(FIND("-",J1155)),J1155,RIGHT(J1155,FIND("-",J1155)-1)), IF(ISERROR(FIND("-",J1155)),J1155,RIGHT(J1155,FIND("-",J1155)-1)))</f>
        <v>-969</v>
      </c>
      <c r="M1155" t="str">
        <f>RIGHT(G1155, 2)</f>
        <v>BC</v>
      </c>
      <c r="N1155">
        <f>ABS($K$2)-ABS(K1155)</f>
        <v>3035</v>
      </c>
      <c r="P1155" t="s">
        <v>11137</v>
      </c>
      <c r="Q1155">
        <v>13</v>
      </c>
    </row>
    <row r="1156" spans="1:17" x14ac:dyDescent="0.3">
      <c r="A1156">
        <v>1155</v>
      </c>
      <c r="B1156" t="s">
        <v>2466</v>
      </c>
      <c r="C1156" t="s">
        <v>10081</v>
      </c>
      <c r="D1156" t="s">
        <v>2467</v>
      </c>
      <c r="E1156" s="34" t="str">
        <f>IF(OR(LEN(D1156)-LEN(SUBSTITUTE(D1156,":",""))&gt;1, LEN(D1156)-LEN(SUBSTITUTE(D1156,",",""))&gt;0), "T", "")</f>
        <v/>
      </c>
      <c r="F1156" t="s">
        <v>1251</v>
      </c>
      <c r="G1156" t="s">
        <v>1474</v>
      </c>
      <c r="H1156" t="s">
        <v>1332</v>
      </c>
      <c r="J1156" t="str">
        <f>SUBSTITUTE(SUBSTITUTE(SUBSTITUTE(G1156,"c. ","")," BC","")," AD","")</f>
        <v>969</v>
      </c>
      <c r="K1156">
        <f>IF(M1156="BC", 0-IF(ISERROR(FIND("-",J1156)),J1156,LEFT(J1156,FIND("-",J1156)-1)), IF(ISERROR(FIND("-",J1156)),J1156,LEFT(J1156,FIND("-",J1156)-1)))</f>
        <v>-969</v>
      </c>
      <c r="L1156">
        <f>IF(M1156="BC", 0-IF(ISERROR(FIND("-",J1156)),J1156,RIGHT(J1156,FIND("-",J1156)-1)), IF(ISERROR(FIND("-",J1156)),J1156,RIGHT(J1156,FIND("-",J1156)-1)))</f>
        <v>-969</v>
      </c>
      <c r="M1156" t="str">
        <f>RIGHT(G1156, 2)</f>
        <v>BC</v>
      </c>
      <c r="N1156">
        <f>ABS($K$2)-ABS(K1156)</f>
        <v>3035</v>
      </c>
      <c r="P1156" t="s">
        <v>11137</v>
      </c>
      <c r="Q1156">
        <v>13</v>
      </c>
    </row>
    <row r="1157" spans="1:17" x14ac:dyDescent="0.3">
      <c r="A1157">
        <v>1156</v>
      </c>
      <c r="B1157" t="s">
        <v>2468</v>
      </c>
      <c r="C1157" t="s">
        <v>11245</v>
      </c>
      <c r="D1157" t="s">
        <v>2469</v>
      </c>
      <c r="E1157" s="34" t="str">
        <f>IF(OR(LEN(D1157)-LEN(SUBSTITUTE(D1157,":",""))&gt;1, LEN(D1157)-LEN(SUBSTITUTE(D1157,",",""))&gt;0), "T", "")</f>
        <v/>
      </c>
      <c r="F1157" t="s">
        <v>1251</v>
      </c>
      <c r="G1157" t="s">
        <v>1474</v>
      </c>
      <c r="H1157" t="s">
        <v>2470</v>
      </c>
      <c r="J1157" t="str">
        <f>SUBSTITUTE(SUBSTITUTE(SUBSTITUTE(G1157,"c. ","")," BC","")," AD","")</f>
        <v>969</v>
      </c>
      <c r="K1157">
        <f>IF(M1157="BC", 0-IF(ISERROR(FIND("-",J1157)),J1157,LEFT(J1157,FIND("-",J1157)-1)), IF(ISERROR(FIND("-",J1157)),J1157,LEFT(J1157,FIND("-",J1157)-1)))</f>
        <v>-969</v>
      </c>
      <c r="L1157">
        <f>IF(M1157="BC", 0-IF(ISERROR(FIND("-",J1157)),J1157,RIGHT(J1157,FIND("-",J1157)-1)), IF(ISERROR(FIND("-",J1157)),J1157,RIGHT(J1157,FIND("-",J1157)-1)))</f>
        <v>-969</v>
      </c>
      <c r="M1157" t="str">
        <f>RIGHT(G1157, 2)</f>
        <v>BC</v>
      </c>
      <c r="N1157">
        <f>ABS($K$2)-ABS(K1157)</f>
        <v>3035</v>
      </c>
      <c r="P1157" t="s">
        <v>11137</v>
      </c>
      <c r="Q1157">
        <v>13</v>
      </c>
    </row>
    <row r="1158" spans="1:17" x14ac:dyDescent="0.3">
      <c r="A1158">
        <v>1157</v>
      </c>
      <c r="B1158" t="s">
        <v>2471</v>
      </c>
      <c r="C1158" t="s">
        <v>11283</v>
      </c>
      <c r="D1158" t="s">
        <v>2469</v>
      </c>
      <c r="E1158" s="34" t="str">
        <f>IF(OR(LEN(D1158)-LEN(SUBSTITUTE(D1158,":",""))&gt;1, LEN(D1158)-LEN(SUBSTITUTE(D1158,",",""))&gt;0), "T", "")</f>
        <v/>
      </c>
      <c r="F1158" t="s">
        <v>2462</v>
      </c>
      <c r="G1158" t="s">
        <v>1474</v>
      </c>
      <c r="H1158" t="s">
        <v>12570</v>
      </c>
      <c r="J1158" t="str">
        <f>SUBSTITUTE(SUBSTITUTE(SUBSTITUTE(G1158,"c. ","")," BC","")," AD","")</f>
        <v>969</v>
      </c>
      <c r="K1158">
        <f>IF(M1158="BC", 0-IF(ISERROR(FIND("-",J1158)),J1158,LEFT(J1158,FIND("-",J1158)-1)), IF(ISERROR(FIND("-",J1158)),J1158,LEFT(J1158,FIND("-",J1158)-1)))</f>
        <v>-969</v>
      </c>
      <c r="L1158">
        <f>IF(M1158="BC", 0-IF(ISERROR(FIND("-",J1158)),J1158,RIGHT(J1158,FIND("-",J1158)-1)), IF(ISERROR(FIND("-",J1158)),J1158,RIGHT(J1158,FIND("-",J1158)-1)))</f>
        <v>-969</v>
      </c>
      <c r="M1158" t="str">
        <f>RIGHT(G1158, 2)</f>
        <v>BC</v>
      </c>
      <c r="N1158">
        <f>ABS($K$2)-ABS(K1158)</f>
        <v>3035</v>
      </c>
      <c r="P1158" t="s">
        <v>11137</v>
      </c>
      <c r="Q1158">
        <v>13</v>
      </c>
    </row>
    <row r="1159" spans="1:17" x14ac:dyDescent="0.3">
      <c r="A1159">
        <v>1158</v>
      </c>
      <c r="B1159" t="s">
        <v>2472</v>
      </c>
      <c r="C1159" t="s">
        <v>10233</v>
      </c>
      <c r="D1159" t="s">
        <v>2473</v>
      </c>
      <c r="E1159" s="34" t="str">
        <f>IF(OR(LEN(D1159)-LEN(SUBSTITUTE(D1159,":",""))&gt;1, LEN(D1159)-LEN(SUBSTITUTE(D1159,",",""))&gt;0), "T", "")</f>
        <v/>
      </c>
      <c r="F1159" t="s">
        <v>2462</v>
      </c>
      <c r="G1159" t="s">
        <v>1474</v>
      </c>
      <c r="H1159" t="s">
        <v>116</v>
      </c>
      <c r="J1159" t="str">
        <f>SUBSTITUTE(SUBSTITUTE(SUBSTITUTE(G1159,"c. ","")," BC","")," AD","")</f>
        <v>969</v>
      </c>
      <c r="K1159">
        <f>IF(M1159="BC", 0-IF(ISERROR(FIND("-",J1159)),J1159,LEFT(J1159,FIND("-",J1159)-1)), IF(ISERROR(FIND("-",J1159)),J1159,LEFT(J1159,FIND("-",J1159)-1)))</f>
        <v>-969</v>
      </c>
      <c r="L1159">
        <f>IF(M1159="BC", 0-IF(ISERROR(FIND("-",J1159)),J1159,RIGHT(J1159,FIND("-",J1159)-1)), IF(ISERROR(FIND("-",J1159)),J1159,RIGHT(J1159,FIND("-",J1159)-1)))</f>
        <v>-969</v>
      </c>
      <c r="M1159" t="str">
        <f>RIGHT(G1159, 2)</f>
        <v>BC</v>
      </c>
      <c r="N1159">
        <f>ABS($K$2)-ABS(K1159)</f>
        <v>3035</v>
      </c>
      <c r="P1159" t="s">
        <v>11137</v>
      </c>
      <c r="Q1159">
        <v>13</v>
      </c>
    </row>
    <row r="1160" spans="1:17" x14ac:dyDescent="0.3">
      <c r="A1160">
        <v>1159</v>
      </c>
      <c r="B1160" t="s">
        <v>2474</v>
      </c>
      <c r="C1160" t="s">
        <v>10823</v>
      </c>
      <c r="D1160" t="s">
        <v>2473</v>
      </c>
      <c r="E1160" s="34" t="str">
        <f>IF(OR(LEN(D1160)-LEN(SUBSTITUTE(D1160,":",""))&gt;1, LEN(D1160)-LEN(SUBSTITUTE(D1160,",",""))&gt;0), "T", "")</f>
        <v/>
      </c>
      <c r="F1160" t="s">
        <v>2462</v>
      </c>
      <c r="G1160" t="s">
        <v>1474</v>
      </c>
      <c r="H1160" t="s">
        <v>116</v>
      </c>
      <c r="J1160" t="str">
        <f>SUBSTITUTE(SUBSTITUTE(SUBSTITUTE(G1160,"c. ","")," BC","")," AD","")</f>
        <v>969</v>
      </c>
      <c r="K1160">
        <f>IF(M1160="BC", 0-IF(ISERROR(FIND("-",J1160)),J1160,LEFT(J1160,FIND("-",J1160)-1)), IF(ISERROR(FIND("-",J1160)),J1160,LEFT(J1160,FIND("-",J1160)-1)))</f>
        <v>-969</v>
      </c>
      <c r="L1160">
        <f>IF(M1160="BC", 0-IF(ISERROR(FIND("-",J1160)),J1160,RIGHT(J1160,FIND("-",J1160)-1)), IF(ISERROR(FIND("-",J1160)),J1160,RIGHT(J1160,FIND("-",J1160)-1)))</f>
        <v>-969</v>
      </c>
      <c r="M1160" t="str">
        <f>RIGHT(G1160, 2)</f>
        <v>BC</v>
      </c>
      <c r="N1160">
        <f>ABS($K$2)-ABS(K1160)</f>
        <v>3035</v>
      </c>
      <c r="P1160" t="s">
        <v>11137</v>
      </c>
      <c r="Q1160">
        <v>13</v>
      </c>
    </row>
    <row r="1161" spans="1:17" x14ac:dyDescent="0.3">
      <c r="A1161">
        <v>1160</v>
      </c>
      <c r="B1161" t="s">
        <v>2475</v>
      </c>
      <c r="C1161" t="s">
        <v>11468</v>
      </c>
      <c r="D1161" t="s">
        <v>2476</v>
      </c>
      <c r="E1161" s="34" t="str">
        <f>IF(OR(LEN(D1161)-LEN(SUBSTITUTE(D1161,":",""))&gt;1, LEN(D1161)-LEN(SUBSTITUTE(D1161,",",""))&gt;0), "T", "")</f>
        <v/>
      </c>
      <c r="F1161" t="s">
        <v>1251</v>
      </c>
      <c r="G1161" t="s">
        <v>1474</v>
      </c>
      <c r="H1161" t="s">
        <v>116</v>
      </c>
      <c r="J1161" t="str">
        <f>SUBSTITUTE(SUBSTITUTE(SUBSTITUTE(G1161,"c. ","")," BC","")," AD","")</f>
        <v>969</v>
      </c>
      <c r="K1161">
        <f>IF(M1161="BC", 0-IF(ISERROR(FIND("-",J1161)),J1161,LEFT(J1161,FIND("-",J1161)-1)), IF(ISERROR(FIND("-",J1161)),J1161,LEFT(J1161,FIND("-",J1161)-1)))</f>
        <v>-969</v>
      </c>
      <c r="L1161">
        <f>IF(M1161="BC", 0-IF(ISERROR(FIND("-",J1161)),J1161,RIGHT(J1161,FIND("-",J1161)-1)), IF(ISERROR(FIND("-",J1161)),J1161,RIGHT(J1161,FIND("-",J1161)-1)))</f>
        <v>-969</v>
      </c>
      <c r="M1161" t="str">
        <f>RIGHT(G1161, 2)</f>
        <v>BC</v>
      </c>
      <c r="N1161">
        <f>ABS($K$2)-ABS(K1161)</f>
        <v>3035</v>
      </c>
      <c r="P1161" t="s">
        <v>11137</v>
      </c>
      <c r="Q1161">
        <v>13</v>
      </c>
    </row>
    <row r="1162" spans="1:17" x14ac:dyDescent="0.3">
      <c r="A1162">
        <v>1161</v>
      </c>
      <c r="B1162" t="s">
        <v>2477</v>
      </c>
      <c r="C1162" t="s">
        <v>10330</v>
      </c>
      <c r="D1162" t="s">
        <v>2476</v>
      </c>
      <c r="E1162" s="34" t="str">
        <f>IF(OR(LEN(D1162)-LEN(SUBSTITUTE(D1162,":",""))&gt;1, LEN(D1162)-LEN(SUBSTITUTE(D1162,",",""))&gt;0), "T", "")</f>
        <v/>
      </c>
      <c r="F1162" t="s">
        <v>1251</v>
      </c>
      <c r="G1162" t="s">
        <v>1474</v>
      </c>
      <c r="H1162" t="s">
        <v>64</v>
      </c>
      <c r="J1162" t="str">
        <f>SUBSTITUTE(SUBSTITUTE(SUBSTITUTE(G1162,"c. ","")," BC","")," AD","")</f>
        <v>969</v>
      </c>
      <c r="K1162">
        <f>IF(M1162="BC", 0-IF(ISERROR(FIND("-",J1162)),J1162,LEFT(J1162,FIND("-",J1162)-1)), IF(ISERROR(FIND("-",J1162)),J1162,LEFT(J1162,FIND("-",J1162)-1)))</f>
        <v>-969</v>
      </c>
      <c r="L1162">
        <f>IF(M1162="BC", 0-IF(ISERROR(FIND("-",J1162)),J1162,RIGHT(J1162,FIND("-",J1162)-1)), IF(ISERROR(FIND("-",J1162)),J1162,RIGHT(J1162,FIND("-",J1162)-1)))</f>
        <v>-969</v>
      </c>
      <c r="M1162" t="str">
        <f>RIGHT(G1162, 2)</f>
        <v>BC</v>
      </c>
      <c r="N1162">
        <f>ABS($K$2)-ABS(K1162)</f>
        <v>3035</v>
      </c>
      <c r="P1162" t="s">
        <v>11137</v>
      </c>
      <c r="Q1162">
        <v>13</v>
      </c>
    </row>
    <row r="1163" spans="1:17" x14ac:dyDescent="0.3">
      <c r="A1163">
        <v>1162</v>
      </c>
      <c r="B1163" t="s">
        <v>2478</v>
      </c>
      <c r="C1163" t="s">
        <v>10331</v>
      </c>
      <c r="D1163" t="s">
        <v>2479</v>
      </c>
      <c r="E1163" s="34" t="str">
        <f>IF(OR(LEN(D1163)-LEN(SUBSTITUTE(D1163,":",""))&gt;1, LEN(D1163)-LEN(SUBSTITUTE(D1163,",",""))&gt;0), "T", "")</f>
        <v/>
      </c>
      <c r="F1163" t="s">
        <v>2462</v>
      </c>
      <c r="G1163" t="s">
        <v>1474</v>
      </c>
      <c r="H1163" t="s">
        <v>2480</v>
      </c>
      <c r="J1163" t="str">
        <f>SUBSTITUTE(SUBSTITUTE(SUBSTITUTE(G1163,"c. ","")," BC","")," AD","")</f>
        <v>969</v>
      </c>
      <c r="K1163">
        <f>IF(M1163="BC", 0-IF(ISERROR(FIND("-",J1163)),J1163,LEFT(J1163,FIND("-",J1163)-1)), IF(ISERROR(FIND("-",J1163)),J1163,LEFT(J1163,FIND("-",J1163)-1)))</f>
        <v>-969</v>
      </c>
      <c r="L1163">
        <f>IF(M1163="BC", 0-IF(ISERROR(FIND("-",J1163)),J1163,RIGHT(J1163,FIND("-",J1163)-1)), IF(ISERROR(FIND("-",J1163)),J1163,RIGHT(J1163,FIND("-",J1163)-1)))</f>
        <v>-969</v>
      </c>
      <c r="M1163" t="str">
        <f>RIGHT(G1163, 2)</f>
        <v>BC</v>
      </c>
      <c r="N1163">
        <f>ABS($K$2)-ABS(K1163)</f>
        <v>3035</v>
      </c>
      <c r="P1163" t="s">
        <v>11137</v>
      </c>
      <c r="Q1163">
        <v>13</v>
      </c>
    </row>
    <row r="1164" spans="1:17" x14ac:dyDescent="0.3">
      <c r="A1164">
        <v>1163</v>
      </c>
      <c r="B1164" t="s">
        <v>2481</v>
      </c>
      <c r="C1164" t="s">
        <v>11315</v>
      </c>
      <c r="D1164" t="s">
        <v>2482</v>
      </c>
      <c r="E1164" s="34" t="str">
        <f>IF(OR(LEN(D1164)-LEN(SUBSTITUTE(D1164,":",""))&gt;1, LEN(D1164)-LEN(SUBSTITUTE(D1164,",",""))&gt;0), "T", "")</f>
        <v/>
      </c>
      <c r="F1164" t="s">
        <v>2377</v>
      </c>
      <c r="G1164" t="s">
        <v>2483</v>
      </c>
      <c r="H1164" t="s">
        <v>116</v>
      </c>
      <c r="J1164" t="str">
        <f>SUBSTITUTE(SUBSTITUTE(SUBSTITUTE(G1164,"c. ","")," BC","")," AD","")</f>
        <v>970-969</v>
      </c>
      <c r="K1164">
        <f>IF(M1164="BC", 0-IF(ISERROR(FIND("-",J1164)),J1164,LEFT(J1164,FIND("-",J1164)-1)), IF(ISERROR(FIND("-",J1164)),J1164,LEFT(J1164,FIND("-",J1164)-1)))</f>
        <v>-970</v>
      </c>
      <c r="L1164">
        <f>IF(M1164="BC", 0-IF(ISERROR(FIND("-",J1164)),J1164,RIGHT(J1164,FIND("-",J1164)-1)), IF(ISERROR(FIND("-",J1164)),J1164,RIGHT(J1164,FIND("-",J1164)-1)))</f>
        <v>-969</v>
      </c>
      <c r="M1164" t="str">
        <f>RIGHT(G1164, 2)</f>
        <v>BC</v>
      </c>
      <c r="N1164">
        <f>ABS($K$2)-ABS(K1164)</f>
        <v>3034</v>
      </c>
      <c r="P1164" t="s">
        <v>11137</v>
      </c>
      <c r="Q1164">
        <v>13</v>
      </c>
    </row>
    <row r="1165" spans="1:17" x14ac:dyDescent="0.3">
      <c r="A1165">
        <v>1164</v>
      </c>
      <c r="B1165" t="s">
        <v>2484</v>
      </c>
      <c r="C1165" t="s">
        <v>10109</v>
      </c>
      <c r="D1165" t="s">
        <v>2485</v>
      </c>
      <c r="E1165" s="34" t="str">
        <f>IF(OR(LEN(D1165)-LEN(SUBSTITUTE(D1165,":",""))&gt;1, LEN(D1165)-LEN(SUBSTITUTE(D1165,",",""))&gt;0), "T", "")</f>
        <v/>
      </c>
      <c r="F1165" t="s">
        <v>1251</v>
      </c>
      <c r="G1165" t="s">
        <v>1459</v>
      </c>
      <c r="H1165" t="s">
        <v>1332</v>
      </c>
      <c r="J1165" t="str">
        <f>SUBSTITUTE(SUBSTITUTE(SUBSTITUTE(G1165,"c. ","")," BC","")," AD","")</f>
        <v>970</v>
      </c>
      <c r="K1165">
        <f>IF(M1165="BC", 0-IF(ISERROR(FIND("-",J1165)),J1165,LEFT(J1165,FIND("-",J1165)-1)), IF(ISERROR(FIND("-",J1165)),J1165,LEFT(J1165,FIND("-",J1165)-1)))</f>
        <v>-970</v>
      </c>
      <c r="L1165">
        <f>IF(M1165="BC", 0-IF(ISERROR(FIND("-",J1165)),J1165,RIGHT(J1165,FIND("-",J1165)-1)), IF(ISERROR(FIND("-",J1165)),J1165,RIGHT(J1165,FIND("-",J1165)-1)))</f>
        <v>-970</v>
      </c>
      <c r="M1165" t="str">
        <f>RIGHT(G1165, 2)</f>
        <v>BC</v>
      </c>
      <c r="N1165">
        <f>ABS($K$2)-ABS(K1165)</f>
        <v>3034</v>
      </c>
      <c r="P1165" t="s">
        <v>11137</v>
      </c>
      <c r="Q1165">
        <v>13</v>
      </c>
    </row>
    <row r="1166" spans="1:17" x14ac:dyDescent="0.3">
      <c r="A1166">
        <v>1165</v>
      </c>
      <c r="B1166" t="s">
        <v>2486</v>
      </c>
      <c r="C1166" t="s">
        <v>10194</v>
      </c>
      <c r="D1166" t="s">
        <v>2485</v>
      </c>
      <c r="E1166" s="34" t="str">
        <f>IF(OR(LEN(D1166)-LEN(SUBSTITUTE(D1166,":",""))&gt;1, LEN(D1166)-LEN(SUBSTITUTE(D1166,",",""))&gt;0), "T", "")</f>
        <v/>
      </c>
      <c r="F1166" t="s">
        <v>1251</v>
      </c>
      <c r="G1166" t="s">
        <v>1459</v>
      </c>
      <c r="H1166" t="s">
        <v>1332</v>
      </c>
      <c r="J1166" t="str">
        <f>SUBSTITUTE(SUBSTITUTE(SUBSTITUTE(G1166,"c. ","")," BC","")," AD","")</f>
        <v>970</v>
      </c>
      <c r="K1166">
        <f>IF(M1166="BC", 0-IF(ISERROR(FIND("-",J1166)),J1166,LEFT(J1166,FIND("-",J1166)-1)), IF(ISERROR(FIND("-",J1166)),J1166,LEFT(J1166,FIND("-",J1166)-1)))</f>
        <v>-970</v>
      </c>
      <c r="L1166">
        <f>IF(M1166="BC", 0-IF(ISERROR(FIND("-",J1166)),J1166,RIGHT(J1166,FIND("-",J1166)-1)), IF(ISERROR(FIND("-",J1166)),J1166,RIGHT(J1166,FIND("-",J1166)-1)))</f>
        <v>-970</v>
      </c>
      <c r="M1166" t="str">
        <f>RIGHT(G1166, 2)</f>
        <v>BC</v>
      </c>
      <c r="N1166">
        <f>ABS($K$2)-ABS(K1166)</f>
        <v>3034</v>
      </c>
      <c r="P1166" t="s">
        <v>11137</v>
      </c>
      <c r="Q1166">
        <v>13</v>
      </c>
    </row>
    <row r="1167" spans="1:17" x14ac:dyDescent="0.3">
      <c r="A1167">
        <v>1166</v>
      </c>
      <c r="B1167" t="s">
        <v>2487</v>
      </c>
      <c r="C1167" t="s">
        <v>11267</v>
      </c>
      <c r="D1167" t="s">
        <v>2488</v>
      </c>
      <c r="E1167" s="34" t="str">
        <f>IF(OR(LEN(D1167)-LEN(SUBSTITUTE(D1167,":",""))&gt;1, LEN(D1167)-LEN(SUBSTITUTE(D1167,",",""))&gt;0), "T", "")</f>
        <v/>
      </c>
      <c r="F1167" t="s">
        <v>1251</v>
      </c>
      <c r="G1167" t="s">
        <v>1459</v>
      </c>
      <c r="H1167" t="s">
        <v>1573</v>
      </c>
      <c r="J1167" t="str">
        <f>SUBSTITUTE(SUBSTITUTE(SUBSTITUTE(G1167,"c. ","")," BC","")," AD","")</f>
        <v>970</v>
      </c>
      <c r="K1167">
        <f>IF(M1167="BC", 0-IF(ISERROR(FIND("-",J1167)),J1167,LEFT(J1167,FIND("-",J1167)-1)), IF(ISERROR(FIND("-",J1167)),J1167,LEFT(J1167,FIND("-",J1167)-1)))</f>
        <v>-970</v>
      </c>
      <c r="L1167">
        <f>IF(M1167="BC", 0-IF(ISERROR(FIND("-",J1167)),J1167,RIGHT(J1167,FIND("-",J1167)-1)), IF(ISERROR(FIND("-",J1167)),J1167,RIGHT(J1167,FIND("-",J1167)-1)))</f>
        <v>-970</v>
      </c>
      <c r="M1167" t="str">
        <f>RIGHT(G1167, 2)</f>
        <v>BC</v>
      </c>
      <c r="N1167">
        <f>ABS($K$2)-ABS(K1167)</f>
        <v>3034</v>
      </c>
      <c r="P1167" t="s">
        <v>11137</v>
      </c>
      <c r="Q1167">
        <v>13</v>
      </c>
    </row>
    <row r="1168" spans="1:17" x14ac:dyDescent="0.3">
      <c r="A1168">
        <v>1167</v>
      </c>
      <c r="B1168" t="s">
        <v>2489</v>
      </c>
      <c r="C1168" t="s">
        <v>10332</v>
      </c>
      <c r="D1168" t="s">
        <v>2490</v>
      </c>
      <c r="E1168" s="34" t="str">
        <f>IF(OR(LEN(D1168)-LEN(SUBSTITUTE(D1168,":",""))&gt;1, LEN(D1168)-LEN(SUBSTITUTE(D1168,",",""))&gt;0), "T", "")</f>
        <v/>
      </c>
      <c r="F1168" t="s">
        <v>1251</v>
      </c>
      <c r="G1168" t="s">
        <v>1459</v>
      </c>
      <c r="H1168" t="s">
        <v>116</v>
      </c>
      <c r="J1168" t="str">
        <f>SUBSTITUTE(SUBSTITUTE(SUBSTITUTE(G1168,"c. ","")," BC","")," AD","")</f>
        <v>970</v>
      </c>
      <c r="K1168">
        <f>IF(M1168="BC", 0-IF(ISERROR(FIND("-",J1168)),J1168,LEFT(J1168,FIND("-",J1168)-1)), IF(ISERROR(FIND("-",J1168)),J1168,LEFT(J1168,FIND("-",J1168)-1)))</f>
        <v>-970</v>
      </c>
      <c r="L1168">
        <f>IF(M1168="BC", 0-IF(ISERROR(FIND("-",J1168)),J1168,RIGHT(J1168,FIND("-",J1168)-1)), IF(ISERROR(FIND("-",J1168)),J1168,RIGHT(J1168,FIND("-",J1168)-1)))</f>
        <v>-970</v>
      </c>
      <c r="M1168" t="str">
        <f>RIGHT(G1168, 2)</f>
        <v>BC</v>
      </c>
      <c r="N1168">
        <f>ABS($K$2)-ABS(K1168)</f>
        <v>3034</v>
      </c>
      <c r="P1168" t="s">
        <v>11137</v>
      </c>
      <c r="Q1168">
        <v>13</v>
      </c>
    </row>
    <row r="1169" spans="1:17" x14ac:dyDescent="0.3">
      <c r="A1169">
        <v>1168</v>
      </c>
      <c r="B1169" t="s">
        <v>2491</v>
      </c>
      <c r="C1169" t="s">
        <v>11469</v>
      </c>
      <c r="D1169" t="s">
        <v>2492</v>
      </c>
      <c r="E1169" s="34" t="str">
        <f>IF(OR(LEN(D1169)-LEN(SUBSTITUTE(D1169,":",""))&gt;1, LEN(D1169)-LEN(SUBSTITUTE(D1169,",",""))&gt;0), "T", "")</f>
        <v/>
      </c>
      <c r="F1169" t="s">
        <v>1251</v>
      </c>
      <c r="G1169" t="s">
        <v>1459</v>
      </c>
      <c r="H1169" t="s">
        <v>116</v>
      </c>
      <c r="J1169" t="str">
        <f>SUBSTITUTE(SUBSTITUTE(SUBSTITUTE(G1169,"c. ","")," BC","")," AD","")</f>
        <v>970</v>
      </c>
      <c r="K1169">
        <f>IF(M1169="BC", 0-IF(ISERROR(FIND("-",J1169)),J1169,LEFT(J1169,FIND("-",J1169)-1)), IF(ISERROR(FIND("-",J1169)),J1169,LEFT(J1169,FIND("-",J1169)-1)))</f>
        <v>-970</v>
      </c>
      <c r="L1169">
        <f>IF(M1169="BC", 0-IF(ISERROR(FIND("-",J1169)),J1169,RIGHT(J1169,FIND("-",J1169)-1)), IF(ISERROR(FIND("-",J1169)),J1169,RIGHT(J1169,FIND("-",J1169)-1)))</f>
        <v>-970</v>
      </c>
      <c r="M1169" t="str">
        <f>RIGHT(G1169, 2)</f>
        <v>BC</v>
      </c>
      <c r="N1169">
        <f>ABS($K$2)-ABS(K1169)</f>
        <v>3034</v>
      </c>
      <c r="P1169" t="s">
        <v>11137</v>
      </c>
      <c r="Q1169">
        <v>13</v>
      </c>
    </row>
    <row r="1170" spans="1:17" x14ac:dyDescent="0.3">
      <c r="A1170">
        <v>1169</v>
      </c>
      <c r="B1170" t="s">
        <v>2493</v>
      </c>
      <c r="C1170" t="s">
        <v>10333</v>
      </c>
      <c r="D1170" t="s">
        <v>2494</v>
      </c>
      <c r="E1170" s="34" t="str">
        <f>IF(OR(LEN(D1170)-LEN(SUBSTITUTE(D1170,":",""))&gt;1, LEN(D1170)-LEN(SUBSTITUTE(D1170,",",""))&gt;0), "T", "")</f>
        <v/>
      </c>
      <c r="F1170" t="s">
        <v>1251</v>
      </c>
      <c r="G1170" t="s">
        <v>1459</v>
      </c>
      <c r="H1170" t="s">
        <v>2495</v>
      </c>
      <c r="J1170" t="str">
        <f>SUBSTITUTE(SUBSTITUTE(SUBSTITUTE(G1170,"c. ","")," BC","")," AD","")</f>
        <v>970</v>
      </c>
      <c r="K1170">
        <f>IF(M1170="BC", 0-IF(ISERROR(FIND("-",J1170)),J1170,LEFT(J1170,FIND("-",J1170)-1)), IF(ISERROR(FIND("-",J1170)),J1170,LEFT(J1170,FIND("-",J1170)-1)))</f>
        <v>-970</v>
      </c>
      <c r="L1170">
        <f>IF(M1170="BC", 0-IF(ISERROR(FIND("-",J1170)),J1170,RIGHT(J1170,FIND("-",J1170)-1)), IF(ISERROR(FIND("-",J1170)),J1170,RIGHT(J1170,FIND("-",J1170)-1)))</f>
        <v>-970</v>
      </c>
      <c r="M1170" t="str">
        <f>RIGHT(G1170, 2)</f>
        <v>BC</v>
      </c>
      <c r="N1170">
        <f>ABS($K$2)-ABS(K1170)</f>
        <v>3034</v>
      </c>
      <c r="P1170" t="s">
        <v>11137</v>
      </c>
      <c r="Q1170">
        <v>13</v>
      </c>
    </row>
    <row r="1171" spans="1:17" x14ac:dyDescent="0.3">
      <c r="A1171">
        <v>1170</v>
      </c>
      <c r="B1171" t="s">
        <v>2496</v>
      </c>
      <c r="C1171" t="s">
        <v>10333</v>
      </c>
      <c r="D1171" t="s">
        <v>2497</v>
      </c>
      <c r="E1171" s="34" t="str">
        <f>IF(OR(LEN(D1171)-LEN(SUBSTITUTE(D1171,":",""))&gt;1, LEN(D1171)-LEN(SUBSTITUTE(D1171,",",""))&gt;0), "T", "")</f>
        <v/>
      </c>
      <c r="F1171" t="s">
        <v>1251</v>
      </c>
      <c r="G1171" t="s">
        <v>1459</v>
      </c>
      <c r="H1171" t="s">
        <v>1573</v>
      </c>
      <c r="J1171" t="str">
        <f>SUBSTITUTE(SUBSTITUTE(SUBSTITUTE(G1171,"c. ","")," BC","")," AD","")</f>
        <v>970</v>
      </c>
      <c r="K1171">
        <f>IF(M1171="BC", 0-IF(ISERROR(FIND("-",J1171)),J1171,LEFT(J1171,FIND("-",J1171)-1)), IF(ISERROR(FIND("-",J1171)),J1171,LEFT(J1171,FIND("-",J1171)-1)))</f>
        <v>-970</v>
      </c>
      <c r="L1171">
        <f>IF(M1171="BC", 0-IF(ISERROR(FIND("-",J1171)),J1171,RIGHT(J1171,FIND("-",J1171)-1)), IF(ISERROR(FIND("-",J1171)),J1171,RIGHT(J1171,FIND("-",J1171)-1)))</f>
        <v>-970</v>
      </c>
      <c r="M1171" t="str">
        <f>RIGHT(G1171, 2)</f>
        <v>BC</v>
      </c>
      <c r="N1171">
        <f>ABS($K$2)-ABS(K1171)</f>
        <v>3034</v>
      </c>
      <c r="P1171" t="s">
        <v>11137</v>
      </c>
      <c r="Q1171">
        <v>13</v>
      </c>
    </row>
    <row r="1172" spans="1:17" x14ac:dyDescent="0.3">
      <c r="A1172">
        <v>1171</v>
      </c>
      <c r="B1172" t="s">
        <v>2498</v>
      </c>
      <c r="C1172" t="s">
        <v>10334</v>
      </c>
      <c r="D1172" t="s">
        <v>2499</v>
      </c>
      <c r="E1172" s="34" t="str">
        <f>IF(OR(LEN(D1172)-LEN(SUBSTITUTE(D1172,":",""))&gt;1, LEN(D1172)-LEN(SUBSTITUTE(D1172,",",""))&gt;0), "T", "")</f>
        <v/>
      </c>
      <c r="F1172" t="s">
        <v>1251</v>
      </c>
      <c r="G1172" t="s">
        <v>1459</v>
      </c>
      <c r="H1172" t="s">
        <v>116</v>
      </c>
      <c r="J1172" t="str">
        <f>SUBSTITUTE(SUBSTITUTE(SUBSTITUTE(G1172,"c. ","")," BC","")," AD","")</f>
        <v>970</v>
      </c>
      <c r="K1172">
        <f>IF(M1172="BC", 0-IF(ISERROR(FIND("-",J1172)),J1172,LEFT(J1172,FIND("-",J1172)-1)), IF(ISERROR(FIND("-",J1172)),J1172,LEFT(J1172,FIND("-",J1172)-1)))</f>
        <v>-970</v>
      </c>
      <c r="L1172">
        <f>IF(M1172="BC", 0-IF(ISERROR(FIND("-",J1172)),J1172,RIGHT(J1172,FIND("-",J1172)-1)), IF(ISERROR(FIND("-",J1172)),J1172,RIGHT(J1172,FIND("-",J1172)-1)))</f>
        <v>-970</v>
      </c>
      <c r="M1172" t="str">
        <f>RIGHT(G1172, 2)</f>
        <v>BC</v>
      </c>
      <c r="N1172">
        <f>ABS($K$2)-ABS(K1172)</f>
        <v>3034</v>
      </c>
      <c r="P1172" t="s">
        <v>11137</v>
      </c>
      <c r="Q1172">
        <v>13</v>
      </c>
    </row>
    <row r="1173" spans="1:17" x14ac:dyDescent="0.3">
      <c r="A1173">
        <v>1172</v>
      </c>
      <c r="B1173" t="s">
        <v>2500</v>
      </c>
      <c r="C1173" t="s">
        <v>10335</v>
      </c>
      <c r="D1173" t="s">
        <v>2501</v>
      </c>
      <c r="E1173" s="34" t="str">
        <f>IF(OR(LEN(D1173)-LEN(SUBSTITUTE(D1173,":",""))&gt;1, LEN(D1173)-LEN(SUBSTITUTE(D1173,",",""))&gt;0), "T", "")</f>
        <v/>
      </c>
      <c r="F1173" t="s">
        <v>1251</v>
      </c>
      <c r="G1173" t="s">
        <v>1459</v>
      </c>
      <c r="H1173" t="s">
        <v>116</v>
      </c>
      <c r="J1173" t="str">
        <f>SUBSTITUTE(SUBSTITUTE(SUBSTITUTE(G1173,"c. ","")," BC","")," AD","")</f>
        <v>970</v>
      </c>
      <c r="K1173">
        <f>IF(M1173="BC", 0-IF(ISERROR(FIND("-",J1173)),J1173,LEFT(J1173,FIND("-",J1173)-1)), IF(ISERROR(FIND("-",J1173)),J1173,LEFT(J1173,FIND("-",J1173)-1)))</f>
        <v>-970</v>
      </c>
      <c r="L1173">
        <f>IF(M1173="BC", 0-IF(ISERROR(FIND("-",J1173)),J1173,RIGHT(J1173,FIND("-",J1173)-1)), IF(ISERROR(FIND("-",J1173)),J1173,RIGHT(J1173,FIND("-",J1173)-1)))</f>
        <v>-970</v>
      </c>
      <c r="M1173" t="str">
        <f>RIGHT(G1173, 2)</f>
        <v>BC</v>
      </c>
      <c r="N1173">
        <f>ABS($K$2)-ABS(K1173)</f>
        <v>3034</v>
      </c>
      <c r="P1173" t="s">
        <v>11137</v>
      </c>
      <c r="Q1173">
        <v>13</v>
      </c>
    </row>
    <row r="1174" spans="1:17" x14ac:dyDescent="0.3">
      <c r="A1174">
        <v>1173</v>
      </c>
      <c r="B1174" t="s">
        <v>2502</v>
      </c>
      <c r="C1174" t="s">
        <v>11470</v>
      </c>
      <c r="D1174" t="s">
        <v>2503</v>
      </c>
      <c r="E1174" s="34" t="str">
        <f>IF(OR(LEN(D1174)-LEN(SUBSTITUTE(D1174,":",""))&gt;1, LEN(D1174)-LEN(SUBSTITUTE(D1174,",",""))&gt;0), "T", "")</f>
        <v/>
      </c>
      <c r="F1174" t="s">
        <v>1251</v>
      </c>
      <c r="G1174" t="s">
        <v>1459</v>
      </c>
      <c r="H1174" t="s">
        <v>1573</v>
      </c>
      <c r="J1174" t="str">
        <f>SUBSTITUTE(SUBSTITUTE(SUBSTITUTE(G1174,"c. ","")," BC","")," AD","")</f>
        <v>970</v>
      </c>
      <c r="K1174">
        <f>IF(M1174="BC", 0-IF(ISERROR(FIND("-",J1174)),J1174,LEFT(J1174,FIND("-",J1174)-1)), IF(ISERROR(FIND("-",J1174)),J1174,LEFT(J1174,FIND("-",J1174)-1)))</f>
        <v>-970</v>
      </c>
      <c r="L1174">
        <f>IF(M1174="BC", 0-IF(ISERROR(FIND("-",J1174)),J1174,RIGHT(J1174,FIND("-",J1174)-1)), IF(ISERROR(FIND("-",J1174)),J1174,RIGHT(J1174,FIND("-",J1174)-1)))</f>
        <v>-970</v>
      </c>
      <c r="M1174" t="str">
        <f>RIGHT(G1174, 2)</f>
        <v>BC</v>
      </c>
      <c r="N1174">
        <f>ABS($K$2)-ABS(K1174)</f>
        <v>3034</v>
      </c>
      <c r="P1174" t="s">
        <v>11137</v>
      </c>
      <c r="Q1174">
        <v>13</v>
      </c>
    </row>
    <row r="1175" spans="1:17" x14ac:dyDescent="0.3">
      <c r="A1175">
        <v>1174</v>
      </c>
      <c r="B1175" t="s">
        <v>2504</v>
      </c>
      <c r="C1175" t="s">
        <v>10223</v>
      </c>
      <c r="D1175" t="s">
        <v>2505</v>
      </c>
      <c r="E1175" s="34" t="str">
        <f>IF(OR(LEN(D1175)-LEN(SUBSTITUTE(D1175,":",""))&gt;1, LEN(D1175)-LEN(SUBSTITUTE(D1175,",",""))&gt;0), "T", "")</f>
        <v/>
      </c>
      <c r="F1175" t="s">
        <v>1251</v>
      </c>
      <c r="G1175" t="s">
        <v>1459</v>
      </c>
      <c r="H1175" t="s">
        <v>12571</v>
      </c>
      <c r="J1175" t="str">
        <f>SUBSTITUTE(SUBSTITUTE(SUBSTITUTE(G1175,"c. ","")," BC","")," AD","")</f>
        <v>970</v>
      </c>
      <c r="K1175">
        <f>IF(M1175="BC", 0-IF(ISERROR(FIND("-",J1175)),J1175,LEFT(J1175,FIND("-",J1175)-1)), IF(ISERROR(FIND("-",J1175)),J1175,LEFT(J1175,FIND("-",J1175)-1)))</f>
        <v>-970</v>
      </c>
      <c r="L1175">
        <f>IF(M1175="BC", 0-IF(ISERROR(FIND("-",J1175)),J1175,RIGHT(J1175,FIND("-",J1175)-1)), IF(ISERROR(FIND("-",J1175)),J1175,RIGHT(J1175,FIND("-",J1175)-1)))</f>
        <v>-970</v>
      </c>
      <c r="M1175" t="str">
        <f>RIGHT(G1175, 2)</f>
        <v>BC</v>
      </c>
      <c r="N1175">
        <f>ABS($K$2)-ABS(K1175)</f>
        <v>3034</v>
      </c>
      <c r="P1175" t="s">
        <v>11137</v>
      </c>
      <c r="Q1175">
        <v>13</v>
      </c>
    </row>
    <row r="1176" spans="1:17" x14ac:dyDescent="0.3">
      <c r="A1176">
        <v>1175</v>
      </c>
      <c r="B1176" t="s">
        <v>2506</v>
      </c>
      <c r="C1176" t="s">
        <v>10336</v>
      </c>
      <c r="D1176" t="s">
        <v>2507</v>
      </c>
      <c r="E1176" s="34" t="str">
        <f>IF(OR(LEN(D1176)-LEN(SUBSTITUTE(D1176,":",""))&gt;1, LEN(D1176)-LEN(SUBSTITUTE(D1176,",",""))&gt;0), "T", "")</f>
        <v/>
      </c>
      <c r="F1176" t="s">
        <v>1251</v>
      </c>
      <c r="G1176" t="s">
        <v>1459</v>
      </c>
      <c r="H1176" t="s">
        <v>116</v>
      </c>
      <c r="J1176" t="str">
        <f>SUBSTITUTE(SUBSTITUTE(SUBSTITUTE(G1176,"c. ","")," BC","")," AD","")</f>
        <v>970</v>
      </c>
      <c r="K1176">
        <f>IF(M1176="BC", 0-IF(ISERROR(FIND("-",J1176)),J1176,LEFT(J1176,FIND("-",J1176)-1)), IF(ISERROR(FIND("-",J1176)),J1176,LEFT(J1176,FIND("-",J1176)-1)))</f>
        <v>-970</v>
      </c>
      <c r="L1176">
        <f>IF(M1176="BC", 0-IF(ISERROR(FIND("-",J1176)),J1176,RIGHT(J1176,FIND("-",J1176)-1)), IF(ISERROR(FIND("-",J1176)),J1176,RIGHT(J1176,FIND("-",J1176)-1)))</f>
        <v>-970</v>
      </c>
      <c r="M1176" t="str">
        <f>RIGHT(G1176, 2)</f>
        <v>BC</v>
      </c>
      <c r="N1176">
        <f>ABS($K$2)-ABS(K1176)</f>
        <v>3034</v>
      </c>
      <c r="P1176" t="s">
        <v>11137</v>
      </c>
      <c r="Q1176">
        <v>13</v>
      </c>
    </row>
    <row r="1177" spans="1:17" x14ac:dyDescent="0.3">
      <c r="A1177">
        <v>1176</v>
      </c>
      <c r="B1177" t="s">
        <v>2508</v>
      </c>
      <c r="C1177" t="s">
        <v>10337</v>
      </c>
      <c r="D1177" t="s">
        <v>2509</v>
      </c>
      <c r="E1177" s="34" t="str">
        <f>IF(OR(LEN(D1177)-LEN(SUBSTITUTE(D1177,":",""))&gt;1, LEN(D1177)-LEN(SUBSTITUTE(D1177,",",""))&gt;0), "T", "")</f>
        <v/>
      </c>
      <c r="F1177" t="s">
        <v>1251</v>
      </c>
      <c r="G1177" t="s">
        <v>1459</v>
      </c>
      <c r="H1177" t="s">
        <v>1573</v>
      </c>
      <c r="J1177" t="str">
        <f>SUBSTITUTE(SUBSTITUTE(SUBSTITUTE(G1177,"c. ","")," BC","")," AD","")</f>
        <v>970</v>
      </c>
      <c r="K1177">
        <f>IF(M1177="BC", 0-IF(ISERROR(FIND("-",J1177)),J1177,LEFT(J1177,FIND("-",J1177)-1)), IF(ISERROR(FIND("-",J1177)),J1177,LEFT(J1177,FIND("-",J1177)-1)))</f>
        <v>-970</v>
      </c>
      <c r="L1177">
        <f>IF(M1177="BC", 0-IF(ISERROR(FIND("-",J1177)),J1177,RIGHT(J1177,FIND("-",J1177)-1)), IF(ISERROR(FIND("-",J1177)),J1177,RIGHT(J1177,FIND("-",J1177)-1)))</f>
        <v>-970</v>
      </c>
      <c r="M1177" t="str">
        <f>RIGHT(G1177, 2)</f>
        <v>BC</v>
      </c>
      <c r="N1177">
        <f>ABS($K$2)-ABS(K1177)</f>
        <v>3034</v>
      </c>
      <c r="P1177" t="s">
        <v>11137</v>
      </c>
      <c r="Q1177">
        <v>13</v>
      </c>
    </row>
    <row r="1178" spans="1:17" x14ac:dyDescent="0.3">
      <c r="A1178">
        <v>1177</v>
      </c>
      <c r="B1178" t="s">
        <v>2510</v>
      </c>
      <c r="C1178" t="s">
        <v>10100</v>
      </c>
      <c r="D1178" t="s">
        <v>2511</v>
      </c>
      <c r="E1178" s="34" t="str">
        <f>IF(OR(LEN(D1178)-LEN(SUBSTITUTE(D1178,":",""))&gt;1, LEN(D1178)-LEN(SUBSTITUTE(D1178,",",""))&gt;0), "T", "")</f>
        <v/>
      </c>
      <c r="F1178" t="s">
        <v>1251</v>
      </c>
      <c r="G1178" t="s">
        <v>1459</v>
      </c>
      <c r="H1178" t="s">
        <v>116</v>
      </c>
      <c r="J1178" t="str">
        <f>SUBSTITUTE(SUBSTITUTE(SUBSTITUTE(G1178,"c. ","")," BC","")," AD","")</f>
        <v>970</v>
      </c>
      <c r="K1178">
        <f>IF(M1178="BC", 0-IF(ISERROR(FIND("-",J1178)),J1178,LEFT(J1178,FIND("-",J1178)-1)), IF(ISERROR(FIND("-",J1178)),J1178,LEFT(J1178,FIND("-",J1178)-1)))</f>
        <v>-970</v>
      </c>
      <c r="L1178">
        <f>IF(M1178="BC", 0-IF(ISERROR(FIND("-",J1178)),J1178,RIGHT(J1178,FIND("-",J1178)-1)), IF(ISERROR(FIND("-",J1178)),J1178,RIGHT(J1178,FIND("-",J1178)-1)))</f>
        <v>-970</v>
      </c>
      <c r="M1178" t="str">
        <f>RIGHT(G1178, 2)</f>
        <v>BC</v>
      </c>
      <c r="N1178">
        <f>ABS($K$2)-ABS(K1178)</f>
        <v>3034</v>
      </c>
      <c r="P1178" t="s">
        <v>11137</v>
      </c>
      <c r="Q1178">
        <v>13</v>
      </c>
    </row>
    <row r="1179" spans="1:17" x14ac:dyDescent="0.3">
      <c r="A1179">
        <v>1178</v>
      </c>
      <c r="B1179" t="s">
        <v>2512</v>
      </c>
      <c r="C1179" t="s">
        <v>11471</v>
      </c>
      <c r="D1179" t="s">
        <v>2513</v>
      </c>
      <c r="E1179" s="34" t="str">
        <f>IF(OR(LEN(D1179)-LEN(SUBSTITUTE(D1179,":",""))&gt;1, LEN(D1179)-LEN(SUBSTITUTE(D1179,",",""))&gt;0), "T", "")</f>
        <v/>
      </c>
      <c r="F1179" t="s">
        <v>1251</v>
      </c>
      <c r="G1179" t="s">
        <v>1459</v>
      </c>
      <c r="H1179" t="s">
        <v>116</v>
      </c>
      <c r="J1179" t="str">
        <f>SUBSTITUTE(SUBSTITUTE(SUBSTITUTE(G1179,"c. ","")," BC","")," AD","")</f>
        <v>970</v>
      </c>
      <c r="K1179">
        <f>IF(M1179="BC", 0-IF(ISERROR(FIND("-",J1179)),J1179,LEFT(J1179,FIND("-",J1179)-1)), IF(ISERROR(FIND("-",J1179)),J1179,LEFT(J1179,FIND("-",J1179)-1)))</f>
        <v>-970</v>
      </c>
      <c r="L1179">
        <f>IF(M1179="BC", 0-IF(ISERROR(FIND("-",J1179)),J1179,RIGHT(J1179,FIND("-",J1179)-1)), IF(ISERROR(FIND("-",J1179)),J1179,RIGHT(J1179,FIND("-",J1179)-1)))</f>
        <v>-970</v>
      </c>
      <c r="M1179" t="str">
        <f>RIGHT(G1179, 2)</f>
        <v>BC</v>
      </c>
      <c r="N1179">
        <f>ABS($K$2)-ABS(K1179)</f>
        <v>3034</v>
      </c>
      <c r="P1179" t="s">
        <v>11137</v>
      </c>
      <c r="Q1179">
        <v>13</v>
      </c>
    </row>
    <row r="1180" spans="1:17" x14ac:dyDescent="0.3">
      <c r="A1180">
        <v>1179</v>
      </c>
      <c r="B1180" t="s">
        <v>2514</v>
      </c>
      <c r="C1180" t="s">
        <v>10338</v>
      </c>
      <c r="D1180" t="s">
        <v>2515</v>
      </c>
      <c r="E1180" s="34" t="str">
        <f>IF(OR(LEN(D1180)-LEN(SUBSTITUTE(D1180,":",""))&gt;1, LEN(D1180)-LEN(SUBSTITUTE(D1180,",",""))&gt;0), "T", "")</f>
        <v/>
      </c>
      <c r="F1180" t="s">
        <v>1251</v>
      </c>
      <c r="G1180" t="s">
        <v>1459</v>
      </c>
      <c r="H1180" t="s">
        <v>116</v>
      </c>
      <c r="J1180" t="str">
        <f>SUBSTITUTE(SUBSTITUTE(SUBSTITUTE(G1180,"c. ","")," BC","")," AD","")</f>
        <v>970</v>
      </c>
      <c r="K1180">
        <f>IF(M1180="BC", 0-IF(ISERROR(FIND("-",J1180)),J1180,LEFT(J1180,FIND("-",J1180)-1)), IF(ISERROR(FIND("-",J1180)),J1180,LEFT(J1180,FIND("-",J1180)-1)))</f>
        <v>-970</v>
      </c>
      <c r="L1180">
        <f>IF(M1180="BC", 0-IF(ISERROR(FIND("-",J1180)),J1180,RIGHT(J1180,FIND("-",J1180)-1)), IF(ISERROR(FIND("-",J1180)),J1180,RIGHT(J1180,FIND("-",J1180)-1)))</f>
        <v>-970</v>
      </c>
      <c r="M1180" t="str">
        <f>RIGHT(G1180, 2)</f>
        <v>BC</v>
      </c>
      <c r="N1180">
        <f>ABS($K$2)-ABS(K1180)</f>
        <v>3034</v>
      </c>
      <c r="P1180" t="s">
        <v>11137</v>
      </c>
      <c r="Q1180">
        <v>13</v>
      </c>
    </row>
    <row r="1181" spans="1:17" x14ac:dyDescent="0.3">
      <c r="A1181">
        <v>1180</v>
      </c>
      <c r="B1181" t="s">
        <v>2516</v>
      </c>
      <c r="C1181" t="s">
        <v>11242</v>
      </c>
      <c r="D1181" t="s">
        <v>2517</v>
      </c>
      <c r="E1181" s="34" t="str">
        <f>IF(OR(LEN(D1181)-LEN(SUBSTITUTE(D1181,":",""))&gt;1, LEN(D1181)-LEN(SUBSTITUTE(D1181,",",""))&gt;0), "T", "")</f>
        <v/>
      </c>
      <c r="F1181" t="s">
        <v>1251</v>
      </c>
      <c r="G1181" t="s">
        <v>1459</v>
      </c>
      <c r="H1181" t="s">
        <v>1332</v>
      </c>
      <c r="J1181" t="str">
        <f>SUBSTITUTE(SUBSTITUTE(SUBSTITUTE(G1181,"c. ","")," BC","")," AD","")</f>
        <v>970</v>
      </c>
      <c r="K1181">
        <f>IF(M1181="BC", 0-IF(ISERROR(FIND("-",J1181)),J1181,LEFT(J1181,FIND("-",J1181)-1)), IF(ISERROR(FIND("-",J1181)),J1181,LEFT(J1181,FIND("-",J1181)-1)))</f>
        <v>-970</v>
      </c>
      <c r="L1181">
        <f>IF(M1181="BC", 0-IF(ISERROR(FIND("-",J1181)),J1181,RIGHT(J1181,FIND("-",J1181)-1)), IF(ISERROR(FIND("-",J1181)),J1181,RIGHT(J1181,FIND("-",J1181)-1)))</f>
        <v>-970</v>
      </c>
      <c r="M1181" t="str">
        <f>RIGHT(G1181, 2)</f>
        <v>BC</v>
      </c>
      <c r="N1181">
        <f>ABS($K$2)-ABS(K1181)</f>
        <v>3034</v>
      </c>
      <c r="P1181" t="s">
        <v>11137</v>
      </c>
      <c r="Q1181">
        <v>13</v>
      </c>
    </row>
    <row r="1182" spans="1:17" x14ac:dyDescent="0.3">
      <c r="A1182">
        <v>1181</v>
      </c>
      <c r="B1182" t="s">
        <v>2518</v>
      </c>
      <c r="C1182" t="s">
        <v>11472</v>
      </c>
      <c r="D1182" t="s">
        <v>2519</v>
      </c>
      <c r="E1182" s="34" t="str">
        <f>IF(OR(LEN(D1182)-LEN(SUBSTITUTE(D1182,":",""))&gt;1, LEN(D1182)-LEN(SUBSTITUTE(D1182,",",""))&gt;0), "T", "")</f>
        <v/>
      </c>
      <c r="F1182" t="s">
        <v>1251</v>
      </c>
      <c r="G1182" t="s">
        <v>1459</v>
      </c>
      <c r="H1182" t="s">
        <v>116</v>
      </c>
      <c r="J1182" t="str">
        <f>SUBSTITUTE(SUBSTITUTE(SUBSTITUTE(G1182,"c. ","")," BC","")," AD","")</f>
        <v>970</v>
      </c>
      <c r="K1182">
        <f>IF(M1182="BC", 0-IF(ISERROR(FIND("-",J1182)),J1182,LEFT(J1182,FIND("-",J1182)-1)), IF(ISERROR(FIND("-",J1182)),J1182,LEFT(J1182,FIND("-",J1182)-1)))</f>
        <v>-970</v>
      </c>
      <c r="L1182">
        <f>IF(M1182="BC", 0-IF(ISERROR(FIND("-",J1182)),J1182,RIGHT(J1182,FIND("-",J1182)-1)), IF(ISERROR(FIND("-",J1182)),J1182,RIGHT(J1182,FIND("-",J1182)-1)))</f>
        <v>-970</v>
      </c>
      <c r="M1182" t="str">
        <f>RIGHT(G1182, 2)</f>
        <v>BC</v>
      </c>
      <c r="N1182">
        <f>ABS($K$2)-ABS(K1182)</f>
        <v>3034</v>
      </c>
      <c r="P1182" t="s">
        <v>11137</v>
      </c>
      <c r="Q1182">
        <v>13</v>
      </c>
    </row>
    <row r="1183" spans="1:17" x14ac:dyDescent="0.3">
      <c r="A1183">
        <v>1182</v>
      </c>
      <c r="B1183" t="s">
        <v>2520</v>
      </c>
      <c r="C1183" t="s">
        <v>10339</v>
      </c>
      <c r="D1183" t="s">
        <v>2521</v>
      </c>
      <c r="E1183" s="34" t="str">
        <f>IF(OR(LEN(D1183)-LEN(SUBSTITUTE(D1183,":",""))&gt;1, LEN(D1183)-LEN(SUBSTITUTE(D1183,",",""))&gt;0), "T", "")</f>
        <v/>
      </c>
      <c r="F1183" t="s">
        <v>1251</v>
      </c>
      <c r="G1183" t="s">
        <v>1459</v>
      </c>
      <c r="H1183" t="s">
        <v>1332</v>
      </c>
      <c r="J1183" t="str">
        <f>SUBSTITUTE(SUBSTITUTE(SUBSTITUTE(G1183,"c. ","")," BC","")," AD","")</f>
        <v>970</v>
      </c>
      <c r="K1183">
        <f>IF(M1183="BC", 0-IF(ISERROR(FIND("-",J1183)),J1183,LEFT(J1183,FIND("-",J1183)-1)), IF(ISERROR(FIND("-",J1183)),J1183,LEFT(J1183,FIND("-",J1183)-1)))</f>
        <v>-970</v>
      </c>
      <c r="L1183">
        <f>IF(M1183="BC", 0-IF(ISERROR(FIND("-",J1183)),J1183,RIGHT(J1183,FIND("-",J1183)-1)), IF(ISERROR(FIND("-",J1183)),J1183,RIGHT(J1183,FIND("-",J1183)-1)))</f>
        <v>-970</v>
      </c>
      <c r="M1183" t="str">
        <f>RIGHT(G1183, 2)</f>
        <v>BC</v>
      </c>
      <c r="N1183">
        <f>ABS($K$2)-ABS(K1183)</f>
        <v>3034</v>
      </c>
      <c r="P1183" t="s">
        <v>11137</v>
      </c>
      <c r="Q1183">
        <v>13</v>
      </c>
    </row>
    <row r="1184" spans="1:17" x14ac:dyDescent="0.3">
      <c r="A1184">
        <v>1183</v>
      </c>
      <c r="B1184" t="s">
        <v>2522</v>
      </c>
      <c r="C1184" t="s">
        <v>10442</v>
      </c>
      <c r="D1184" t="s">
        <v>2523</v>
      </c>
      <c r="E1184" s="34" t="str">
        <f>IF(OR(LEN(D1184)-LEN(SUBSTITUTE(D1184,":",""))&gt;1, LEN(D1184)-LEN(SUBSTITUTE(D1184,",",""))&gt;0), "T", "")</f>
        <v/>
      </c>
      <c r="F1184" t="s">
        <v>1251</v>
      </c>
      <c r="G1184" t="s">
        <v>1459</v>
      </c>
      <c r="H1184" t="s">
        <v>116</v>
      </c>
      <c r="J1184" t="str">
        <f>SUBSTITUTE(SUBSTITUTE(SUBSTITUTE(G1184,"c. ","")," BC","")," AD","")</f>
        <v>970</v>
      </c>
      <c r="K1184">
        <f>IF(M1184="BC", 0-IF(ISERROR(FIND("-",J1184)),J1184,LEFT(J1184,FIND("-",J1184)-1)), IF(ISERROR(FIND("-",J1184)),J1184,LEFT(J1184,FIND("-",J1184)-1)))</f>
        <v>-970</v>
      </c>
      <c r="L1184">
        <f>IF(M1184="BC", 0-IF(ISERROR(FIND("-",J1184)),J1184,RIGHT(J1184,FIND("-",J1184)-1)), IF(ISERROR(FIND("-",J1184)),J1184,RIGHT(J1184,FIND("-",J1184)-1)))</f>
        <v>-970</v>
      </c>
      <c r="M1184" t="str">
        <f>RIGHT(G1184, 2)</f>
        <v>BC</v>
      </c>
      <c r="N1184">
        <f>ABS($K$2)-ABS(K1184)</f>
        <v>3034</v>
      </c>
      <c r="P1184" t="s">
        <v>11137</v>
      </c>
      <c r="Q1184">
        <v>13</v>
      </c>
    </row>
    <row r="1185" spans="1:17" x14ac:dyDescent="0.3">
      <c r="A1185">
        <v>1184</v>
      </c>
      <c r="B1185" t="s">
        <v>2524</v>
      </c>
      <c r="C1185" t="s">
        <v>11473</v>
      </c>
      <c r="D1185" t="s">
        <v>2525</v>
      </c>
      <c r="E1185" s="34" t="str">
        <f>IF(OR(LEN(D1185)-LEN(SUBSTITUTE(D1185,":",""))&gt;1, LEN(D1185)-LEN(SUBSTITUTE(D1185,",",""))&gt;0), "T", "")</f>
        <v/>
      </c>
      <c r="F1185" t="s">
        <v>1251</v>
      </c>
      <c r="G1185" t="s">
        <v>1459</v>
      </c>
      <c r="H1185" t="s">
        <v>116</v>
      </c>
      <c r="J1185" t="str">
        <f>SUBSTITUTE(SUBSTITUTE(SUBSTITUTE(G1185,"c. ","")," BC","")," AD","")</f>
        <v>970</v>
      </c>
      <c r="K1185">
        <f>IF(M1185="BC", 0-IF(ISERROR(FIND("-",J1185)),J1185,LEFT(J1185,FIND("-",J1185)-1)), IF(ISERROR(FIND("-",J1185)),J1185,LEFT(J1185,FIND("-",J1185)-1)))</f>
        <v>-970</v>
      </c>
      <c r="L1185">
        <f>IF(M1185="BC", 0-IF(ISERROR(FIND("-",J1185)),J1185,RIGHT(J1185,FIND("-",J1185)-1)), IF(ISERROR(FIND("-",J1185)),J1185,RIGHT(J1185,FIND("-",J1185)-1)))</f>
        <v>-970</v>
      </c>
      <c r="M1185" t="str">
        <f>RIGHT(G1185, 2)</f>
        <v>BC</v>
      </c>
      <c r="N1185">
        <f>ABS($K$2)-ABS(K1185)</f>
        <v>3034</v>
      </c>
      <c r="P1185" t="s">
        <v>11137</v>
      </c>
      <c r="Q1185">
        <v>13</v>
      </c>
    </row>
    <row r="1186" spans="1:17" x14ac:dyDescent="0.3">
      <c r="A1186">
        <v>1185</v>
      </c>
      <c r="B1186" t="s">
        <v>2526</v>
      </c>
      <c r="C1186" t="s">
        <v>11474</v>
      </c>
      <c r="D1186" t="s">
        <v>2527</v>
      </c>
      <c r="E1186" s="34" t="str">
        <f>IF(OR(LEN(D1186)-LEN(SUBSTITUTE(D1186,":",""))&gt;1, LEN(D1186)-LEN(SUBSTITUTE(D1186,",",""))&gt;0), "T", "")</f>
        <v/>
      </c>
      <c r="F1186" t="s">
        <v>1251</v>
      </c>
      <c r="G1186" t="s">
        <v>1459</v>
      </c>
      <c r="H1186" t="s">
        <v>116</v>
      </c>
      <c r="J1186" t="str">
        <f>SUBSTITUTE(SUBSTITUTE(SUBSTITUTE(G1186,"c. ","")," BC","")," AD","")</f>
        <v>970</v>
      </c>
      <c r="K1186">
        <f>IF(M1186="BC", 0-IF(ISERROR(FIND("-",J1186)),J1186,LEFT(J1186,FIND("-",J1186)-1)), IF(ISERROR(FIND("-",J1186)),J1186,LEFT(J1186,FIND("-",J1186)-1)))</f>
        <v>-970</v>
      </c>
      <c r="L1186">
        <f>IF(M1186="BC", 0-IF(ISERROR(FIND("-",J1186)),J1186,RIGHT(J1186,FIND("-",J1186)-1)), IF(ISERROR(FIND("-",J1186)),J1186,RIGHT(J1186,FIND("-",J1186)-1)))</f>
        <v>-970</v>
      </c>
      <c r="M1186" t="str">
        <f>RIGHT(G1186, 2)</f>
        <v>BC</v>
      </c>
      <c r="N1186">
        <f>ABS($K$2)-ABS(K1186)</f>
        <v>3034</v>
      </c>
      <c r="P1186" t="s">
        <v>11137</v>
      </c>
      <c r="Q1186">
        <v>13</v>
      </c>
    </row>
    <row r="1187" spans="1:17" x14ac:dyDescent="0.3">
      <c r="A1187">
        <v>1186</v>
      </c>
      <c r="B1187" t="s">
        <v>2528</v>
      </c>
      <c r="C1187" t="s">
        <v>10340</v>
      </c>
      <c r="D1187" t="s">
        <v>2529</v>
      </c>
      <c r="E1187" s="34" t="str">
        <f>IF(OR(LEN(D1187)-LEN(SUBSTITUTE(D1187,":",""))&gt;1, LEN(D1187)-LEN(SUBSTITUTE(D1187,",",""))&gt;0), "T", "")</f>
        <v/>
      </c>
      <c r="F1187" t="s">
        <v>1251</v>
      </c>
      <c r="G1187" t="s">
        <v>1459</v>
      </c>
      <c r="H1187" t="s">
        <v>116</v>
      </c>
      <c r="J1187" t="str">
        <f>SUBSTITUTE(SUBSTITUTE(SUBSTITUTE(G1187,"c. ","")," BC","")," AD","")</f>
        <v>970</v>
      </c>
      <c r="K1187">
        <f>IF(M1187="BC", 0-IF(ISERROR(FIND("-",J1187)),J1187,LEFT(J1187,FIND("-",J1187)-1)), IF(ISERROR(FIND("-",J1187)),J1187,LEFT(J1187,FIND("-",J1187)-1)))</f>
        <v>-970</v>
      </c>
      <c r="L1187">
        <f>IF(M1187="BC", 0-IF(ISERROR(FIND("-",J1187)),J1187,RIGHT(J1187,FIND("-",J1187)-1)), IF(ISERROR(FIND("-",J1187)),J1187,RIGHT(J1187,FIND("-",J1187)-1)))</f>
        <v>-970</v>
      </c>
      <c r="M1187" t="str">
        <f>RIGHT(G1187, 2)</f>
        <v>BC</v>
      </c>
      <c r="N1187">
        <f>ABS($K$2)-ABS(K1187)</f>
        <v>3034</v>
      </c>
      <c r="P1187" t="s">
        <v>11137</v>
      </c>
      <c r="Q1187">
        <v>13</v>
      </c>
    </row>
    <row r="1188" spans="1:17" x14ac:dyDescent="0.3">
      <c r="A1188">
        <v>1187</v>
      </c>
      <c r="B1188" t="s">
        <v>2530</v>
      </c>
      <c r="C1188" t="s">
        <v>10341</v>
      </c>
      <c r="D1188" t="s">
        <v>2531</v>
      </c>
      <c r="E1188" s="34" t="str">
        <f>IF(OR(LEN(D1188)-LEN(SUBSTITUTE(D1188,":",""))&gt;1, LEN(D1188)-LEN(SUBSTITUTE(D1188,",",""))&gt;0), "T", "")</f>
        <v/>
      </c>
      <c r="F1188" t="s">
        <v>2377</v>
      </c>
      <c r="G1188" t="s">
        <v>1459</v>
      </c>
      <c r="H1188" t="s">
        <v>116</v>
      </c>
      <c r="J1188" t="str">
        <f>SUBSTITUTE(SUBSTITUTE(SUBSTITUTE(G1188,"c. ","")," BC","")," AD","")</f>
        <v>970</v>
      </c>
      <c r="K1188">
        <f>IF(M1188="BC", 0-IF(ISERROR(FIND("-",J1188)),J1188,LEFT(J1188,FIND("-",J1188)-1)), IF(ISERROR(FIND("-",J1188)),J1188,LEFT(J1188,FIND("-",J1188)-1)))</f>
        <v>-970</v>
      </c>
      <c r="L1188">
        <f>IF(M1188="BC", 0-IF(ISERROR(FIND("-",J1188)),J1188,RIGHT(J1188,FIND("-",J1188)-1)), IF(ISERROR(FIND("-",J1188)),J1188,RIGHT(J1188,FIND("-",J1188)-1)))</f>
        <v>-970</v>
      </c>
      <c r="M1188" t="str">
        <f>RIGHT(G1188, 2)</f>
        <v>BC</v>
      </c>
      <c r="N1188">
        <f>ABS($K$2)-ABS(K1188)</f>
        <v>3034</v>
      </c>
      <c r="P1188" t="s">
        <v>11137</v>
      </c>
      <c r="Q1188">
        <v>13</v>
      </c>
    </row>
    <row r="1189" spans="1:17" x14ac:dyDescent="0.3">
      <c r="A1189">
        <v>1188</v>
      </c>
      <c r="B1189" t="s">
        <v>2532</v>
      </c>
      <c r="C1189" t="s">
        <v>10342</v>
      </c>
      <c r="D1189" t="s">
        <v>2531</v>
      </c>
      <c r="E1189" s="34" t="str">
        <f>IF(OR(LEN(D1189)-LEN(SUBSTITUTE(D1189,":",""))&gt;1, LEN(D1189)-LEN(SUBSTITUTE(D1189,",",""))&gt;0), "T", "")</f>
        <v/>
      </c>
      <c r="F1189" t="s">
        <v>2377</v>
      </c>
      <c r="G1189" t="s">
        <v>1459</v>
      </c>
      <c r="H1189" t="s">
        <v>116</v>
      </c>
      <c r="J1189" t="str">
        <f>SUBSTITUTE(SUBSTITUTE(SUBSTITUTE(G1189,"c. ","")," BC","")," AD","")</f>
        <v>970</v>
      </c>
      <c r="K1189">
        <f>IF(M1189="BC", 0-IF(ISERROR(FIND("-",J1189)),J1189,LEFT(J1189,FIND("-",J1189)-1)), IF(ISERROR(FIND("-",J1189)),J1189,LEFT(J1189,FIND("-",J1189)-1)))</f>
        <v>-970</v>
      </c>
      <c r="L1189">
        <f>IF(M1189="BC", 0-IF(ISERROR(FIND("-",J1189)),J1189,RIGHT(J1189,FIND("-",J1189)-1)), IF(ISERROR(FIND("-",J1189)),J1189,RIGHT(J1189,FIND("-",J1189)-1)))</f>
        <v>-970</v>
      </c>
      <c r="M1189" t="str">
        <f>RIGHT(G1189, 2)</f>
        <v>BC</v>
      </c>
      <c r="N1189">
        <f>ABS($K$2)-ABS(K1189)</f>
        <v>3034</v>
      </c>
      <c r="P1189" t="s">
        <v>11137</v>
      </c>
      <c r="Q1189">
        <v>13</v>
      </c>
    </row>
    <row r="1190" spans="1:17" x14ac:dyDescent="0.3">
      <c r="A1190">
        <v>1189</v>
      </c>
      <c r="B1190" t="s">
        <v>1586</v>
      </c>
      <c r="C1190" t="s">
        <v>11376</v>
      </c>
      <c r="D1190" t="s">
        <v>2597</v>
      </c>
      <c r="E1190" s="34" t="str">
        <f>IF(OR(LEN(D1190)-LEN(SUBSTITUTE(D1190,":",""))&gt;1, LEN(D1190)-LEN(SUBSTITUTE(D1190,",",""))&gt;0), "T", "")</f>
        <v/>
      </c>
      <c r="F1190" t="s">
        <v>958</v>
      </c>
      <c r="G1190" t="s">
        <v>1474</v>
      </c>
      <c r="H1190" t="s">
        <v>116</v>
      </c>
      <c r="J1190" t="str">
        <f>SUBSTITUTE(SUBSTITUTE(SUBSTITUTE(G1190,"c. ","")," BC","")," AD","")</f>
        <v>969</v>
      </c>
      <c r="K1190">
        <f>IF(M1190="BC", 0-IF(ISERROR(FIND("-",J1190)),J1190,LEFT(J1190,FIND("-",J1190)-1)), IF(ISERROR(FIND("-",J1190)),J1190,LEFT(J1190,FIND("-",J1190)-1)))</f>
        <v>-969</v>
      </c>
      <c r="L1190">
        <f>IF(M1190="BC", 0-IF(ISERROR(FIND("-",J1190)),J1190,RIGHT(J1190,FIND("-",J1190)-1)), IF(ISERROR(FIND("-",J1190)),J1190,RIGHT(J1190,FIND("-",J1190)-1)))</f>
        <v>-969</v>
      </c>
      <c r="M1190" t="str">
        <f>RIGHT(G1190, 2)</f>
        <v>BC</v>
      </c>
      <c r="N1190">
        <f>ABS($K$2)-ABS(K1190)</f>
        <v>3035</v>
      </c>
      <c r="P1190" t="s">
        <v>11139</v>
      </c>
      <c r="Q1190">
        <v>14</v>
      </c>
    </row>
    <row r="1191" spans="1:17" x14ac:dyDescent="0.3">
      <c r="A1191">
        <v>1190</v>
      </c>
      <c r="B1191" t="s">
        <v>2598</v>
      </c>
      <c r="C1191" t="s">
        <v>10095</v>
      </c>
      <c r="D1191" t="s">
        <v>2599</v>
      </c>
      <c r="E1191" s="34" t="str">
        <f>IF(OR(LEN(D1191)-LEN(SUBSTITUTE(D1191,":",""))&gt;1, LEN(D1191)-LEN(SUBSTITUTE(D1191,",",""))&gt;0), "T", "")</f>
        <v/>
      </c>
      <c r="F1191" t="s">
        <v>958</v>
      </c>
      <c r="G1191" t="s">
        <v>1474</v>
      </c>
      <c r="H1191" t="s">
        <v>1666</v>
      </c>
      <c r="J1191" t="str">
        <f>SUBSTITUTE(SUBSTITUTE(SUBSTITUTE(G1191,"c. ","")," BC","")," AD","")</f>
        <v>969</v>
      </c>
      <c r="K1191">
        <f>IF(M1191="BC", 0-IF(ISERROR(FIND("-",J1191)),J1191,LEFT(J1191,FIND("-",J1191)-1)), IF(ISERROR(FIND("-",J1191)),J1191,LEFT(J1191,FIND("-",J1191)-1)))</f>
        <v>-969</v>
      </c>
      <c r="L1191">
        <f>IF(M1191="BC", 0-IF(ISERROR(FIND("-",J1191)),J1191,RIGHT(J1191,FIND("-",J1191)-1)), IF(ISERROR(FIND("-",J1191)),J1191,RIGHT(J1191,FIND("-",J1191)-1)))</f>
        <v>-969</v>
      </c>
      <c r="M1191" t="str">
        <f>RIGHT(G1191, 2)</f>
        <v>BC</v>
      </c>
      <c r="N1191">
        <f>ABS($K$2)-ABS(K1191)</f>
        <v>3035</v>
      </c>
      <c r="P1191" t="s">
        <v>11139</v>
      </c>
      <c r="Q1191">
        <v>14</v>
      </c>
    </row>
    <row r="1192" spans="1:17" x14ac:dyDescent="0.3">
      <c r="A1192">
        <v>1191</v>
      </c>
      <c r="B1192" t="s">
        <v>1590</v>
      </c>
      <c r="C1192" t="s">
        <v>11377</v>
      </c>
      <c r="D1192" t="s">
        <v>2600</v>
      </c>
      <c r="E1192" s="34" t="str">
        <f>IF(OR(LEN(D1192)-LEN(SUBSTITUTE(D1192,":",""))&gt;1, LEN(D1192)-LEN(SUBSTITUTE(D1192,",",""))&gt;0), "T", "")</f>
        <v/>
      </c>
      <c r="F1192" t="s">
        <v>958</v>
      </c>
      <c r="G1192" t="s">
        <v>1474</v>
      </c>
      <c r="H1192" t="s">
        <v>116</v>
      </c>
      <c r="J1192" t="str">
        <f>SUBSTITUTE(SUBSTITUTE(SUBSTITUTE(G1192,"c. ","")," BC","")," AD","")</f>
        <v>969</v>
      </c>
      <c r="K1192">
        <f>IF(M1192="BC", 0-IF(ISERROR(FIND("-",J1192)),J1192,LEFT(J1192,FIND("-",J1192)-1)), IF(ISERROR(FIND("-",J1192)),J1192,LEFT(J1192,FIND("-",J1192)-1)))</f>
        <v>-969</v>
      </c>
      <c r="L1192">
        <f>IF(M1192="BC", 0-IF(ISERROR(FIND("-",J1192)),J1192,RIGHT(J1192,FIND("-",J1192)-1)), IF(ISERROR(FIND("-",J1192)),J1192,RIGHT(J1192,FIND("-",J1192)-1)))</f>
        <v>-969</v>
      </c>
      <c r="M1192" t="str">
        <f>RIGHT(G1192, 2)</f>
        <v>BC</v>
      </c>
      <c r="N1192">
        <f>ABS($K$2)-ABS(K1192)</f>
        <v>3035</v>
      </c>
      <c r="P1192" t="s">
        <v>11139</v>
      </c>
      <c r="Q1192">
        <v>14</v>
      </c>
    </row>
    <row r="1193" spans="1:17" x14ac:dyDescent="0.3">
      <c r="A1193">
        <v>1192</v>
      </c>
      <c r="B1193" t="s">
        <v>1661</v>
      </c>
      <c r="C1193" t="s">
        <v>10236</v>
      </c>
      <c r="D1193" t="s">
        <v>2601</v>
      </c>
      <c r="E1193" s="34" t="str">
        <f>IF(OR(LEN(D1193)-LEN(SUBSTITUTE(D1193,":",""))&gt;1, LEN(D1193)-LEN(SUBSTITUTE(D1193,",",""))&gt;0), "T", "")</f>
        <v/>
      </c>
      <c r="F1193" t="s">
        <v>2377</v>
      </c>
      <c r="G1193" t="s">
        <v>1600</v>
      </c>
      <c r="H1193" t="s">
        <v>116</v>
      </c>
      <c r="J1193" t="str">
        <f>SUBSTITUTE(SUBSTITUTE(SUBSTITUTE(G1193,"c. ","")," BC","")," AD","")</f>
        <v>969-930</v>
      </c>
      <c r="K1193">
        <f>IF(M1193="BC", 0-IF(ISERROR(FIND("-",J1193)),J1193,LEFT(J1193,FIND("-",J1193)-1)), IF(ISERROR(FIND("-",J1193)),J1193,LEFT(J1193,FIND("-",J1193)-1)))</f>
        <v>-969</v>
      </c>
      <c r="L1193">
        <f>IF(M1193="BC", 0-IF(ISERROR(FIND("-",J1193)),J1193,RIGHT(J1193,FIND("-",J1193)-1)), IF(ISERROR(FIND("-",J1193)),J1193,RIGHT(J1193,FIND("-",J1193)-1)))</f>
        <v>-930</v>
      </c>
      <c r="M1193" t="str">
        <f>RIGHT(G1193, 2)</f>
        <v>BC</v>
      </c>
      <c r="N1193">
        <f>ABS($K$2)-ABS(K1193)</f>
        <v>3035</v>
      </c>
      <c r="P1193" t="s">
        <v>11139</v>
      </c>
      <c r="Q1193">
        <v>14</v>
      </c>
    </row>
    <row r="1194" spans="1:17" x14ac:dyDescent="0.3">
      <c r="A1194">
        <v>1193</v>
      </c>
      <c r="B1194" t="s">
        <v>2602</v>
      </c>
      <c r="C1194" t="s">
        <v>10343</v>
      </c>
      <c r="D1194" t="s">
        <v>2603</v>
      </c>
      <c r="E1194" s="34" t="str">
        <f>IF(OR(LEN(D1194)-LEN(SUBSTITUTE(D1194,":",""))&gt;1, LEN(D1194)-LEN(SUBSTITUTE(D1194,",",""))&gt;0), "T", "")</f>
        <v/>
      </c>
      <c r="F1194" t="s">
        <v>1251</v>
      </c>
      <c r="G1194" t="s">
        <v>1626</v>
      </c>
      <c r="H1194" t="s">
        <v>116</v>
      </c>
      <c r="J1194" t="str">
        <f>SUBSTITUTE(SUBSTITUTE(SUBSTITUTE(G1194,"c. ","")," BC","")," AD","")</f>
        <v>959</v>
      </c>
      <c r="K1194">
        <f>IF(M1194="BC", 0-IF(ISERROR(FIND("-",J1194)),J1194,LEFT(J1194,FIND("-",J1194)-1)), IF(ISERROR(FIND("-",J1194)),J1194,LEFT(J1194,FIND("-",J1194)-1)))</f>
        <v>-959</v>
      </c>
      <c r="L1194">
        <f>IF(M1194="BC", 0-IF(ISERROR(FIND("-",J1194)),J1194,RIGHT(J1194,FIND("-",J1194)-1)), IF(ISERROR(FIND("-",J1194)),J1194,RIGHT(J1194,FIND("-",J1194)-1)))</f>
        <v>-959</v>
      </c>
      <c r="M1194" t="str">
        <f>RIGHT(G1194, 2)</f>
        <v>BC</v>
      </c>
      <c r="N1194">
        <f>ABS($K$2)-ABS(K1194)</f>
        <v>3045</v>
      </c>
      <c r="O1194" s="6"/>
      <c r="P1194" t="s">
        <v>11139</v>
      </c>
      <c r="Q1194">
        <v>14</v>
      </c>
    </row>
    <row r="1195" spans="1:17" x14ac:dyDescent="0.3">
      <c r="A1195">
        <v>1194</v>
      </c>
      <c r="B1195" t="s">
        <v>2604</v>
      </c>
      <c r="C1195" t="s">
        <v>10230</v>
      </c>
      <c r="D1195" t="s">
        <v>2605</v>
      </c>
      <c r="E1195" s="34" t="str">
        <f>IF(OR(LEN(D1195)-LEN(SUBSTITUTE(D1195,":",""))&gt;1, LEN(D1195)-LEN(SUBSTITUTE(D1195,",",""))&gt;0), "T", "")</f>
        <v/>
      </c>
      <c r="F1195" t="s">
        <v>2323</v>
      </c>
      <c r="G1195" t="s">
        <v>1626</v>
      </c>
      <c r="H1195" t="s">
        <v>116</v>
      </c>
      <c r="J1195" t="str">
        <f>SUBSTITUTE(SUBSTITUTE(SUBSTITUTE(G1195,"c. ","")," BC","")," AD","")</f>
        <v>959</v>
      </c>
      <c r="K1195">
        <f>IF(M1195="BC", 0-IF(ISERROR(FIND("-",J1195)),J1195,LEFT(J1195,FIND("-",J1195)-1)), IF(ISERROR(FIND("-",J1195)),J1195,LEFT(J1195,FIND("-",J1195)-1)))</f>
        <v>-959</v>
      </c>
      <c r="L1195">
        <f>IF(M1195="BC", 0-IF(ISERROR(FIND("-",J1195)),J1195,RIGHT(J1195,FIND("-",J1195)-1)), IF(ISERROR(FIND("-",J1195)),J1195,RIGHT(J1195,FIND("-",J1195)-1)))</f>
        <v>-959</v>
      </c>
      <c r="M1195" t="str">
        <f>RIGHT(G1195, 2)</f>
        <v>BC</v>
      </c>
      <c r="N1195">
        <f>ABS($K$2)-ABS(K1195)</f>
        <v>3045</v>
      </c>
      <c r="P1195" t="s">
        <v>11139</v>
      </c>
      <c r="Q1195">
        <v>14</v>
      </c>
    </row>
    <row r="1196" spans="1:17" x14ac:dyDescent="0.3">
      <c r="A1196">
        <v>1195</v>
      </c>
      <c r="B1196" t="s">
        <v>1630</v>
      </c>
      <c r="C1196" t="s">
        <v>10344</v>
      </c>
      <c r="D1196" t="s">
        <v>2606</v>
      </c>
      <c r="E1196" s="34" t="str">
        <f>IF(OR(LEN(D1196)-LEN(SUBSTITUTE(D1196,":",""))&gt;1, LEN(D1196)-LEN(SUBSTITUTE(D1196,",",""))&gt;0), "T", "")</f>
        <v/>
      </c>
      <c r="F1196" t="s">
        <v>2323</v>
      </c>
      <c r="G1196" t="s">
        <v>1626</v>
      </c>
      <c r="H1196" t="s">
        <v>116</v>
      </c>
      <c r="J1196" t="str">
        <f>SUBSTITUTE(SUBSTITUTE(SUBSTITUTE(G1196,"c. ","")," BC","")," AD","")</f>
        <v>959</v>
      </c>
      <c r="K1196">
        <f>IF(M1196="BC", 0-IF(ISERROR(FIND("-",J1196)),J1196,LEFT(J1196,FIND("-",J1196)-1)), IF(ISERROR(FIND("-",J1196)),J1196,LEFT(J1196,FIND("-",J1196)-1)))</f>
        <v>-959</v>
      </c>
      <c r="L1196">
        <f>IF(M1196="BC", 0-IF(ISERROR(FIND("-",J1196)),J1196,RIGHT(J1196,FIND("-",J1196)-1)), IF(ISERROR(FIND("-",J1196)),J1196,RIGHT(J1196,FIND("-",J1196)-1)))</f>
        <v>-959</v>
      </c>
      <c r="M1196" t="str">
        <f>RIGHT(G1196, 2)</f>
        <v>BC</v>
      </c>
      <c r="N1196">
        <f>ABS($K$2)-ABS(K1196)</f>
        <v>3045</v>
      </c>
      <c r="P1196" t="s">
        <v>11139</v>
      </c>
      <c r="Q1196">
        <v>14</v>
      </c>
    </row>
    <row r="1197" spans="1:17" x14ac:dyDescent="0.3">
      <c r="A1197">
        <v>1196</v>
      </c>
      <c r="B1197" t="s">
        <v>2607</v>
      </c>
      <c r="C1197" t="s">
        <v>10231</v>
      </c>
      <c r="D1197" t="s">
        <v>2606</v>
      </c>
      <c r="E1197" s="34" t="str">
        <f>IF(OR(LEN(D1197)-LEN(SUBSTITUTE(D1197,":",""))&gt;1, LEN(D1197)-LEN(SUBSTITUTE(D1197,",",""))&gt;0), "T", "")</f>
        <v/>
      </c>
      <c r="F1197" t="s">
        <v>2323</v>
      </c>
      <c r="G1197" t="s">
        <v>1626</v>
      </c>
      <c r="H1197" t="s">
        <v>116</v>
      </c>
      <c r="J1197" t="str">
        <f>SUBSTITUTE(SUBSTITUTE(SUBSTITUTE(G1197,"c. ","")," BC","")," AD","")</f>
        <v>959</v>
      </c>
      <c r="K1197">
        <f>IF(M1197="BC", 0-IF(ISERROR(FIND("-",J1197)),J1197,LEFT(J1197,FIND("-",J1197)-1)), IF(ISERROR(FIND("-",J1197)),J1197,LEFT(J1197,FIND("-",J1197)-1)))</f>
        <v>-959</v>
      </c>
      <c r="L1197">
        <f>IF(M1197="BC", 0-IF(ISERROR(FIND("-",J1197)),J1197,RIGHT(J1197,FIND("-",J1197)-1)), IF(ISERROR(FIND("-",J1197)),J1197,RIGHT(J1197,FIND("-",J1197)-1)))</f>
        <v>-959</v>
      </c>
      <c r="M1197" t="str">
        <f>RIGHT(G1197, 2)</f>
        <v>BC</v>
      </c>
      <c r="N1197">
        <f>ABS($K$2)-ABS(K1197)</f>
        <v>3045</v>
      </c>
      <c r="P1197" t="s">
        <v>11139</v>
      </c>
      <c r="Q1197">
        <v>14</v>
      </c>
    </row>
    <row r="1198" spans="1:17" x14ac:dyDescent="0.3">
      <c r="A1198">
        <v>1197</v>
      </c>
      <c r="B1198" t="s">
        <v>2472</v>
      </c>
      <c r="C1198" t="s">
        <v>10233</v>
      </c>
      <c r="D1198" t="s">
        <v>2608</v>
      </c>
      <c r="E1198" s="34" t="str">
        <f>IF(OR(LEN(D1198)-LEN(SUBSTITUTE(D1198,":",""))&gt;1, LEN(D1198)-LEN(SUBSTITUTE(D1198,",",""))&gt;0), "T", "")</f>
        <v/>
      </c>
      <c r="F1198" t="s">
        <v>2323</v>
      </c>
      <c r="G1198" t="s">
        <v>1626</v>
      </c>
      <c r="H1198" t="s">
        <v>116</v>
      </c>
      <c r="J1198" t="str">
        <f>SUBSTITUTE(SUBSTITUTE(SUBSTITUTE(G1198,"c. ","")," BC","")," AD","")</f>
        <v>959</v>
      </c>
      <c r="K1198">
        <f>IF(M1198="BC", 0-IF(ISERROR(FIND("-",J1198)),J1198,LEFT(J1198,FIND("-",J1198)-1)), IF(ISERROR(FIND("-",J1198)),J1198,LEFT(J1198,FIND("-",J1198)-1)))</f>
        <v>-959</v>
      </c>
      <c r="L1198">
        <f>IF(M1198="BC", 0-IF(ISERROR(FIND("-",J1198)),J1198,RIGHT(J1198,FIND("-",J1198)-1)), IF(ISERROR(FIND("-",J1198)),J1198,RIGHT(J1198,FIND("-",J1198)-1)))</f>
        <v>-959</v>
      </c>
      <c r="M1198" t="str">
        <f>RIGHT(G1198, 2)</f>
        <v>BC</v>
      </c>
      <c r="N1198">
        <f>ABS($K$2)-ABS(K1198)</f>
        <v>3045</v>
      </c>
      <c r="P1198" t="s">
        <v>11139</v>
      </c>
      <c r="Q1198">
        <v>14</v>
      </c>
    </row>
    <row r="1199" spans="1:17" x14ac:dyDescent="0.3">
      <c r="A1199">
        <v>1198</v>
      </c>
      <c r="B1199" t="s">
        <v>1638</v>
      </c>
      <c r="C1199" t="s">
        <v>10823</v>
      </c>
      <c r="D1199" t="s">
        <v>2608</v>
      </c>
      <c r="E1199" s="34" t="str">
        <f>IF(OR(LEN(D1199)-LEN(SUBSTITUTE(D1199,":",""))&gt;1, LEN(D1199)-LEN(SUBSTITUTE(D1199,",",""))&gt;0), "T", "")</f>
        <v/>
      </c>
      <c r="F1199" t="s">
        <v>2323</v>
      </c>
      <c r="G1199" t="s">
        <v>1626</v>
      </c>
      <c r="H1199" t="s">
        <v>116</v>
      </c>
      <c r="J1199" t="str">
        <f>SUBSTITUTE(SUBSTITUTE(SUBSTITUTE(G1199,"c. ","")," BC","")," AD","")</f>
        <v>959</v>
      </c>
      <c r="K1199">
        <f>IF(M1199="BC", 0-IF(ISERROR(FIND("-",J1199)),J1199,LEFT(J1199,FIND("-",J1199)-1)), IF(ISERROR(FIND("-",J1199)),J1199,LEFT(J1199,FIND("-",J1199)-1)))</f>
        <v>-959</v>
      </c>
      <c r="L1199">
        <f>IF(M1199="BC", 0-IF(ISERROR(FIND("-",J1199)),J1199,RIGHT(J1199,FIND("-",J1199)-1)), IF(ISERROR(FIND("-",J1199)),J1199,RIGHT(J1199,FIND("-",J1199)-1)))</f>
        <v>-959</v>
      </c>
      <c r="M1199" t="str">
        <f>RIGHT(G1199, 2)</f>
        <v>BC</v>
      </c>
      <c r="N1199">
        <f>ABS($K$2)-ABS(K1199)</f>
        <v>3045</v>
      </c>
      <c r="P1199" t="s">
        <v>11139</v>
      </c>
      <c r="Q1199">
        <v>14</v>
      </c>
    </row>
    <row r="1200" spans="1:17" x14ac:dyDescent="0.3">
      <c r="A1200">
        <v>1199</v>
      </c>
      <c r="B1200" t="s">
        <v>2609</v>
      </c>
      <c r="C1200" t="s">
        <v>10230</v>
      </c>
      <c r="D1200" t="s">
        <v>2610</v>
      </c>
      <c r="E1200" s="34" t="str">
        <f>IF(OR(LEN(D1200)-LEN(SUBSTITUTE(D1200,":",""))&gt;1, LEN(D1200)-LEN(SUBSTITUTE(D1200,",",""))&gt;0), "T", "")</f>
        <v/>
      </c>
      <c r="F1200" t="s">
        <v>2323</v>
      </c>
      <c r="G1200" t="s">
        <v>1626</v>
      </c>
      <c r="H1200" t="s">
        <v>116</v>
      </c>
      <c r="J1200" t="str">
        <f>SUBSTITUTE(SUBSTITUTE(SUBSTITUTE(G1200,"c. ","")," BC","")," AD","")</f>
        <v>959</v>
      </c>
      <c r="K1200">
        <f>IF(M1200="BC", 0-IF(ISERROR(FIND("-",J1200)),J1200,LEFT(J1200,FIND("-",J1200)-1)), IF(ISERROR(FIND("-",J1200)),J1200,LEFT(J1200,FIND("-",J1200)-1)))</f>
        <v>-959</v>
      </c>
      <c r="L1200">
        <f>IF(M1200="BC", 0-IF(ISERROR(FIND("-",J1200)),J1200,RIGHT(J1200,FIND("-",J1200)-1)), IF(ISERROR(FIND("-",J1200)),J1200,RIGHT(J1200,FIND("-",J1200)-1)))</f>
        <v>-959</v>
      </c>
      <c r="M1200" t="str">
        <f>RIGHT(G1200, 2)</f>
        <v>BC</v>
      </c>
      <c r="N1200">
        <f>ABS($K$2)-ABS(K1200)</f>
        <v>3045</v>
      </c>
      <c r="P1200" t="s">
        <v>11139</v>
      </c>
      <c r="Q1200">
        <v>14</v>
      </c>
    </row>
    <row r="1201" spans="1:17" x14ac:dyDescent="0.3">
      <c r="A1201">
        <v>1200</v>
      </c>
      <c r="B1201" t="s">
        <v>2611</v>
      </c>
      <c r="C1201" t="s">
        <v>10231</v>
      </c>
      <c r="D1201" t="s">
        <v>2612</v>
      </c>
      <c r="E1201" s="34" t="str">
        <f>IF(OR(LEN(D1201)-LEN(SUBSTITUTE(D1201,":",""))&gt;1, LEN(D1201)-LEN(SUBSTITUTE(D1201,",",""))&gt;0), "T", "")</f>
        <v/>
      </c>
      <c r="F1201" t="s">
        <v>2323</v>
      </c>
      <c r="G1201" t="s">
        <v>1626</v>
      </c>
      <c r="H1201" t="s">
        <v>116</v>
      </c>
      <c r="J1201" t="str">
        <f>SUBSTITUTE(SUBSTITUTE(SUBSTITUTE(G1201,"c. ","")," BC","")," AD","")</f>
        <v>959</v>
      </c>
      <c r="K1201">
        <f>IF(M1201="BC", 0-IF(ISERROR(FIND("-",J1201)),J1201,LEFT(J1201,FIND("-",J1201)-1)), IF(ISERROR(FIND("-",J1201)),J1201,LEFT(J1201,FIND("-",J1201)-1)))</f>
        <v>-959</v>
      </c>
      <c r="L1201">
        <f>IF(M1201="BC", 0-IF(ISERROR(FIND("-",J1201)),J1201,RIGHT(J1201,FIND("-",J1201)-1)), IF(ISERROR(FIND("-",J1201)),J1201,RIGHT(J1201,FIND("-",J1201)-1)))</f>
        <v>-959</v>
      </c>
      <c r="M1201" t="str">
        <f>RIGHT(G1201, 2)</f>
        <v>BC</v>
      </c>
      <c r="N1201">
        <f>ABS($K$2)-ABS(K1201)</f>
        <v>3045</v>
      </c>
      <c r="P1201" t="s">
        <v>11139</v>
      </c>
      <c r="Q1201">
        <v>14</v>
      </c>
    </row>
    <row r="1202" spans="1:17" x14ac:dyDescent="0.3">
      <c r="A1202">
        <v>1201</v>
      </c>
      <c r="B1202" t="s">
        <v>2613</v>
      </c>
      <c r="C1202" t="s">
        <v>10345</v>
      </c>
      <c r="D1202" t="s">
        <v>2614</v>
      </c>
      <c r="E1202" s="34" t="str">
        <f>IF(OR(LEN(D1202)-LEN(SUBSTITUTE(D1202,":",""))&gt;1, LEN(D1202)-LEN(SUBSTITUTE(D1202,",",""))&gt;0), "T", "")</f>
        <v/>
      </c>
      <c r="F1202" t="s">
        <v>2323</v>
      </c>
      <c r="G1202" t="s">
        <v>1626</v>
      </c>
      <c r="H1202" t="s">
        <v>116</v>
      </c>
      <c r="J1202" t="str">
        <f>SUBSTITUTE(SUBSTITUTE(SUBSTITUTE(G1202,"c. ","")," BC","")," AD","")</f>
        <v>959</v>
      </c>
      <c r="K1202">
        <f>IF(M1202="BC", 0-IF(ISERROR(FIND("-",J1202)),J1202,LEFT(J1202,FIND("-",J1202)-1)), IF(ISERROR(FIND("-",J1202)),J1202,LEFT(J1202,FIND("-",J1202)-1)))</f>
        <v>-959</v>
      </c>
      <c r="L1202">
        <f>IF(M1202="BC", 0-IF(ISERROR(FIND("-",J1202)),J1202,RIGHT(J1202,FIND("-",J1202)-1)), IF(ISERROR(FIND("-",J1202)),J1202,RIGHT(J1202,FIND("-",J1202)-1)))</f>
        <v>-959</v>
      </c>
      <c r="M1202" t="str">
        <f>RIGHT(G1202, 2)</f>
        <v>BC</v>
      </c>
      <c r="N1202">
        <f>ABS($K$2)-ABS(K1202)</f>
        <v>3045</v>
      </c>
      <c r="P1202" t="s">
        <v>11139</v>
      </c>
      <c r="Q1202">
        <v>14</v>
      </c>
    </row>
    <row r="1203" spans="1:17" x14ac:dyDescent="0.3">
      <c r="A1203">
        <v>1202</v>
      </c>
      <c r="B1203" t="s">
        <v>2615</v>
      </c>
      <c r="C1203" t="s">
        <v>10097</v>
      </c>
      <c r="D1203" t="s">
        <v>2614</v>
      </c>
      <c r="E1203" s="34" t="str">
        <f>IF(OR(LEN(D1203)-LEN(SUBSTITUTE(D1203,":",""))&gt;1, LEN(D1203)-LEN(SUBSTITUTE(D1203,",",""))&gt;0), "T", "")</f>
        <v/>
      </c>
      <c r="F1203" t="s">
        <v>2323</v>
      </c>
      <c r="G1203" t="s">
        <v>1626</v>
      </c>
      <c r="H1203" t="s">
        <v>12629</v>
      </c>
      <c r="J1203" t="str">
        <f>SUBSTITUTE(SUBSTITUTE(SUBSTITUTE(G1203,"c. ","")," BC","")," AD","")</f>
        <v>959</v>
      </c>
      <c r="K1203">
        <f>IF(M1203="BC", 0-IF(ISERROR(FIND("-",J1203)),J1203,LEFT(J1203,FIND("-",J1203)-1)), IF(ISERROR(FIND("-",J1203)),J1203,LEFT(J1203,FIND("-",J1203)-1)))</f>
        <v>-959</v>
      </c>
      <c r="L1203">
        <f>IF(M1203="BC", 0-IF(ISERROR(FIND("-",J1203)),J1203,RIGHT(J1203,FIND("-",J1203)-1)), IF(ISERROR(FIND("-",J1203)),J1203,RIGHT(J1203,FIND("-",J1203)-1)))</f>
        <v>-959</v>
      </c>
      <c r="M1203" t="str">
        <f>RIGHT(G1203, 2)</f>
        <v>BC</v>
      </c>
      <c r="N1203">
        <f>ABS($K$2)-ABS(K1203)</f>
        <v>3045</v>
      </c>
      <c r="P1203" t="s">
        <v>11139</v>
      </c>
      <c r="Q1203">
        <v>14</v>
      </c>
    </row>
    <row r="1204" spans="1:17" x14ac:dyDescent="0.3">
      <c r="A1204">
        <v>1203</v>
      </c>
      <c r="B1204" t="s">
        <v>2616</v>
      </c>
      <c r="C1204" t="s">
        <v>11256</v>
      </c>
      <c r="D1204" t="s">
        <v>2617</v>
      </c>
      <c r="E1204" s="34" t="str">
        <f>IF(OR(LEN(D1204)-LEN(SUBSTITUTE(D1204,":",""))&gt;1, LEN(D1204)-LEN(SUBSTITUTE(D1204,",",""))&gt;0), "T", "")</f>
        <v/>
      </c>
      <c r="F1204" t="s">
        <v>1251</v>
      </c>
      <c r="G1204" t="s">
        <v>1644</v>
      </c>
      <c r="H1204" t="s">
        <v>116</v>
      </c>
      <c r="J1204" t="str">
        <f>SUBSTITUTE(SUBSTITUTE(SUBSTITUTE(G1204,"c. ","")," BC","")," AD","")</f>
        <v>958</v>
      </c>
      <c r="K1204">
        <f>IF(M1204="BC", 0-IF(ISERROR(FIND("-",J1204)),J1204,LEFT(J1204,FIND("-",J1204)-1)), IF(ISERROR(FIND("-",J1204)),J1204,LEFT(J1204,FIND("-",J1204)-1)))</f>
        <v>-958</v>
      </c>
      <c r="L1204">
        <f>IF(M1204="BC", 0-IF(ISERROR(FIND("-",J1204)),J1204,RIGHT(J1204,FIND("-",J1204)-1)), IF(ISERROR(FIND("-",J1204)),J1204,RIGHT(J1204,FIND("-",J1204)-1)))</f>
        <v>-958</v>
      </c>
      <c r="M1204" t="str">
        <f>RIGHT(G1204, 2)</f>
        <v>BC</v>
      </c>
      <c r="N1204">
        <f>ABS($K$2)-ABS(K1204)</f>
        <v>3046</v>
      </c>
      <c r="P1204" t="s">
        <v>11139</v>
      </c>
      <c r="Q1204">
        <v>14</v>
      </c>
    </row>
    <row r="1205" spans="1:17" x14ac:dyDescent="0.3">
      <c r="A1205">
        <v>1204</v>
      </c>
      <c r="B1205" t="s">
        <v>2618</v>
      </c>
      <c r="C1205" t="s">
        <v>11384</v>
      </c>
      <c r="D1205" t="s">
        <v>2617</v>
      </c>
      <c r="E1205" s="34" t="str">
        <f>IF(OR(LEN(D1205)-LEN(SUBSTITUTE(D1205,":",""))&gt;1, LEN(D1205)-LEN(SUBSTITUTE(D1205,",",""))&gt;0), "T", "")</f>
        <v/>
      </c>
      <c r="F1205" t="s">
        <v>1251</v>
      </c>
      <c r="G1205" t="s">
        <v>1644</v>
      </c>
      <c r="H1205" t="s">
        <v>116</v>
      </c>
      <c r="J1205" t="str">
        <f>SUBSTITUTE(SUBSTITUTE(SUBSTITUTE(G1205,"c. ","")," BC","")," AD","")</f>
        <v>958</v>
      </c>
      <c r="K1205">
        <f>IF(M1205="BC", 0-IF(ISERROR(FIND("-",J1205)),J1205,LEFT(J1205,FIND("-",J1205)-1)), IF(ISERROR(FIND("-",J1205)),J1205,LEFT(J1205,FIND("-",J1205)-1)))</f>
        <v>-958</v>
      </c>
      <c r="L1205">
        <f>IF(M1205="BC", 0-IF(ISERROR(FIND("-",J1205)),J1205,RIGHT(J1205,FIND("-",J1205)-1)), IF(ISERROR(FIND("-",J1205)),J1205,RIGHT(J1205,FIND("-",J1205)-1)))</f>
        <v>-958</v>
      </c>
      <c r="M1205" t="str">
        <f>RIGHT(G1205, 2)</f>
        <v>BC</v>
      </c>
      <c r="N1205">
        <f>ABS($K$2)-ABS(K1205)</f>
        <v>3046</v>
      </c>
      <c r="P1205" t="s">
        <v>11139</v>
      </c>
      <c r="Q1205">
        <v>14</v>
      </c>
    </row>
    <row r="1206" spans="1:17" x14ac:dyDescent="0.3">
      <c r="A1206">
        <v>1205</v>
      </c>
      <c r="B1206" t="s">
        <v>2619</v>
      </c>
      <c r="C1206" t="s">
        <v>11475</v>
      </c>
      <c r="D1206" t="s">
        <v>2617</v>
      </c>
      <c r="E1206" s="34" t="str">
        <f>IF(OR(LEN(D1206)-LEN(SUBSTITUTE(D1206,":",""))&gt;1, LEN(D1206)-LEN(SUBSTITUTE(D1206,",",""))&gt;0), "T", "")</f>
        <v/>
      </c>
      <c r="F1206" t="s">
        <v>2323</v>
      </c>
      <c r="G1206" t="s">
        <v>1644</v>
      </c>
      <c r="H1206" t="s">
        <v>116</v>
      </c>
      <c r="J1206" t="str">
        <f>SUBSTITUTE(SUBSTITUTE(SUBSTITUTE(G1206,"c. ","")," BC","")," AD","")</f>
        <v>958</v>
      </c>
      <c r="K1206">
        <f>IF(M1206="BC", 0-IF(ISERROR(FIND("-",J1206)),J1206,LEFT(J1206,FIND("-",J1206)-1)), IF(ISERROR(FIND("-",J1206)),J1206,LEFT(J1206,FIND("-",J1206)-1)))</f>
        <v>-958</v>
      </c>
      <c r="L1206">
        <f>IF(M1206="BC", 0-IF(ISERROR(FIND("-",J1206)),J1206,RIGHT(J1206,FIND("-",J1206)-1)), IF(ISERROR(FIND("-",J1206)),J1206,RIGHT(J1206,FIND("-",J1206)-1)))</f>
        <v>-958</v>
      </c>
      <c r="M1206" t="str">
        <f>RIGHT(G1206, 2)</f>
        <v>BC</v>
      </c>
      <c r="N1206">
        <f>ABS($K$2)-ABS(K1206)</f>
        <v>3046</v>
      </c>
      <c r="P1206" t="s">
        <v>11139</v>
      </c>
      <c r="Q1206">
        <v>14</v>
      </c>
    </row>
    <row r="1207" spans="1:17" x14ac:dyDescent="0.3">
      <c r="A1207">
        <v>1206</v>
      </c>
      <c r="B1207" t="s">
        <v>2620</v>
      </c>
      <c r="C1207" t="s">
        <v>10194</v>
      </c>
      <c r="D1207" t="s">
        <v>2621</v>
      </c>
      <c r="E1207" s="34" t="str">
        <f>IF(OR(LEN(D1207)-LEN(SUBSTITUTE(D1207,":",""))&gt;1, LEN(D1207)-LEN(SUBSTITUTE(D1207,",",""))&gt;0), "T", "")</f>
        <v/>
      </c>
      <c r="F1207" t="s">
        <v>2323</v>
      </c>
      <c r="G1207" t="s">
        <v>1644</v>
      </c>
      <c r="H1207" t="s">
        <v>116</v>
      </c>
      <c r="J1207" t="str">
        <f>SUBSTITUTE(SUBSTITUTE(SUBSTITUTE(G1207,"c. ","")," BC","")," AD","")</f>
        <v>958</v>
      </c>
      <c r="K1207">
        <f>IF(M1207="BC", 0-IF(ISERROR(FIND("-",J1207)),J1207,LEFT(J1207,FIND("-",J1207)-1)), IF(ISERROR(FIND("-",J1207)),J1207,LEFT(J1207,FIND("-",J1207)-1)))</f>
        <v>-958</v>
      </c>
      <c r="L1207">
        <f>IF(M1207="BC", 0-IF(ISERROR(FIND("-",J1207)),J1207,RIGHT(J1207,FIND("-",J1207)-1)), IF(ISERROR(FIND("-",J1207)),J1207,RIGHT(J1207,FIND("-",J1207)-1)))</f>
        <v>-958</v>
      </c>
      <c r="M1207" t="str">
        <f>RIGHT(G1207, 2)</f>
        <v>BC</v>
      </c>
      <c r="N1207">
        <f>ABS($K$2)-ABS(K1207)</f>
        <v>3046</v>
      </c>
      <c r="P1207" t="s">
        <v>11139</v>
      </c>
      <c r="Q1207">
        <v>14</v>
      </c>
    </row>
    <row r="1208" spans="1:17" x14ac:dyDescent="0.3">
      <c r="A1208">
        <v>1207</v>
      </c>
      <c r="B1208" t="s">
        <v>2622</v>
      </c>
      <c r="C1208" t="s">
        <v>10194</v>
      </c>
      <c r="D1208" t="s">
        <v>2623</v>
      </c>
      <c r="E1208" s="34" t="str">
        <f>IF(OR(LEN(D1208)-LEN(SUBSTITUTE(D1208,":",""))&gt;1, LEN(D1208)-LEN(SUBSTITUTE(D1208,",",""))&gt;0), "T", "")</f>
        <v/>
      </c>
      <c r="F1208" t="s">
        <v>1251</v>
      </c>
      <c r="G1208" t="s">
        <v>1644</v>
      </c>
      <c r="H1208" t="s">
        <v>116</v>
      </c>
      <c r="J1208" t="str">
        <f>SUBSTITUTE(SUBSTITUTE(SUBSTITUTE(G1208,"c. ","")," BC","")," AD","")</f>
        <v>958</v>
      </c>
      <c r="K1208">
        <f>IF(M1208="BC", 0-IF(ISERROR(FIND("-",J1208)),J1208,LEFT(J1208,FIND("-",J1208)-1)), IF(ISERROR(FIND("-",J1208)),J1208,LEFT(J1208,FIND("-",J1208)-1)))</f>
        <v>-958</v>
      </c>
      <c r="L1208">
        <f>IF(M1208="BC", 0-IF(ISERROR(FIND("-",J1208)),J1208,RIGHT(J1208,FIND("-",J1208)-1)), IF(ISERROR(FIND("-",J1208)),J1208,RIGHT(J1208,FIND("-",J1208)-1)))</f>
        <v>-958</v>
      </c>
      <c r="M1208" t="str">
        <f>RIGHT(G1208, 2)</f>
        <v>BC</v>
      </c>
      <c r="N1208">
        <f>ABS($K$2)-ABS(K1208)</f>
        <v>3046</v>
      </c>
      <c r="P1208" t="s">
        <v>11139</v>
      </c>
      <c r="Q1208">
        <v>14</v>
      </c>
    </row>
    <row r="1209" spans="1:17" x14ac:dyDescent="0.3">
      <c r="A1209">
        <v>1208</v>
      </c>
      <c r="B1209" t="s">
        <v>2624</v>
      </c>
      <c r="C1209" t="s">
        <v>11243</v>
      </c>
      <c r="D1209" t="s">
        <v>2625</v>
      </c>
      <c r="E1209" s="34" t="str">
        <f>IF(OR(LEN(D1209)-LEN(SUBSTITUTE(D1209,":",""))&gt;1, LEN(D1209)-LEN(SUBSTITUTE(D1209,",",""))&gt;0), "T", "")</f>
        <v/>
      </c>
      <c r="F1209" t="s">
        <v>1251</v>
      </c>
      <c r="G1209" t="s">
        <v>1644</v>
      </c>
      <c r="H1209" t="s">
        <v>116</v>
      </c>
      <c r="J1209" t="str">
        <f>SUBSTITUTE(SUBSTITUTE(SUBSTITUTE(G1209,"c. ","")," BC","")," AD","")</f>
        <v>958</v>
      </c>
      <c r="K1209">
        <f>IF(M1209="BC", 0-IF(ISERROR(FIND("-",J1209)),J1209,LEFT(J1209,FIND("-",J1209)-1)), IF(ISERROR(FIND("-",J1209)),J1209,LEFT(J1209,FIND("-",J1209)-1)))</f>
        <v>-958</v>
      </c>
      <c r="L1209">
        <f>IF(M1209="BC", 0-IF(ISERROR(FIND("-",J1209)),J1209,RIGHT(J1209,FIND("-",J1209)-1)), IF(ISERROR(FIND("-",J1209)),J1209,RIGHT(J1209,FIND("-",J1209)-1)))</f>
        <v>-958</v>
      </c>
      <c r="M1209" t="str">
        <f>RIGHT(G1209, 2)</f>
        <v>BC</v>
      </c>
      <c r="N1209">
        <f>ABS($K$2)-ABS(K1209)</f>
        <v>3046</v>
      </c>
      <c r="P1209" t="s">
        <v>11139</v>
      </c>
      <c r="Q1209">
        <v>14</v>
      </c>
    </row>
    <row r="1210" spans="1:17" x14ac:dyDescent="0.3">
      <c r="A1210">
        <v>1209</v>
      </c>
      <c r="B1210" t="s">
        <v>2626</v>
      </c>
      <c r="C1210" t="s">
        <v>11332</v>
      </c>
      <c r="D1210" t="s">
        <v>2627</v>
      </c>
      <c r="E1210" s="34" t="str">
        <f>IF(OR(LEN(D1210)-LEN(SUBSTITUTE(D1210,":",""))&gt;1, LEN(D1210)-LEN(SUBSTITUTE(D1210,",",""))&gt;0), "T", "")</f>
        <v/>
      </c>
      <c r="F1210" t="s">
        <v>1251</v>
      </c>
      <c r="G1210" t="s">
        <v>1654</v>
      </c>
      <c r="H1210" t="s">
        <v>1660</v>
      </c>
      <c r="J1210" t="str">
        <f>SUBSTITUTE(SUBSTITUTE(SUBSTITUTE(G1210,"c. ","")," BC","")," AD","")</f>
        <v>950</v>
      </c>
      <c r="K1210">
        <f>IF(M1210="BC", 0-IF(ISERROR(FIND("-",J1210)),J1210,LEFT(J1210,FIND("-",J1210)-1)), IF(ISERROR(FIND("-",J1210)),J1210,LEFT(J1210,FIND("-",J1210)-1)))</f>
        <v>-950</v>
      </c>
      <c r="L1210">
        <f>IF(M1210="BC", 0-IF(ISERROR(FIND("-",J1210)),J1210,RIGHT(J1210,FIND("-",J1210)-1)), IF(ISERROR(FIND("-",J1210)),J1210,RIGHT(J1210,FIND("-",J1210)-1)))</f>
        <v>-950</v>
      </c>
      <c r="M1210" t="str">
        <f>RIGHT(G1210, 2)</f>
        <v>BC</v>
      </c>
      <c r="N1210">
        <f>ABS($K$2)-ABS(K1210)</f>
        <v>3054</v>
      </c>
      <c r="P1210" t="s">
        <v>11139</v>
      </c>
      <c r="Q1210">
        <v>14</v>
      </c>
    </row>
    <row r="1211" spans="1:17" x14ac:dyDescent="0.3">
      <c r="A1211">
        <v>1210</v>
      </c>
      <c r="B1211" t="s">
        <v>1658</v>
      </c>
      <c r="C1211" t="s">
        <v>10346</v>
      </c>
      <c r="D1211" t="s">
        <v>2627</v>
      </c>
      <c r="E1211" s="34" t="str">
        <f>IF(OR(LEN(D1211)-LEN(SUBSTITUTE(D1211,":",""))&gt;1, LEN(D1211)-LEN(SUBSTITUTE(D1211,",",""))&gt;0), "T", "")</f>
        <v/>
      </c>
      <c r="F1211" t="s">
        <v>1251</v>
      </c>
      <c r="G1211" t="s">
        <v>1654</v>
      </c>
      <c r="H1211" t="s">
        <v>1655</v>
      </c>
      <c r="J1211" t="str">
        <f>SUBSTITUTE(SUBSTITUTE(SUBSTITUTE(G1211,"c. ","")," BC","")," AD","")</f>
        <v>950</v>
      </c>
      <c r="K1211">
        <f>IF(M1211="BC", 0-IF(ISERROR(FIND("-",J1211)),J1211,LEFT(J1211,FIND("-",J1211)-1)), IF(ISERROR(FIND("-",J1211)),J1211,LEFT(J1211,FIND("-",J1211)-1)))</f>
        <v>-950</v>
      </c>
      <c r="L1211">
        <f>IF(M1211="BC", 0-IF(ISERROR(FIND("-",J1211)),J1211,RIGHT(J1211,FIND("-",J1211)-1)), IF(ISERROR(FIND("-",J1211)),J1211,RIGHT(J1211,FIND("-",J1211)-1)))</f>
        <v>-950</v>
      </c>
      <c r="M1211" t="str">
        <f>RIGHT(G1211, 2)</f>
        <v>BC</v>
      </c>
      <c r="N1211">
        <f>ABS($K$2)-ABS(K1211)</f>
        <v>3054</v>
      </c>
      <c r="P1211" t="s">
        <v>11139</v>
      </c>
      <c r="Q1211">
        <v>14</v>
      </c>
    </row>
    <row r="1212" spans="1:17" x14ac:dyDescent="0.3">
      <c r="A1212">
        <v>1211</v>
      </c>
      <c r="B1212" t="s">
        <v>2628</v>
      </c>
      <c r="C1212" t="s">
        <v>10347</v>
      </c>
      <c r="D1212" t="s">
        <v>2629</v>
      </c>
      <c r="E1212" s="34" t="str">
        <f>IF(OR(LEN(D1212)-LEN(SUBSTITUTE(D1212,":",""))&gt;1, LEN(D1212)-LEN(SUBSTITUTE(D1212,",",""))&gt;0), "T", "")</f>
        <v/>
      </c>
      <c r="F1212" t="s">
        <v>1152</v>
      </c>
      <c r="G1212" t="s">
        <v>1665</v>
      </c>
      <c r="H1212" t="s">
        <v>116</v>
      </c>
      <c r="J1212" t="str">
        <f>SUBSTITUTE(SUBSTITUTE(SUBSTITUTE(G1212,"c. ","")," BC","")," AD","")</f>
        <v>940-930</v>
      </c>
      <c r="K1212">
        <f>IF(M1212="BC", 0-IF(ISERROR(FIND("-",J1212)),J1212,LEFT(J1212,FIND("-",J1212)-1)), IF(ISERROR(FIND("-",J1212)),J1212,LEFT(J1212,FIND("-",J1212)-1)))</f>
        <v>-940</v>
      </c>
      <c r="L1212">
        <f>IF(M1212="BC", 0-IF(ISERROR(FIND("-",J1212)),J1212,RIGHT(J1212,FIND("-",J1212)-1)), IF(ISERROR(FIND("-",J1212)),J1212,RIGHT(J1212,FIND("-",J1212)-1)))</f>
        <v>-930</v>
      </c>
      <c r="M1212" t="str">
        <f>RIGHT(G1212, 2)</f>
        <v>BC</v>
      </c>
      <c r="N1212">
        <f>ABS($K$2)-ABS(K1212)</f>
        <v>3064</v>
      </c>
      <c r="P1212" t="s">
        <v>11139</v>
      </c>
      <c r="Q1212">
        <v>14</v>
      </c>
    </row>
    <row r="1213" spans="1:17" x14ac:dyDescent="0.3">
      <c r="A1213">
        <v>1212</v>
      </c>
      <c r="B1213" t="s">
        <v>2630</v>
      </c>
      <c r="C1213" t="s">
        <v>11476</v>
      </c>
      <c r="D1213" t="s">
        <v>2631</v>
      </c>
      <c r="E1213" s="34" t="str">
        <f>IF(OR(LEN(D1213)-LEN(SUBSTITUTE(D1213,":",""))&gt;1, LEN(D1213)-LEN(SUBSTITUTE(D1213,",",""))&gt;0), "T", "")</f>
        <v/>
      </c>
      <c r="F1213" t="s">
        <v>1684</v>
      </c>
      <c r="G1213" t="s">
        <v>1669</v>
      </c>
      <c r="H1213" t="s">
        <v>1688</v>
      </c>
      <c r="J1213" t="str">
        <f>SUBSTITUTE(SUBSTITUTE(SUBSTITUTE(G1213,"c. ","")," BC","")," AD","")</f>
        <v>935</v>
      </c>
      <c r="K1213">
        <f>IF(M1213="BC", 0-IF(ISERROR(FIND("-",J1213)),J1213,LEFT(J1213,FIND("-",J1213)-1)), IF(ISERROR(FIND("-",J1213)),J1213,LEFT(J1213,FIND("-",J1213)-1)))</f>
        <v>-935</v>
      </c>
      <c r="L1213">
        <f>IF(M1213="BC", 0-IF(ISERROR(FIND("-",J1213)),J1213,RIGHT(J1213,FIND("-",J1213)-1)), IF(ISERROR(FIND("-",J1213)),J1213,RIGHT(J1213,FIND("-",J1213)-1)))</f>
        <v>-935</v>
      </c>
      <c r="M1213" t="str">
        <f>RIGHT(G1213, 2)</f>
        <v>BC</v>
      </c>
      <c r="N1213">
        <f>ABS($K$2)-ABS(K1213)</f>
        <v>3069</v>
      </c>
      <c r="P1213" t="s">
        <v>11139</v>
      </c>
      <c r="Q1213">
        <v>14</v>
      </c>
    </row>
    <row r="1214" spans="1:17" x14ac:dyDescent="0.3">
      <c r="A1214">
        <v>1213</v>
      </c>
      <c r="B1214" t="s">
        <v>2632</v>
      </c>
      <c r="C1214" t="s">
        <v>10239</v>
      </c>
      <c r="D1214" t="s">
        <v>2631</v>
      </c>
      <c r="E1214" s="34" t="str">
        <f>IF(OR(LEN(D1214)-LEN(SUBSTITUTE(D1214,":",""))&gt;1, LEN(D1214)-LEN(SUBSTITUTE(D1214,",",""))&gt;0), "T", "")</f>
        <v/>
      </c>
      <c r="F1214" t="s">
        <v>187</v>
      </c>
      <c r="G1214" t="s">
        <v>1701</v>
      </c>
      <c r="H1214" t="s">
        <v>116</v>
      </c>
      <c r="J1214" t="str">
        <f>SUBSTITUTE(SUBSTITUTE(SUBSTITUTE(G1214,"c. ","")," BC","")," AD","")</f>
        <v>930</v>
      </c>
      <c r="K1214">
        <f>IF(M1214="BC", 0-IF(ISERROR(FIND("-",J1214)),J1214,LEFT(J1214,FIND("-",J1214)-1)), IF(ISERROR(FIND("-",J1214)),J1214,LEFT(J1214,FIND("-",J1214)-1)))</f>
        <v>-930</v>
      </c>
      <c r="L1214">
        <f>IF(M1214="BC", 0-IF(ISERROR(FIND("-",J1214)),J1214,RIGHT(J1214,FIND("-",J1214)-1)), IF(ISERROR(FIND("-",J1214)),J1214,RIGHT(J1214,FIND("-",J1214)-1)))</f>
        <v>-930</v>
      </c>
      <c r="M1214" t="str">
        <f>RIGHT(G1214, 2)</f>
        <v>BC</v>
      </c>
      <c r="N1214">
        <f>ABS($K$2)-ABS(K1214)</f>
        <v>3074</v>
      </c>
      <c r="P1214" t="s">
        <v>11139</v>
      </c>
      <c r="Q1214">
        <v>14</v>
      </c>
    </row>
    <row r="1215" spans="1:17" x14ac:dyDescent="0.3">
      <c r="A1215">
        <v>1214</v>
      </c>
      <c r="B1215" t="s">
        <v>2633</v>
      </c>
      <c r="C1215" t="s">
        <v>11271</v>
      </c>
      <c r="D1215" t="s">
        <v>2634</v>
      </c>
      <c r="E1215" s="34" t="str">
        <f>IF(OR(LEN(D1215)-LEN(SUBSTITUTE(D1215,":",""))&gt;1, LEN(D1215)-LEN(SUBSTITUTE(D1215,",",""))&gt;0), "T", "")</f>
        <v/>
      </c>
      <c r="F1215" t="s">
        <v>1251</v>
      </c>
      <c r="G1215" t="s">
        <v>1701</v>
      </c>
      <c r="H1215" t="s">
        <v>1713</v>
      </c>
      <c r="J1215" t="str">
        <f>SUBSTITUTE(SUBSTITUTE(SUBSTITUTE(G1215,"c. ","")," BC","")," AD","")</f>
        <v>930</v>
      </c>
      <c r="K1215">
        <f>IF(M1215="BC", 0-IF(ISERROR(FIND("-",J1215)),J1215,LEFT(J1215,FIND("-",J1215)-1)), IF(ISERROR(FIND("-",J1215)),J1215,LEFT(J1215,FIND("-",J1215)-1)))</f>
        <v>-930</v>
      </c>
      <c r="L1215">
        <f>IF(M1215="BC", 0-IF(ISERROR(FIND("-",J1215)),J1215,RIGHT(J1215,FIND("-",J1215)-1)), IF(ISERROR(FIND("-",J1215)),J1215,RIGHT(J1215,FIND("-",J1215)-1)))</f>
        <v>-930</v>
      </c>
      <c r="M1215" t="str">
        <f>RIGHT(G1215, 2)</f>
        <v>BC</v>
      </c>
      <c r="N1215">
        <f>ABS($K$2)-ABS(K1215)</f>
        <v>3074</v>
      </c>
      <c r="P1215" t="s">
        <v>11139</v>
      </c>
      <c r="Q1215">
        <v>14</v>
      </c>
    </row>
    <row r="1216" spans="1:17" x14ac:dyDescent="0.3">
      <c r="A1216">
        <v>1215</v>
      </c>
      <c r="B1216" t="s">
        <v>2635</v>
      </c>
      <c r="C1216" t="s">
        <v>11391</v>
      </c>
      <c r="D1216" t="s">
        <v>2634</v>
      </c>
      <c r="E1216" s="34" t="str">
        <f>IF(OR(LEN(D1216)-LEN(SUBSTITUTE(D1216,":",""))&gt;1, LEN(D1216)-LEN(SUBSTITUTE(D1216,",",""))&gt;0), "T", "")</f>
        <v/>
      </c>
      <c r="F1216" t="s">
        <v>1251</v>
      </c>
      <c r="G1216" t="s">
        <v>1701</v>
      </c>
      <c r="H1216" t="s">
        <v>1713</v>
      </c>
      <c r="J1216" t="str">
        <f>SUBSTITUTE(SUBSTITUTE(SUBSTITUTE(G1216,"c. ","")," BC","")," AD","")</f>
        <v>930</v>
      </c>
      <c r="K1216">
        <f>IF(M1216="BC", 0-IF(ISERROR(FIND("-",J1216)),J1216,LEFT(J1216,FIND("-",J1216)-1)), IF(ISERROR(FIND("-",J1216)),J1216,LEFT(J1216,FIND("-",J1216)-1)))</f>
        <v>-930</v>
      </c>
      <c r="L1216">
        <f>IF(M1216="BC", 0-IF(ISERROR(FIND("-",J1216)),J1216,RIGHT(J1216,FIND("-",J1216)-1)), IF(ISERROR(FIND("-",J1216)),J1216,RIGHT(J1216,FIND("-",J1216)-1)))</f>
        <v>-930</v>
      </c>
      <c r="M1216" t="str">
        <f>RIGHT(G1216, 2)</f>
        <v>BC</v>
      </c>
      <c r="N1216">
        <f>ABS($K$2)-ABS(K1216)</f>
        <v>3074</v>
      </c>
      <c r="P1216" t="s">
        <v>11139</v>
      </c>
      <c r="Q1216">
        <v>14</v>
      </c>
    </row>
    <row r="1217" spans="1:17" x14ac:dyDescent="0.3">
      <c r="A1217">
        <v>1216</v>
      </c>
      <c r="B1217" t="s">
        <v>2636</v>
      </c>
      <c r="C1217" t="s">
        <v>10240</v>
      </c>
      <c r="D1217" t="s">
        <v>2637</v>
      </c>
      <c r="E1217" s="34" t="str">
        <f>IF(OR(LEN(D1217)-LEN(SUBSTITUTE(D1217,":",""))&gt;1, LEN(D1217)-LEN(SUBSTITUTE(D1217,",",""))&gt;0), "T", "")</f>
        <v/>
      </c>
      <c r="F1217" t="s">
        <v>1251</v>
      </c>
      <c r="G1217" t="s">
        <v>1701</v>
      </c>
      <c r="H1217" t="s">
        <v>12632</v>
      </c>
      <c r="J1217" t="str">
        <f>SUBSTITUTE(SUBSTITUTE(SUBSTITUTE(G1217,"c. ","")," BC","")," AD","")</f>
        <v>930</v>
      </c>
      <c r="K1217">
        <f>IF(M1217="BC", 0-IF(ISERROR(FIND("-",J1217)),J1217,LEFT(J1217,FIND("-",J1217)-1)), IF(ISERROR(FIND("-",J1217)),J1217,LEFT(J1217,FIND("-",J1217)-1)))</f>
        <v>-930</v>
      </c>
      <c r="L1217">
        <f>IF(M1217="BC", 0-IF(ISERROR(FIND("-",J1217)),J1217,RIGHT(J1217,FIND("-",J1217)-1)), IF(ISERROR(FIND("-",J1217)),J1217,RIGHT(J1217,FIND("-",J1217)-1)))</f>
        <v>-930</v>
      </c>
      <c r="M1217" t="str">
        <f>RIGHT(G1217, 2)</f>
        <v>BC</v>
      </c>
      <c r="N1217">
        <f>ABS($K$2)-ABS(K1217)</f>
        <v>3074</v>
      </c>
      <c r="P1217" t="s">
        <v>11139</v>
      </c>
      <c r="Q1217">
        <v>14</v>
      </c>
    </row>
    <row r="1218" spans="1:17" x14ac:dyDescent="0.3">
      <c r="A1218">
        <v>1217</v>
      </c>
      <c r="B1218" t="s">
        <v>2638</v>
      </c>
      <c r="C1218" t="s">
        <v>11477</v>
      </c>
      <c r="D1218" t="s">
        <v>2639</v>
      </c>
      <c r="E1218" s="34" t="str">
        <f>IF(OR(LEN(D1218)-LEN(SUBSTITUTE(D1218,":",""))&gt;1, LEN(D1218)-LEN(SUBSTITUTE(D1218,",",""))&gt;0), "T", "")</f>
        <v/>
      </c>
      <c r="F1218" t="s">
        <v>1790</v>
      </c>
      <c r="G1218" t="s">
        <v>2640</v>
      </c>
      <c r="H1218" t="s">
        <v>116</v>
      </c>
      <c r="J1218" t="str">
        <f>SUBSTITUTE(SUBSTITUTE(SUBSTITUTE(G1218,"c. ","")," BC","")," AD","")</f>
        <v>930-925</v>
      </c>
      <c r="K1218">
        <f>IF(M1218="BC", 0-IF(ISERROR(FIND("-",J1218)),J1218,LEFT(J1218,FIND("-",J1218)-1)), IF(ISERROR(FIND("-",J1218)),J1218,LEFT(J1218,FIND("-",J1218)-1)))</f>
        <v>-930</v>
      </c>
      <c r="L1218">
        <f>IF(M1218="BC", 0-IF(ISERROR(FIND("-",J1218)),J1218,RIGHT(J1218,FIND("-",J1218)-1)), IF(ISERROR(FIND("-",J1218)),J1218,RIGHT(J1218,FIND("-",J1218)-1)))</f>
        <v>-925</v>
      </c>
      <c r="M1218" t="str">
        <f>RIGHT(G1218, 2)</f>
        <v>BC</v>
      </c>
      <c r="N1218">
        <f>ABS($K$2)-ABS(K1218)</f>
        <v>3074</v>
      </c>
      <c r="P1218" t="s">
        <v>11139</v>
      </c>
      <c r="Q1218">
        <v>14</v>
      </c>
    </row>
    <row r="1219" spans="1:17" x14ac:dyDescent="0.3">
      <c r="A1219">
        <v>1218</v>
      </c>
      <c r="B1219" t="s">
        <v>2641</v>
      </c>
      <c r="C1219" t="s">
        <v>11478</v>
      </c>
      <c r="D1219" t="s">
        <v>2642</v>
      </c>
      <c r="E1219" s="34" t="str">
        <f>IF(OR(LEN(D1219)-LEN(SUBSTITUTE(D1219,":",""))&gt;1, LEN(D1219)-LEN(SUBSTITUTE(D1219,",",""))&gt;0), "T", "")</f>
        <v/>
      </c>
      <c r="F1219" t="s">
        <v>2643</v>
      </c>
      <c r="G1219" t="s">
        <v>1773</v>
      </c>
      <c r="H1219" t="s">
        <v>12572</v>
      </c>
      <c r="J1219" t="str">
        <f>SUBSTITUTE(SUBSTITUTE(SUBSTITUTE(G1219,"c. ","")," BC","")," AD","")</f>
        <v>925</v>
      </c>
      <c r="K1219">
        <f>IF(M1219="BC", 0-IF(ISERROR(FIND("-",J1219)),J1219,LEFT(J1219,FIND("-",J1219)-1)), IF(ISERROR(FIND("-",J1219)),J1219,LEFT(J1219,FIND("-",J1219)-1)))</f>
        <v>-925</v>
      </c>
      <c r="L1219">
        <f>IF(M1219="BC", 0-IF(ISERROR(FIND("-",J1219)),J1219,RIGHT(J1219,FIND("-",J1219)-1)), IF(ISERROR(FIND("-",J1219)),J1219,RIGHT(J1219,FIND("-",J1219)-1)))</f>
        <v>-925</v>
      </c>
      <c r="M1219" t="str">
        <f>RIGHT(G1219, 2)</f>
        <v>BC</v>
      </c>
      <c r="N1219">
        <f>ABS($K$2)-ABS(K1219)</f>
        <v>3079</v>
      </c>
      <c r="P1219" t="s">
        <v>11139</v>
      </c>
      <c r="Q1219">
        <v>14</v>
      </c>
    </row>
    <row r="1220" spans="1:17" x14ac:dyDescent="0.3">
      <c r="A1220">
        <v>1219</v>
      </c>
      <c r="B1220" t="s">
        <v>2644</v>
      </c>
      <c r="C1220" t="s">
        <v>10237</v>
      </c>
      <c r="D1220" t="s">
        <v>2645</v>
      </c>
      <c r="E1220" s="34" t="str">
        <f>IF(OR(LEN(D1220)-LEN(SUBSTITUTE(D1220,":",""))&gt;1, LEN(D1220)-LEN(SUBSTITUTE(D1220,",",""))&gt;0), "T", "")</f>
        <v/>
      </c>
      <c r="F1220" t="s">
        <v>1251</v>
      </c>
      <c r="G1220" t="s">
        <v>1773</v>
      </c>
      <c r="H1220" t="s">
        <v>1713</v>
      </c>
      <c r="J1220" t="str">
        <f>SUBSTITUTE(SUBSTITUTE(SUBSTITUTE(G1220,"c. ","")," BC","")," AD","")</f>
        <v>925</v>
      </c>
      <c r="K1220">
        <f>IF(M1220="BC", 0-IF(ISERROR(FIND("-",J1220)),J1220,LEFT(J1220,FIND("-",J1220)-1)), IF(ISERROR(FIND("-",J1220)),J1220,LEFT(J1220,FIND("-",J1220)-1)))</f>
        <v>-925</v>
      </c>
      <c r="L1220">
        <f>IF(M1220="BC", 0-IF(ISERROR(FIND("-",J1220)),J1220,RIGHT(J1220,FIND("-",J1220)-1)), IF(ISERROR(FIND("-",J1220)),J1220,RIGHT(J1220,FIND("-",J1220)-1)))</f>
        <v>-925</v>
      </c>
      <c r="M1220" t="str">
        <f>RIGHT(G1220, 2)</f>
        <v>BC</v>
      </c>
      <c r="N1220">
        <f>ABS($K$2)-ABS(K1220)</f>
        <v>3079</v>
      </c>
      <c r="P1220" t="s">
        <v>11139</v>
      </c>
      <c r="Q1220">
        <v>14</v>
      </c>
    </row>
    <row r="1221" spans="1:17" x14ac:dyDescent="0.3">
      <c r="A1221">
        <v>1220</v>
      </c>
      <c r="B1221" t="s">
        <v>2646</v>
      </c>
      <c r="C1221" t="s">
        <v>10348</v>
      </c>
      <c r="D1221" t="s">
        <v>2647</v>
      </c>
      <c r="E1221" s="34" t="str">
        <f>IF(OR(LEN(D1221)-LEN(SUBSTITUTE(D1221,":",""))&gt;1, LEN(D1221)-LEN(SUBSTITUTE(D1221,",",""))&gt;0), "T", "")</f>
        <v/>
      </c>
      <c r="F1221" t="s">
        <v>1251</v>
      </c>
      <c r="G1221" t="s">
        <v>1773</v>
      </c>
      <c r="H1221" t="s">
        <v>12633</v>
      </c>
      <c r="J1221" t="str">
        <f>SUBSTITUTE(SUBSTITUTE(SUBSTITUTE(G1221,"c. ","")," BC","")," AD","")</f>
        <v>925</v>
      </c>
      <c r="K1221">
        <f>IF(M1221="BC", 0-IF(ISERROR(FIND("-",J1221)),J1221,LEFT(J1221,FIND("-",J1221)-1)), IF(ISERROR(FIND("-",J1221)),J1221,LEFT(J1221,FIND("-",J1221)-1)))</f>
        <v>-925</v>
      </c>
      <c r="L1221">
        <f>IF(M1221="BC", 0-IF(ISERROR(FIND("-",J1221)),J1221,RIGHT(J1221,FIND("-",J1221)-1)), IF(ISERROR(FIND("-",J1221)),J1221,RIGHT(J1221,FIND("-",J1221)-1)))</f>
        <v>-925</v>
      </c>
      <c r="M1221" t="str">
        <f>RIGHT(G1221, 2)</f>
        <v>BC</v>
      </c>
      <c r="N1221">
        <f>ABS($K$2)-ABS(K1221)</f>
        <v>3079</v>
      </c>
      <c r="P1221" t="s">
        <v>11139</v>
      </c>
      <c r="Q1221">
        <v>14</v>
      </c>
    </row>
    <row r="1222" spans="1:17" x14ac:dyDescent="0.3">
      <c r="A1222">
        <v>1221</v>
      </c>
      <c r="B1222" t="s">
        <v>2648</v>
      </c>
      <c r="C1222" t="s">
        <v>10094</v>
      </c>
      <c r="D1222" t="s">
        <v>2649</v>
      </c>
      <c r="E1222" s="34" t="str">
        <f>IF(OR(LEN(D1222)-LEN(SUBSTITUTE(D1222,":",""))&gt;1, LEN(D1222)-LEN(SUBSTITUTE(D1222,",",""))&gt;0), "T", "")</f>
        <v/>
      </c>
      <c r="F1222" t="s">
        <v>1251</v>
      </c>
      <c r="G1222" t="s">
        <v>1773</v>
      </c>
      <c r="H1222" t="s">
        <v>116</v>
      </c>
      <c r="J1222" t="str">
        <f>SUBSTITUTE(SUBSTITUTE(SUBSTITUTE(G1222,"c. ","")," BC","")," AD","")</f>
        <v>925</v>
      </c>
      <c r="K1222">
        <f>IF(M1222="BC", 0-IF(ISERROR(FIND("-",J1222)),J1222,LEFT(J1222,FIND("-",J1222)-1)), IF(ISERROR(FIND("-",J1222)),J1222,LEFT(J1222,FIND("-",J1222)-1)))</f>
        <v>-925</v>
      </c>
      <c r="L1222">
        <f>IF(M1222="BC", 0-IF(ISERROR(FIND("-",J1222)),J1222,RIGHT(J1222,FIND("-",J1222)-1)), IF(ISERROR(FIND("-",J1222)),J1222,RIGHT(J1222,FIND("-",J1222)-1)))</f>
        <v>-925</v>
      </c>
      <c r="M1222" t="str">
        <f>RIGHT(G1222, 2)</f>
        <v>BC</v>
      </c>
      <c r="N1222">
        <f>ABS($K$2)-ABS(K1222)</f>
        <v>3079</v>
      </c>
      <c r="P1222" t="s">
        <v>11139</v>
      </c>
      <c r="Q1222">
        <v>14</v>
      </c>
    </row>
    <row r="1223" spans="1:17" x14ac:dyDescent="0.3">
      <c r="A1223">
        <v>1222</v>
      </c>
      <c r="B1223" t="s">
        <v>2650</v>
      </c>
      <c r="C1223" t="s">
        <v>10349</v>
      </c>
      <c r="D1223" t="s">
        <v>2649</v>
      </c>
      <c r="E1223" s="34" t="str">
        <f>IF(OR(LEN(D1223)-LEN(SUBSTITUTE(D1223,":",""))&gt;1, LEN(D1223)-LEN(SUBSTITUTE(D1223,",",""))&gt;0), "T", "")</f>
        <v/>
      </c>
      <c r="F1223" t="s">
        <v>1251</v>
      </c>
      <c r="G1223" t="s">
        <v>1773</v>
      </c>
      <c r="H1223" t="s">
        <v>116</v>
      </c>
      <c r="J1223" t="str">
        <f>SUBSTITUTE(SUBSTITUTE(SUBSTITUTE(G1223,"c. ","")," BC","")," AD","")</f>
        <v>925</v>
      </c>
      <c r="K1223">
        <f>IF(M1223="BC", 0-IF(ISERROR(FIND("-",J1223)),J1223,LEFT(J1223,FIND("-",J1223)-1)), IF(ISERROR(FIND("-",J1223)),J1223,LEFT(J1223,FIND("-",J1223)-1)))</f>
        <v>-925</v>
      </c>
      <c r="L1223">
        <f>IF(M1223="BC", 0-IF(ISERROR(FIND("-",J1223)),J1223,RIGHT(J1223,FIND("-",J1223)-1)), IF(ISERROR(FIND("-",J1223)),J1223,RIGHT(J1223,FIND("-",J1223)-1)))</f>
        <v>-925</v>
      </c>
      <c r="M1223" t="str">
        <f>RIGHT(G1223, 2)</f>
        <v>BC</v>
      </c>
      <c r="N1223">
        <f>ABS($K$2)-ABS(K1223)</f>
        <v>3079</v>
      </c>
      <c r="P1223" t="s">
        <v>11139</v>
      </c>
      <c r="Q1223">
        <v>14</v>
      </c>
    </row>
    <row r="1224" spans="1:17" x14ac:dyDescent="0.3">
      <c r="A1224">
        <v>1223</v>
      </c>
      <c r="B1224" t="s">
        <v>2651</v>
      </c>
      <c r="C1224" t="s">
        <v>10249</v>
      </c>
      <c r="D1224" t="s">
        <v>2652</v>
      </c>
      <c r="E1224" s="34" t="str">
        <f>IF(OR(LEN(D1224)-LEN(SUBSTITUTE(D1224,":",""))&gt;1, LEN(D1224)-LEN(SUBSTITUTE(D1224,",",""))&gt;0), "T", "")</f>
        <v/>
      </c>
      <c r="F1224" t="s">
        <v>1251</v>
      </c>
      <c r="G1224" t="s">
        <v>1773</v>
      </c>
      <c r="H1224" t="s">
        <v>116</v>
      </c>
      <c r="J1224" t="str">
        <f>SUBSTITUTE(SUBSTITUTE(SUBSTITUTE(G1224,"c. ","")," BC","")," AD","")</f>
        <v>925</v>
      </c>
      <c r="K1224">
        <f>IF(M1224="BC", 0-IF(ISERROR(FIND("-",J1224)),J1224,LEFT(J1224,FIND("-",J1224)-1)), IF(ISERROR(FIND("-",J1224)),J1224,LEFT(J1224,FIND("-",J1224)-1)))</f>
        <v>-925</v>
      </c>
      <c r="L1224">
        <f>IF(M1224="BC", 0-IF(ISERROR(FIND("-",J1224)),J1224,RIGHT(J1224,FIND("-",J1224)-1)), IF(ISERROR(FIND("-",J1224)),J1224,RIGHT(J1224,FIND("-",J1224)-1)))</f>
        <v>-925</v>
      </c>
      <c r="M1224" t="str">
        <f>RIGHT(G1224, 2)</f>
        <v>BC</v>
      </c>
      <c r="N1224">
        <f>ABS($K$2)-ABS(K1224)</f>
        <v>3079</v>
      </c>
      <c r="P1224" t="s">
        <v>11139</v>
      </c>
      <c r="Q1224">
        <v>14</v>
      </c>
    </row>
    <row r="1225" spans="1:17" x14ac:dyDescent="0.3">
      <c r="A1225">
        <v>1224</v>
      </c>
      <c r="B1225" t="s">
        <v>2653</v>
      </c>
      <c r="C1225" t="s">
        <v>10100</v>
      </c>
      <c r="D1225" t="s">
        <v>2654</v>
      </c>
      <c r="E1225" s="34" t="str">
        <f>IF(OR(LEN(D1225)-LEN(SUBSTITUTE(D1225,":",""))&gt;1, LEN(D1225)-LEN(SUBSTITUTE(D1225,",",""))&gt;0), "T", "")</f>
        <v/>
      </c>
      <c r="F1225" t="s">
        <v>1790</v>
      </c>
      <c r="G1225" t="s">
        <v>2655</v>
      </c>
      <c r="H1225" t="s">
        <v>116</v>
      </c>
      <c r="J1225" t="str">
        <f>SUBSTITUTE(SUBSTITUTE(SUBSTITUTE(G1225,"c. ","")," BC","")," AD","")</f>
        <v>896</v>
      </c>
      <c r="K1225">
        <f>IF(M1225="BC", 0-IF(ISERROR(FIND("-",J1225)),J1225,LEFT(J1225,FIND("-",J1225)-1)), IF(ISERROR(FIND("-",J1225)),J1225,LEFT(J1225,FIND("-",J1225)-1)))</f>
        <v>-896</v>
      </c>
      <c r="L1225">
        <f>IF(M1225="BC", 0-IF(ISERROR(FIND("-",J1225)),J1225,RIGHT(J1225,FIND("-",J1225)-1)), IF(ISERROR(FIND("-",J1225)),J1225,RIGHT(J1225,FIND("-",J1225)-1)))</f>
        <v>-896</v>
      </c>
      <c r="M1225" t="str">
        <f>RIGHT(G1225, 2)</f>
        <v>BC</v>
      </c>
      <c r="N1225">
        <f>ABS($K$2)-ABS(K1225)</f>
        <v>3108</v>
      </c>
      <c r="P1225" t="s">
        <v>11139</v>
      </c>
      <c r="Q1225">
        <v>14</v>
      </c>
    </row>
    <row r="1226" spans="1:17" x14ac:dyDescent="0.3">
      <c r="A1226">
        <v>1225</v>
      </c>
      <c r="B1226" t="s">
        <v>2656</v>
      </c>
      <c r="C1226" t="s">
        <v>11321</v>
      </c>
      <c r="D1226" t="s">
        <v>2657</v>
      </c>
      <c r="E1226" s="34" t="str">
        <f>IF(OR(LEN(D1226)-LEN(SUBSTITUTE(D1226,":",""))&gt;1, LEN(D1226)-LEN(SUBSTITUTE(D1226,",",""))&gt;0), "T", "")</f>
        <v/>
      </c>
      <c r="F1226" t="s">
        <v>2658</v>
      </c>
      <c r="G1226" t="s">
        <v>2655</v>
      </c>
      <c r="H1226" t="s">
        <v>12573</v>
      </c>
      <c r="J1226" t="str">
        <f>SUBSTITUTE(SUBSTITUTE(SUBSTITUTE(G1226,"c. ","")," BC","")," AD","")</f>
        <v>896</v>
      </c>
      <c r="K1226">
        <f>IF(M1226="BC", 0-IF(ISERROR(FIND("-",J1226)),J1226,LEFT(J1226,FIND("-",J1226)-1)), IF(ISERROR(FIND("-",J1226)),J1226,LEFT(J1226,FIND("-",J1226)-1)))</f>
        <v>-896</v>
      </c>
      <c r="L1226">
        <f>IF(M1226="BC", 0-IF(ISERROR(FIND("-",J1226)),J1226,RIGHT(J1226,FIND("-",J1226)-1)), IF(ISERROR(FIND("-",J1226)),J1226,RIGHT(J1226,FIND("-",J1226)-1)))</f>
        <v>-896</v>
      </c>
      <c r="M1226" t="str">
        <f>RIGHT(G1226, 2)</f>
        <v>BC</v>
      </c>
      <c r="N1226">
        <f>ABS($K$2)-ABS(K1226)</f>
        <v>3108</v>
      </c>
      <c r="P1226" t="s">
        <v>11139</v>
      </c>
      <c r="Q1226">
        <v>14</v>
      </c>
    </row>
    <row r="1227" spans="1:17" x14ac:dyDescent="0.3">
      <c r="A1227">
        <v>1226</v>
      </c>
      <c r="B1227" t="s">
        <v>2659</v>
      </c>
      <c r="C1227" t="s">
        <v>11479</v>
      </c>
      <c r="D1227" t="s">
        <v>2660</v>
      </c>
      <c r="E1227" s="34" t="str">
        <f>IF(OR(LEN(D1227)-LEN(SUBSTITUTE(D1227,":",""))&gt;1, LEN(D1227)-LEN(SUBSTITUTE(D1227,",",""))&gt;0), "T", "")</f>
        <v/>
      </c>
      <c r="F1227" t="s">
        <v>1790</v>
      </c>
      <c r="G1227" t="s">
        <v>2655</v>
      </c>
      <c r="H1227" t="s">
        <v>12573</v>
      </c>
      <c r="J1227" t="str">
        <f>SUBSTITUTE(SUBSTITUTE(SUBSTITUTE(G1227,"c. ","")," BC","")," AD","")</f>
        <v>896</v>
      </c>
      <c r="K1227">
        <f>IF(M1227="BC", 0-IF(ISERROR(FIND("-",J1227)),J1227,LEFT(J1227,FIND("-",J1227)-1)), IF(ISERROR(FIND("-",J1227)),J1227,LEFT(J1227,FIND("-",J1227)-1)))</f>
        <v>-896</v>
      </c>
      <c r="L1227">
        <f>IF(M1227="BC", 0-IF(ISERROR(FIND("-",J1227)),J1227,RIGHT(J1227,FIND("-",J1227)-1)), IF(ISERROR(FIND("-",J1227)),J1227,RIGHT(J1227,FIND("-",J1227)-1)))</f>
        <v>-896</v>
      </c>
      <c r="M1227" t="str">
        <f>RIGHT(G1227, 2)</f>
        <v>BC</v>
      </c>
      <c r="N1227">
        <f>ABS($K$2)-ABS(K1227)</f>
        <v>3108</v>
      </c>
      <c r="P1227" t="s">
        <v>11139</v>
      </c>
      <c r="Q1227">
        <v>14</v>
      </c>
    </row>
    <row r="1228" spans="1:17" x14ac:dyDescent="0.3">
      <c r="A1228">
        <v>1227</v>
      </c>
      <c r="B1228" t="s">
        <v>2661</v>
      </c>
      <c r="C1228" t="s">
        <v>10350</v>
      </c>
      <c r="D1228" t="s">
        <v>2662</v>
      </c>
      <c r="E1228" s="34" t="str">
        <f>IF(OR(LEN(D1228)-LEN(SUBSTITUTE(D1228,":",""))&gt;1, LEN(D1228)-LEN(SUBSTITUTE(D1228,",",""))&gt;0), "T", "")</f>
        <v/>
      </c>
      <c r="F1228" t="s">
        <v>1790</v>
      </c>
      <c r="G1228" t="s">
        <v>2655</v>
      </c>
      <c r="H1228" t="s">
        <v>12634</v>
      </c>
      <c r="J1228" t="str">
        <f>SUBSTITUTE(SUBSTITUTE(SUBSTITUTE(G1228,"c. ","")," BC","")," AD","")</f>
        <v>896</v>
      </c>
      <c r="K1228">
        <f>IF(M1228="BC", 0-IF(ISERROR(FIND("-",J1228)),J1228,LEFT(J1228,FIND("-",J1228)-1)), IF(ISERROR(FIND("-",J1228)),J1228,LEFT(J1228,FIND("-",J1228)-1)))</f>
        <v>-896</v>
      </c>
      <c r="L1228">
        <f>IF(M1228="BC", 0-IF(ISERROR(FIND("-",J1228)),J1228,RIGHT(J1228,FIND("-",J1228)-1)), IF(ISERROR(FIND("-",J1228)),J1228,RIGHT(J1228,FIND("-",J1228)-1)))</f>
        <v>-896</v>
      </c>
      <c r="M1228" t="str">
        <f>RIGHT(G1228, 2)</f>
        <v>BC</v>
      </c>
      <c r="N1228">
        <f>ABS($K$2)-ABS(K1228)</f>
        <v>3108</v>
      </c>
      <c r="P1228" t="s">
        <v>11139</v>
      </c>
      <c r="Q1228">
        <v>14</v>
      </c>
    </row>
    <row r="1229" spans="1:17" x14ac:dyDescent="0.3">
      <c r="A1229">
        <v>1228</v>
      </c>
      <c r="B1229" t="s">
        <v>2663</v>
      </c>
      <c r="C1229" t="s">
        <v>10351</v>
      </c>
      <c r="D1229" t="s">
        <v>2664</v>
      </c>
      <c r="E1229" s="34" t="str">
        <f>IF(OR(LEN(D1229)-LEN(SUBSTITUTE(D1229,":",""))&gt;1, LEN(D1229)-LEN(SUBSTITUTE(D1229,",",""))&gt;0), "T", "")</f>
        <v/>
      </c>
      <c r="F1229" t="s">
        <v>1251</v>
      </c>
      <c r="G1229" t="s">
        <v>2665</v>
      </c>
      <c r="H1229" t="s">
        <v>2666</v>
      </c>
      <c r="J1229" t="str">
        <f>SUBSTITUTE(SUBSTITUTE(SUBSTITUTE(G1229,"c. ","")," BC","")," AD","")</f>
        <v>895</v>
      </c>
      <c r="K1229">
        <f>IF(M1229="BC", 0-IF(ISERROR(FIND("-",J1229)),J1229,LEFT(J1229,FIND("-",J1229)-1)), IF(ISERROR(FIND("-",J1229)),J1229,LEFT(J1229,FIND("-",J1229)-1)))</f>
        <v>-895</v>
      </c>
      <c r="L1229">
        <f>IF(M1229="BC", 0-IF(ISERROR(FIND("-",J1229)),J1229,RIGHT(J1229,FIND("-",J1229)-1)), IF(ISERROR(FIND("-",J1229)),J1229,RIGHT(J1229,FIND("-",J1229)-1)))</f>
        <v>-895</v>
      </c>
      <c r="M1229" t="str">
        <f>RIGHT(G1229, 2)</f>
        <v>BC</v>
      </c>
      <c r="N1229">
        <f>ABS($K$2)-ABS(K1229)</f>
        <v>3109</v>
      </c>
      <c r="P1229" t="s">
        <v>11139</v>
      </c>
      <c r="Q1229">
        <v>14</v>
      </c>
    </row>
    <row r="1230" spans="1:17" x14ac:dyDescent="0.3">
      <c r="A1230">
        <v>1229</v>
      </c>
      <c r="B1230" t="s">
        <v>2667</v>
      </c>
      <c r="C1230" t="s">
        <v>11480</v>
      </c>
      <c r="D1230" t="s">
        <v>2668</v>
      </c>
      <c r="E1230" s="34" t="str">
        <f>IF(OR(LEN(D1230)-LEN(SUBSTITUTE(D1230,":",""))&gt;1, LEN(D1230)-LEN(SUBSTITUTE(D1230,",",""))&gt;0), "T", "")</f>
        <v/>
      </c>
      <c r="F1230" t="s">
        <v>1790</v>
      </c>
      <c r="G1230" t="s">
        <v>2665</v>
      </c>
      <c r="H1230" t="s">
        <v>116</v>
      </c>
      <c r="J1230" t="str">
        <f>SUBSTITUTE(SUBSTITUTE(SUBSTITUTE(G1230,"c. ","")," BC","")," AD","")</f>
        <v>895</v>
      </c>
      <c r="K1230">
        <f>IF(M1230="BC", 0-IF(ISERROR(FIND("-",J1230)),J1230,LEFT(J1230,FIND("-",J1230)-1)), IF(ISERROR(FIND("-",J1230)),J1230,LEFT(J1230,FIND("-",J1230)-1)))</f>
        <v>-895</v>
      </c>
      <c r="L1230">
        <f>IF(M1230="BC", 0-IF(ISERROR(FIND("-",J1230)),J1230,RIGHT(J1230,FIND("-",J1230)-1)), IF(ISERROR(FIND("-",J1230)),J1230,RIGHT(J1230,FIND("-",J1230)-1)))</f>
        <v>-895</v>
      </c>
      <c r="M1230" t="str">
        <f>RIGHT(G1230, 2)</f>
        <v>BC</v>
      </c>
      <c r="N1230">
        <f>ABS($K$2)-ABS(K1230)</f>
        <v>3109</v>
      </c>
      <c r="P1230" t="s">
        <v>11139</v>
      </c>
      <c r="Q1230">
        <v>14</v>
      </c>
    </row>
    <row r="1231" spans="1:17" x14ac:dyDescent="0.3">
      <c r="A1231">
        <v>1230</v>
      </c>
      <c r="B1231" t="s">
        <v>2669</v>
      </c>
      <c r="C1231" t="s">
        <v>11315</v>
      </c>
      <c r="D1231" t="s">
        <v>2668</v>
      </c>
      <c r="E1231" s="34" t="str">
        <f>IF(OR(LEN(D1231)-LEN(SUBSTITUTE(D1231,":",""))&gt;1, LEN(D1231)-LEN(SUBSTITUTE(D1231,",",""))&gt;0), "T", "")</f>
        <v/>
      </c>
      <c r="F1231" t="s">
        <v>1790</v>
      </c>
      <c r="G1231" t="s">
        <v>2665</v>
      </c>
      <c r="H1231" t="s">
        <v>116</v>
      </c>
      <c r="J1231" t="str">
        <f>SUBSTITUTE(SUBSTITUTE(SUBSTITUTE(G1231,"c. ","")," BC","")," AD","")</f>
        <v>895</v>
      </c>
      <c r="K1231">
        <f>IF(M1231="BC", 0-IF(ISERROR(FIND("-",J1231)),J1231,LEFT(J1231,FIND("-",J1231)-1)), IF(ISERROR(FIND("-",J1231)),J1231,LEFT(J1231,FIND("-",J1231)-1)))</f>
        <v>-895</v>
      </c>
      <c r="L1231">
        <f>IF(M1231="BC", 0-IF(ISERROR(FIND("-",J1231)),J1231,RIGHT(J1231,FIND("-",J1231)-1)), IF(ISERROR(FIND("-",J1231)),J1231,RIGHT(J1231,FIND("-",J1231)-1)))</f>
        <v>-895</v>
      </c>
      <c r="M1231" t="str">
        <f>RIGHT(G1231, 2)</f>
        <v>BC</v>
      </c>
      <c r="N1231">
        <f>ABS($K$2)-ABS(K1231)</f>
        <v>3109</v>
      </c>
      <c r="P1231" t="s">
        <v>11139</v>
      </c>
      <c r="Q1231">
        <v>14</v>
      </c>
    </row>
    <row r="1232" spans="1:17" x14ac:dyDescent="0.3">
      <c r="A1232">
        <v>1231</v>
      </c>
      <c r="B1232" t="s">
        <v>2670</v>
      </c>
      <c r="C1232" t="s">
        <v>11481</v>
      </c>
      <c r="D1232" t="s">
        <v>2671</v>
      </c>
      <c r="E1232" s="34" t="str">
        <f>IF(OR(LEN(D1232)-LEN(SUBSTITUTE(D1232,":",""))&gt;1, LEN(D1232)-LEN(SUBSTITUTE(D1232,",",""))&gt;0), "T", "")</f>
        <v/>
      </c>
      <c r="F1232" t="s">
        <v>1251</v>
      </c>
      <c r="G1232" t="s">
        <v>2672</v>
      </c>
      <c r="H1232" t="s">
        <v>12574</v>
      </c>
      <c r="J1232" t="str">
        <f>SUBSTITUTE(SUBSTITUTE(SUBSTITUTE(G1232,"c. ","")," BC","")," AD","")</f>
        <v>885</v>
      </c>
      <c r="K1232">
        <f>IF(M1232="BC", 0-IF(ISERROR(FIND("-",J1232)),J1232,LEFT(J1232,FIND("-",J1232)-1)), IF(ISERROR(FIND("-",J1232)),J1232,LEFT(J1232,FIND("-",J1232)-1)))</f>
        <v>-885</v>
      </c>
      <c r="L1232">
        <f>IF(M1232="BC", 0-IF(ISERROR(FIND("-",J1232)),J1232,RIGHT(J1232,FIND("-",J1232)-1)), IF(ISERROR(FIND("-",J1232)),J1232,RIGHT(J1232,FIND("-",J1232)-1)))</f>
        <v>-885</v>
      </c>
      <c r="M1232" t="str">
        <f>RIGHT(G1232, 2)</f>
        <v>BC</v>
      </c>
      <c r="N1232">
        <f>ABS($K$2)-ABS(K1232)</f>
        <v>3119</v>
      </c>
      <c r="P1232" t="s">
        <v>11139</v>
      </c>
      <c r="Q1232">
        <v>14</v>
      </c>
    </row>
    <row r="1233" spans="1:17" x14ac:dyDescent="0.3">
      <c r="A1233">
        <v>1232</v>
      </c>
      <c r="B1233" t="s">
        <v>2673</v>
      </c>
      <c r="C1233" t="s">
        <v>10352</v>
      </c>
      <c r="D1233" t="s">
        <v>2674</v>
      </c>
      <c r="E1233" s="34" t="str">
        <f>IF(OR(LEN(D1233)-LEN(SUBSTITUTE(D1233,":",""))&gt;1, LEN(D1233)-LEN(SUBSTITUTE(D1233,",",""))&gt;0), "T", "")</f>
        <v/>
      </c>
      <c r="F1233" t="s">
        <v>2675</v>
      </c>
      <c r="G1233" t="s">
        <v>2672</v>
      </c>
      <c r="H1233" t="s">
        <v>116</v>
      </c>
      <c r="J1233" t="str">
        <f>SUBSTITUTE(SUBSTITUTE(SUBSTITUTE(G1233,"c. ","")," BC","")," AD","")</f>
        <v>885</v>
      </c>
      <c r="K1233">
        <f>IF(M1233="BC", 0-IF(ISERROR(FIND("-",J1233)),J1233,LEFT(J1233,FIND("-",J1233)-1)), IF(ISERROR(FIND("-",J1233)),J1233,LEFT(J1233,FIND("-",J1233)-1)))</f>
        <v>-885</v>
      </c>
      <c r="L1233">
        <f>IF(M1233="BC", 0-IF(ISERROR(FIND("-",J1233)),J1233,RIGHT(J1233,FIND("-",J1233)-1)), IF(ISERROR(FIND("-",J1233)),J1233,RIGHT(J1233,FIND("-",J1233)-1)))</f>
        <v>-885</v>
      </c>
      <c r="M1233" t="str">
        <f>RIGHT(G1233, 2)</f>
        <v>BC</v>
      </c>
      <c r="N1233">
        <f>ABS($K$2)-ABS(K1233)</f>
        <v>3119</v>
      </c>
      <c r="P1233" t="s">
        <v>11139</v>
      </c>
      <c r="Q1233">
        <v>14</v>
      </c>
    </row>
    <row r="1234" spans="1:17" x14ac:dyDescent="0.3">
      <c r="A1234">
        <v>1233</v>
      </c>
      <c r="B1234" t="s">
        <v>2676</v>
      </c>
      <c r="C1234" t="s">
        <v>11312</v>
      </c>
      <c r="D1234" t="s">
        <v>2674</v>
      </c>
      <c r="E1234" s="34" t="str">
        <f>IF(OR(LEN(D1234)-LEN(SUBSTITUTE(D1234,":",""))&gt;1, LEN(D1234)-LEN(SUBSTITUTE(D1234,",",""))&gt;0), "T", "")</f>
        <v/>
      </c>
      <c r="F1234" t="s">
        <v>1790</v>
      </c>
      <c r="G1234" t="s">
        <v>2672</v>
      </c>
      <c r="H1234" t="s">
        <v>12574</v>
      </c>
      <c r="J1234" t="str">
        <f>SUBSTITUTE(SUBSTITUTE(SUBSTITUTE(G1234,"c. ","")," BC","")," AD","")</f>
        <v>885</v>
      </c>
      <c r="K1234">
        <f>IF(M1234="BC", 0-IF(ISERROR(FIND("-",J1234)),J1234,LEFT(J1234,FIND("-",J1234)-1)), IF(ISERROR(FIND("-",J1234)),J1234,LEFT(J1234,FIND("-",J1234)-1)))</f>
        <v>-885</v>
      </c>
      <c r="L1234">
        <f>IF(M1234="BC", 0-IF(ISERROR(FIND("-",J1234)),J1234,RIGHT(J1234,FIND("-",J1234)-1)), IF(ISERROR(FIND("-",J1234)),J1234,RIGHT(J1234,FIND("-",J1234)-1)))</f>
        <v>-885</v>
      </c>
      <c r="M1234" t="str">
        <f>RIGHT(G1234, 2)</f>
        <v>BC</v>
      </c>
      <c r="N1234">
        <f>ABS($K$2)-ABS(K1234)</f>
        <v>3119</v>
      </c>
      <c r="P1234" t="s">
        <v>11139</v>
      </c>
      <c r="Q1234">
        <v>14</v>
      </c>
    </row>
    <row r="1235" spans="1:17" x14ac:dyDescent="0.3">
      <c r="A1235">
        <v>1234</v>
      </c>
      <c r="B1235" t="s">
        <v>2677</v>
      </c>
      <c r="C1235" t="s">
        <v>11359</v>
      </c>
      <c r="D1235" t="s">
        <v>2678</v>
      </c>
      <c r="E1235" s="34" t="str">
        <f>IF(OR(LEN(D1235)-LEN(SUBSTITUTE(D1235,":",""))&gt;1, LEN(D1235)-LEN(SUBSTITUTE(D1235,",",""))&gt;0), "T", "")</f>
        <v/>
      </c>
      <c r="F1235" t="s">
        <v>1251</v>
      </c>
      <c r="G1235" t="s">
        <v>2679</v>
      </c>
      <c r="H1235" t="s">
        <v>116</v>
      </c>
      <c r="J1235" t="str">
        <f>SUBSTITUTE(SUBSTITUTE(SUBSTITUTE(G1235,"c. ","")," BC","")," AD","")</f>
        <v>887</v>
      </c>
      <c r="K1235">
        <f>IF(M1235="BC", 0-IF(ISERROR(FIND("-",J1235)),J1235,LEFT(J1235,FIND("-",J1235)-1)), IF(ISERROR(FIND("-",J1235)),J1235,LEFT(J1235,FIND("-",J1235)-1)))</f>
        <v>-887</v>
      </c>
      <c r="L1235">
        <f>IF(M1235="BC", 0-IF(ISERROR(FIND("-",J1235)),J1235,RIGHT(J1235,FIND("-",J1235)-1)), IF(ISERROR(FIND("-",J1235)),J1235,RIGHT(J1235,FIND("-",J1235)-1)))</f>
        <v>-887</v>
      </c>
      <c r="M1235" t="str">
        <f>RIGHT(G1235, 2)</f>
        <v>BC</v>
      </c>
      <c r="N1235">
        <f>ABS($K$2)-ABS(K1235)</f>
        <v>3117</v>
      </c>
      <c r="P1235" t="s">
        <v>11139</v>
      </c>
      <c r="Q1235">
        <v>14</v>
      </c>
    </row>
    <row r="1236" spans="1:17" x14ac:dyDescent="0.3">
      <c r="A1236">
        <v>1235</v>
      </c>
      <c r="B1236" t="s">
        <v>2680</v>
      </c>
      <c r="C1236" t="s">
        <v>10100</v>
      </c>
      <c r="D1236" t="s">
        <v>2681</v>
      </c>
      <c r="E1236" s="34" t="str">
        <f>IF(OR(LEN(D1236)-LEN(SUBSTITUTE(D1236,":",""))&gt;1, LEN(D1236)-LEN(SUBSTITUTE(D1236,",",""))&gt;0), "T", "")</f>
        <v/>
      </c>
      <c r="F1236" t="s">
        <v>1251</v>
      </c>
      <c r="G1236" t="s">
        <v>1839</v>
      </c>
      <c r="H1236" t="s">
        <v>116</v>
      </c>
      <c r="J1236" t="str">
        <f>SUBSTITUTE(SUBSTITUTE(SUBSTITUTE(G1236,"c. ","")," BC","")," AD","")</f>
        <v>870</v>
      </c>
      <c r="K1236">
        <f>IF(M1236="BC", 0-IF(ISERROR(FIND("-",J1236)),J1236,LEFT(J1236,FIND("-",J1236)-1)), IF(ISERROR(FIND("-",J1236)),J1236,LEFT(J1236,FIND("-",J1236)-1)))</f>
        <v>-870</v>
      </c>
      <c r="L1236">
        <f>IF(M1236="BC", 0-IF(ISERROR(FIND("-",J1236)),J1236,RIGHT(J1236,FIND("-",J1236)-1)), IF(ISERROR(FIND("-",J1236)),J1236,RIGHT(J1236,FIND("-",J1236)-1)))</f>
        <v>-870</v>
      </c>
      <c r="M1236" t="str">
        <f>RIGHT(G1236, 2)</f>
        <v>BC</v>
      </c>
      <c r="N1236">
        <f>ABS($K$2)-ABS(K1236)</f>
        <v>3134</v>
      </c>
      <c r="P1236" t="s">
        <v>11139</v>
      </c>
      <c r="Q1236">
        <v>14</v>
      </c>
    </row>
    <row r="1237" spans="1:17" x14ac:dyDescent="0.3">
      <c r="A1237">
        <v>1236</v>
      </c>
      <c r="B1237" t="s">
        <v>2682</v>
      </c>
      <c r="C1237" t="s">
        <v>10353</v>
      </c>
      <c r="D1237" t="s">
        <v>2683</v>
      </c>
      <c r="E1237" s="34" t="str">
        <f>IF(OR(LEN(D1237)-LEN(SUBSTITUTE(D1237,":",""))&gt;1, LEN(D1237)-LEN(SUBSTITUTE(D1237,",",""))&gt;0), "T", "")</f>
        <v/>
      </c>
      <c r="F1237" t="s">
        <v>1251</v>
      </c>
      <c r="G1237" t="s">
        <v>1839</v>
      </c>
      <c r="H1237" t="s">
        <v>12575</v>
      </c>
      <c r="J1237" t="str">
        <f>SUBSTITUTE(SUBSTITUTE(SUBSTITUTE(G1237,"c. ","")," BC","")," AD","")</f>
        <v>870</v>
      </c>
      <c r="K1237">
        <f>IF(M1237="BC", 0-IF(ISERROR(FIND("-",J1237)),J1237,LEFT(J1237,FIND("-",J1237)-1)), IF(ISERROR(FIND("-",J1237)),J1237,LEFT(J1237,FIND("-",J1237)-1)))</f>
        <v>-870</v>
      </c>
      <c r="L1237">
        <f>IF(M1237="BC", 0-IF(ISERROR(FIND("-",J1237)),J1237,RIGHT(J1237,FIND("-",J1237)-1)), IF(ISERROR(FIND("-",J1237)),J1237,RIGHT(J1237,FIND("-",J1237)-1)))</f>
        <v>-870</v>
      </c>
      <c r="M1237" t="str">
        <f>RIGHT(G1237, 2)</f>
        <v>BC</v>
      </c>
      <c r="N1237">
        <f>ABS($K$2)-ABS(K1237)</f>
        <v>3134</v>
      </c>
      <c r="P1237" t="s">
        <v>11139</v>
      </c>
      <c r="Q1237">
        <v>14</v>
      </c>
    </row>
    <row r="1238" spans="1:17" x14ac:dyDescent="0.3">
      <c r="A1238">
        <v>1237</v>
      </c>
      <c r="B1238" t="s">
        <v>2684</v>
      </c>
      <c r="C1238" t="s">
        <v>10110</v>
      </c>
      <c r="D1238" t="s">
        <v>2685</v>
      </c>
      <c r="E1238" s="34" t="str">
        <f>IF(OR(LEN(D1238)-LEN(SUBSTITUTE(D1238,":",""))&gt;1, LEN(D1238)-LEN(SUBSTITUTE(D1238,",",""))&gt;0), "T", "")</f>
        <v/>
      </c>
      <c r="F1238" t="s">
        <v>1251</v>
      </c>
      <c r="G1238" t="s">
        <v>1839</v>
      </c>
      <c r="H1238" t="s">
        <v>12575</v>
      </c>
      <c r="J1238" t="str">
        <f>SUBSTITUTE(SUBSTITUTE(SUBSTITUTE(G1238,"c. ","")," BC","")," AD","")</f>
        <v>870</v>
      </c>
      <c r="K1238">
        <f>IF(M1238="BC", 0-IF(ISERROR(FIND("-",J1238)),J1238,LEFT(J1238,FIND("-",J1238)-1)), IF(ISERROR(FIND("-",J1238)),J1238,LEFT(J1238,FIND("-",J1238)-1)))</f>
        <v>-870</v>
      </c>
      <c r="L1238">
        <f>IF(M1238="BC", 0-IF(ISERROR(FIND("-",J1238)),J1238,RIGHT(J1238,FIND("-",J1238)-1)), IF(ISERROR(FIND("-",J1238)),J1238,RIGHT(J1238,FIND("-",J1238)-1)))</f>
        <v>-870</v>
      </c>
      <c r="M1238" t="str">
        <f>RIGHT(G1238, 2)</f>
        <v>BC</v>
      </c>
      <c r="N1238">
        <f>ABS($K$2)-ABS(K1238)</f>
        <v>3134</v>
      </c>
      <c r="P1238" t="s">
        <v>11139</v>
      </c>
      <c r="Q1238">
        <v>14</v>
      </c>
    </row>
    <row r="1239" spans="1:17" x14ac:dyDescent="0.3">
      <c r="A1239">
        <v>1238</v>
      </c>
      <c r="B1239" t="s">
        <v>2686</v>
      </c>
      <c r="C1239" t="s">
        <v>11482</v>
      </c>
      <c r="D1239" t="s">
        <v>2687</v>
      </c>
      <c r="E1239" s="34" t="str">
        <f>IF(OR(LEN(D1239)-LEN(SUBSTITUTE(D1239,":",""))&gt;1, LEN(D1239)-LEN(SUBSTITUTE(D1239,",",""))&gt;0), "T", "")</f>
        <v/>
      </c>
      <c r="F1239" t="s">
        <v>1251</v>
      </c>
      <c r="G1239" t="s">
        <v>1839</v>
      </c>
      <c r="H1239" t="s">
        <v>12629</v>
      </c>
      <c r="J1239" t="str">
        <f>SUBSTITUTE(SUBSTITUTE(SUBSTITUTE(G1239,"c. ","")," BC","")," AD","")</f>
        <v>870</v>
      </c>
      <c r="K1239">
        <f>IF(M1239="BC", 0-IF(ISERROR(FIND("-",J1239)),J1239,LEFT(J1239,FIND("-",J1239)-1)), IF(ISERROR(FIND("-",J1239)),J1239,LEFT(J1239,FIND("-",J1239)-1)))</f>
        <v>-870</v>
      </c>
      <c r="L1239">
        <f>IF(M1239="BC", 0-IF(ISERROR(FIND("-",J1239)),J1239,RIGHT(J1239,FIND("-",J1239)-1)), IF(ISERROR(FIND("-",J1239)),J1239,RIGHT(J1239,FIND("-",J1239)-1)))</f>
        <v>-870</v>
      </c>
      <c r="M1239" t="str">
        <f>RIGHT(G1239, 2)</f>
        <v>BC</v>
      </c>
      <c r="N1239">
        <f>ABS($K$2)-ABS(K1239)</f>
        <v>3134</v>
      </c>
      <c r="P1239" t="s">
        <v>11139</v>
      </c>
      <c r="Q1239">
        <v>14</v>
      </c>
    </row>
    <row r="1240" spans="1:17" x14ac:dyDescent="0.3">
      <c r="A1240">
        <v>1239</v>
      </c>
      <c r="B1240" t="s">
        <v>2688</v>
      </c>
      <c r="C1240" t="s">
        <v>10149</v>
      </c>
      <c r="D1240" t="s">
        <v>2689</v>
      </c>
      <c r="E1240" s="34" t="str">
        <f>IF(OR(LEN(D1240)-LEN(SUBSTITUTE(D1240,":",""))&gt;1, LEN(D1240)-LEN(SUBSTITUTE(D1240,",",""))&gt;0), "T", "")</f>
        <v/>
      </c>
      <c r="F1240" t="s">
        <v>2690</v>
      </c>
      <c r="G1240" t="s">
        <v>1839</v>
      </c>
      <c r="H1240" t="s">
        <v>116</v>
      </c>
      <c r="J1240" t="str">
        <f>SUBSTITUTE(SUBSTITUTE(SUBSTITUTE(G1240,"c. ","")," BC","")," AD","")</f>
        <v>870</v>
      </c>
      <c r="K1240">
        <f>IF(M1240="BC", 0-IF(ISERROR(FIND("-",J1240)),J1240,LEFT(J1240,FIND("-",J1240)-1)), IF(ISERROR(FIND("-",J1240)),J1240,LEFT(J1240,FIND("-",J1240)-1)))</f>
        <v>-870</v>
      </c>
      <c r="L1240">
        <f>IF(M1240="BC", 0-IF(ISERROR(FIND("-",J1240)),J1240,RIGHT(J1240,FIND("-",J1240)-1)), IF(ISERROR(FIND("-",J1240)),J1240,RIGHT(J1240,FIND("-",J1240)-1)))</f>
        <v>-870</v>
      </c>
      <c r="M1240" t="str">
        <f>RIGHT(G1240, 2)</f>
        <v>BC</v>
      </c>
      <c r="N1240">
        <f>ABS($K$2)-ABS(K1240)</f>
        <v>3134</v>
      </c>
      <c r="P1240" t="s">
        <v>11139</v>
      </c>
      <c r="Q1240">
        <v>14</v>
      </c>
    </row>
    <row r="1241" spans="1:17" x14ac:dyDescent="0.3">
      <c r="A1241">
        <v>1240</v>
      </c>
      <c r="B1241" t="s">
        <v>2691</v>
      </c>
      <c r="C1241" t="s">
        <v>11483</v>
      </c>
      <c r="D1241" t="s">
        <v>2692</v>
      </c>
      <c r="E1241" s="34" t="str">
        <f>IF(OR(LEN(D1241)-LEN(SUBSTITUTE(D1241,":",""))&gt;1, LEN(D1241)-LEN(SUBSTITUTE(D1241,",",""))&gt;0), "T", "")</f>
        <v/>
      </c>
      <c r="F1241" t="s">
        <v>2690</v>
      </c>
      <c r="G1241" t="s">
        <v>1839</v>
      </c>
      <c r="H1241" t="s">
        <v>116</v>
      </c>
      <c r="J1241" t="str">
        <f>SUBSTITUTE(SUBSTITUTE(SUBSTITUTE(G1241,"c. ","")," BC","")," AD","")</f>
        <v>870</v>
      </c>
      <c r="K1241">
        <f>IF(M1241="BC", 0-IF(ISERROR(FIND("-",J1241)),J1241,LEFT(J1241,FIND("-",J1241)-1)), IF(ISERROR(FIND("-",J1241)),J1241,LEFT(J1241,FIND("-",J1241)-1)))</f>
        <v>-870</v>
      </c>
      <c r="L1241">
        <f>IF(M1241="BC", 0-IF(ISERROR(FIND("-",J1241)),J1241,RIGHT(J1241,FIND("-",J1241)-1)), IF(ISERROR(FIND("-",J1241)),J1241,RIGHT(J1241,FIND("-",J1241)-1)))</f>
        <v>-870</v>
      </c>
      <c r="M1241" t="str">
        <f>RIGHT(G1241, 2)</f>
        <v>BC</v>
      </c>
      <c r="N1241">
        <f>ABS($K$2)-ABS(K1241)</f>
        <v>3134</v>
      </c>
      <c r="P1241" t="s">
        <v>11139</v>
      </c>
      <c r="Q1241">
        <v>14</v>
      </c>
    </row>
    <row r="1242" spans="1:17" x14ac:dyDescent="0.3">
      <c r="A1242">
        <v>1241</v>
      </c>
      <c r="B1242" t="s">
        <v>2693</v>
      </c>
      <c r="C1242" t="s">
        <v>10354</v>
      </c>
      <c r="D1242" t="s">
        <v>2694</v>
      </c>
      <c r="E1242" s="34" t="str">
        <f>IF(OR(LEN(D1242)-LEN(SUBSTITUTE(D1242,":",""))&gt;1, LEN(D1242)-LEN(SUBSTITUTE(D1242,",",""))&gt;0), "T", "")</f>
        <v/>
      </c>
      <c r="F1242" t="s">
        <v>2695</v>
      </c>
      <c r="G1242" t="s">
        <v>1839</v>
      </c>
      <c r="H1242" t="s">
        <v>116</v>
      </c>
      <c r="J1242" t="str">
        <f>SUBSTITUTE(SUBSTITUTE(SUBSTITUTE(G1242,"c. ","")," BC","")," AD","")</f>
        <v>870</v>
      </c>
      <c r="K1242">
        <f>IF(M1242="BC", 0-IF(ISERROR(FIND("-",J1242)),J1242,LEFT(J1242,FIND("-",J1242)-1)), IF(ISERROR(FIND("-",J1242)),J1242,LEFT(J1242,FIND("-",J1242)-1)))</f>
        <v>-870</v>
      </c>
      <c r="L1242">
        <f>IF(M1242="BC", 0-IF(ISERROR(FIND("-",J1242)),J1242,RIGHT(J1242,FIND("-",J1242)-1)), IF(ISERROR(FIND("-",J1242)),J1242,RIGHT(J1242,FIND("-",J1242)-1)))</f>
        <v>-870</v>
      </c>
      <c r="M1242" t="str">
        <f>RIGHT(G1242, 2)</f>
        <v>BC</v>
      </c>
      <c r="N1242">
        <f>ABS($K$2)-ABS(K1242)</f>
        <v>3134</v>
      </c>
      <c r="P1242" t="s">
        <v>11139</v>
      </c>
      <c r="Q1242">
        <v>14</v>
      </c>
    </row>
    <row r="1243" spans="1:17" x14ac:dyDescent="0.3">
      <c r="A1243">
        <v>1242</v>
      </c>
      <c r="B1243" t="s">
        <v>2696</v>
      </c>
      <c r="C1243" t="s">
        <v>11484</v>
      </c>
      <c r="D1243" t="s">
        <v>2697</v>
      </c>
      <c r="E1243" s="34" t="str">
        <f>IF(OR(LEN(D1243)-LEN(SUBSTITUTE(D1243,":",""))&gt;1, LEN(D1243)-LEN(SUBSTITUTE(D1243,",",""))&gt;0), "T", "")</f>
        <v/>
      </c>
      <c r="F1243" t="s">
        <v>2695</v>
      </c>
      <c r="G1243" t="s">
        <v>1839</v>
      </c>
      <c r="H1243" t="s">
        <v>563</v>
      </c>
      <c r="J1243" t="str">
        <f>SUBSTITUTE(SUBSTITUTE(SUBSTITUTE(G1243,"c. ","")," BC","")," AD","")</f>
        <v>870</v>
      </c>
      <c r="K1243">
        <f>IF(M1243="BC", 0-IF(ISERROR(FIND("-",J1243)),J1243,LEFT(J1243,FIND("-",J1243)-1)), IF(ISERROR(FIND("-",J1243)),J1243,LEFT(J1243,FIND("-",J1243)-1)))</f>
        <v>-870</v>
      </c>
      <c r="L1243">
        <f>IF(M1243="BC", 0-IF(ISERROR(FIND("-",J1243)),J1243,RIGHT(J1243,FIND("-",J1243)-1)), IF(ISERROR(FIND("-",J1243)),J1243,RIGHT(J1243,FIND("-",J1243)-1)))</f>
        <v>-870</v>
      </c>
      <c r="M1243" t="str">
        <f>RIGHT(G1243, 2)</f>
        <v>BC</v>
      </c>
      <c r="N1243">
        <f>ABS($K$2)-ABS(K1243)</f>
        <v>3134</v>
      </c>
      <c r="P1243" t="s">
        <v>11139</v>
      </c>
      <c r="Q1243">
        <v>14</v>
      </c>
    </row>
    <row r="1244" spans="1:17" x14ac:dyDescent="0.3">
      <c r="A1244">
        <v>1243</v>
      </c>
      <c r="B1244" t="s">
        <v>2698</v>
      </c>
      <c r="C1244" t="s">
        <v>10322</v>
      </c>
      <c r="D1244" t="s">
        <v>2699</v>
      </c>
      <c r="E1244" s="34" t="str">
        <f>IF(OR(LEN(D1244)-LEN(SUBSTITUTE(D1244,":",""))&gt;1, LEN(D1244)-LEN(SUBSTITUTE(D1244,",",""))&gt;0), "T", "")</f>
        <v/>
      </c>
      <c r="F1244" t="s">
        <v>2700</v>
      </c>
      <c r="G1244" t="s">
        <v>1839</v>
      </c>
      <c r="H1244" t="s">
        <v>116</v>
      </c>
      <c r="J1244" t="str">
        <f>SUBSTITUTE(SUBSTITUTE(SUBSTITUTE(G1244,"c. ","")," BC","")," AD","")</f>
        <v>870</v>
      </c>
      <c r="K1244">
        <f>IF(M1244="BC", 0-IF(ISERROR(FIND("-",J1244)),J1244,LEFT(J1244,FIND("-",J1244)-1)), IF(ISERROR(FIND("-",J1244)),J1244,LEFT(J1244,FIND("-",J1244)-1)))</f>
        <v>-870</v>
      </c>
      <c r="L1244">
        <f>IF(M1244="BC", 0-IF(ISERROR(FIND("-",J1244)),J1244,RIGHT(J1244,FIND("-",J1244)-1)), IF(ISERROR(FIND("-",J1244)),J1244,RIGHT(J1244,FIND("-",J1244)-1)))</f>
        <v>-870</v>
      </c>
      <c r="M1244" t="str">
        <f>RIGHT(G1244, 2)</f>
        <v>BC</v>
      </c>
      <c r="N1244">
        <f>ABS($K$2)-ABS(K1244)</f>
        <v>3134</v>
      </c>
      <c r="P1244" t="s">
        <v>11139</v>
      </c>
      <c r="Q1244">
        <v>14</v>
      </c>
    </row>
    <row r="1245" spans="1:17" x14ac:dyDescent="0.3">
      <c r="A1245">
        <v>1244</v>
      </c>
      <c r="B1245" t="s">
        <v>2701</v>
      </c>
      <c r="C1245" t="s">
        <v>11315</v>
      </c>
      <c r="D1245" t="s">
        <v>2702</v>
      </c>
      <c r="E1245" s="34" t="str">
        <f>IF(OR(LEN(D1245)-LEN(SUBSTITUTE(D1245,":",""))&gt;1, LEN(D1245)-LEN(SUBSTITUTE(D1245,",",""))&gt;0), "T", "")</f>
        <v/>
      </c>
      <c r="F1245" t="s">
        <v>1790</v>
      </c>
      <c r="G1245" t="s">
        <v>2018</v>
      </c>
      <c r="H1245" t="s">
        <v>116</v>
      </c>
      <c r="J1245" t="str">
        <f>SUBSTITUTE(SUBSTITUTE(SUBSTITUTE(G1245,"c. ","")," BC","")," AD","")</f>
        <v>873-848</v>
      </c>
      <c r="K1245">
        <f>IF(M1245="BC", 0-IF(ISERROR(FIND("-",J1245)),J1245,LEFT(J1245,FIND("-",J1245)-1)), IF(ISERROR(FIND("-",J1245)),J1245,LEFT(J1245,FIND("-",J1245)-1)))</f>
        <v>-873</v>
      </c>
      <c r="L1245">
        <f>IF(M1245="BC", 0-IF(ISERROR(FIND("-",J1245)),J1245,RIGHT(J1245,FIND("-",J1245)-1)), IF(ISERROR(FIND("-",J1245)),J1245,RIGHT(J1245,FIND("-",J1245)-1)))</f>
        <v>-848</v>
      </c>
      <c r="M1245" t="str">
        <f>RIGHT(G1245, 2)</f>
        <v>BC</v>
      </c>
      <c r="N1245">
        <f>ABS($K$2)-ABS(K1245)</f>
        <v>3131</v>
      </c>
      <c r="P1245" t="s">
        <v>11139</v>
      </c>
      <c r="Q1245">
        <v>14</v>
      </c>
    </row>
    <row r="1246" spans="1:17" x14ac:dyDescent="0.3">
      <c r="A1246">
        <v>1245</v>
      </c>
      <c r="B1246" t="s">
        <v>2703</v>
      </c>
      <c r="C1246" t="s">
        <v>10355</v>
      </c>
      <c r="D1246" t="s">
        <v>2704</v>
      </c>
      <c r="E1246" s="34" t="str">
        <f>IF(OR(LEN(D1246)-LEN(SUBSTITUTE(D1246,":",""))&gt;1, LEN(D1246)-LEN(SUBSTITUTE(D1246,",",""))&gt;0), "T", "")</f>
        <v/>
      </c>
      <c r="F1246" t="s">
        <v>1251</v>
      </c>
      <c r="G1246" t="s">
        <v>1843</v>
      </c>
      <c r="H1246" t="s">
        <v>12576</v>
      </c>
      <c r="J1246" t="str">
        <f>SUBSTITUTE(SUBSTITUTE(SUBSTITUTE(G1246,"c. ","")," BC","")," AD","")</f>
        <v>869</v>
      </c>
      <c r="K1246">
        <f>IF(M1246="BC", 0-IF(ISERROR(FIND("-",J1246)),J1246,LEFT(J1246,FIND("-",J1246)-1)), IF(ISERROR(FIND("-",J1246)),J1246,LEFT(J1246,FIND("-",J1246)-1)))</f>
        <v>-869</v>
      </c>
      <c r="L1246">
        <f>IF(M1246="BC", 0-IF(ISERROR(FIND("-",J1246)),J1246,RIGHT(J1246,FIND("-",J1246)-1)), IF(ISERROR(FIND("-",J1246)),J1246,RIGHT(J1246,FIND("-",J1246)-1)))</f>
        <v>-869</v>
      </c>
      <c r="M1246" t="str">
        <f>RIGHT(G1246, 2)</f>
        <v>BC</v>
      </c>
      <c r="N1246">
        <f>ABS($K$2)-ABS(K1246)</f>
        <v>3135</v>
      </c>
      <c r="P1246" t="s">
        <v>11139</v>
      </c>
      <c r="Q1246">
        <v>14</v>
      </c>
    </row>
    <row r="1247" spans="1:17" x14ac:dyDescent="0.3">
      <c r="A1247">
        <v>1246</v>
      </c>
      <c r="B1247" t="s">
        <v>2705</v>
      </c>
      <c r="C1247" t="s">
        <v>11485</v>
      </c>
      <c r="D1247" t="s">
        <v>2706</v>
      </c>
      <c r="E1247" s="34" t="str">
        <f>IF(OR(LEN(D1247)-LEN(SUBSTITUTE(D1247,":",""))&gt;1, LEN(D1247)-LEN(SUBSTITUTE(D1247,",",""))&gt;0), "T", "")</f>
        <v/>
      </c>
      <c r="F1247" t="s">
        <v>1251</v>
      </c>
      <c r="G1247" t="s">
        <v>1843</v>
      </c>
      <c r="H1247" t="s">
        <v>12576</v>
      </c>
      <c r="J1247" t="str">
        <f>SUBSTITUTE(SUBSTITUTE(SUBSTITUTE(G1247,"c. ","")," BC","")," AD","")</f>
        <v>869</v>
      </c>
      <c r="K1247">
        <f>IF(M1247="BC", 0-IF(ISERROR(FIND("-",J1247)),J1247,LEFT(J1247,FIND("-",J1247)-1)), IF(ISERROR(FIND("-",J1247)),J1247,LEFT(J1247,FIND("-",J1247)-1)))</f>
        <v>-869</v>
      </c>
      <c r="L1247">
        <f>IF(M1247="BC", 0-IF(ISERROR(FIND("-",J1247)),J1247,RIGHT(J1247,FIND("-",J1247)-1)), IF(ISERROR(FIND("-",J1247)),J1247,RIGHT(J1247,FIND("-",J1247)-1)))</f>
        <v>-869</v>
      </c>
      <c r="M1247" t="str">
        <f>RIGHT(G1247, 2)</f>
        <v>BC</v>
      </c>
      <c r="N1247">
        <f>ABS($K$2)-ABS(K1247)</f>
        <v>3135</v>
      </c>
      <c r="P1247" t="s">
        <v>11139</v>
      </c>
      <c r="Q1247">
        <v>14</v>
      </c>
    </row>
    <row r="1248" spans="1:17" x14ac:dyDescent="0.3">
      <c r="A1248">
        <v>1247</v>
      </c>
      <c r="B1248" t="s">
        <v>2707</v>
      </c>
      <c r="C1248" t="s">
        <v>11192</v>
      </c>
      <c r="D1248" t="s">
        <v>2708</v>
      </c>
      <c r="E1248" s="34" t="str">
        <f>IF(OR(LEN(D1248)-LEN(SUBSTITUTE(D1248,":",""))&gt;1, LEN(D1248)-LEN(SUBSTITUTE(D1248,",",""))&gt;0), "T", "")</f>
        <v/>
      </c>
      <c r="F1248" t="s">
        <v>2709</v>
      </c>
      <c r="G1248" t="s">
        <v>1978</v>
      </c>
      <c r="H1248" t="s">
        <v>12577</v>
      </c>
      <c r="J1248" t="str">
        <f>SUBSTITUTE(SUBSTITUTE(SUBSTITUTE(G1248,"c. ","")," BC","")," AD","")</f>
        <v>853</v>
      </c>
      <c r="K1248">
        <f>IF(M1248="BC", 0-IF(ISERROR(FIND("-",J1248)),J1248,LEFT(J1248,FIND("-",J1248)-1)), IF(ISERROR(FIND("-",J1248)),J1248,LEFT(J1248,FIND("-",J1248)-1)))</f>
        <v>-853</v>
      </c>
      <c r="L1248">
        <f>IF(M1248="BC", 0-IF(ISERROR(FIND("-",J1248)),J1248,RIGHT(J1248,FIND("-",J1248)-1)), IF(ISERROR(FIND("-",J1248)),J1248,RIGHT(J1248,FIND("-",J1248)-1)))</f>
        <v>-853</v>
      </c>
      <c r="M1248" t="str">
        <f>RIGHT(G1248, 2)</f>
        <v>BC</v>
      </c>
      <c r="N1248">
        <f>ABS($K$2)-ABS(K1248)</f>
        <v>3151</v>
      </c>
      <c r="P1248" t="s">
        <v>11139</v>
      </c>
      <c r="Q1248">
        <v>14</v>
      </c>
    </row>
    <row r="1249" spans="1:17" x14ac:dyDescent="0.3">
      <c r="A1249">
        <v>1248</v>
      </c>
      <c r="B1249" t="s">
        <v>2710</v>
      </c>
      <c r="C1249" t="s">
        <v>10077</v>
      </c>
      <c r="D1249" t="s">
        <v>2708</v>
      </c>
      <c r="E1249" s="34" t="str">
        <f>IF(OR(LEN(D1249)-LEN(SUBSTITUTE(D1249,":",""))&gt;1, LEN(D1249)-LEN(SUBSTITUTE(D1249,",",""))&gt;0), "T", "")</f>
        <v/>
      </c>
      <c r="F1249" t="s">
        <v>1790</v>
      </c>
      <c r="G1249" t="s">
        <v>1978</v>
      </c>
      <c r="H1249" t="s">
        <v>12577</v>
      </c>
      <c r="J1249" t="str">
        <f>SUBSTITUTE(SUBSTITUTE(SUBSTITUTE(G1249,"c. ","")," BC","")," AD","")</f>
        <v>853</v>
      </c>
      <c r="K1249">
        <f>IF(M1249="BC", 0-IF(ISERROR(FIND("-",J1249)),J1249,LEFT(J1249,FIND("-",J1249)-1)), IF(ISERROR(FIND("-",J1249)),J1249,LEFT(J1249,FIND("-",J1249)-1)))</f>
        <v>-853</v>
      </c>
      <c r="L1249">
        <f>IF(M1249="BC", 0-IF(ISERROR(FIND("-",J1249)),J1249,RIGHT(J1249,FIND("-",J1249)-1)), IF(ISERROR(FIND("-",J1249)),J1249,RIGHT(J1249,FIND("-",J1249)-1)))</f>
        <v>-853</v>
      </c>
      <c r="M1249" t="str">
        <f>RIGHT(G1249, 2)</f>
        <v>BC</v>
      </c>
      <c r="N1249">
        <f>ABS($K$2)-ABS(K1249)</f>
        <v>3151</v>
      </c>
      <c r="P1249" t="s">
        <v>11139</v>
      </c>
      <c r="Q1249">
        <v>14</v>
      </c>
    </row>
    <row r="1250" spans="1:17" x14ac:dyDescent="0.3">
      <c r="A1250">
        <v>1249</v>
      </c>
      <c r="B1250" t="s">
        <v>2711</v>
      </c>
      <c r="C1250" t="s">
        <v>10100</v>
      </c>
      <c r="D1250" t="s">
        <v>2712</v>
      </c>
      <c r="E1250" s="34" t="str">
        <f>IF(OR(LEN(D1250)-LEN(SUBSTITUTE(D1250,":",""))&gt;1, LEN(D1250)-LEN(SUBSTITUTE(D1250,",",""))&gt;0), "T", "")</f>
        <v/>
      </c>
      <c r="F1250" t="s">
        <v>1251</v>
      </c>
      <c r="G1250" t="s">
        <v>2713</v>
      </c>
      <c r="H1250" t="s">
        <v>116</v>
      </c>
      <c r="J1250" t="str">
        <f>SUBSTITUTE(SUBSTITUTE(SUBSTITUTE(G1250,"c. ","")," BC","")," AD","")</f>
        <v>796</v>
      </c>
      <c r="K1250">
        <f>IF(M1250="BC", 0-IF(ISERROR(FIND("-",J1250)),J1250,LEFT(J1250,FIND("-",J1250)-1)), IF(ISERROR(FIND("-",J1250)),J1250,LEFT(J1250,FIND("-",J1250)-1)))</f>
        <v>-796</v>
      </c>
      <c r="L1250">
        <f>IF(M1250="BC", 0-IF(ISERROR(FIND("-",J1250)),J1250,RIGHT(J1250,FIND("-",J1250)-1)), IF(ISERROR(FIND("-",J1250)),J1250,RIGHT(J1250,FIND("-",J1250)-1)))</f>
        <v>-796</v>
      </c>
      <c r="M1250" t="str">
        <f>RIGHT(G1250, 2)</f>
        <v>BC</v>
      </c>
      <c r="N1250">
        <f>ABS($K$2)-ABS(K1250)</f>
        <v>3208</v>
      </c>
      <c r="P1250" t="s">
        <v>11139</v>
      </c>
      <c r="Q1250">
        <v>14</v>
      </c>
    </row>
    <row r="1251" spans="1:17" x14ac:dyDescent="0.3">
      <c r="A1251">
        <v>1250</v>
      </c>
      <c r="B1251" t="s">
        <v>2714</v>
      </c>
      <c r="C1251" t="s">
        <v>10355</v>
      </c>
      <c r="D1251" t="s">
        <v>2712</v>
      </c>
      <c r="E1251" s="34" t="str">
        <f>IF(OR(LEN(D1251)-LEN(SUBSTITUTE(D1251,":",""))&gt;1, LEN(D1251)-LEN(SUBSTITUTE(D1251,",",""))&gt;0), "T", "")</f>
        <v/>
      </c>
      <c r="F1251" t="s">
        <v>2715</v>
      </c>
      <c r="G1251" t="s">
        <v>2713</v>
      </c>
      <c r="H1251" t="s">
        <v>5813</v>
      </c>
      <c r="J1251" t="str">
        <f>SUBSTITUTE(SUBSTITUTE(SUBSTITUTE(G1251,"c. ","")," BC","")," AD","")</f>
        <v>796</v>
      </c>
      <c r="K1251">
        <f>IF(M1251="BC", 0-IF(ISERROR(FIND("-",J1251)),J1251,LEFT(J1251,FIND("-",J1251)-1)), IF(ISERROR(FIND("-",J1251)),J1251,LEFT(J1251,FIND("-",J1251)-1)))</f>
        <v>-796</v>
      </c>
      <c r="L1251">
        <f>IF(M1251="BC", 0-IF(ISERROR(FIND("-",J1251)),J1251,RIGHT(J1251,FIND("-",J1251)-1)), IF(ISERROR(FIND("-",J1251)),J1251,RIGHT(J1251,FIND("-",J1251)-1)))</f>
        <v>-796</v>
      </c>
      <c r="M1251" t="str">
        <f>RIGHT(G1251, 2)</f>
        <v>BC</v>
      </c>
      <c r="N1251">
        <f>ABS($K$2)-ABS(K1251)</f>
        <v>3208</v>
      </c>
      <c r="P1251" t="s">
        <v>11139</v>
      </c>
      <c r="Q1251">
        <v>14</v>
      </c>
    </row>
    <row r="1252" spans="1:17" x14ac:dyDescent="0.3">
      <c r="A1252">
        <v>1251</v>
      </c>
      <c r="B1252" t="s">
        <v>2716</v>
      </c>
      <c r="C1252" t="s">
        <v>10356</v>
      </c>
      <c r="D1252" t="s">
        <v>2712</v>
      </c>
      <c r="E1252" s="34" t="str">
        <f>IF(OR(LEN(D1252)-LEN(SUBSTITUTE(D1252,":",""))&gt;1, LEN(D1252)-LEN(SUBSTITUTE(D1252,",",""))&gt;0), "T", "")</f>
        <v/>
      </c>
      <c r="F1252" t="s">
        <v>1790</v>
      </c>
      <c r="G1252" t="s">
        <v>2713</v>
      </c>
      <c r="H1252" t="s">
        <v>5813</v>
      </c>
      <c r="J1252" t="str">
        <f>SUBSTITUTE(SUBSTITUTE(SUBSTITUTE(G1252,"c. ","")," BC","")," AD","")</f>
        <v>796</v>
      </c>
      <c r="K1252">
        <f>IF(M1252="BC", 0-IF(ISERROR(FIND("-",J1252)),J1252,LEFT(J1252,FIND("-",J1252)-1)), IF(ISERROR(FIND("-",J1252)),J1252,LEFT(J1252,FIND("-",J1252)-1)))</f>
        <v>-796</v>
      </c>
      <c r="L1252">
        <f>IF(M1252="BC", 0-IF(ISERROR(FIND("-",J1252)),J1252,RIGHT(J1252,FIND("-",J1252)-1)), IF(ISERROR(FIND("-",J1252)),J1252,RIGHT(J1252,FIND("-",J1252)-1)))</f>
        <v>-796</v>
      </c>
      <c r="M1252" t="str">
        <f>RIGHT(G1252, 2)</f>
        <v>BC</v>
      </c>
      <c r="N1252">
        <f>ABS($K$2)-ABS(K1252)</f>
        <v>3208</v>
      </c>
      <c r="P1252" t="s">
        <v>11139</v>
      </c>
      <c r="Q1252">
        <v>14</v>
      </c>
    </row>
    <row r="1253" spans="1:17" x14ac:dyDescent="0.3">
      <c r="A1253">
        <v>1252</v>
      </c>
      <c r="B1253" t="s">
        <v>2717</v>
      </c>
      <c r="C1253" t="s">
        <v>10357</v>
      </c>
      <c r="D1253" t="s">
        <v>2718</v>
      </c>
      <c r="E1253" s="34" t="str">
        <f>IF(OR(LEN(D1253)-LEN(SUBSTITUTE(D1253,":",""))&gt;1, LEN(D1253)-LEN(SUBSTITUTE(D1253,",",""))&gt;0), "T", "")</f>
        <v/>
      </c>
      <c r="F1253" t="s">
        <v>2323</v>
      </c>
      <c r="G1253" t="s">
        <v>2713</v>
      </c>
      <c r="H1253" t="s">
        <v>563</v>
      </c>
      <c r="J1253" t="str">
        <f>SUBSTITUTE(SUBSTITUTE(SUBSTITUTE(G1253,"c. ","")," BC","")," AD","")</f>
        <v>796</v>
      </c>
      <c r="K1253">
        <f>IF(M1253="BC", 0-IF(ISERROR(FIND("-",J1253)),J1253,LEFT(J1253,FIND("-",J1253)-1)), IF(ISERROR(FIND("-",J1253)),J1253,LEFT(J1253,FIND("-",J1253)-1)))</f>
        <v>-796</v>
      </c>
      <c r="L1253">
        <f>IF(M1253="BC", 0-IF(ISERROR(FIND("-",J1253)),J1253,RIGHT(J1253,FIND("-",J1253)-1)), IF(ISERROR(FIND("-",J1253)),J1253,RIGHT(J1253,FIND("-",J1253)-1)))</f>
        <v>-796</v>
      </c>
      <c r="M1253" t="str">
        <f>RIGHT(G1253, 2)</f>
        <v>BC</v>
      </c>
      <c r="N1253">
        <f>ABS($K$2)-ABS(K1253)</f>
        <v>3208</v>
      </c>
      <c r="P1253" t="s">
        <v>11139</v>
      </c>
      <c r="Q1253">
        <v>14</v>
      </c>
    </row>
    <row r="1254" spans="1:17" x14ac:dyDescent="0.3">
      <c r="A1254">
        <v>1253</v>
      </c>
      <c r="B1254" t="s">
        <v>2719</v>
      </c>
      <c r="C1254" t="s">
        <v>10358</v>
      </c>
      <c r="D1254" t="s">
        <v>2720</v>
      </c>
      <c r="E1254" s="34" t="str">
        <f>IF(OR(LEN(D1254)-LEN(SUBSTITUTE(D1254,":",""))&gt;1, LEN(D1254)-LEN(SUBSTITUTE(D1254,",",""))&gt;0), "T", "")</f>
        <v/>
      </c>
      <c r="F1254" t="s">
        <v>2323</v>
      </c>
      <c r="G1254" t="s">
        <v>2713</v>
      </c>
      <c r="H1254" t="s">
        <v>5813</v>
      </c>
      <c r="J1254" t="str">
        <f>SUBSTITUTE(SUBSTITUTE(SUBSTITUTE(G1254,"c. ","")," BC","")," AD","")</f>
        <v>796</v>
      </c>
      <c r="K1254">
        <f>IF(M1254="BC", 0-IF(ISERROR(FIND("-",J1254)),J1254,LEFT(J1254,FIND("-",J1254)-1)), IF(ISERROR(FIND("-",J1254)),J1254,LEFT(J1254,FIND("-",J1254)-1)))</f>
        <v>-796</v>
      </c>
      <c r="L1254">
        <f>IF(M1254="BC", 0-IF(ISERROR(FIND("-",J1254)),J1254,RIGHT(J1254,FIND("-",J1254)-1)), IF(ISERROR(FIND("-",J1254)),J1254,RIGHT(J1254,FIND("-",J1254)-1)))</f>
        <v>-796</v>
      </c>
      <c r="M1254" t="str">
        <f>RIGHT(G1254, 2)</f>
        <v>BC</v>
      </c>
      <c r="N1254">
        <f>ABS($K$2)-ABS(K1254)</f>
        <v>3208</v>
      </c>
      <c r="P1254" t="s">
        <v>11139</v>
      </c>
      <c r="Q1254">
        <v>14</v>
      </c>
    </row>
    <row r="1255" spans="1:17" x14ac:dyDescent="0.3">
      <c r="A1255">
        <v>1254</v>
      </c>
      <c r="B1255" t="s">
        <v>2721</v>
      </c>
      <c r="C1255" t="s">
        <v>11397</v>
      </c>
      <c r="D1255" t="s">
        <v>2722</v>
      </c>
      <c r="E1255" s="34" t="str">
        <f>IF(OR(LEN(D1255)-LEN(SUBSTITUTE(D1255,":",""))&gt;1, LEN(D1255)-LEN(SUBSTITUTE(D1255,",",""))&gt;0), "T", "")</f>
        <v/>
      </c>
      <c r="F1255" t="s">
        <v>1790</v>
      </c>
      <c r="G1255" t="s">
        <v>2713</v>
      </c>
      <c r="H1255" t="s">
        <v>2723</v>
      </c>
      <c r="J1255" t="str">
        <f>SUBSTITUTE(SUBSTITUTE(SUBSTITUTE(G1255,"c. ","")," BC","")," AD","")</f>
        <v>796</v>
      </c>
      <c r="K1255">
        <f>IF(M1255="BC", 0-IF(ISERROR(FIND("-",J1255)),J1255,LEFT(J1255,FIND("-",J1255)-1)), IF(ISERROR(FIND("-",J1255)),J1255,LEFT(J1255,FIND("-",J1255)-1)))</f>
        <v>-796</v>
      </c>
      <c r="L1255">
        <f>IF(M1255="BC", 0-IF(ISERROR(FIND("-",J1255)),J1255,RIGHT(J1255,FIND("-",J1255)-1)), IF(ISERROR(FIND("-",J1255)),J1255,RIGHT(J1255,FIND("-",J1255)-1)))</f>
        <v>-796</v>
      </c>
      <c r="M1255" t="str">
        <f>RIGHT(G1255, 2)</f>
        <v>BC</v>
      </c>
      <c r="N1255">
        <f>ABS($K$2)-ABS(K1255)</f>
        <v>3208</v>
      </c>
      <c r="P1255" t="s">
        <v>11139</v>
      </c>
      <c r="Q1255">
        <v>14</v>
      </c>
    </row>
    <row r="1256" spans="1:17" x14ac:dyDescent="0.3">
      <c r="A1256">
        <v>1255</v>
      </c>
      <c r="B1256" t="s">
        <v>2724</v>
      </c>
      <c r="C1256" t="s">
        <v>11260</v>
      </c>
      <c r="D1256" t="s">
        <v>2725</v>
      </c>
      <c r="E1256" s="34" t="str">
        <f>IF(OR(LEN(D1256)-LEN(SUBSTITUTE(D1256,":",""))&gt;1, LEN(D1256)-LEN(SUBSTITUTE(D1256,",",""))&gt;0), "T", "")</f>
        <v/>
      </c>
      <c r="F1256" t="s">
        <v>1790</v>
      </c>
      <c r="G1256" t="s">
        <v>2713</v>
      </c>
      <c r="H1256" t="s">
        <v>1681</v>
      </c>
      <c r="J1256" t="str">
        <f>SUBSTITUTE(SUBSTITUTE(SUBSTITUTE(G1256,"c. ","")," BC","")," AD","")</f>
        <v>796</v>
      </c>
      <c r="K1256">
        <f>IF(M1256="BC", 0-IF(ISERROR(FIND("-",J1256)),J1256,LEFT(J1256,FIND("-",J1256)-1)), IF(ISERROR(FIND("-",J1256)),J1256,LEFT(J1256,FIND("-",J1256)-1)))</f>
        <v>-796</v>
      </c>
      <c r="L1256">
        <f>IF(M1256="BC", 0-IF(ISERROR(FIND("-",J1256)),J1256,RIGHT(J1256,FIND("-",J1256)-1)), IF(ISERROR(FIND("-",J1256)),J1256,RIGHT(J1256,FIND("-",J1256)-1)))</f>
        <v>-796</v>
      </c>
      <c r="M1256" t="str">
        <f>RIGHT(G1256, 2)</f>
        <v>BC</v>
      </c>
      <c r="N1256">
        <f>ABS($K$2)-ABS(K1256)</f>
        <v>3208</v>
      </c>
      <c r="P1256" t="s">
        <v>11139</v>
      </c>
      <c r="Q1256">
        <v>14</v>
      </c>
    </row>
    <row r="1257" spans="1:17" x14ac:dyDescent="0.3">
      <c r="A1257">
        <v>1256</v>
      </c>
      <c r="B1257" t="s">
        <v>2726</v>
      </c>
      <c r="C1257" t="s">
        <v>11486</v>
      </c>
      <c r="D1257" t="s">
        <v>2725</v>
      </c>
      <c r="E1257" s="34" t="str">
        <f>IF(OR(LEN(D1257)-LEN(SUBSTITUTE(D1257,":",""))&gt;1, LEN(D1257)-LEN(SUBSTITUTE(D1257,",",""))&gt;0), "T", "")</f>
        <v/>
      </c>
      <c r="F1257" t="s">
        <v>1790</v>
      </c>
      <c r="G1257" t="s">
        <v>2713</v>
      </c>
      <c r="H1257" t="s">
        <v>116</v>
      </c>
      <c r="J1257" t="str">
        <f>SUBSTITUTE(SUBSTITUTE(SUBSTITUTE(G1257,"c. ","")," BC","")," AD","")</f>
        <v>796</v>
      </c>
      <c r="K1257">
        <f>IF(M1257="BC", 0-IF(ISERROR(FIND("-",J1257)),J1257,LEFT(J1257,FIND("-",J1257)-1)), IF(ISERROR(FIND("-",J1257)),J1257,LEFT(J1257,FIND("-",J1257)-1)))</f>
        <v>-796</v>
      </c>
      <c r="L1257">
        <f>IF(M1257="BC", 0-IF(ISERROR(FIND("-",J1257)),J1257,RIGHT(J1257,FIND("-",J1257)-1)), IF(ISERROR(FIND("-",J1257)),J1257,RIGHT(J1257,FIND("-",J1257)-1)))</f>
        <v>-796</v>
      </c>
      <c r="M1257" t="str">
        <f>RIGHT(G1257, 2)</f>
        <v>BC</v>
      </c>
      <c r="N1257">
        <f>ABS($K$2)-ABS(K1257)</f>
        <v>3208</v>
      </c>
      <c r="P1257" t="s">
        <v>11139</v>
      </c>
      <c r="Q1257">
        <v>14</v>
      </c>
    </row>
    <row r="1258" spans="1:17" x14ac:dyDescent="0.3">
      <c r="A1258">
        <v>1257</v>
      </c>
      <c r="B1258" t="s">
        <v>2727</v>
      </c>
      <c r="C1258" t="s">
        <v>10155</v>
      </c>
      <c r="D1258" t="s">
        <v>2728</v>
      </c>
      <c r="E1258" s="34" t="str">
        <f>IF(OR(LEN(D1258)-LEN(SUBSTITUTE(D1258,":",""))&gt;1, LEN(D1258)-LEN(SUBSTITUTE(D1258,",",""))&gt;0), "T", "")</f>
        <v/>
      </c>
      <c r="F1258" t="s">
        <v>1251</v>
      </c>
      <c r="G1258" t="s">
        <v>2713</v>
      </c>
      <c r="H1258" t="s">
        <v>116</v>
      </c>
      <c r="J1258" t="str">
        <f>SUBSTITUTE(SUBSTITUTE(SUBSTITUTE(G1258,"c. ","")," BC","")," AD","")</f>
        <v>796</v>
      </c>
      <c r="K1258">
        <f>IF(M1258="BC", 0-IF(ISERROR(FIND("-",J1258)),J1258,LEFT(J1258,FIND("-",J1258)-1)), IF(ISERROR(FIND("-",J1258)),J1258,LEFT(J1258,FIND("-",J1258)-1)))</f>
        <v>-796</v>
      </c>
      <c r="L1258">
        <f>IF(M1258="BC", 0-IF(ISERROR(FIND("-",J1258)),J1258,RIGHT(J1258,FIND("-",J1258)-1)), IF(ISERROR(FIND("-",J1258)),J1258,RIGHT(J1258,FIND("-",J1258)-1)))</f>
        <v>-796</v>
      </c>
      <c r="M1258" t="str">
        <f>RIGHT(G1258, 2)</f>
        <v>BC</v>
      </c>
      <c r="N1258">
        <f>ABS($K$2)-ABS(K1258)</f>
        <v>3208</v>
      </c>
      <c r="P1258" t="s">
        <v>11139</v>
      </c>
      <c r="Q1258">
        <v>14</v>
      </c>
    </row>
    <row r="1259" spans="1:17" x14ac:dyDescent="0.3">
      <c r="A1259">
        <v>1258</v>
      </c>
      <c r="B1259" t="s">
        <v>2729</v>
      </c>
      <c r="C1259" t="s">
        <v>10355</v>
      </c>
      <c r="D1259" t="s">
        <v>2730</v>
      </c>
      <c r="E1259" s="34" t="str">
        <f>IF(OR(LEN(D1259)-LEN(SUBSTITUTE(D1259,":",""))&gt;1, LEN(D1259)-LEN(SUBSTITUTE(D1259,",",""))&gt;0), "T", "")</f>
        <v/>
      </c>
      <c r="F1259" t="s">
        <v>1251</v>
      </c>
      <c r="G1259" t="s">
        <v>2204</v>
      </c>
      <c r="H1259" t="s">
        <v>1950</v>
      </c>
      <c r="J1259" t="str">
        <f>SUBSTITUTE(SUBSTITUTE(SUBSTITUTE(G1259,"c. ","")," BC","")," AD","")</f>
        <v>790</v>
      </c>
      <c r="K1259">
        <f>IF(M1259="BC", 0-IF(ISERROR(FIND("-",J1259)),J1259,LEFT(J1259,FIND("-",J1259)-1)), IF(ISERROR(FIND("-",J1259)),J1259,LEFT(J1259,FIND("-",J1259)-1)))</f>
        <v>-790</v>
      </c>
      <c r="L1259">
        <f>IF(M1259="BC", 0-IF(ISERROR(FIND("-",J1259)),J1259,RIGHT(J1259,FIND("-",J1259)-1)), IF(ISERROR(FIND("-",J1259)),J1259,RIGHT(J1259,FIND("-",J1259)-1)))</f>
        <v>-790</v>
      </c>
      <c r="M1259" t="str">
        <f>RIGHT(G1259, 2)</f>
        <v>BC</v>
      </c>
      <c r="N1259">
        <f>ABS($K$2)-ABS(K1259)</f>
        <v>3214</v>
      </c>
      <c r="P1259" t="s">
        <v>11139</v>
      </c>
      <c r="Q1259">
        <v>14</v>
      </c>
    </row>
    <row r="1260" spans="1:17" x14ac:dyDescent="0.3">
      <c r="A1260">
        <v>1259</v>
      </c>
      <c r="B1260" t="s">
        <v>2731</v>
      </c>
      <c r="C1260" t="s">
        <v>10355</v>
      </c>
      <c r="D1260" t="s">
        <v>2732</v>
      </c>
      <c r="E1260" s="34" t="str">
        <f>IF(OR(LEN(D1260)-LEN(SUBSTITUTE(D1260,":",""))&gt;1, LEN(D1260)-LEN(SUBSTITUTE(D1260,",",""))&gt;0), "T", "")</f>
        <v/>
      </c>
      <c r="F1260" t="s">
        <v>1251</v>
      </c>
      <c r="G1260" t="s">
        <v>2204</v>
      </c>
      <c r="H1260" t="s">
        <v>12558</v>
      </c>
      <c r="J1260" t="str">
        <f>SUBSTITUTE(SUBSTITUTE(SUBSTITUTE(G1260,"c. ","")," BC","")," AD","")</f>
        <v>790</v>
      </c>
      <c r="K1260">
        <f>IF(M1260="BC", 0-IF(ISERROR(FIND("-",J1260)),J1260,LEFT(J1260,FIND("-",J1260)-1)), IF(ISERROR(FIND("-",J1260)),J1260,LEFT(J1260,FIND("-",J1260)-1)))</f>
        <v>-790</v>
      </c>
      <c r="L1260">
        <f>IF(M1260="BC", 0-IF(ISERROR(FIND("-",J1260)),J1260,RIGHT(J1260,FIND("-",J1260)-1)), IF(ISERROR(FIND("-",J1260)),J1260,RIGHT(J1260,FIND("-",J1260)-1)))</f>
        <v>-790</v>
      </c>
      <c r="M1260" t="str">
        <f>RIGHT(G1260, 2)</f>
        <v>BC</v>
      </c>
      <c r="N1260">
        <f>ABS($K$2)-ABS(K1260)</f>
        <v>3214</v>
      </c>
      <c r="P1260" t="s">
        <v>11139</v>
      </c>
      <c r="Q1260">
        <v>14</v>
      </c>
    </row>
    <row r="1261" spans="1:17" x14ac:dyDescent="0.3">
      <c r="A1261">
        <v>1260</v>
      </c>
      <c r="B1261" t="s">
        <v>2733</v>
      </c>
      <c r="C1261" t="s">
        <v>10359</v>
      </c>
      <c r="D1261" t="s">
        <v>2734</v>
      </c>
      <c r="E1261" s="34" t="str">
        <f>IF(OR(LEN(D1261)-LEN(SUBSTITUTE(D1261,":",""))&gt;1, LEN(D1261)-LEN(SUBSTITUTE(D1261,",",""))&gt;0), "T", "")</f>
        <v/>
      </c>
      <c r="F1261" t="s">
        <v>1251</v>
      </c>
      <c r="G1261" t="s">
        <v>2204</v>
      </c>
      <c r="H1261" t="s">
        <v>2735</v>
      </c>
      <c r="J1261" t="str">
        <f>SUBSTITUTE(SUBSTITUTE(SUBSTITUTE(G1261,"c. ","")," BC","")," AD","")</f>
        <v>790</v>
      </c>
      <c r="K1261">
        <f>IF(M1261="BC", 0-IF(ISERROR(FIND("-",J1261)),J1261,LEFT(J1261,FIND("-",J1261)-1)), IF(ISERROR(FIND("-",J1261)),J1261,LEFT(J1261,FIND("-",J1261)-1)))</f>
        <v>-790</v>
      </c>
      <c r="L1261">
        <f>IF(M1261="BC", 0-IF(ISERROR(FIND("-",J1261)),J1261,RIGHT(J1261,FIND("-",J1261)-1)), IF(ISERROR(FIND("-",J1261)),J1261,RIGHT(J1261,FIND("-",J1261)-1)))</f>
        <v>-790</v>
      </c>
      <c r="M1261" t="str">
        <f>RIGHT(G1261, 2)</f>
        <v>BC</v>
      </c>
      <c r="N1261">
        <f>ABS($K$2)-ABS(K1261)</f>
        <v>3214</v>
      </c>
      <c r="P1261" t="s">
        <v>11139</v>
      </c>
      <c r="Q1261">
        <v>14</v>
      </c>
    </row>
    <row r="1262" spans="1:17" x14ac:dyDescent="0.3">
      <c r="A1262">
        <v>1261</v>
      </c>
      <c r="B1262" t="s">
        <v>2736</v>
      </c>
      <c r="C1262" t="s">
        <v>10077</v>
      </c>
      <c r="D1262" t="s">
        <v>2734</v>
      </c>
      <c r="E1262" s="34" t="str">
        <f>IF(OR(LEN(D1262)-LEN(SUBSTITUTE(D1262,":",""))&gt;1, LEN(D1262)-LEN(SUBSTITUTE(D1262,",",""))&gt;0), "T", "")</f>
        <v/>
      </c>
      <c r="F1262" t="s">
        <v>1251</v>
      </c>
      <c r="G1262" t="s">
        <v>2204</v>
      </c>
      <c r="H1262" t="s">
        <v>12558</v>
      </c>
      <c r="J1262" t="str">
        <f>SUBSTITUTE(SUBSTITUTE(SUBSTITUTE(G1262,"c. ","")," BC","")," AD","")</f>
        <v>790</v>
      </c>
      <c r="K1262">
        <f>IF(M1262="BC", 0-IF(ISERROR(FIND("-",J1262)),J1262,LEFT(J1262,FIND("-",J1262)-1)), IF(ISERROR(FIND("-",J1262)),J1262,LEFT(J1262,FIND("-",J1262)-1)))</f>
        <v>-790</v>
      </c>
      <c r="L1262">
        <f>IF(M1262="BC", 0-IF(ISERROR(FIND("-",J1262)),J1262,RIGHT(J1262,FIND("-",J1262)-1)), IF(ISERROR(FIND("-",J1262)),J1262,RIGHT(J1262,FIND("-",J1262)-1)))</f>
        <v>-790</v>
      </c>
      <c r="M1262" t="str">
        <f>RIGHT(G1262, 2)</f>
        <v>BC</v>
      </c>
      <c r="N1262">
        <f>ABS($K$2)-ABS(K1262)</f>
        <v>3214</v>
      </c>
      <c r="P1262" t="s">
        <v>11139</v>
      </c>
      <c r="Q1262">
        <v>14</v>
      </c>
    </row>
    <row r="1263" spans="1:17" x14ac:dyDescent="0.3">
      <c r="A1263">
        <v>1262</v>
      </c>
      <c r="B1263" t="s">
        <v>2737</v>
      </c>
      <c r="C1263" t="s">
        <v>10239</v>
      </c>
      <c r="D1263" t="s">
        <v>2738</v>
      </c>
      <c r="E1263" s="34" t="str">
        <f>IF(OR(LEN(D1263)-LEN(SUBSTITUTE(D1263,":",""))&gt;1, LEN(D1263)-LEN(SUBSTITUTE(D1263,",",""))&gt;0), "T", "")</f>
        <v/>
      </c>
      <c r="F1263" t="s">
        <v>1251</v>
      </c>
      <c r="G1263" t="s">
        <v>2204</v>
      </c>
      <c r="H1263" t="s">
        <v>116</v>
      </c>
      <c r="J1263" t="str">
        <f>SUBSTITUTE(SUBSTITUTE(SUBSTITUTE(G1263,"c. ","")," BC","")," AD","")</f>
        <v>790</v>
      </c>
      <c r="K1263">
        <f>IF(M1263="BC", 0-IF(ISERROR(FIND("-",J1263)),J1263,LEFT(J1263,FIND("-",J1263)-1)), IF(ISERROR(FIND("-",J1263)),J1263,LEFT(J1263,FIND("-",J1263)-1)))</f>
        <v>-790</v>
      </c>
      <c r="L1263">
        <f>IF(M1263="BC", 0-IF(ISERROR(FIND("-",J1263)),J1263,RIGHT(J1263,FIND("-",J1263)-1)), IF(ISERROR(FIND("-",J1263)),J1263,RIGHT(J1263,FIND("-",J1263)-1)))</f>
        <v>-790</v>
      </c>
      <c r="M1263" t="str">
        <f>RIGHT(G1263, 2)</f>
        <v>BC</v>
      </c>
      <c r="N1263">
        <f>ABS($K$2)-ABS(K1263)</f>
        <v>3214</v>
      </c>
      <c r="P1263" t="s">
        <v>11139</v>
      </c>
      <c r="Q1263">
        <v>14</v>
      </c>
    </row>
    <row r="1264" spans="1:17" x14ac:dyDescent="0.3">
      <c r="A1264">
        <v>1263</v>
      </c>
      <c r="B1264" t="s">
        <v>2739</v>
      </c>
      <c r="C1264" t="s">
        <v>11260</v>
      </c>
      <c r="D1264" t="s">
        <v>2738</v>
      </c>
      <c r="E1264" s="34" t="str">
        <f>IF(OR(LEN(D1264)-LEN(SUBSTITUTE(D1264,":",""))&gt;1, LEN(D1264)-LEN(SUBSTITUTE(D1264,",",""))&gt;0), "T", "")</f>
        <v/>
      </c>
      <c r="F1264" t="s">
        <v>89</v>
      </c>
      <c r="G1264" t="s">
        <v>2204</v>
      </c>
      <c r="H1264" t="s">
        <v>116</v>
      </c>
      <c r="J1264" t="str">
        <f>SUBSTITUTE(SUBSTITUTE(SUBSTITUTE(G1264,"c. ","")," BC","")," AD","")</f>
        <v>790</v>
      </c>
      <c r="K1264">
        <f>IF(M1264="BC", 0-IF(ISERROR(FIND("-",J1264)),J1264,LEFT(J1264,FIND("-",J1264)-1)), IF(ISERROR(FIND("-",J1264)),J1264,LEFT(J1264,FIND("-",J1264)-1)))</f>
        <v>-790</v>
      </c>
      <c r="L1264">
        <f>IF(M1264="BC", 0-IF(ISERROR(FIND("-",J1264)),J1264,RIGHT(J1264,FIND("-",J1264)-1)), IF(ISERROR(FIND("-",J1264)),J1264,RIGHT(J1264,FIND("-",J1264)-1)))</f>
        <v>-790</v>
      </c>
      <c r="M1264" t="str">
        <f>RIGHT(G1264, 2)</f>
        <v>BC</v>
      </c>
      <c r="N1264">
        <f>ABS($K$2)-ABS(K1264)</f>
        <v>3214</v>
      </c>
      <c r="P1264" t="s">
        <v>11139</v>
      </c>
      <c r="Q1264">
        <v>14</v>
      </c>
    </row>
    <row r="1265" spans="1:17" x14ac:dyDescent="0.3">
      <c r="A1265">
        <v>1264</v>
      </c>
      <c r="B1265" t="s">
        <v>2740</v>
      </c>
      <c r="C1265" t="s">
        <v>11487</v>
      </c>
      <c r="D1265" t="s">
        <v>2741</v>
      </c>
      <c r="E1265" s="34" t="str">
        <f>IF(OR(LEN(D1265)-LEN(SUBSTITUTE(D1265,":",""))&gt;1, LEN(D1265)-LEN(SUBSTITUTE(D1265,",",""))&gt;0), "T", "")</f>
        <v/>
      </c>
      <c r="F1265" t="s">
        <v>2323</v>
      </c>
      <c r="G1265" t="s">
        <v>2235</v>
      </c>
      <c r="H1265" t="s">
        <v>2742</v>
      </c>
      <c r="J1265" t="str">
        <f>SUBSTITUTE(SUBSTITUTE(SUBSTITUTE(G1265,"c. ","")," BC","")," AD","")</f>
        <v>750</v>
      </c>
      <c r="K1265">
        <f>IF(M1265="BC", 0-IF(ISERROR(FIND("-",J1265)),J1265,LEFT(J1265,FIND("-",J1265)-1)), IF(ISERROR(FIND("-",J1265)),J1265,LEFT(J1265,FIND("-",J1265)-1)))</f>
        <v>-750</v>
      </c>
      <c r="L1265">
        <f>IF(M1265="BC", 0-IF(ISERROR(FIND("-",J1265)),J1265,RIGHT(J1265,FIND("-",J1265)-1)), IF(ISERROR(FIND("-",J1265)),J1265,RIGHT(J1265,FIND("-",J1265)-1)))</f>
        <v>-750</v>
      </c>
      <c r="M1265" t="str">
        <f>RIGHT(G1265, 2)</f>
        <v>BC</v>
      </c>
      <c r="N1265">
        <f>ABS($K$2)-ABS(K1265)</f>
        <v>3254</v>
      </c>
      <c r="P1265" t="s">
        <v>11139</v>
      </c>
      <c r="Q1265">
        <v>14</v>
      </c>
    </row>
    <row r="1266" spans="1:17" x14ac:dyDescent="0.3">
      <c r="A1266">
        <v>1265</v>
      </c>
      <c r="B1266" t="s">
        <v>2743</v>
      </c>
      <c r="C1266" t="s">
        <v>11340</v>
      </c>
      <c r="D1266" t="s">
        <v>2744</v>
      </c>
      <c r="E1266" s="34" t="str">
        <f>IF(OR(LEN(D1266)-LEN(SUBSTITUTE(D1266,":",""))&gt;1, LEN(D1266)-LEN(SUBSTITUTE(D1266,",",""))&gt;0), "T", "")</f>
        <v/>
      </c>
      <c r="F1266" t="s">
        <v>2323</v>
      </c>
      <c r="G1266" t="s">
        <v>2235</v>
      </c>
      <c r="H1266" t="s">
        <v>116</v>
      </c>
      <c r="J1266" t="str">
        <f>SUBSTITUTE(SUBSTITUTE(SUBSTITUTE(G1266,"c. ","")," BC","")," AD","")</f>
        <v>750</v>
      </c>
      <c r="K1266">
        <f>IF(M1266="BC", 0-IF(ISERROR(FIND("-",J1266)),J1266,LEFT(J1266,FIND("-",J1266)-1)), IF(ISERROR(FIND("-",J1266)),J1266,LEFT(J1266,FIND("-",J1266)-1)))</f>
        <v>-750</v>
      </c>
      <c r="L1266">
        <f>IF(M1266="BC", 0-IF(ISERROR(FIND("-",J1266)),J1266,RIGHT(J1266,FIND("-",J1266)-1)), IF(ISERROR(FIND("-",J1266)),J1266,RIGHT(J1266,FIND("-",J1266)-1)))</f>
        <v>-750</v>
      </c>
      <c r="M1266" t="str">
        <f>RIGHT(G1266, 2)</f>
        <v>BC</v>
      </c>
      <c r="N1266">
        <f>ABS($K$2)-ABS(K1266)</f>
        <v>3254</v>
      </c>
      <c r="P1266" t="s">
        <v>11139</v>
      </c>
      <c r="Q1266">
        <v>14</v>
      </c>
    </row>
    <row r="1267" spans="1:17" x14ac:dyDescent="0.3">
      <c r="A1267">
        <v>1266</v>
      </c>
      <c r="B1267" t="s">
        <v>2745</v>
      </c>
      <c r="C1267" t="s">
        <v>11488</v>
      </c>
      <c r="D1267" t="s">
        <v>2746</v>
      </c>
      <c r="E1267" s="34" t="str">
        <f>IF(OR(LEN(D1267)-LEN(SUBSTITUTE(D1267,":",""))&gt;1, LEN(D1267)-LEN(SUBSTITUTE(D1267,",",""))&gt;0), "T", "")</f>
        <v/>
      </c>
      <c r="F1267" t="s">
        <v>2323</v>
      </c>
      <c r="G1267" t="s">
        <v>2235</v>
      </c>
      <c r="H1267" t="s">
        <v>116</v>
      </c>
      <c r="J1267" t="str">
        <f>SUBSTITUTE(SUBSTITUTE(SUBSTITUTE(G1267,"c. ","")," BC","")," AD","")</f>
        <v>750</v>
      </c>
      <c r="K1267">
        <f>IF(M1267="BC", 0-IF(ISERROR(FIND("-",J1267)),J1267,LEFT(J1267,FIND("-",J1267)-1)), IF(ISERROR(FIND("-",J1267)),J1267,LEFT(J1267,FIND("-",J1267)-1)))</f>
        <v>-750</v>
      </c>
      <c r="L1267">
        <f>IF(M1267="BC", 0-IF(ISERROR(FIND("-",J1267)),J1267,RIGHT(J1267,FIND("-",J1267)-1)), IF(ISERROR(FIND("-",J1267)),J1267,RIGHT(J1267,FIND("-",J1267)-1)))</f>
        <v>-750</v>
      </c>
      <c r="M1267" t="str">
        <f>RIGHT(G1267, 2)</f>
        <v>BC</v>
      </c>
      <c r="N1267">
        <f>ABS($K$2)-ABS(K1267)</f>
        <v>3254</v>
      </c>
      <c r="P1267" t="s">
        <v>11139</v>
      </c>
      <c r="Q1267">
        <v>14</v>
      </c>
    </row>
    <row r="1268" spans="1:17" x14ac:dyDescent="0.3">
      <c r="A1268">
        <v>1267</v>
      </c>
      <c r="B1268" t="s">
        <v>2747</v>
      </c>
      <c r="C1268" t="s">
        <v>10360</v>
      </c>
      <c r="D1268" t="s">
        <v>2748</v>
      </c>
      <c r="E1268" s="34" t="str">
        <f>IF(OR(LEN(D1268)-LEN(SUBSTITUTE(D1268,":",""))&gt;1, LEN(D1268)-LEN(SUBSTITUTE(D1268,",",""))&gt;0), "T", "")</f>
        <v/>
      </c>
      <c r="F1268" t="s">
        <v>2323</v>
      </c>
      <c r="G1268" t="s">
        <v>2235</v>
      </c>
      <c r="H1268" t="s">
        <v>2749</v>
      </c>
      <c r="J1268" t="str">
        <f>SUBSTITUTE(SUBSTITUTE(SUBSTITUTE(G1268,"c. ","")," BC","")," AD","")</f>
        <v>750</v>
      </c>
      <c r="K1268">
        <f>IF(M1268="BC", 0-IF(ISERROR(FIND("-",J1268)),J1268,LEFT(J1268,FIND("-",J1268)-1)), IF(ISERROR(FIND("-",J1268)),J1268,LEFT(J1268,FIND("-",J1268)-1)))</f>
        <v>-750</v>
      </c>
      <c r="L1268">
        <f>IF(M1268="BC", 0-IF(ISERROR(FIND("-",J1268)),J1268,RIGHT(J1268,FIND("-",J1268)-1)), IF(ISERROR(FIND("-",J1268)),J1268,RIGHT(J1268,FIND("-",J1268)-1)))</f>
        <v>-750</v>
      </c>
      <c r="M1268" t="str">
        <f>RIGHT(G1268, 2)</f>
        <v>BC</v>
      </c>
      <c r="N1268">
        <f>ABS($K$2)-ABS(K1268)</f>
        <v>3254</v>
      </c>
      <c r="P1268" t="s">
        <v>11139</v>
      </c>
      <c r="Q1268">
        <v>14</v>
      </c>
    </row>
    <row r="1269" spans="1:17" x14ac:dyDescent="0.3">
      <c r="A1269">
        <v>1268</v>
      </c>
      <c r="B1269" t="s">
        <v>2750</v>
      </c>
      <c r="C1269" t="s">
        <v>10361</v>
      </c>
      <c r="D1269" t="s">
        <v>2751</v>
      </c>
      <c r="E1269" s="34" t="str">
        <f>IF(OR(LEN(D1269)-LEN(SUBSTITUTE(D1269,":",""))&gt;1, LEN(D1269)-LEN(SUBSTITUTE(D1269,",",""))&gt;0), "T", "")</f>
        <v/>
      </c>
      <c r="F1269" t="s">
        <v>1251</v>
      </c>
      <c r="G1269" t="s">
        <v>2752</v>
      </c>
      <c r="H1269" t="s">
        <v>116</v>
      </c>
      <c r="J1269" t="str">
        <f>SUBSTITUTE(SUBSTITUTE(SUBSTITUTE(G1269,"c. ","")," BC","")," AD","")</f>
        <v>750-740</v>
      </c>
      <c r="K1269">
        <f>IF(M1269="BC", 0-IF(ISERROR(FIND("-",J1269)),J1269,LEFT(J1269,FIND("-",J1269)-1)), IF(ISERROR(FIND("-",J1269)),J1269,LEFT(J1269,FIND("-",J1269)-1)))</f>
        <v>-750</v>
      </c>
      <c r="L1269">
        <f>IF(M1269="BC", 0-IF(ISERROR(FIND("-",J1269)),J1269,RIGHT(J1269,FIND("-",J1269)-1)), IF(ISERROR(FIND("-",J1269)),J1269,RIGHT(J1269,FIND("-",J1269)-1)))</f>
        <v>-740</v>
      </c>
      <c r="M1269" t="str">
        <f>RIGHT(G1269, 2)</f>
        <v>BC</v>
      </c>
      <c r="N1269">
        <f>ABS($K$2)-ABS(K1269)</f>
        <v>3254</v>
      </c>
      <c r="P1269" t="s">
        <v>11139</v>
      </c>
      <c r="Q1269">
        <v>14</v>
      </c>
    </row>
    <row r="1270" spans="1:17" x14ac:dyDescent="0.3">
      <c r="A1270">
        <v>1269</v>
      </c>
      <c r="B1270" t="s">
        <v>2753</v>
      </c>
      <c r="C1270" t="s">
        <v>10319</v>
      </c>
      <c r="D1270" t="s">
        <v>2754</v>
      </c>
      <c r="E1270" s="34" t="str">
        <f>IF(OR(LEN(D1270)-LEN(SUBSTITUTE(D1270,":",""))&gt;1, LEN(D1270)-LEN(SUBSTITUTE(D1270,",",""))&gt;0), "T", "")</f>
        <v/>
      </c>
      <c r="F1270" t="s">
        <v>2218</v>
      </c>
      <c r="G1270" t="s">
        <v>2755</v>
      </c>
      <c r="H1270" t="s">
        <v>116</v>
      </c>
      <c r="J1270" t="str">
        <f>SUBSTITUTE(SUBSTITUTE(SUBSTITUTE(G1270,"c. ","")," BC","")," AD","")</f>
        <v>792-750</v>
      </c>
      <c r="K1270">
        <f>IF(M1270="BC", 0-IF(ISERROR(FIND("-",J1270)),J1270,LEFT(J1270,FIND("-",J1270)-1)), IF(ISERROR(FIND("-",J1270)),J1270,LEFT(J1270,FIND("-",J1270)-1)))</f>
        <v>-792</v>
      </c>
      <c r="L1270">
        <f>IF(M1270="BC", 0-IF(ISERROR(FIND("-",J1270)),J1270,RIGHT(J1270,FIND("-",J1270)-1)), IF(ISERROR(FIND("-",J1270)),J1270,RIGHT(J1270,FIND("-",J1270)-1)))</f>
        <v>-750</v>
      </c>
      <c r="M1270" t="str">
        <f>RIGHT(G1270, 2)</f>
        <v>BC</v>
      </c>
      <c r="N1270">
        <f>ABS($K$2)-ABS(K1270)</f>
        <v>3212</v>
      </c>
      <c r="P1270" t="s">
        <v>11139</v>
      </c>
      <c r="Q1270">
        <v>14</v>
      </c>
    </row>
    <row r="1271" spans="1:17" x14ac:dyDescent="0.3">
      <c r="A1271">
        <v>1270</v>
      </c>
      <c r="B1271" t="s">
        <v>2756</v>
      </c>
      <c r="C1271" t="s">
        <v>10362</v>
      </c>
      <c r="D1271" t="s">
        <v>2757</v>
      </c>
      <c r="E1271" s="34" t="str">
        <f>IF(OR(LEN(D1271)-LEN(SUBSTITUTE(D1271,":",""))&gt;1, LEN(D1271)-LEN(SUBSTITUTE(D1271,",",""))&gt;0), "T", "")</f>
        <v>T</v>
      </c>
      <c r="F1271" t="s">
        <v>2758</v>
      </c>
      <c r="G1271" t="s">
        <v>2755</v>
      </c>
      <c r="H1271" t="s">
        <v>116</v>
      </c>
      <c r="J1271" t="str">
        <f>SUBSTITUTE(SUBSTITUTE(SUBSTITUTE(G1271,"c. ","")," BC","")," AD","")</f>
        <v>792-750</v>
      </c>
      <c r="K1271">
        <f>IF(M1271="BC", 0-IF(ISERROR(FIND("-",J1271)),J1271,LEFT(J1271,FIND("-",J1271)-1)), IF(ISERROR(FIND("-",J1271)),J1271,LEFT(J1271,FIND("-",J1271)-1)))</f>
        <v>-792</v>
      </c>
      <c r="L1271">
        <f>IF(M1271="BC", 0-IF(ISERROR(FIND("-",J1271)),J1271,RIGHT(J1271,FIND("-",J1271)-1)), IF(ISERROR(FIND("-",J1271)),J1271,RIGHT(J1271,FIND("-",J1271)-1)))</f>
        <v>-750</v>
      </c>
      <c r="M1271" t="str">
        <f>RIGHT(G1271, 2)</f>
        <v>BC</v>
      </c>
      <c r="N1271">
        <f>ABS($K$2)-ABS(K1271)</f>
        <v>3212</v>
      </c>
      <c r="P1271" t="s">
        <v>11139</v>
      </c>
      <c r="Q1271">
        <v>14</v>
      </c>
    </row>
    <row r="1272" spans="1:17" x14ac:dyDescent="0.3">
      <c r="A1272">
        <v>1271</v>
      </c>
      <c r="B1272" t="s">
        <v>2759</v>
      </c>
      <c r="C1272" t="s">
        <v>11477</v>
      </c>
      <c r="D1272" t="s">
        <v>2760</v>
      </c>
      <c r="E1272" s="34" t="str">
        <f>IF(OR(LEN(D1272)-LEN(SUBSTITUTE(D1272,":",""))&gt;1, LEN(D1272)-LEN(SUBSTITUTE(D1272,",",""))&gt;0), "T", "")</f>
        <v/>
      </c>
      <c r="F1272" t="s">
        <v>1790</v>
      </c>
      <c r="G1272" t="s">
        <v>2755</v>
      </c>
      <c r="H1272" t="s">
        <v>116</v>
      </c>
      <c r="J1272" t="str">
        <f>SUBSTITUTE(SUBSTITUTE(SUBSTITUTE(G1272,"c. ","")," BC","")," AD","")</f>
        <v>792-750</v>
      </c>
      <c r="K1272">
        <f>IF(M1272="BC", 0-IF(ISERROR(FIND("-",J1272)),J1272,LEFT(J1272,FIND("-",J1272)-1)), IF(ISERROR(FIND("-",J1272)),J1272,LEFT(J1272,FIND("-",J1272)-1)))</f>
        <v>-792</v>
      </c>
      <c r="L1272">
        <f>IF(M1272="BC", 0-IF(ISERROR(FIND("-",J1272)),J1272,RIGHT(J1272,FIND("-",J1272)-1)), IF(ISERROR(FIND("-",J1272)),J1272,RIGHT(J1272,FIND("-",J1272)-1)))</f>
        <v>-750</v>
      </c>
      <c r="M1272" t="str">
        <f>RIGHT(G1272, 2)</f>
        <v>BC</v>
      </c>
      <c r="N1272">
        <f>ABS($K$2)-ABS(K1272)</f>
        <v>3212</v>
      </c>
      <c r="P1272" t="s">
        <v>11139</v>
      </c>
      <c r="Q1272">
        <v>14</v>
      </c>
    </row>
    <row r="1273" spans="1:17" x14ac:dyDescent="0.3">
      <c r="A1273">
        <v>1272</v>
      </c>
      <c r="B1273" t="s">
        <v>2761</v>
      </c>
      <c r="C1273" t="s">
        <v>11481</v>
      </c>
      <c r="D1273" t="s">
        <v>2762</v>
      </c>
      <c r="E1273" s="34" t="str">
        <f>IF(OR(LEN(D1273)-LEN(SUBSTITUTE(D1273,":",""))&gt;1, LEN(D1273)-LEN(SUBSTITUTE(D1273,",",""))&gt;0), "T", "")</f>
        <v/>
      </c>
      <c r="F1273" t="s">
        <v>1827</v>
      </c>
      <c r="G1273" t="s">
        <v>2250</v>
      </c>
      <c r="H1273" t="s">
        <v>12578</v>
      </c>
      <c r="J1273" t="str">
        <f>SUBSTITUTE(SUBSTITUTE(SUBSTITUTE(G1273,"c. ","")," BC","")," AD","")</f>
        <v>735</v>
      </c>
      <c r="K1273">
        <f>IF(M1273="BC", 0-IF(ISERROR(FIND("-",J1273)),J1273,LEFT(J1273,FIND("-",J1273)-1)), IF(ISERROR(FIND("-",J1273)),J1273,LEFT(J1273,FIND("-",J1273)-1)))</f>
        <v>-735</v>
      </c>
      <c r="L1273">
        <f>IF(M1273="BC", 0-IF(ISERROR(FIND("-",J1273)),J1273,RIGHT(J1273,FIND("-",J1273)-1)), IF(ISERROR(FIND("-",J1273)),J1273,RIGHT(J1273,FIND("-",J1273)-1)))</f>
        <v>-735</v>
      </c>
      <c r="M1273" t="str">
        <f>RIGHT(G1273, 2)</f>
        <v>BC</v>
      </c>
      <c r="N1273">
        <f>ABS($K$2)-ABS(K1273)</f>
        <v>3269</v>
      </c>
      <c r="P1273" t="s">
        <v>11139</v>
      </c>
      <c r="Q1273">
        <v>14</v>
      </c>
    </row>
    <row r="1274" spans="1:17" x14ac:dyDescent="0.3">
      <c r="A1274">
        <v>1273</v>
      </c>
      <c r="B1274" t="s">
        <v>2763</v>
      </c>
      <c r="C1274" t="s">
        <v>10363</v>
      </c>
      <c r="D1274" t="s">
        <v>2764</v>
      </c>
      <c r="E1274" s="34" t="str">
        <f>IF(OR(LEN(D1274)-LEN(SUBSTITUTE(D1274,":",""))&gt;1, LEN(D1274)-LEN(SUBSTITUTE(D1274,",",""))&gt;0), "T", "")</f>
        <v/>
      </c>
      <c r="F1274" t="s">
        <v>1722</v>
      </c>
      <c r="G1274" t="s">
        <v>2250</v>
      </c>
      <c r="H1274" t="s">
        <v>12578</v>
      </c>
      <c r="J1274" t="str">
        <f>SUBSTITUTE(SUBSTITUTE(SUBSTITUTE(G1274,"c. ","")," BC","")," AD","")</f>
        <v>735</v>
      </c>
      <c r="K1274">
        <f>IF(M1274="BC", 0-IF(ISERROR(FIND("-",J1274)),J1274,LEFT(J1274,FIND("-",J1274)-1)), IF(ISERROR(FIND("-",J1274)),J1274,LEFT(J1274,FIND("-",J1274)-1)))</f>
        <v>-735</v>
      </c>
      <c r="L1274">
        <f>IF(M1274="BC", 0-IF(ISERROR(FIND("-",J1274)),J1274,RIGHT(J1274,FIND("-",J1274)-1)), IF(ISERROR(FIND("-",J1274)),J1274,RIGHT(J1274,FIND("-",J1274)-1)))</f>
        <v>-735</v>
      </c>
      <c r="M1274" t="str">
        <f>RIGHT(G1274, 2)</f>
        <v>BC</v>
      </c>
      <c r="N1274">
        <f>ABS($K$2)-ABS(K1274)</f>
        <v>3269</v>
      </c>
      <c r="P1274" t="s">
        <v>11139</v>
      </c>
      <c r="Q1274">
        <v>14</v>
      </c>
    </row>
    <row r="1275" spans="1:17" x14ac:dyDescent="0.3">
      <c r="A1275">
        <v>1274</v>
      </c>
      <c r="B1275" t="s">
        <v>2765</v>
      </c>
      <c r="C1275" t="s">
        <v>11243</v>
      </c>
      <c r="D1275" t="s">
        <v>2766</v>
      </c>
      <c r="E1275" s="34" t="str">
        <f>IF(OR(LEN(D1275)-LEN(SUBSTITUTE(D1275,":",""))&gt;1, LEN(D1275)-LEN(SUBSTITUTE(D1275,",",""))&gt;0), "T", "")</f>
        <v/>
      </c>
      <c r="F1275" t="s">
        <v>1827</v>
      </c>
      <c r="G1275" t="s">
        <v>2250</v>
      </c>
      <c r="H1275" t="s">
        <v>12578</v>
      </c>
      <c r="J1275" t="str">
        <f>SUBSTITUTE(SUBSTITUTE(SUBSTITUTE(G1275,"c. ","")," BC","")," AD","")</f>
        <v>735</v>
      </c>
      <c r="K1275">
        <f>IF(M1275="BC", 0-IF(ISERROR(FIND("-",J1275)),J1275,LEFT(J1275,FIND("-",J1275)-1)), IF(ISERROR(FIND("-",J1275)),J1275,LEFT(J1275,FIND("-",J1275)-1)))</f>
        <v>-735</v>
      </c>
      <c r="L1275">
        <f>IF(M1275="BC", 0-IF(ISERROR(FIND("-",J1275)),J1275,RIGHT(J1275,FIND("-",J1275)-1)), IF(ISERROR(FIND("-",J1275)),J1275,RIGHT(J1275,FIND("-",J1275)-1)))</f>
        <v>-735</v>
      </c>
      <c r="M1275" t="str">
        <f>RIGHT(G1275, 2)</f>
        <v>BC</v>
      </c>
      <c r="N1275">
        <f>ABS($K$2)-ABS(K1275)</f>
        <v>3269</v>
      </c>
      <c r="P1275" t="s">
        <v>11139</v>
      </c>
      <c r="Q1275">
        <v>14</v>
      </c>
    </row>
    <row r="1276" spans="1:17" x14ac:dyDescent="0.3">
      <c r="A1276">
        <v>1275</v>
      </c>
      <c r="B1276" t="s">
        <v>2767</v>
      </c>
      <c r="C1276" t="s">
        <v>10364</v>
      </c>
      <c r="D1276" t="s">
        <v>2768</v>
      </c>
      <c r="E1276" s="34" t="str">
        <f>IF(OR(LEN(D1276)-LEN(SUBSTITUTE(D1276,":",""))&gt;1, LEN(D1276)-LEN(SUBSTITUTE(D1276,",",""))&gt;0), "T", "")</f>
        <v/>
      </c>
      <c r="F1276" t="s">
        <v>1827</v>
      </c>
      <c r="G1276" t="s">
        <v>2250</v>
      </c>
      <c r="H1276" t="s">
        <v>12633</v>
      </c>
      <c r="J1276" t="str">
        <f>SUBSTITUTE(SUBSTITUTE(SUBSTITUTE(G1276,"c. ","")," BC","")," AD","")</f>
        <v>735</v>
      </c>
      <c r="K1276">
        <f>IF(M1276="BC", 0-IF(ISERROR(FIND("-",J1276)),J1276,LEFT(J1276,FIND("-",J1276)-1)), IF(ISERROR(FIND("-",J1276)),J1276,LEFT(J1276,FIND("-",J1276)-1)))</f>
        <v>-735</v>
      </c>
      <c r="L1276">
        <f>IF(M1276="BC", 0-IF(ISERROR(FIND("-",J1276)),J1276,RIGHT(J1276,FIND("-",J1276)-1)), IF(ISERROR(FIND("-",J1276)),J1276,RIGHT(J1276,FIND("-",J1276)-1)))</f>
        <v>-735</v>
      </c>
      <c r="M1276" t="str">
        <f>RIGHT(G1276, 2)</f>
        <v>BC</v>
      </c>
      <c r="N1276">
        <f>ABS($K$2)-ABS(K1276)</f>
        <v>3269</v>
      </c>
      <c r="P1276" t="s">
        <v>11139</v>
      </c>
      <c r="Q1276">
        <v>14</v>
      </c>
    </row>
    <row r="1277" spans="1:17" x14ac:dyDescent="0.3">
      <c r="A1277">
        <v>1276</v>
      </c>
      <c r="B1277" t="s">
        <v>2769</v>
      </c>
      <c r="C1277" t="s">
        <v>10365</v>
      </c>
      <c r="D1277" t="s">
        <v>2770</v>
      </c>
      <c r="E1277" s="34" t="str">
        <f>IF(OR(LEN(D1277)-LEN(SUBSTITUTE(D1277,":",""))&gt;1, LEN(D1277)-LEN(SUBSTITUTE(D1277,",",""))&gt;0), "T", "")</f>
        <v/>
      </c>
      <c r="F1277" t="s">
        <v>1790</v>
      </c>
      <c r="G1277" t="s">
        <v>2771</v>
      </c>
      <c r="H1277" t="s">
        <v>116</v>
      </c>
      <c r="J1277" t="str">
        <f>SUBSTITUTE(SUBSTITUTE(SUBSTITUTE(G1277,"c. ","")," BC","")," AD","")</f>
        <v>735-715</v>
      </c>
      <c r="K1277">
        <f>IF(M1277="BC", 0-IF(ISERROR(FIND("-",J1277)),J1277,LEFT(J1277,FIND("-",J1277)-1)), IF(ISERROR(FIND("-",J1277)),J1277,LEFT(J1277,FIND("-",J1277)-1)))</f>
        <v>-735</v>
      </c>
      <c r="L1277">
        <f>IF(M1277="BC", 0-IF(ISERROR(FIND("-",J1277)),J1277,RIGHT(J1277,FIND("-",J1277)-1)), IF(ISERROR(FIND("-",J1277)),J1277,RIGHT(J1277,FIND("-",J1277)-1)))</f>
        <v>-715</v>
      </c>
      <c r="M1277" t="str">
        <f>RIGHT(G1277, 2)</f>
        <v>BC</v>
      </c>
      <c r="N1277">
        <f>ABS($K$2)-ABS(K1277)</f>
        <v>3269</v>
      </c>
      <c r="P1277" t="s">
        <v>11139</v>
      </c>
      <c r="Q1277">
        <v>14</v>
      </c>
    </row>
    <row r="1278" spans="1:17" x14ac:dyDescent="0.3">
      <c r="A1278">
        <v>1277</v>
      </c>
      <c r="B1278" t="s">
        <v>2772</v>
      </c>
      <c r="C1278" t="s">
        <v>10366</v>
      </c>
      <c r="D1278" t="s">
        <v>2773</v>
      </c>
      <c r="E1278" s="34" t="str">
        <f>IF(OR(LEN(D1278)-LEN(SUBSTITUTE(D1278,":",""))&gt;1, LEN(D1278)-LEN(SUBSTITUTE(D1278,",",""))&gt;0), "T", "")</f>
        <v/>
      </c>
      <c r="F1278" t="s">
        <v>1251</v>
      </c>
      <c r="G1278" t="s">
        <v>2315</v>
      </c>
      <c r="H1278" t="s">
        <v>116</v>
      </c>
      <c r="J1278" t="str">
        <f>SUBSTITUTE(SUBSTITUTE(SUBSTITUTE(G1278,"c. ","")," BC","")," AD","")</f>
        <v>702</v>
      </c>
      <c r="K1278">
        <f>IF(M1278="BC", 0-IF(ISERROR(FIND("-",J1278)),J1278,LEFT(J1278,FIND("-",J1278)-1)), IF(ISERROR(FIND("-",J1278)),J1278,LEFT(J1278,FIND("-",J1278)-1)))</f>
        <v>-702</v>
      </c>
      <c r="L1278">
        <f>IF(M1278="BC", 0-IF(ISERROR(FIND("-",J1278)),J1278,RIGHT(J1278,FIND("-",J1278)-1)), IF(ISERROR(FIND("-",J1278)),J1278,RIGHT(J1278,FIND("-",J1278)-1)))</f>
        <v>-702</v>
      </c>
      <c r="M1278" t="str">
        <f>RIGHT(G1278, 2)</f>
        <v>BC</v>
      </c>
      <c r="N1278">
        <f>ABS($K$2)-ABS(K1278)</f>
        <v>3302</v>
      </c>
      <c r="P1278" t="s">
        <v>11139</v>
      </c>
      <c r="Q1278">
        <v>14</v>
      </c>
    </row>
    <row r="1279" spans="1:17" x14ac:dyDescent="0.3">
      <c r="A1279">
        <v>1278</v>
      </c>
      <c r="B1279" t="s">
        <v>2774</v>
      </c>
      <c r="C1279" t="s">
        <v>10367</v>
      </c>
      <c r="D1279" t="s">
        <v>2773</v>
      </c>
      <c r="E1279" s="34" t="str">
        <f>IF(OR(LEN(D1279)-LEN(SUBSTITUTE(D1279,":",""))&gt;1, LEN(D1279)-LEN(SUBSTITUTE(D1279,",",""))&gt;0), "T", "")</f>
        <v/>
      </c>
      <c r="F1279" t="s">
        <v>1251</v>
      </c>
      <c r="G1279" t="s">
        <v>2315</v>
      </c>
      <c r="H1279" t="s">
        <v>116</v>
      </c>
      <c r="J1279" t="str">
        <f>SUBSTITUTE(SUBSTITUTE(SUBSTITUTE(G1279,"c. ","")," BC","")," AD","")</f>
        <v>702</v>
      </c>
      <c r="K1279">
        <f>IF(M1279="BC", 0-IF(ISERROR(FIND("-",J1279)),J1279,LEFT(J1279,FIND("-",J1279)-1)), IF(ISERROR(FIND("-",J1279)),J1279,LEFT(J1279,FIND("-",J1279)-1)))</f>
        <v>-702</v>
      </c>
      <c r="L1279">
        <f>IF(M1279="BC", 0-IF(ISERROR(FIND("-",J1279)),J1279,RIGHT(J1279,FIND("-",J1279)-1)), IF(ISERROR(FIND("-",J1279)),J1279,RIGHT(J1279,FIND("-",J1279)-1)))</f>
        <v>-702</v>
      </c>
      <c r="M1279" t="str">
        <f>RIGHT(G1279, 2)</f>
        <v>BC</v>
      </c>
      <c r="N1279">
        <f>ABS($K$2)-ABS(K1279)</f>
        <v>3302</v>
      </c>
      <c r="P1279" t="s">
        <v>11139</v>
      </c>
      <c r="Q1279">
        <v>14</v>
      </c>
    </row>
    <row r="1280" spans="1:17" x14ac:dyDescent="0.3">
      <c r="A1280">
        <v>1279</v>
      </c>
      <c r="B1280" t="s">
        <v>2775</v>
      </c>
      <c r="C1280" t="s">
        <v>10348</v>
      </c>
      <c r="D1280" t="s">
        <v>2776</v>
      </c>
      <c r="E1280" s="34" t="str">
        <f>IF(OR(LEN(D1280)-LEN(SUBSTITUTE(D1280,":",""))&gt;1, LEN(D1280)-LEN(SUBSTITUTE(D1280,",",""))&gt;0), "T", "")</f>
        <v/>
      </c>
      <c r="F1280" t="s">
        <v>1251</v>
      </c>
      <c r="G1280" t="s">
        <v>2315</v>
      </c>
      <c r="H1280" t="s">
        <v>12635</v>
      </c>
      <c r="J1280" t="str">
        <f>SUBSTITUTE(SUBSTITUTE(SUBSTITUTE(G1280,"c. ","")," BC","")," AD","")</f>
        <v>702</v>
      </c>
      <c r="K1280">
        <f>IF(M1280="BC", 0-IF(ISERROR(FIND("-",J1280)),J1280,LEFT(J1280,FIND("-",J1280)-1)), IF(ISERROR(FIND("-",J1280)),J1280,LEFT(J1280,FIND("-",J1280)-1)))</f>
        <v>-702</v>
      </c>
      <c r="L1280">
        <f>IF(M1280="BC", 0-IF(ISERROR(FIND("-",J1280)),J1280,RIGHT(J1280,FIND("-",J1280)-1)), IF(ISERROR(FIND("-",J1280)),J1280,RIGHT(J1280,FIND("-",J1280)-1)))</f>
        <v>-702</v>
      </c>
      <c r="M1280" t="str">
        <f>RIGHT(G1280, 2)</f>
        <v>BC</v>
      </c>
      <c r="N1280">
        <f>ABS($K$2)-ABS(K1280)</f>
        <v>3302</v>
      </c>
      <c r="P1280" t="s">
        <v>11139</v>
      </c>
      <c r="Q1280">
        <v>14</v>
      </c>
    </row>
    <row r="1281" spans="1:17" x14ac:dyDescent="0.3">
      <c r="A1281">
        <v>1280</v>
      </c>
      <c r="B1281" t="s">
        <v>2777</v>
      </c>
      <c r="C1281" t="s">
        <v>10270</v>
      </c>
      <c r="D1281" t="s">
        <v>2776</v>
      </c>
      <c r="E1281" s="34" t="str">
        <f>IF(OR(LEN(D1281)-LEN(SUBSTITUTE(D1281,":",""))&gt;1, LEN(D1281)-LEN(SUBSTITUTE(D1281,",",""))&gt;0), "T", "")</f>
        <v/>
      </c>
      <c r="F1281" t="s">
        <v>1790</v>
      </c>
      <c r="G1281" t="s">
        <v>2275</v>
      </c>
      <c r="H1281" t="s">
        <v>116</v>
      </c>
      <c r="J1281" t="str">
        <f>SUBSTITUTE(SUBSTITUTE(SUBSTITUTE(G1281,"c. ","")," BC","")," AD","")</f>
        <v>715-686</v>
      </c>
      <c r="K1281">
        <f>IF(M1281="BC", 0-IF(ISERROR(FIND("-",J1281)),J1281,LEFT(J1281,FIND("-",J1281)-1)), IF(ISERROR(FIND("-",J1281)),J1281,LEFT(J1281,FIND("-",J1281)-1)))</f>
        <v>-715</v>
      </c>
      <c r="L1281">
        <f>IF(M1281="BC", 0-IF(ISERROR(FIND("-",J1281)),J1281,RIGHT(J1281,FIND("-",J1281)-1)), IF(ISERROR(FIND("-",J1281)),J1281,RIGHT(J1281,FIND("-",J1281)-1)))</f>
        <v>-686</v>
      </c>
      <c r="M1281" t="str">
        <f>RIGHT(G1281, 2)</f>
        <v>BC</v>
      </c>
      <c r="N1281">
        <f>ABS($K$2)-ABS(K1281)</f>
        <v>3289</v>
      </c>
      <c r="P1281" t="s">
        <v>11139</v>
      </c>
      <c r="Q1281">
        <v>14</v>
      </c>
    </row>
    <row r="1282" spans="1:17" x14ac:dyDescent="0.3">
      <c r="A1282">
        <v>1281</v>
      </c>
      <c r="B1282" t="s">
        <v>2778</v>
      </c>
      <c r="C1282" t="s">
        <v>10236</v>
      </c>
      <c r="D1282" t="s">
        <v>2779</v>
      </c>
      <c r="E1282" s="34" t="str">
        <f>IF(OR(LEN(D1282)-LEN(SUBSTITUTE(D1282,":",""))&gt;1, LEN(D1282)-LEN(SUBSTITUTE(D1282,",",""))&gt;0), "T", "")</f>
        <v/>
      </c>
      <c r="F1282" t="s">
        <v>1251</v>
      </c>
      <c r="G1282" t="s">
        <v>2275</v>
      </c>
      <c r="H1282" t="s">
        <v>116</v>
      </c>
      <c r="J1282" t="str">
        <f>SUBSTITUTE(SUBSTITUTE(SUBSTITUTE(G1282,"c. ","")," BC","")," AD","")</f>
        <v>715-686</v>
      </c>
      <c r="K1282">
        <f>IF(M1282="BC", 0-IF(ISERROR(FIND("-",J1282)),J1282,LEFT(J1282,FIND("-",J1282)-1)), IF(ISERROR(FIND("-",J1282)),J1282,LEFT(J1282,FIND("-",J1282)-1)))</f>
        <v>-715</v>
      </c>
      <c r="L1282">
        <f>IF(M1282="BC", 0-IF(ISERROR(FIND("-",J1282)),J1282,RIGHT(J1282,FIND("-",J1282)-1)), IF(ISERROR(FIND("-",J1282)),J1282,RIGHT(J1282,FIND("-",J1282)-1)))</f>
        <v>-686</v>
      </c>
      <c r="M1282" t="str">
        <f>RIGHT(G1282, 2)</f>
        <v>BC</v>
      </c>
      <c r="N1282">
        <f>ABS($K$2)-ABS(K1282)</f>
        <v>3289</v>
      </c>
      <c r="P1282" t="s">
        <v>11139</v>
      </c>
      <c r="Q1282">
        <v>14</v>
      </c>
    </row>
    <row r="1283" spans="1:17" x14ac:dyDescent="0.3">
      <c r="A1283">
        <v>1282</v>
      </c>
      <c r="B1283" t="s">
        <v>2780</v>
      </c>
      <c r="C1283" t="s">
        <v>10368</v>
      </c>
      <c r="D1283" t="s">
        <v>2781</v>
      </c>
      <c r="E1283" s="34" t="str">
        <f>IF(OR(LEN(D1283)-LEN(SUBSTITUTE(D1283,":",""))&gt;1, LEN(D1283)-LEN(SUBSTITUTE(D1283,",",""))&gt;0), "T", "")</f>
        <v/>
      </c>
      <c r="F1283" t="s">
        <v>1790</v>
      </c>
      <c r="G1283" t="s">
        <v>2275</v>
      </c>
      <c r="H1283" t="s">
        <v>116</v>
      </c>
      <c r="J1283" t="str">
        <f>SUBSTITUTE(SUBSTITUTE(SUBSTITUTE(G1283,"c. ","")," BC","")," AD","")</f>
        <v>715-686</v>
      </c>
      <c r="K1283">
        <f>IF(M1283="BC", 0-IF(ISERROR(FIND("-",J1283)),J1283,LEFT(J1283,FIND("-",J1283)-1)), IF(ISERROR(FIND("-",J1283)),J1283,LEFT(J1283,FIND("-",J1283)-1)))</f>
        <v>-715</v>
      </c>
      <c r="L1283">
        <f>IF(M1283="BC", 0-IF(ISERROR(FIND("-",J1283)),J1283,RIGHT(J1283,FIND("-",J1283)-1)), IF(ISERROR(FIND("-",J1283)),J1283,RIGHT(J1283,FIND("-",J1283)-1)))</f>
        <v>-686</v>
      </c>
      <c r="M1283" t="str">
        <f>RIGHT(G1283, 2)</f>
        <v>BC</v>
      </c>
      <c r="N1283">
        <f>ABS($K$2)-ABS(K1283)</f>
        <v>3289</v>
      </c>
      <c r="P1283" t="s">
        <v>11139</v>
      </c>
      <c r="Q1283">
        <v>14</v>
      </c>
    </row>
    <row r="1284" spans="1:17" x14ac:dyDescent="0.3">
      <c r="A1284">
        <v>1283</v>
      </c>
      <c r="B1284" t="s">
        <v>2782</v>
      </c>
      <c r="C1284" t="s">
        <v>11489</v>
      </c>
      <c r="D1284" t="s">
        <v>2783</v>
      </c>
      <c r="E1284" s="34" t="str">
        <f>IF(OR(LEN(D1284)-LEN(SUBSTITUTE(D1284,":",""))&gt;1, LEN(D1284)-LEN(SUBSTITUTE(D1284,",",""))&gt;0), "T", "")</f>
        <v/>
      </c>
      <c r="F1284" t="s">
        <v>1251</v>
      </c>
      <c r="G1284" t="s">
        <v>2279</v>
      </c>
      <c r="H1284" t="s">
        <v>2784</v>
      </c>
      <c r="J1284" t="str">
        <f>SUBSTITUTE(SUBSTITUTE(SUBSTITUTE(G1284,"c. ","")," BC","")," AD","")</f>
        <v>701</v>
      </c>
      <c r="K1284">
        <f>IF(M1284="BC", 0-IF(ISERROR(FIND("-",J1284)),J1284,LEFT(J1284,FIND("-",J1284)-1)), IF(ISERROR(FIND("-",J1284)),J1284,LEFT(J1284,FIND("-",J1284)-1)))</f>
        <v>-701</v>
      </c>
      <c r="L1284">
        <f>IF(M1284="BC", 0-IF(ISERROR(FIND("-",J1284)),J1284,RIGHT(J1284,FIND("-",J1284)-1)), IF(ISERROR(FIND("-",J1284)),J1284,RIGHT(J1284,FIND("-",J1284)-1)))</f>
        <v>-701</v>
      </c>
      <c r="M1284" t="str">
        <f>RIGHT(G1284, 2)</f>
        <v>BC</v>
      </c>
      <c r="N1284">
        <f>ABS($K$2)-ABS(K1284)</f>
        <v>3303</v>
      </c>
      <c r="P1284" t="s">
        <v>11139</v>
      </c>
      <c r="Q1284">
        <v>14</v>
      </c>
    </row>
    <row r="1285" spans="1:17" x14ac:dyDescent="0.3">
      <c r="A1285">
        <v>1284</v>
      </c>
      <c r="B1285" t="s">
        <v>2785</v>
      </c>
      <c r="C1285" t="s">
        <v>10325</v>
      </c>
      <c r="D1285" t="s">
        <v>2783</v>
      </c>
      <c r="E1285" s="34" t="str">
        <f>IF(OR(LEN(D1285)-LEN(SUBSTITUTE(D1285,":",""))&gt;1, LEN(D1285)-LEN(SUBSTITUTE(D1285,",",""))&gt;0), "T", "")</f>
        <v/>
      </c>
      <c r="F1285" t="s">
        <v>1790</v>
      </c>
      <c r="G1285" t="s">
        <v>2275</v>
      </c>
      <c r="H1285" t="s">
        <v>116</v>
      </c>
      <c r="J1285" t="str">
        <f>SUBSTITUTE(SUBSTITUTE(SUBSTITUTE(G1285,"c. ","")," BC","")," AD","")</f>
        <v>715-686</v>
      </c>
      <c r="K1285">
        <f>IF(M1285="BC", 0-IF(ISERROR(FIND("-",J1285)),J1285,LEFT(J1285,FIND("-",J1285)-1)), IF(ISERROR(FIND("-",J1285)),J1285,LEFT(J1285,FIND("-",J1285)-1)))</f>
        <v>-715</v>
      </c>
      <c r="L1285">
        <f>IF(M1285="BC", 0-IF(ISERROR(FIND("-",J1285)),J1285,RIGHT(J1285,FIND("-",J1285)-1)), IF(ISERROR(FIND("-",J1285)),J1285,RIGHT(J1285,FIND("-",J1285)-1)))</f>
        <v>-686</v>
      </c>
      <c r="M1285" t="str">
        <f>RIGHT(G1285, 2)</f>
        <v>BC</v>
      </c>
      <c r="N1285">
        <f>ABS($K$2)-ABS(K1285)</f>
        <v>3289</v>
      </c>
      <c r="P1285" t="s">
        <v>11139</v>
      </c>
      <c r="Q1285">
        <v>14</v>
      </c>
    </row>
    <row r="1286" spans="1:17" x14ac:dyDescent="0.3">
      <c r="A1286">
        <v>1285</v>
      </c>
      <c r="B1286" t="s">
        <v>2326</v>
      </c>
      <c r="C1286" t="s">
        <v>10077</v>
      </c>
      <c r="D1286" t="s">
        <v>2786</v>
      </c>
      <c r="E1286" s="34" t="str">
        <f>IF(OR(LEN(D1286)-LEN(SUBSTITUTE(D1286,":",""))&gt;1, LEN(D1286)-LEN(SUBSTITUTE(D1286,",",""))&gt;0), "T", "")</f>
        <v/>
      </c>
      <c r="F1286" t="s">
        <v>1251</v>
      </c>
      <c r="G1286" t="s">
        <v>2324</v>
      </c>
      <c r="H1286" t="s">
        <v>12567</v>
      </c>
      <c r="J1286" t="str">
        <f>SUBSTITUTE(SUBSTITUTE(SUBSTITUTE(G1286,"c. ","")," BC","")," AD","")</f>
        <v>622</v>
      </c>
      <c r="K1286">
        <f>IF(M1286="BC", 0-IF(ISERROR(FIND("-",J1286)),J1286,LEFT(J1286,FIND("-",J1286)-1)), IF(ISERROR(FIND("-",J1286)),J1286,LEFT(J1286,FIND("-",J1286)-1)))</f>
        <v>-622</v>
      </c>
      <c r="L1286">
        <f>IF(M1286="BC", 0-IF(ISERROR(FIND("-",J1286)),J1286,RIGHT(J1286,FIND("-",J1286)-1)), IF(ISERROR(FIND("-",J1286)),J1286,RIGHT(J1286,FIND("-",J1286)-1)))</f>
        <v>-622</v>
      </c>
      <c r="M1286" t="str">
        <f>RIGHT(G1286, 2)</f>
        <v>BC</v>
      </c>
      <c r="N1286">
        <f>ABS($K$2)-ABS(K1286)</f>
        <v>3382</v>
      </c>
      <c r="P1286" t="s">
        <v>11139</v>
      </c>
      <c r="Q1286">
        <v>14</v>
      </c>
    </row>
    <row r="1287" spans="1:17" x14ac:dyDescent="0.3">
      <c r="A1287">
        <v>1286</v>
      </c>
      <c r="B1287" t="s">
        <v>2328</v>
      </c>
      <c r="C1287" t="s">
        <v>10311</v>
      </c>
      <c r="D1287" t="s">
        <v>2787</v>
      </c>
      <c r="E1287" s="34" t="str">
        <f>IF(OR(LEN(D1287)-LEN(SUBSTITUTE(D1287,":",""))&gt;1, LEN(D1287)-LEN(SUBSTITUTE(D1287,",",""))&gt;0), "T", "")</f>
        <v/>
      </c>
      <c r="F1287" t="s">
        <v>1251</v>
      </c>
      <c r="G1287" t="s">
        <v>2324</v>
      </c>
      <c r="H1287" t="s">
        <v>12567</v>
      </c>
      <c r="J1287" t="str">
        <f>SUBSTITUTE(SUBSTITUTE(SUBSTITUTE(G1287,"c. ","")," BC","")," AD","")</f>
        <v>622</v>
      </c>
      <c r="K1287">
        <f>IF(M1287="BC", 0-IF(ISERROR(FIND("-",J1287)),J1287,LEFT(J1287,FIND("-",J1287)-1)), IF(ISERROR(FIND("-",J1287)),J1287,LEFT(J1287,FIND("-",J1287)-1)))</f>
        <v>-622</v>
      </c>
      <c r="L1287">
        <f>IF(M1287="BC", 0-IF(ISERROR(FIND("-",J1287)),J1287,RIGHT(J1287,FIND("-",J1287)-1)), IF(ISERROR(FIND("-",J1287)),J1287,RIGHT(J1287,FIND("-",J1287)-1)))</f>
        <v>-622</v>
      </c>
      <c r="M1287" t="str">
        <f>RIGHT(G1287, 2)</f>
        <v>BC</v>
      </c>
      <c r="N1287">
        <f>ABS($K$2)-ABS(K1287)</f>
        <v>3382</v>
      </c>
      <c r="P1287" t="s">
        <v>11139</v>
      </c>
      <c r="Q1287">
        <v>14</v>
      </c>
    </row>
    <row r="1288" spans="1:17" x14ac:dyDescent="0.3">
      <c r="A1288">
        <v>1287</v>
      </c>
      <c r="B1288" t="s">
        <v>2788</v>
      </c>
      <c r="C1288" t="s">
        <v>11353</v>
      </c>
      <c r="D1288" t="s">
        <v>2789</v>
      </c>
      <c r="E1288" s="34" t="str">
        <f>IF(OR(LEN(D1288)-LEN(SUBSTITUTE(D1288,":",""))&gt;1, LEN(D1288)-LEN(SUBSTITUTE(D1288,",",""))&gt;0), "T", "")</f>
        <v/>
      </c>
      <c r="F1288" t="s">
        <v>1251</v>
      </c>
      <c r="G1288" t="s">
        <v>2324</v>
      </c>
      <c r="H1288" t="s">
        <v>2790</v>
      </c>
      <c r="J1288" t="str">
        <f>SUBSTITUTE(SUBSTITUTE(SUBSTITUTE(G1288,"c. ","")," BC","")," AD","")</f>
        <v>622</v>
      </c>
      <c r="K1288">
        <f>IF(M1288="BC", 0-IF(ISERROR(FIND("-",J1288)),J1288,LEFT(J1288,FIND("-",J1288)-1)), IF(ISERROR(FIND("-",J1288)),J1288,LEFT(J1288,FIND("-",J1288)-1)))</f>
        <v>-622</v>
      </c>
      <c r="L1288">
        <f>IF(M1288="BC", 0-IF(ISERROR(FIND("-",J1288)),J1288,RIGHT(J1288,FIND("-",J1288)-1)), IF(ISERROR(FIND("-",J1288)),J1288,RIGHT(J1288,FIND("-",J1288)-1)))</f>
        <v>-622</v>
      </c>
      <c r="M1288" t="str">
        <f>RIGHT(G1288, 2)</f>
        <v>BC</v>
      </c>
      <c r="N1288">
        <f>ABS($K$2)-ABS(K1288)</f>
        <v>3382</v>
      </c>
      <c r="P1288" t="s">
        <v>11139</v>
      </c>
      <c r="Q1288">
        <v>14</v>
      </c>
    </row>
    <row r="1289" spans="1:17" x14ac:dyDescent="0.3">
      <c r="A1289">
        <v>1288</v>
      </c>
      <c r="B1289" t="s">
        <v>2791</v>
      </c>
      <c r="C1289" t="s">
        <v>10774</v>
      </c>
      <c r="D1289" t="s">
        <v>2792</v>
      </c>
      <c r="E1289" s="34" t="str">
        <f>IF(OR(LEN(D1289)-LEN(SUBSTITUTE(D1289,":",""))&gt;1, LEN(D1289)-LEN(SUBSTITUTE(D1289,",",""))&gt;0), "T", "")</f>
        <v/>
      </c>
      <c r="F1289" t="s">
        <v>2793</v>
      </c>
      <c r="G1289" t="s">
        <v>2794</v>
      </c>
      <c r="H1289" t="s">
        <v>12579</v>
      </c>
      <c r="J1289" t="str">
        <f>SUBSTITUTE(SUBSTITUTE(SUBSTITUTE(G1289,"c. ","")," BC","")," AD","")</f>
        <v>609</v>
      </c>
      <c r="K1289">
        <f>IF(M1289="BC", 0-IF(ISERROR(FIND("-",J1289)),J1289,LEFT(J1289,FIND("-",J1289)-1)), IF(ISERROR(FIND("-",J1289)),J1289,LEFT(J1289,FIND("-",J1289)-1)))</f>
        <v>-609</v>
      </c>
      <c r="L1289">
        <f>IF(M1289="BC", 0-IF(ISERROR(FIND("-",J1289)),J1289,RIGHT(J1289,FIND("-",J1289)-1)), IF(ISERROR(FIND("-",J1289)),J1289,RIGHT(J1289,FIND("-",J1289)-1)))</f>
        <v>-609</v>
      </c>
      <c r="M1289" t="str">
        <f>RIGHT(G1289, 2)</f>
        <v>BC</v>
      </c>
      <c r="N1289">
        <f>ABS($K$2)-ABS(K1289)</f>
        <v>3395</v>
      </c>
      <c r="P1289" t="s">
        <v>11139</v>
      </c>
      <c r="Q1289">
        <v>14</v>
      </c>
    </row>
    <row r="1290" spans="1:17" x14ac:dyDescent="0.3">
      <c r="A1290">
        <v>1289</v>
      </c>
      <c r="B1290" t="s">
        <v>2795</v>
      </c>
      <c r="C1290" t="s">
        <v>10369</v>
      </c>
      <c r="D1290" t="s">
        <v>2796</v>
      </c>
      <c r="E1290" s="34" t="str">
        <f>IF(OR(LEN(D1290)-LEN(SUBSTITUTE(D1290,":",""))&gt;1, LEN(D1290)-LEN(SUBSTITUTE(D1290,",",""))&gt;0), "T", "")</f>
        <v/>
      </c>
      <c r="F1290" t="s">
        <v>2793</v>
      </c>
      <c r="G1290" t="s">
        <v>2794</v>
      </c>
      <c r="H1290" t="s">
        <v>2332</v>
      </c>
      <c r="J1290" t="str">
        <f>SUBSTITUTE(SUBSTITUTE(SUBSTITUTE(G1290,"c. ","")," BC","")," AD","")</f>
        <v>609</v>
      </c>
      <c r="K1290">
        <f>IF(M1290="BC", 0-IF(ISERROR(FIND("-",J1290)),J1290,LEFT(J1290,FIND("-",J1290)-1)), IF(ISERROR(FIND("-",J1290)),J1290,LEFT(J1290,FIND("-",J1290)-1)))</f>
        <v>-609</v>
      </c>
      <c r="L1290">
        <f>IF(M1290="BC", 0-IF(ISERROR(FIND("-",J1290)),J1290,RIGHT(J1290,FIND("-",J1290)-1)), IF(ISERROR(FIND("-",J1290)),J1290,RIGHT(J1290,FIND("-",J1290)-1)))</f>
        <v>-609</v>
      </c>
      <c r="M1290" t="str">
        <f>RIGHT(G1290, 2)</f>
        <v>BC</v>
      </c>
      <c r="N1290">
        <f>ABS($K$2)-ABS(K1290)</f>
        <v>3395</v>
      </c>
      <c r="P1290" t="s">
        <v>11139</v>
      </c>
      <c r="Q1290">
        <v>14</v>
      </c>
    </row>
    <row r="1291" spans="1:17" x14ac:dyDescent="0.3">
      <c r="A1291">
        <v>1290</v>
      </c>
      <c r="B1291" t="s">
        <v>2797</v>
      </c>
      <c r="C1291" t="s">
        <v>11205</v>
      </c>
      <c r="D1291" t="s">
        <v>2798</v>
      </c>
      <c r="E1291" s="34" t="str">
        <f>IF(OR(LEN(D1291)-LEN(SUBSTITUTE(D1291,":",""))&gt;1, LEN(D1291)-LEN(SUBSTITUTE(D1291,",",""))&gt;0), "T", "")</f>
        <v/>
      </c>
      <c r="F1291" t="s">
        <v>2793</v>
      </c>
      <c r="G1291" t="s">
        <v>2794</v>
      </c>
      <c r="H1291" t="s">
        <v>116</v>
      </c>
      <c r="J1291" t="str">
        <f>SUBSTITUTE(SUBSTITUTE(SUBSTITUTE(G1291,"c. ","")," BC","")," AD","")</f>
        <v>609</v>
      </c>
      <c r="K1291">
        <f>IF(M1291="BC", 0-IF(ISERROR(FIND("-",J1291)),J1291,LEFT(J1291,FIND("-",J1291)-1)), IF(ISERROR(FIND("-",J1291)),J1291,LEFT(J1291,FIND("-",J1291)-1)))</f>
        <v>-609</v>
      </c>
      <c r="L1291">
        <f>IF(M1291="BC", 0-IF(ISERROR(FIND("-",J1291)),J1291,RIGHT(J1291,FIND("-",J1291)-1)), IF(ISERROR(FIND("-",J1291)),J1291,RIGHT(J1291,FIND("-",J1291)-1)))</f>
        <v>-609</v>
      </c>
      <c r="M1291" t="str">
        <f>RIGHT(G1291, 2)</f>
        <v>BC</v>
      </c>
      <c r="N1291">
        <f>ABS($K$2)-ABS(K1291)</f>
        <v>3395</v>
      </c>
      <c r="P1291" t="s">
        <v>11139</v>
      </c>
      <c r="Q1291">
        <v>14</v>
      </c>
    </row>
    <row r="1292" spans="1:17" x14ac:dyDescent="0.3">
      <c r="A1292">
        <v>1291</v>
      </c>
      <c r="B1292" t="s">
        <v>2799</v>
      </c>
      <c r="C1292" t="s">
        <v>10370</v>
      </c>
      <c r="D1292" t="s">
        <v>2800</v>
      </c>
      <c r="E1292" s="34" t="str">
        <f>IF(OR(LEN(D1292)-LEN(SUBSTITUTE(D1292,":",""))&gt;1, LEN(D1292)-LEN(SUBSTITUTE(D1292,",",""))&gt;0), "T", "")</f>
        <v/>
      </c>
      <c r="F1292" t="s">
        <v>2801</v>
      </c>
      <c r="G1292" t="s">
        <v>2802</v>
      </c>
      <c r="H1292" t="s">
        <v>116</v>
      </c>
      <c r="I1292" t="s">
        <v>10926</v>
      </c>
      <c r="J1292" t="str">
        <f>SUBSTITUTE(SUBSTITUTE(SUBSTITUTE(G1292,"c. ","")," BC","")," AD","")</f>
        <v>538</v>
      </c>
      <c r="K1292">
        <f>IF(M1292="BC", 0-IF(ISERROR(FIND("-",J1292)),J1292,LEFT(J1292,FIND("-",J1292)-1)), IF(ISERROR(FIND("-",J1292)),J1292,LEFT(J1292,FIND("-",J1292)-1)))</f>
        <v>-538</v>
      </c>
      <c r="L1292">
        <f>IF(M1292="BC", 0-IF(ISERROR(FIND("-",J1292)),J1292,RIGHT(J1292,FIND("-",J1292)-1)), IF(ISERROR(FIND("-",J1292)),J1292,RIGHT(J1292,FIND("-",J1292)-1)))</f>
        <v>-538</v>
      </c>
      <c r="M1292" t="str">
        <f>RIGHT(G1292, 2)</f>
        <v>BC</v>
      </c>
      <c r="N1292">
        <f>ABS($K$2)-ABS(K1292)</f>
        <v>3466</v>
      </c>
      <c r="P1292" t="s">
        <v>11139</v>
      </c>
      <c r="Q1292">
        <v>14</v>
      </c>
    </row>
    <row r="1293" spans="1:17" x14ac:dyDescent="0.3">
      <c r="A1293">
        <v>1292</v>
      </c>
      <c r="B1293" t="s">
        <v>2803</v>
      </c>
      <c r="C1293" t="s">
        <v>11490</v>
      </c>
      <c r="D1293" t="s">
        <v>2804</v>
      </c>
      <c r="E1293" s="34" t="str">
        <f>IF(OR(LEN(D1293)-LEN(SUBSTITUTE(D1293,":",""))&gt;1, LEN(D1293)-LEN(SUBSTITUTE(D1293,",",""))&gt;0), "T", "")</f>
        <v/>
      </c>
      <c r="F1293" t="s">
        <v>2805</v>
      </c>
      <c r="G1293" t="s">
        <v>2802</v>
      </c>
      <c r="H1293" t="s">
        <v>2806</v>
      </c>
      <c r="J1293" t="str">
        <f>SUBSTITUTE(SUBSTITUTE(SUBSTITUTE(G1293,"c. ","")," BC","")," AD","")</f>
        <v>538</v>
      </c>
      <c r="K1293">
        <f>IF(M1293="BC", 0-IF(ISERROR(FIND("-",J1293)),J1293,LEFT(J1293,FIND("-",J1293)-1)), IF(ISERROR(FIND("-",J1293)),J1293,LEFT(J1293,FIND("-",J1293)-1)))</f>
        <v>-538</v>
      </c>
      <c r="L1293">
        <f>IF(M1293="BC", 0-IF(ISERROR(FIND("-",J1293)),J1293,RIGHT(J1293,FIND("-",J1293)-1)), IF(ISERROR(FIND("-",J1293)),J1293,RIGHT(J1293,FIND("-",J1293)-1)))</f>
        <v>-538</v>
      </c>
      <c r="M1293" t="str">
        <f>RIGHT(G1293, 2)</f>
        <v>BC</v>
      </c>
      <c r="N1293">
        <f>ABS($K$2)-ABS(K1293)</f>
        <v>3466</v>
      </c>
      <c r="P1293" t="s">
        <v>11139</v>
      </c>
      <c r="Q1293">
        <v>14</v>
      </c>
    </row>
    <row r="1294" spans="1:17" x14ac:dyDescent="0.3">
      <c r="A1294">
        <v>1293</v>
      </c>
      <c r="B1294" t="s">
        <v>2807</v>
      </c>
      <c r="C1294" t="s">
        <v>10301</v>
      </c>
      <c r="D1294" t="s">
        <v>2808</v>
      </c>
      <c r="E1294" s="34" t="str">
        <f>IF(OR(LEN(D1294)-LEN(SUBSTITUTE(D1294,":",""))&gt;1, LEN(D1294)-LEN(SUBSTITUTE(D1294,",",""))&gt;0), "T", "")</f>
        <v/>
      </c>
      <c r="F1294" t="s">
        <v>2809</v>
      </c>
      <c r="G1294" t="s">
        <v>2802</v>
      </c>
      <c r="H1294" t="s">
        <v>116</v>
      </c>
      <c r="J1294" t="str">
        <f>SUBSTITUTE(SUBSTITUTE(SUBSTITUTE(G1294,"c. ","")," BC","")," AD","")</f>
        <v>538</v>
      </c>
      <c r="K1294">
        <f>IF(M1294="BC", 0-IF(ISERROR(FIND("-",J1294)),J1294,LEFT(J1294,FIND("-",J1294)-1)), IF(ISERROR(FIND("-",J1294)),J1294,LEFT(J1294,FIND("-",J1294)-1)))</f>
        <v>-538</v>
      </c>
      <c r="L1294">
        <f>IF(M1294="BC", 0-IF(ISERROR(FIND("-",J1294)),J1294,RIGHT(J1294,FIND("-",J1294)-1)), IF(ISERROR(FIND("-",J1294)),J1294,RIGHT(J1294,FIND("-",J1294)-1)))</f>
        <v>-538</v>
      </c>
      <c r="M1294" t="str">
        <f>RIGHT(G1294, 2)</f>
        <v>BC</v>
      </c>
      <c r="N1294">
        <f>ABS($K$2)-ABS(K1294)</f>
        <v>3466</v>
      </c>
      <c r="P1294" t="s">
        <v>11139</v>
      </c>
      <c r="Q1294">
        <v>14</v>
      </c>
    </row>
    <row r="1295" spans="1:17" x14ac:dyDescent="0.3">
      <c r="A1295">
        <v>1294</v>
      </c>
      <c r="B1295" t="s">
        <v>3166</v>
      </c>
      <c r="C1295" t="s">
        <v>10370</v>
      </c>
      <c r="D1295" t="s">
        <v>3167</v>
      </c>
      <c r="E1295" s="34" t="str">
        <f>IF(OR(LEN(D1295)-LEN(SUBSTITUTE(D1295,":",""))&gt;1, LEN(D1295)-LEN(SUBSTITUTE(D1295,",",""))&gt;0), "T", "")</f>
        <v/>
      </c>
      <c r="F1295" t="s">
        <v>2801</v>
      </c>
      <c r="G1295" t="s">
        <v>2802</v>
      </c>
      <c r="H1295" t="s">
        <v>116</v>
      </c>
      <c r="I1295" t="s">
        <v>10926</v>
      </c>
      <c r="J1295" t="str">
        <f>SUBSTITUTE(SUBSTITUTE(SUBSTITUTE(G1295,"c. ","")," BC","")," AD","")</f>
        <v>538</v>
      </c>
      <c r="K1295">
        <f>IF(M1295="BC", 0-IF(ISERROR(FIND("-",J1295)),J1295,LEFT(J1295,FIND("-",J1295)-1)), IF(ISERROR(FIND("-",J1295)),J1295,LEFT(J1295,FIND("-",J1295)-1)))</f>
        <v>-538</v>
      </c>
      <c r="L1295">
        <f>IF(M1295="BC", 0-IF(ISERROR(FIND("-",J1295)),J1295,RIGHT(J1295,FIND("-",J1295)-1)), IF(ISERROR(FIND("-",J1295)),J1295,RIGHT(J1295,FIND("-",J1295)-1)))</f>
        <v>-538</v>
      </c>
      <c r="M1295" t="str">
        <f>RIGHT(G1295, 2)</f>
        <v>BC</v>
      </c>
      <c r="N1295">
        <f>ABS($K$2)-ABS(K1295)</f>
        <v>3466</v>
      </c>
      <c r="P1295" t="s">
        <v>11141</v>
      </c>
      <c r="Q1295">
        <v>15</v>
      </c>
    </row>
    <row r="1296" spans="1:17" x14ac:dyDescent="0.3">
      <c r="A1296">
        <v>1295</v>
      </c>
      <c r="B1296" t="s">
        <v>3168</v>
      </c>
      <c r="C1296" t="s">
        <v>11491</v>
      </c>
      <c r="D1296" t="s">
        <v>3169</v>
      </c>
      <c r="E1296" s="34" t="str">
        <f>IF(OR(LEN(D1296)-LEN(SUBSTITUTE(D1296,":",""))&gt;1, LEN(D1296)-LEN(SUBSTITUTE(D1296,",",""))&gt;0), "T", "")</f>
        <v/>
      </c>
      <c r="F1296" t="s">
        <v>2801</v>
      </c>
      <c r="G1296" t="s">
        <v>2802</v>
      </c>
      <c r="H1296" t="s">
        <v>12580</v>
      </c>
      <c r="J1296" t="str">
        <f>SUBSTITUTE(SUBSTITUTE(SUBSTITUTE(G1296,"c. ","")," BC","")," AD","")</f>
        <v>538</v>
      </c>
      <c r="K1296">
        <f>IF(M1296="BC", 0-IF(ISERROR(FIND("-",J1296)),J1296,LEFT(J1296,FIND("-",J1296)-1)), IF(ISERROR(FIND("-",J1296)),J1296,LEFT(J1296,FIND("-",J1296)-1)))</f>
        <v>-538</v>
      </c>
      <c r="L1296">
        <f>IF(M1296="BC", 0-IF(ISERROR(FIND("-",J1296)),J1296,RIGHT(J1296,FIND("-",J1296)-1)), IF(ISERROR(FIND("-",J1296)),J1296,RIGHT(J1296,FIND("-",J1296)-1)))</f>
        <v>-538</v>
      </c>
      <c r="M1296" t="str">
        <f>RIGHT(G1296, 2)</f>
        <v>BC</v>
      </c>
      <c r="N1296">
        <f>ABS($K$2)-ABS(K1296)</f>
        <v>3466</v>
      </c>
      <c r="P1296" t="s">
        <v>11141</v>
      </c>
      <c r="Q1296">
        <v>15</v>
      </c>
    </row>
    <row r="1297" spans="1:17" x14ac:dyDescent="0.3">
      <c r="A1297">
        <v>1296</v>
      </c>
      <c r="B1297" t="s">
        <v>2807</v>
      </c>
      <c r="C1297" t="s">
        <v>10301</v>
      </c>
      <c r="D1297" t="s">
        <v>3167</v>
      </c>
      <c r="E1297" s="34" t="str">
        <f>IF(OR(LEN(D1297)-LEN(SUBSTITUTE(D1297,":",""))&gt;1, LEN(D1297)-LEN(SUBSTITUTE(D1297,",",""))&gt;0), "T", "")</f>
        <v/>
      </c>
      <c r="F1297" t="s">
        <v>3170</v>
      </c>
      <c r="G1297" t="s">
        <v>2802</v>
      </c>
      <c r="H1297" t="s">
        <v>116</v>
      </c>
      <c r="J1297" t="str">
        <f>SUBSTITUTE(SUBSTITUTE(SUBSTITUTE(G1297,"c. ","")," BC","")," AD","")</f>
        <v>538</v>
      </c>
      <c r="K1297">
        <f>IF(M1297="BC", 0-IF(ISERROR(FIND("-",J1297)),J1297,LEFT(J1297,FIND("-",J1297)-1)), IF(ISERROR(FIND("-",J1297)),J1297,LEFT(J1297,FIND("-",J1297)-1)))</f>
        <v>-538</v>
      </c>
      <c r="L1297">
        <f>IF(M1297="BC", 0-IF(ISERROR(FIND("-",J1297)),J1297,RIGHT(J1297,FIND("-",J1297)-1)), IF(ISERROR(FIND("-",J1297)),J1297,RIGHT(J1297,FIND("-",J1297)-1)))</f>
        <v>-538</v>
      </c>
      <c r="M1297" t="str">
        <f>RIGHT(G1297, 2)</f>
        <v>BC</v>
      </c>
      <c r="N1297">
        <f>ABS($K$2)-ABS(K1297)</f>
        <v>3466</v>
      </c>
      <c r="P1297" t="s">
        <v>11141</v>
      </c>
      <c r="Q1297">
        <v>15</v>
      </c>
    </row>
    <row r="1298" spans="1:17" x14ac:dyDescent="0.3">
      <c r="A1298">
        <v>1297</v>
      </c>
      <c r="B1298" t="s">
        <v>3171</v>
      </c>
      <c r="C1298" t="s">
        <v>11492</v>
      </c>
      <c r="D1298" t="s">
        <v>3172</v>
      </c>
      <c r="E1298" s="34" t="str">
        <f>IF(OR(LEN(D1298)-LEN(SUBSTITUTE(D1298,":",""))&gt;1, LEN(D1298)-LEN(SUBSTITUTE(D1298,",",""))&gt;0), "T", "")</f>
        <v/>
      </c>
      <c r="F1298" t="s">
        <v>3173</v>
      </c>
      <c r="G1298" t="s">
        <v>2802</v>
      </c>
      <c r="H1298" t="s">
        <v>116</v>
      </c>
      <c r="J1298" t="str">
        <f>SUBSTITUTE(SUBSTITUTE(SUBSTITUTE(G1298,"c. ","")," BC","")," AD","")</f>
        <v>538</v>
      </c>
      <c r="K1298">
        <f>IF(M1298="BC", 0-IF(ISERROR(FIND("-",J1298)),J1298,LEFT(J1298,FIND("-",J1298)-1)), IF(ISERROR(FIND("-",J1298)),J1298,LEFT(J1298,FIND("-",J1298)-1)))</f>
        <v>-538</v>
      </c>
      <c r="L1298">
        <f>IF(M1298="BC", 0-IF(ISERROR(FIND("-",J1298)),J1298,RIGHT(J1298,FIND("-",J1298)-1)), IF(ISERROR(FIND("-",J1298)),J1298,RIGHT(J1298,FIND("-",J1298)-1)))</f>
        <v>-538</v>
      </c>
      <c r="M1298" t="str">
        <f>RIGHT(G1298, 2)</f>
        <v>BC</v>
      </c>
      <c r="N1298">
        <f>ABS($K$2)-ABS(K1298)</f>
        <v>3466</v>
      </c>
      <c r="P1298" t="s">
        <v>11141</v>
      </c>
      <c r="Q1298">
        <v>15</v>
      </c>
    </row>
    <row r="1299" spans="1:17" x14ac:dyDescent="0.3">
      <c r="A1299">
        <v>1298</v>
      </c>
      <c r="B1299" t="s">
        <v>3174</v>
      </c>
      <c r="C1299" t="s">
        <v>10370</v>
      </c>
      <c r="D1299" t="s">
        <v>3172</v>
      </c>
      <c r="E1299" s="34" t="str">
        <f>IF(OR(LEN(D1299)-LEN(SUBSTITUTE(D1299,":",""))&gt;1, LEN(D1299)-LEN(SUBSTITUTE(D1299,",",""))&gt;0), "T", "")</f>
        <v/>
      </c>
      <c r="F1299" t="s">
        <v>3173</v>
      </c>
      <c r="G1299" t="s">
        <v>2802</v>
      </c>
      <c r="H1299" t="s">
        <v>116</v>
      </c>
      <c r="J1299" t="str">
        <f>SUBSTITUTE(SUBSTITUTE(SUBSTITUTE(G1299,"c. ","")," BC","")," AD","")</f>
        <v>538</v>
      </c>
      <c r="K1299">
        <f>IF(M1299="BC", 0-IF(ISERROR(FIND("-",J1299)),J1299,LEFT(J1299,FIND("-",J1299)-1)), IF(ISERROR(FIND("-",J1299)),J1299,LEFT(J1299,FIND("-",J1299)-1)))</f>
        <v>-538</v>
      </c>
      <c r="L1299">
        <f>IF(M1299="BC", 0-IF(ISERROR(FIND("-",J1299)),J1299,RIGHT(J1299,FIND("-",J1299)-1)), IF(ISERROR(FIND("-",J1299)),J1299,RIGHT(J1299,FIND("-",J1299)-1)))</f>
        <v>-538</v>
      </c>
      <c r="M1299" t="str">
        <f>RIGHT(G1299, 2)</f>
        <v>BC</v>
      </c>
      <c r="N1299">
        <f>ABS($K$2)-ABS(K1299)</f>
        <v>3466</v>
      </c>
      <c r="P1299" t="s">
        <v>11141</v>
      </c>
      <c r="Q1299">
        <v>15</v>
      </c>
    </row>
    <row r="1300" spans="1:17" x14ac:dyDescent="0.3">
      <c r="A1300">
        <v>1299</v>
      </c>
      <c r="B1300" t="s">
        <v>3175</v>
      </c>
      <c r="C1300" t="s">
        <v>10371</v>
      </c>
      <c r="D1300" t="s">
        <v>3176</v>
      </c>
      <c r="E1300" s="34" t="str">
        <f>IF(OR(LEN(D1300)-LEN(SUBSTITUTE(D1300,":",""))&gt;1, LEN(D1300)-LEN(SUBSTITUTE(D1300,",",""))&gt;0), "T", "")</f>
        <v/>
      </c>
      <c r="F1300" t="s">
        <v>3177</v>
      </c>
      <c r="G1300" t="s">
        <v>2802</v>
      </c>
      <c r="H1300" t="s">
        <v>116</v>
      </c>
      <c r="J1300" t="str">
        <f>SUBSTITUTE(SUBSTITUTE(SUBSTITUTE(G1300,"c. ","")," BC","")," AD","")</f>
        <v>538</v>
      </c>
      <c r="K1300">
        <f>IF(M1300="BC", 0-IF(ISERROR(FIND("-",J1300)),J1300,LEFT(J1300,FIND("-",J1300)-1)), IF(ISERROR(FIND("-",J1300)),J1300,LEFT(J1300,FIND("-",J1300)-1)))</f>
        <v>-538</v>
      </c>
      <c r="L1300">
        <f>IF(M1300="BC", 0-IF(ISERROR(FIND("-",J1300)),J1300,RIGHT(J1300,FIND("-",J1300)-1)), IF(ISERROR(FIND("-",J1300)),J1300,RIGHT(J1300,FIND("-",J1300)-1)))</f>
        <v>-538</v>
      </c>
      <c r="M1300" t="str">
        <f>RIGHT(G1300, 2)</f>
        <v>BC</v>
      </c>
      <c r="N1300">
        <f>ABS($K$2)-ABS(K1300)</f>
        <v>3466</v>
      </c>
      <c r="P1300" t="s">
        <v>11141</v>
      </c>
      <c r="Q1300">
        <v>15</v>
      </c>
    </row>
    <row r="1301" spans="1:17" x14ac:dyDescent="0.3">
      <c r="A1301">
        <v>1300</v>
      </c>
      <c r="B1301" t="s">
        <v>3178</v>
      </c>
      <c r="C1301" t="s">
        <v>11493</v>
      </c>
      <c r="D1301" t="s">
        <v>3179</v>
      </c>
      <c r="E1301" s="34" t="str">
        <f>IF(OR(LEN(D1301)-LEN(SUBSTITUTE(D1301,":",""))&gt;1, LEN(D1301)-LEN(SUBSTITUTE(D1301,",",""))&gt;0), "T", "")</f>
        <v/>
      </c>
      <c r="F1301" t="s">
        <v>3180</v>
      </c>
      <c r="G1301" t="s">
        <v>2802</v>
      </c>
      <c r="H1301" t="s">
        <v>116</v>
      </c>
      <c r="J1301" t="str">
        <f>SUBSTITUTE(SUBSTITUTE(SUBSTITUTE(G1301,"c. ","")," BC","")," AD","")</f>
        <v>538</v>
      </c>
      <c r="K1301">
        <f>IF(M1301="BC", 0-IF(ISERROR(FIND("-",J1301)),J1301,LEFT(J1301,FIND("-",J1301)-1)), IF(ISERROR(FIND("-",J1301)),J1301,LEFT(J1301,FIND("-",J1301)-1)))</f>
        <v>-538</v>
      </c>
      <c r="L1301">
        <f>IF(M1301="BC", 0-IF(ISERROR(FIND("-",J1301)),J1301,RIGHT(J1301,FIND("-",J1301)-1)), IF(ISERROR(FIND("-",J1301)),J1301,RIGHT(J1301,FIND("-",J1301)-1)))</f>
        <v>-538</v>
      </c>
      <c r="M1301" t="str">
        <f>RIGHT(G1301, 2)</f>
        <v>BC</v>
      </c>
      <c r="N1301">
        <f>ABS($K$2)-ABS(K1301)</f>
        <v>3466</v>
      </c>
      <c r="P1301" t="s">
        <v>11141</v>
      </c>
      <c r="Q1301">
        <v>15</v>
      </c>
    </row>
    <row r="1302" spans="1:17" x14ac:dyDescent="0.3">
      <c r="A1302">
        <v>1301</v>
      </c>
      <c r="B1302" t="s">
        <v>3181</v>
      </c>
      <c r="C1302" t="s">
        <v>11494</v>
      </c>
      <c r="D1302" t="s">
        <v>3182</v>
      </c>
      <c r="E1302" s="34" t="str">
        <f>IF(OR(LEN(D1302)-LEN(SUBSTITUTE(D1302,":",""))&gt;1, LEN(D1302)-LEN(SUBSTITUTE(D1302,",",""))&gt;0), "T", "")</f>
        <v/>
      </c>
      <c r="F1302" t="s">
        <v>3183</v>
      </c>
      <c r="G1302" t="s">
        <v>2802</v>
      </c>
      <c r="H1302" t="s">
        <v>116</v>
      </c>
      <c r="J1302" t="str">
        <f>SUBSTITUTE(SUBSTITUTE(SUBSTITUTE(G1302,"c. ","")," BC","")," AD","")</f>
        <v>538</v>
      </c>
      <c r="K1302">
        <f>IF(M1302="BC", 0-IF(ISERROR(FIND("-",J1302)),J1302,LEFT(J1302,FIND("-",J1302)-1)), IF(ISERROR(FIND("-",J1302)),J1302,LEFT(J1302,FIND("-",J1302)-1)))</f>
        <v>-538</v>
      </c>
      <c r="L1302">
        <f>IF(M1302="BC", 0-IF(ISERROR(FIND("-",J1302)),J1302,RIGHT(J1302,FIND("-",J1302)-1)), IF(ISERROR(FIND("-",J1302)),J1302,RIGHT(J1302,FIND("-",J1302)-1)))</f>
        <v>-538</v>
      </c>
      <c r="M1302" t="str">
        <f>RIGHT(G1302, 2)</f>
        <v>BC</v>
      </c>
      <c r="N1302">
        <f>ABS($K$2)-ABS(K1302)</f>
        <v>3466</v>
      </c>
      <c r="P1302" t="s">
        <v>11141</v>
      </c>
      <c r="Q1302">
        <v>15</v>
      </c>
    </row>
    <row r="1303" spans="1:17" x14ac:dyDescent="0.3">
      <c r="A1303">
        <v>1302</v>
      </c>
      <c r="B1303" t="s">
        <v>3184</v>
      </c>
      <c r="C1303" t="s">
        <v>11495</v>
      </c>
      <c r="D1303" t="s">
        <v>3185</v>
      </c>
      <c r="E1303" s="34" t="str">
        <f>IF(OR(LEN(D1303)-LEN(SUBSTITUTE(D1303,":",""))&gt;1, LEN(D1303)-LEN(SUBSTITUTE(D1303,",",""))&gt;0), "T", "")</f>
        <v/>
      </c>
      <c r="F1303" t="s">
        <v>1251</v>
      </c>
      <c r="G1303" t="s">
        <v>3186</v>
      </c>
      <c r="H1303" t="s">
        <v>12581</v>
      </c>
      <c r="J1303" t="str">
        <f>SUBSTITUTE(SUBSTITUTE(SUBSTITUTE(G1303,"c. ","")," BC","")," AD","")</f>
        <v>537</v>
      </c>
      <c r="K1303">
        <f>IF(M1303="BC", 0-IF(ISERROR(FIND("-",J1303)),J1303,LEFT(J1303,FIND("-",J1303)-1)), IF(ISERROR(FIND("-",J1303)),J1303,LEFT(J1303,FIND("-",J1303)-1)))</f>
        <v>-537</v>
      </c>
      <c r="L1303">
        <f>IF(M1303="BC", 0-IF(ISERROR(FIND("-",J1303)),J1303,RIGHT(J1303,FIND("-",J1303)-1)), IF(ISERROR(FIND("-",J1303)),J1303,RIGHT(J1303,FIND("-",J1303)-1)))</f>
        <v>-537</v>
      </c>
      <c r="M1303" t="str">
        <f>RIGHT(G1303, 2)</f>
        <v>BC</v>
      </c>
      <c r="N1303">
        <f>ABS($K$2)-ABS(K1303)</f>
        <v>3467</v>
      </c>
      <c r="P1303" t="s">
        <v>11141</v>
      </c>
      <c r="Q1303">
        <v>15</v>
      </c>
    </row>
    <row r="1304" spans="1:17" x14ac:dyDescent="0.3">
      <c r="A1304">
        <v>1303</v>
      </c>
      <c r="B1304" t="s">
        <v>3187</v>
      </c>
      <c r="C1304" t="s">
        <v>10372</v>
      </c>
      <c r="D1304" t="s">
        <v>3188</v>
      </c>
      <c r="E1304" s="34" t="str">
        <f>IF(OR(LEN(D1304)-LEN(SUBSTITUTE(D1304,":",""))&gt;1, LEN(D1304)-LEN(SUBSTITUTE(D1304,",",""))&gt;0), "T", "")</f>
        <v/>
      </c>
      <c r="F1304" t="s">
        <v>1251</v>
      </c>
      <c r="G1304" t="s">
        <v>3186</v>
      </c>
      <c r="H1304" t="s">
        <v>12582</v>
      </c>
      <c r="J1304" t="str">
        <f>SUBSTITUTE(SUBSTITUTE(SUBSTITUTE(G1304,"c. ","")," BC","")," AD","")</f>
        <v>537</v>
      </c>
      <c r="K1304">
        <f>IF(M1304="BC", 0-IF(ISERROR(FIND("-",J1304)),J1304,LEFT(J1304,FIND("-",J1304)-1)), IF(ISERROR(FIND("-",J1304)),J1304,LEFT(J1304,FIND("-",J1304)-1)))</f>
        <v>-537</v>
      </c>
      <c r="L1304">
        <f>IF(M1304="BC", 0-IF(ISERROR(FIND("-",J1304)),J1304,RIGHT(J1304,FIND("-",J1304)-1)), IF(ISERROR(FIND("-",J1304)),J1304,RIGHT(J1304,FIND("-",J1304)-1)))</f>
        <v>-537</v>
      </c>
      <c r="M1304" t="str">
        <f>RIGHT(G1304, 2)</f>
        <v>BC</v>
      </c>
      <c r="N1304">
        <f>ABS($K$2)-ABS(K1304)</f>
        <v>3467</v>
      </c>
      <c r="P1304" t="s">
        <v>11141</v>
      </c>
      <c r="Q1304">
        <v>15</v>
      </c>
    </row>
    <row r="1305" spans="1:17" x14ac:dyDescent="0.3">
      <c r="A1305">
        <v>1304</v>
      </c>
      <c r="B1305" t="s">
        <v>3189</v>
      </c>
      <c r="C1305" t="s">
        <v>11496</v>
      </c>
      <c r="D1305" t="s">
        <v>3190</v>
      </c>
      <c r="E1305" s="34" t="str">
        <f>IF(OR(LEN(D1305)-LEN(SUBSTITUTE(D1305,":",""))&gt;1, LEN(D1305)-LEN(SUBSTITUTE(D1305,",",""))&gt;0), "T", "")</f>
        <v/>
      </c>
      <c r="F1305" t="s">
        <v>1251</v>
      </c>
      <c r="G1305" t="s">
        <v>3191</v>
      </c>
      <c r="H1305" t="s">
        <v>3192</v>
      </c>
      <c r="J1305" t="str">
        <f>SUBSTITUTE(SUBSTITUTE(SUBSTITUTE(G1305,"c. ","")," BC","")," AD","")</f>
        <v>536</v>
      </c>
      <c r="K1305">
        <f>IF(M1305="BC", 0-IF(ISERROR(FIND("-",J1305)),J1305,LEFT(J1305,FIND("-",J1305)-1)), IF(ISERROR(FIND("-",J1305)),J1305,LEFT(J1305,FIND("-",J1305)-1)))</f>
        <v>-536</v>
      </c>
      <c r="L1305">
        <f>IF(M1305="BC", 0-IF(ISERROR(FIND("-",J1305)),J1305,RIGHT(J1305,FIND("-",J1305)-1)), IF(ISERROR(FIND("-",J1305)),J1305,RIGHT(J1305,FIND("-",J1305)-1)))</f>
        <v>-536</v>
      </c>
      <c r="M1305" t="str">
        <f>RIGHT(G1305, 2)</f>
        <v>BC</v>
      </c>
      <c r="N1305">
        <f>ABS($K$2)-ABS(K1305)</f>
        <v>3468</v>
      </c>
      <c r="P1305" t="s">
        <v>11141</v>
      </c>
      <c r="Q1305">
        <v>15</v>
      </c>
    </row>
    <row r="1306" spans="1:17" x14ac:dyDescent="0.3">
      <c r="A1306">
        <v>1305</v>
      </c>
      <c r="B1306" t="s">
        <v>3193</v>
      </c>
      <c r="C1306" t="s">
        <v>10373</v>
      </c>
      <c r="D1306" t="s">
        <v>3194</v>
      </c>
      <c r="E1306" s="34" t="str">
        <f>IF(OR(LEN(D1306)-LEN(SUBSTITUTE(D1306,":",""))&gt;1, LEN(D1306)-LEN(SUBSTITUTE(D1306,",",""))&gt;0), "T", "")</f>
        <v/>
      </c>
      <c r="F1306" t="s">
        <v>1251</v>
      </c>
      <c r="G1306" t="s">
        <v>3191</v>
      </c>
      <c r="H1306" t="s">
        <v>12583</v>
      </c>
      <c r="J1306" t="str">
        <f>SUBSTITUTE(SUBSTITUTE(SUBSTITUTE(G1306,"c. ","")," BC","")," AD","")</f>
        <v>536</v>
      </c>
      <c r="K1306">
        <f>IF(M1306="BC", 0-IF(ISERROR(FIND("-",J1306)),J1306,LEFT(J1306,FIND("-",J1306)-1)), IF(ISERROR(FIND("-",J1306)),J1306,LEFT(J1306,FIND("-",J1306)-1)))</f>
        <v>-536</v>
      </c>
      <c r="L1306">
        <f>IF(M1306="BC", 0-IF(ISERROR(FIND("-",J1306)),J1306,RIGHT(J1306,FIND("-",J1306)-1)), IF(ISERROR(FIND("-",J1306)),J1306,RIGHT(J1306,FIND("-",J1306)-1)))</f>
        <v>-536</v>
      </c>
      <c r="M1306" t="str">
        <f>RIGHT(G1306, 2)</f>
        <v>BC</v>
      </c>
      <c r="N1306">
        <f>ABS($K$2)-ABS(K1306)</f>
        <v>3468</v>
      </c>
      <c r="P1306" t="s">
        <v>11141</v>
      </c>
      <c r="Q1306">
        <v>15</v>
      </c>
    </row>
    <row r="1307" spans="1:17" x14ac:dyDescent="0.3">
      <c r="A1307">
        <v>1306</v>
      </c>
      <c r="B1307" t="s">
        <v>3195</v>
      </c>
      <c r="C1307" t="s">
        <v>11497</v>
      </c>
      <c r="D1307" t="s">
        <v>3196</v>
      </c>
      <c r="E1307" s="34" t="str">
        <f>IF(OR(LEN(D1307)-LEN(SUBSTITUTE(D1307,":",""))&gt;1, LEN(D1307)-LEN(SUBSTITUTE(D1307,",",""))&gt;0), "T", "")</f>
        <v/>
      </c>
      <c r="F1307" t="s">
        <v>1251</v>
      </c>
      <c r="G1307" t="s">
        <v>3197</v>
      </c>
      <c r="H1307" t="s">
        <v>3198</v>
      </c>
      <c r="J1307" t="str">
        <f>SUBSTITUTE(SUBSTITUTE(SUBSTITUTE(G1307,"c. ","")," BC","")," AD","")</f>
        <v>530-522</v>
      </c>
      <c r="K1307">
        <f>IF(M1307="BC", 0-IF(ISERROR(FIND("-",J1307)),J1307,LEFT(J1307,FIND("-",J1307)-1)), IF(ISERROR(FIND("-",J1307)),J1307,LEFT(J1307,FIND("-",J1307)-1)))</f>
        <v>-530</v>
      </c>
      <c r="L1307">
        <f>IF(M1307="BC", 0-IF(ISERROR(FIND("-",J1307)),J1307,RIGHT(J1307,FIND("-",J1307)-1)), IF(ISERROR(FIND("-",J1307)),J1307,RIGHT(J1307,FIND("-",J1307)-1)))</f>
        <v>-522</v>
      </c>
      <c r="M1307" t="str">
        <f>RIGHT(G1307, 2)</f>
        <v>BC</v>
      </c>
      <c r="N1307">
        <f>ABS($K$2)-ABS(K1307)</f>
        <v>3474</v>
      </c>
      <c r="P1307" t="s">
        <v>11141</v>
      </c>
      <c r="Q1307">
        <v>15</v>
      </c>
    </row>
    <row r="1308" spans="1:17" x14ac:dyDescent="0.3">
      <c r="A1308">
        <v>1307</v>
      </c>
      <c r="B1308" t="s">
        <v>3199</v>
      </c>
      <c r="C1308" t="s">
        <v>11498</v>
      </c>
      <c r="D1308" t="s">
        <v>3200</v>
      </c>
      <c r="E1308" s="34" t="str">
        <f>IF(OR(LEN(D1308)-LEN(SUBSTITUTE(D1308,":",""))&gt;1, LEN(D1308)-LEN(SUBSTITUTE(D1308,",",""))&gt;0), "T", "")</f>
        <v/>
      </c>
      <c r="F1308" t="s">
        <v>1251</v>
      </c>
      <c r="G1308" t="s">
        <v>3201</v>
      </c>
      <c r="H1308" t="s">
        <v>3202</v>
      </c>
      <c r="J1308" t="str">
        <f>SUBSTITUTE(SUBSTITUTE(SUBSTITUTE(G1308,"c. ","")," BC","")," AD","")</f>
        <v>464-520</v>
      </c>
      <c r="K1308">
        <f>IF(M1308="BC", 0-IF(ISERROR(FIND("-",J1308)),J1308,LEFT(J1308,FIND("-",J1308)-1)), IF(ISERROR(FIND("-",J1308)),J1308,LEFT(J1308,FIND("-",J1308)-1)))</f>
        <v>-464</v>
      </c>
      <c r="L1308">
        <f>IF(M1308="BC", 0-IF(ISERROR(FIND("-",J1308)),J1308,RIGHT(J1308,FIND("-",J1308)-1)), IF(ISERROR(FIND("-",J1308)),J1308,RIGHT(J1308,FIND("-",J1308)-1)))</f>
        <v>-520</v>
      </c>
      <c r="M1308" t="str">
        <f>RIGHT(G1308, 2)</f>
        <v>BC</v>
      </c>
      <c r="N1308">
        <f>ABS($K$2)-ABS(K1308)</f>
        <v>3540</v>
      </c>
      <c r="P1308" t="s">
        <v>11141</v>
      </c>
      <c r="Q1308">
        <v>15</v>
      </c>
    </row>
    <row r="1309" spans="1:17" x14ac:dyDescent="0.3">
      <c r="A1309">
        <v>1308</v>
      </c>
      <c r="B1309" t="s">
        <v>3203</v>
      </c>
      <c r="C1309" t="s">
        <v>11321</v>
      </c>
      <c r="D1309" t="s">
        <v>3204</v>
      </c>
      <c r="E1309" s="34" t="str">
        <f>IF(OR(LEN(D1309)-LEN(SUBSTITUTE(D1309,":",""))&gt;1, LEN(D1309)-LEN(SUBSTITUTE(D1309,",",""))&gt;0), "T", "")</f>
        <v/>
      </c>
      <c r="F1309" t="s">
        <v>1251</v>
      </c>
      <c r="G1309" t="s">
        <v>3205</v>
      </c>
      <c r="H1309" t="s">
        <v>12564</v>
      </c>
      <c r="J1309" t="str">
        <f>SUBSTITUTE(SUBSTITUTE(SUBSTITUTE(G1309,"c. ","")," BC","")," AD","")</f>
        <v>520</v>
      </c>
      <c r="K1309">
        <f>IF(M1309="BC", 0-IF(ISERROR(FIND("-",J1309)),J1309,LEFT(J1309,FIND("-",J1309)-1)), IF(ISERROR(FIND("-",J1309)),J1309,LEFT(J1309,FIND("-",J1309)-1)))</f>
        <v>-520</v>
      </c>
      <c r="L1309">
        <f>IF(M1309="BC", 0-IF(ISERROR(FIND("-",J1309)),J1309,RIGHT(J1309,FIND("-",J1309)-1)), IF(ISERROR(FIND("-",J1309)),J1309,RIGHT(J1309,FIND("-",J1309)-1)))</f>
        <v>-520</v>
      </c>
      <c r="M1309" t="str">
        <f>RIGHT(G1309, 2)</f>
        <v>BC</v>
      </c>
      <c r="N1309">
        <f>ABS($K$2)-ABS(K1309)</f>
        <v>3484</v>
      </c>
      <c r="P1309" t="s">
        <v>11141</v>
      </c>
      <c r="Q1309">
        <v>15</v>
      </c>
    </row>
    <row r="1310" spans="1:17" x14ac:dyDescent="0.3">
      <c r="A1310">
        <v>1309</v>
      </c>
      <c r="B1310" t="s">
        <v>3206</v>
      </c>
      <c r="C1310" t="s">
        <v>10374</v>
      </c>
      <c r="D1310" t="s">
        <v>3207</v>
      </c>
      <c r="E1310" s="34" t="str">
        <f>IF(OR(LEN(D1310)-LEN(SUBSTITUTE(D1310,":",""))&gt;1, LEN(D1310)-LEN(SUBSTITUTE(D1310,",",""))&gt;0), "T", "")</f>
        <v/>
      </c>
      <c r="F1310" t="s">
        <v>1251</v>
      </c>
      <c r="G1310" t="s">
        <v>3205</v>
      </c>
      <c r="H1310" t="s">
        <v>116</v>
      </c>
      <c r="J1310" t="str">
        <f>SUBSTITUTE(SUBSTITUTE(SUBSTITUTE(G1310,"c. ","")," BC","")," AD","")</f>
        <v>520</v>
      </c>
      <c r="K1310">
        <f>IF(M1310="BC", 0-IF(ISERROR(FIND("-",J1310)),J1310,LEFT(J1310,FIND("-",J1310)-1)), IF(ISERROR(FIND("-",J1310)),J1310,LEFT(J1310,FIND("-",J1310)-1)))</f>
        <v>-520</v>
      </c>
      <c r="L1310">
        <f>IF(M1310="BC", 0-IF(ISERROR(FIND("-",J1310)),J1310,RIGHT(J1310,FIND("-",J1310)-1)), IF(ISERROR(FIND("-",J1310)),J1310,RIGHT(J1310,FIND("-",J1310)-1)))</f>
        <v>-520</v>
      </c>
      <c r="M1310" t="str">
        <f>RIGHT(G1310, 2)</f>
        <v>BC</v>
      </c>
      <c r="N1310">
        <f>ABS($K$2)-ABS(K1310)</f>
        <v>3484</v>
      </c>
      <c r="P1310" t="s">
        <v>11141</v>
      </c>
      <c r="Q1310">
        <v>15</v>
      </c>
    </row>
    <row r="1311" spans="1:17" x14ac:dyDescent="0.3">
      <c r="A1311">
        <v>1310</v>
      </c>
      <c r="B1311" t="s">
        <v>3208</v>
      </c>
      <c r="C1311" t="s">
        <v>11499</v>
      </c>
      <c r="D1311" t="s">
        <v>3207</v>
      </c>
      <c r="E1311" s="34" t="str">
        <f>IF(OR(LEN(D1311)-LEN(SUBSTITUTE(D1311,":",""))&gt;1, LEN(D1311)-LEN(SUBSTITUTE(D1311,",",""))&gt;0), "T", "")</f>
        <v/>
      </c>
      <c r="F1311" t="s">
        <v>1251</v>
      </c>
      <c r="G1311" t="s">
        <v>3205</v>
      </c>
      <c r="H1311" t="s">
        <v>12564</v>
      </c>
      <c r="J1311" t="str">
        <f>SUBSTITUTE(SUBSTITUTE(SUBSTITUTE(G1311,"c. ","")," BC","")," AD","")</f>
        <v>520</v>
      </c>
      <c r="K1311">
        <f>IF(M1311="BC", 0-IF(ISERROR(FIND("-",J1311)),J1311,LEFT(J1311,FIND("-",J1311)-1)), IF(ISERROR(FIND("-",J1311)),J1311,LEFT(J1311,FIND("-",J1311)-1)))</f>
        <v>-520</v>
      </c>
      <c r="L1311">
        <f>IF(M1311="BC", 0-IF(ISERROR(FIND("-",J1311)),J1311,RIGHT(J1311,FIND("-",J1311)-1)), IF(ISERROR(FIND("-",J1311)),J1311,RIGHT(J1311,FIND("-",J1311)-1)))</f>
        <v>-520</v>
      </c>
      <c r="M1311" t="str">
        <f>RIGHT(G1311, 2)</f>
        <v>BC</v>
      </c>
      <c r="N1311">
        <f>ABS($K$2)-ABS(K1311)</f>
        <v>3484</v>
      </c>
      <c r="P1311" t="s">
        <v>11141</v>
      </c>
      <c r="Q1311">
        <v>15</v>
      </c>
    </row>
    <row r="1312" spans="1:17" x14ac:dyDescent="0.3">
      <c r="A1312">
        <v>1311</v>
      </c>
      <c r="B1312" t="s">
        <v>3209</v>
      </c>
      <c r="C1312" t="s">
        <v>11500</v>
      </c>
      <c r="D1312" t="s">
        <v>3210</v>
      </c>
      <c r="E1312" s="34" t="str">
        <f>IF(OR(LEN(D1312)-LEN(SUBSTITUTE(D1312,":",""))&gt;1, LEN(D1312)-LEN(SUBSTITUTE(D1312,",",""))&gt;0), "T", "")</f>
        <v/>
      </c>
      <c r="F1312" t="s">
        <v>1251</v>
      </c>
      <c r="G1312" t="s">
        <v>3205</v>
      </c>
      <c r="H1312" t="s">
        <v>116</v>
      </c>
      <c r="J1312" t="str">
        <f>SUBSTITUTE(SUBSTITUTE(SUBSTITUTE(G1312,"c. ","")," BC","")," AD","")</f>
        <v>520</v>
      </c>
      <c r="K1312">
        <f>IF(M1312="BC", 0-IF(ISERROR(FIND("-",J1312)),J1312,LEFT(J1312,FIND("-",J1312)-1)), IF(ISERROR(FIND("-",J1312)),J1312,LEFT(J1312,FIND("-",J1312)-1)))</f>
        <v>-520</v>
      </c>
      <c r="L1312">
        <f>IF(M1312="BC", 0-IF(ISERROR(FIND("-",J1312)),J1312,RIGHT(J1312,FIND("-",J1312)-1)), IF(ISERROR(FIND("-",J1312)),J1312,RIGHT(J1312,FIND("-",J1312)-1)))</f>
        <v>-520</v>
      </c>
      <c r="M1312" t="str">
        <f>RIGHT(G1312, 2)</f>
        <v>BC</v>
      </c>
      <c r="N1312">
        <f>ABS($K$2)-ABS(K1312)</f>
        <v>3484</v>
      </c>
      <c r="P1312" t="s">
        <v>11141</v>
      </c>
      <c r="Q1312">
        <v>15</v>
      </c>
    </row>
    <row r="1313" spans="1:17" x14ac:dyDescent="0.3">
      <c r="A1313">
        <v>1312</v>
      </c>
      <c r="B1313" t="s">
        <v>3211</v>
      </c>
      <c r="C1313" t="s">
        <v>11501</v>
      </c>
      <c r="D1313" t="s">
        <v>3210</v>
      </c>
      <c r="E1313" s="34" t="str">
        <f>IF(OR(LEN(D1313)-LEN(SUBSTITUTE(D1313,":",""))&gt;1, LEN(D1313)-LEN(SUBSTITUTE(D1313,",",""))&gt;0), "T", "")</f>
        <v/>
      </c>
      <c r="F1313" t="s">
        <v>1251</v>
      </c>
      <c r="G1313" t="s">
        <v>3205</v>
      </c>
      <c r="H1313" t="s">
        <v>116</v>
      </c>
      <c r="J1313" t="str">
        <f>SUBSTITUTE(SUBSTITUTE(SUBSTITUTE(G1313,"c. ","")," BC","")," AD","")</f>
        <v>520</v>
      </c>
      <c r="K1313">
        <f>IF(M1313="BC", 0-IF(ISERROR(FIND("-",J1313)),J1313,LEFT(J1313,FIND("-",J1313)-1)), IF(ISERROR(FIND("-",J1313)),J1313,LEFT(J1313,FIND("-",J1313)-1)))</f>
        <v>-520</v>
      </c>
      <c r="L1313">
        <f>IF(M1313="BC", 0-IF(ISERROR(FIND("-",J1313)),J1313,RIGHT(J1313,FIND("-",J1313)-1)), IF(ISERROR(FIND("-",J1313)),J1313,RIGHT(J1313,FIND("-",J1313)-1)))</f>
        <v>-520</v>
      </c>
      <c r="M1313" t="str">
        <f>RIGHT(G1313, 2)</f>
        <v>BC</v>
      </c>
      <c r="N1313">
        <f>ABS($K$2)-ABS(K1313)</f>
        <v>3484</v>
      </c>
      <c r="P1313" t="s">
        <v>11141</v>
      </c>
      <c r="Q1313">
        <v>15</v>
      </c>
    </row>
    <row r="1314" spans="1:17" x14ac:dyDescent="0.3">
      <c r="A1314">
        <v>1313</v>
      </c>
      <c r="B1314" t="s">
        <v>3212</v>
      </c>
      <c r="C1314" t="s">
        <v>11502</v>
      </c>
      <c r="D1314" t="s">
        <v>3213</v>
      </c>
      <c r="E1314" s="34" t="str">
        <f>IF(OR(LEN(D1314)-LEN(SUBSTITUTE(D1314,":",""))&gt;1, LEN(D1314)-LEN(SUBSTITUTE(D1314,",",""))&gt;0), "T", "")</f>
        <v/>
      </c>
      <c r="F1314" t="s">
        <v>3214</v>
      </c>
      <c r="G1314" t="s">
        <v>3215</v>
      </c>
      <c r="H1314" t="s">
        <v>116</v>
      </c>
      <c r="J1314" t="str">
        <f>SUBSTITUTE(SUBSTITUTE(SUBSTITUTE(G1314,"c. ","")," BC","")," AD","")</f>
        <v>519</v>
      </c>
      <c r="K1314">
        <f>IF(M1314="BC", 0-IF(ISERROR(FIND("-",J1314)),J1314,LEFT(J1314,FIND("-",J1314)-1)), IF(ISERROR(FIND("-",J1314)),J1314,LEFT(J1314,FIND("-",J1314)-1)))</f>
        <v>-519</v>
      </c>
      <c r="L1314">
        <f>IF(M1314="BC", 0-IF(ISERROR(FIND("-",J1314)),J1314,RIGHT(J1314,FIND("-",J1314)-1)), IF(ISERROR(FIND("-",J1314)),J1314,RIGHT(J1314,FIND("-",J1314)-1)))</f>
        <v>-519</v>
      </c>
      <c r="M1314" t="str">
        <f>RIGHT(G1314, 2)</f>
        <v>BC</v>
      </c>
      <c r="N1314">
        <f>ABS($K$2)-ABS(K1314)</f>
        <v>3485</v>
      </c>
      <c r="P1314" t="s">
        <v>11141</v>
      </c>
      <c r="Q1314">
        <v>15</v>
      </c>
    </row>
    <row r="1315" spans="1:17" x14ac:dyDescent="0.3">
      <c r="A1315">
        <v>1314</v>
      </c>
      <c r="B1315" t="s">
        <v>3216</v>
      </c>
      <c r="C1315" t="s">
        <v>10375</v>
      </c>
      <c r="D1315" t="s">
        <v>3217</v>
      </c>
      <c r="E1315" s="34" t="str">
        <f>IF(OR(LEN(D1315)-LEN(SUBSTITUTE(D1315,":",""))&gt;1, LEN(D1315)-LEN(SUBSTITUTE(D1315,",",""))&gt;0), "T", "")</f>
        <v/>
      </c>
      <c r="F1315" t="s">
        <v>2801</v>
      </c>
      <c r="G1315" t="s">
        <v>3215</v>
      </c>
      <c r="H1315" t="s">
        <v>3218</v>
      </c>
      <c r="J1315" t="str">
        <f>SUBSTITUTE(SUBSTITUTE(SUBSTITUTE(G1315,"c. ","")," BC","")," AD","")</f>
        <v>519</v>
      </c>
      <c r="K1315">
        <f>IF(M1315="BC", 0-IF(ISERROR(FIND("-",J1315)),J1315,LEFT(J1315,FIND("-",J1315)-1)), IF(ISERROR(FIND("-",J1315)),J1315,LEFT(J1315,FIND("-",J1315)-1)))</f>
        <v>-519</v>
      </c>
      <c r="L1315">
        <f>IF(M1315="BC", 0-IF(ISERROR(FIND("-",J1315)),J1315,RIGHT(J1315,FIND("-",J1315)-1)), IF(ISERROR(FIND("-",J1315)),J1315,RIGHT(J1315,FIND("-",J1315)-1)))</f>
        <v>-519</v>
      </c>
      <c r="M1315" t="str">
        <f>RIGHT(G1315, 2)</f>
        <v>BC</v>
      </c>
      <c r="N1315">
        <f>ABS($K$2)-ABS(K1315)</f>
        <v>3485</v>
      </c>
      <c r="P1315" t="s">
        <v>11141</v>
      </c>
      <c r="Q1315">
        <v>15</v>
      </c>
    </row>
    <row r="1316" spans="1:17" x14ac:dyDescent="0.3">
      <c r="A1316">
        <v>1315</v>
      </c>
      <c r="B1316" t="s">
        <v>3219</v>
      </c>
      <c r="C1316" t="s">
        <v>10376</v>
      </c>
      <c r="D1316" t="s">
        <v>3220</v>
      </c>
      <c r="E1316" s="34" t="str">
        <f>IF(OR(LEN(D1316)-LEN(SUBSTITUTE(D1316,":",""))&gt;1, LEN(D1316)-LEN(SUBSTITUTE(D1316,",",""))&gt;0), "T", "")</f>
        <v/>
      </c>
      <c r="F1316" t="s">
        <v>3221</v>
      </c>
      <c r="G1316" t="s">
        <v>3215</v>
      </c>
      <c r="H1316" t="s">
        <v>3222</v>
      </c>
      <c r="J1316" t="str">
        <f>SUBSTITUTE(SUBSTITUTE(SUBSTITUTE(G1316,"c. ","")," BC","")," AD","")</f>
        <v>519</v>
      </c>
      <c r="K1316">
        <f>IF(M1316="BC", 0-IF(ISERROR(FIND("-",J1316)),J1316,LEFT(J1316,FIND("-",J1316)-1)), IF(ISERROR(FIND("-",J1316)),J1316,LEFT(J1316,FIND("-",J1316)-1)))</f>
        <v>-519</v>
      </c>
      <c r="L1316">
        <f>IF(M1316="BC", 0-IF(ISERROR(FIND("-",J1316)),J1316,RIGHT(J1316,FIND("-",J1316)-1)), IF(ISERROR(FIND("-",J1316)),J1316,RIGHT(J1316,FIND("-",J1316)-1)))</f>
        <v>-519</v>
      </c>
      <c r="M1316" t="str">
        <f>RIGHT(G1316, 2)</f>
        <v>BC</v>
      </c>
      <c r="N1316">
        <f>ABS($K$2)-ABS(K1316)</f>
        <v>3485</v>
      </c>
      <c r="P1316" t="s">
        <v>11141</v>
      </c>
      <c r="Q1316">
        <v>15</v>
      </c>
    </row>
    <row r="1317" spans="1:17" x14ac:dyDescent="0.3">
      <c r="A1317">
        <v>1316</v>
      </c>
      <c r="B1317" t="s">
        <v>3223</v>
      </c>
      <c r="C1317" t="s">
        <v>11503</v>
      </c>
      <c r="D1317" t="s">
        <v>3224</v>
      </c>
      <c r="E1317" s="34" t="str">
        <f>IF(OR(LEN(D1317)-LEN(SUBSTITUTE(D1317,":",""))&gt;1, LEN(D1317)-LEN(SUBSTITUTE(D1317,",",""))&gt;0), "T", "")</f>
        <v/>
      </c>
      <c r="F1317" t="s">
        <v>2805</v>
      </c>
      <c r="G1317" t="s">
        <v>3215</v>
      </c>
      <c r="H1317" t="s">
        <v>3225</v>
      </c>
      <c r="J1317" t="str">
        <f>SUBSTITUTE(SUBSTITUTE(SUBSTITUTE(G1317,"c. ","")," BC","")," AD","")</f>
        <v>519</v>
      </c>
      <c r="K1317">
        <f>IF(M1317="BC", 0-IF(ISERROR(FIND("-",J1317)),J1317,LEFT(J1317,FIND("-",J1317)-1)), IF(ISERROR(FIND("-",J1317)),J1317,LEFT(J1317,FIND("-",J1317)-1)))</f>
        <v>-519</v>
      </c>
      <c r="L1317">
        <f>IF(M1317="BC", 0-IF(ISERROR(FIND("-",J1317)),J1317,RIGHT(J1317,FIND("-",J1317)-1)), IF(ISERROR(FIND("-",J1317)),J1317,RIGHT(J1317,FIND("-",J1317)-1)))</f>
        <v>-519</v>
      </c>
      <c r="M1317" t="str">
        <f>RIGHT(G1317, 2)</f>
        <v>BC</v>
      </c>
      <c r="N1317">
        <f>ABS($K$2)-ABS(K1317)</f>
        <v>3485</v>
      </c>
      <c r="P1317" t="s">
        <v>11141</v>
      </c>
      <c r="Q1317">
        <v>15</v>
      </c>
    </row>
    <row r="1318" spans="1:17" x14ac:dyDescent="0.3">
      <c r="A1318">
        <v>1317</v>
      </c>
      <c r="B1318" t="s">
        <v>3226</v>
      </c>
      <c r="C1318" t="s">
        <v>10377</v>
      </c>
      <c r="D1318" t="s">
        <v>3227</v>
      </c>
      <c r="E1318" s="34" t="str">
        <f>IF(OR(LEN(D1318)-LEN(SUBSTITUTE(D1318,":",""))&gt;1, LEN(D1318)-LEN(SUBSTITUTE(D1318,",",""))&gt;0), "T", "")</f>
        <v/>
      </c>
      <c r="F1318" t="s">
        <v>3228</v>
      </c>
      <c r="G1318" t="s">
        <v>3215</v>
      </c>
      <c r="H1318" t="s">
        <v>3229</v>
      </c>
      <c r="J1318" t="str">
        <f>SUBSTITUTE(SUBSTITUTE(SUBSTITUTE(G1318,"c. ","")," BC","")," AD","")</f>
        <v>519</v>
      </c>
      <c r="K1318">
        <f>IF(M1318="BC", 0-IF(ISERROR(FIND("-",J1318)),J1318,LEFT(J1318,FIND("-",J1318)-1)), IF(ISERROR(FIND("-",J1318)),J1318,LEFT(J1318,FIND("-",J1318)-1)))</f>
        <v>-519</v>
      </c>
      <c r="L1318">
        <f>IF(M1318="BC", 0-IF(ISERROR(FIND("-",J1318)),J1318,RIGHT(J1318,FIND("-",J1318)-1)), IF(ISERROR(FIND("-",J1318)),J1318,RIGHT(J1318,FIND("-",J1318)-1)))</f>
        <v>-519</v>
      </c>
      <c r="M1318" t="str">
        <f>RIGHT(G1318, 2)</f>
        <v>BC</v>
      </c>
      <c r="N1318">
        <f>ABS($K$2)-ABS(K1318)</f>
        <v>3485</v>
      </c>
      <c r="P1318" t="s">
        <v>11141</v>
      </c>
      <c r="Q1318">
        <v>15</v>
      </c>
    </row>
    <row r="1319" spans="1:17" x14ac:dyDescent="0.3">
      <c r="A1319">
        <v>1318</v>
      </c>
      <c r="B1319" t="s">
        <v>3230</v>
      </c>
      <c r="C1319" t="s">
        <v>10107</v>
      </c>
      <c r="D1319" t="s">
        <v>3231</v>
      </c>
      <c r="E1319" s="34" t="str">
        <f>IF(OR(LEN(D1319)-LEN(SUBSTITUTE(D1319,":",""))&gt;1, LEN(D1319)-LEN(SUBSTITUTE(D1319,",",""))&gt;0), "T", "")</f>
        <v/>
      </c>
      <c r="F1319" t="s">
        <v>1251</v>
      </c>
      <c r="G1319" t="s">
        <v>3232</v>
      </c>
      <c r="H1319" t="s">
        <v>12564</v>
      </c>
      <c r="J1319" t="str">
        <f>SUBSTITUTE(SUBSTITUTE(SUBSTITUTE(G1319,"c. ","")," BC","")," AD","")</f>
        <v>520-516</v>
      </c>
      <c r="K1319">
        <f>IF(M1319="BC", 0-IF(ISERROR(FIND("-",J1319)),J1319,LEFT(J1319,FIND("-",J1319)-1)), IF(ISERROR(FIND("-",J1319)),J1319,LEFT(J1319,FIND("-",J1319)-1)))</f>
        <v>-520</v>
      </c>
      <c r="L1319">
        <f>IF(M1319="BC", 0-IF(ISERROR(FIND("-",J1319)),J1319,RIGHT(J1319,FIND("-",J1319)-1)), IF(ISERROR(FIND("-",J1319)),J1319,RIGHT(J1319,FIND("-",J1319)-1)))</f>
        <v>-516</v>
      </c>
      <c r="M1319" t="str">
        <f>RIGHT(G1319, 2)</f>
        <v>BC</v>
      </c>
      <c r="N1319">
        <f>ABS($K$2)-ABS(K1319)</f>
        <v>3484</v>
      </c>
      <c r="P1319" t="s">
        <v>11141</v>
      </c>
      <c r="Q1319">
        <v>15</v>
      </c>
    </row>
    <row r="1320" spans="1:17" x14ac:dyDescent="0.3">
      <c r="A1320">
        <v>1319</v>
      </c>
      <c r="B1320" t="s">
        <v>3233</v>
      </c>
      <c r="C1320" t="s">
        <v>10343</v>
      </c>
      <c r="D1320" t="s">
        <v>3231</v>
      </c>
      <c r="E1320" s="34" t="str">
        <f>IF(OR(LEN(D1320)-LEN(SUBSTITUTE(D1320,":",""))&gt;1, LEN(D1320)-LEN(SUBSTITUTE(D1320,",",""))&gt;0), "T", "")</f>
        <v/>
      </c>
      <c r="F1320" t="s">
        <v>1251</v>
      </c>
      <c r="G1320" t="s">
        <v>3234</v>
      </c>
      <c r="H1320" t="s">
        <v>116</v>
      </c>
      <c r="J1320" t="str">
        <f>SUBSTITUTE(SUBSTITUTE(SUBSTITUTE(G1320,"c. ","")," BC","")," AD","")</f>
        <v>516</v>
      </c>
      <c r="K1320">
        <f>IF(M1320="BC", 0-IF(ISERROR(FIND("-",J1320)),J1320,LEFT(J1320,FIND("-",J1320)-1)), IF(ISERROR(FIND("-",J1320)),J1320,LEFT(J1320,FIND("-",J1320)-1)))</f>
        <v>-516</v>
      </c>
      <c r="L1320">
        <f>IF(M1320="BC", 0-IF(ISERROR(FIND("-",J1320)),J1320,RIGHT(J1320,FIND("-",J1320)-1)), IF(ISERROR(FIND("-",J1320)),J1320,RIGHT(J1320,FIND("-",J1320)-1)))</f>
        <v>-516</v>
      </c>
      <c r="M1320" t="str">
        <f>RIGHT(G1320, 2)</f>
        <v>BC</v>
      </c>
      <c r="N1320">
        <f>ABS($K$2)-ABS(K1320)</f>
        <v>3488</v>
      </c>
      <c r="O1320" s="6">
        <v>3388</v>
      </c>
      <c r="P1320" t="s">
        <v>11141</v>
      </c>
      <c r="Q1320">
        <v>15</v>
      </c>
    </row>
    <row r="1321" spans="1:17" x14ac:dyDescent="0.3">
      <c r="A1321">
        <v>1320</v>
      </c>
      <c r="B1321" t="s">
        <v>3235</v>
      </c>
      <c r="C1321" t="s">
        <v>11504</v>
      </c>
      <c r="D1321" t="s">
        <v>3231</v>
      </c>
      <c r="E1321" s="34" t="str">
        <f>IF(OR(LEN(D1321)-LEN(SUBSTITUTE(D1321,":",""))&gt;1, LEN(D1321)-LEN(SUBSTITUTE(D1321,",",""))&gt;0), "T", "")</f>
        <v/>
      </c>
      <c r="F1321" t="s">
        <v>1251</v>
      </c>
      <c r="G1321" t="s">
        <v>3234</v>
      </c>
      <c r="H1321" t="s">
        <v>12584</v>
      </c>
      <c r="J1321" t="str">
        <f>SUBSTITUTE(SUBSTITUTE(SUBSTITUTE(G1321,"c. ","")," BC","")," AD","")</f>
        <v>516</v>
      </c>
      <c r="K1321">
        <f>IF(M1321="BC", 0-IF(ISERROR(FIND("-",J1321)),J1321,LEFT(J1321,FIND("-",J1321)-1)), IF(ISERROR(FIND("-",J1321)),J1321,LEFT(J1321,FIND("-",J1321)-1)))</f>
        <v>-516</v>
      </c>
      <c r="L1321">
        <f>IF(M1321="BC", 0-IF(ISERROR(FIND("-",J1321)),J1321,RIGHT(J1321,FIND("-",J1321)-1)), IF(ISERROR(FIND("-",J1321)),J1321,RIGHT(J1321,FIND("-",J1321)-1)))</f>
        <v>-516</v>
      </c>
      <c r="M1321" t="str">
        <f>RIGHT(G1321, 2)</f>
        <v>BC</v>
      </c>
      <c r="N1321">
        <f>ABS($K$2)-ABS(K1321)</f>
        <v>3488</v>
      </c>
      <c r="P1321" t="s">
        <v>11141</v>
      </c>
      <c r="Q1321">
        <v>15</v>
      </c>
    </row>
    <row r="1322" spans="1:17" x14ac:dyDescent="0.3">
      <c r="A1322">
        <v>1321</v>
      </c>
      <c r="B1322" t="s">
        <v>3236</v>
      </c>
      <c r="C1322" t="s">
        <v>10229</v>
      </c>
      <c r="D1322" t="s">
        <v>3237</v>
      </c>
      <c r="E1322" s="34" t="str">
        <f>IF(OR(LEN(D1322)-LEN(SUBSTITUTE(D1322,":",""))&gt;1, LEN(D1322)-LEN(SUBSTITUTE(D1322,",",""))&gt;0), "T", "")</f>
        <v/>
      </c>
      <c r="F1322" t="s">
        <v>1251</v>
      </c>
      <c r="G1322" t="s">
        <v>3238</v>
      </c>
      <c r="H1322" t="s">
        <v>116</v>
      </c>
      <c r="I1322" t="s">
        <v>10927</v>
      </c>
      <c r="J1322" t="str">
        <f>SUBSTITUTE(SUBSTITUTE(SUBSTITUTE(G1322,"c. ","")," BC","")," AD","")</f>
        <v>March 12, 515</v>
      </c>
      <c r="K1322" t="e">
        <f>IF(M1322="BC", 0-IF(ISERROR(FIND("-",J1322)),J1322,LEFT(J1322,FIND("-",J1322)-1)), IF(ISERROR(FIND("-",J1322)),J1322,LEFT(J1322,FIND("-",J1322)-1)))</f>
        <v>#VALUE!</v>
      </c>
      <c r="L1322" t="e">
        <f>IF(M1322="BC", 0-IF(ISERROR(FIND("-",J1322)),J1322,RIGHT(J1322,FIND("-",J1322)-1)), IF(ISERROR(FIND("-",J1322)),J1322,RIGHT(J1322,FIND("-",J1322)-1)))</f>
        <v>#VALUE!</v>
      </c>
      <c r="M1322" t="str">
        <f>RIGHT(G1322, 2)</f>
        <v>BC</v>
      </c>
      <c r="N1322" t="e">
        <f>ABS($K$2)-ABS(K1322)</f>
        <v>#VALUE!</v>
      </c>
      <c r="P1322" t="s">
        <v>11141</v>
      </c>
      <c r="Q1322">
        <v>15</v>
      </c>
    </row>
    <row r="1323" spans="1:17" x14ac:dyDescent="0.3">
      <c r="A1323">
        <v>1322</v>
      </c>
      <c r="B1323" t="s">
        <v>3239</v>
      </c>
      <c r="C1323" t="s">
        <v>11505</v>
      </c>
      <c r="D1323" t="s">
        <v>3240</v>
      </c>
      <c r="E1323" s="34" t="str">
        <f>IF(OR(LEN(D1323)-LEN(SUBSTITUTE(D1323,":",""))&gt;1, LEN(D1323)-LEN(SUBSTITUTE(D1323,",",""))&gt;0), "T", "")</f>
        <v/>
      </c>
      <c r="F1323" t="s">
        <v>1251</v>
      </c>
      <c r="G1323" t="s">
        <v>3241</v>
      </c>
      <c r="H1323" t="s">
        <v>116</v>
      </c>
      <c r="J1323" t="str">
        <f>SUBSTITUTE(SUBSTITUTE(SUBSTITUTE(G1323,"c. ","")," BC","")," AD","")</f>
        <v>April 515</v>
      </c>
      <c r="K1323" t="e">
        <f>IF(M1323="BC", 0-IF(ISERROR(FIND("-",J1323)),J1323,LEFT(J1323,FIND("-",J1323)-1)), IF(ISERROR(FIND("-",J1323)),J1323,LEFT(J1323,FIND("-",J1323)-1)))</f>
        <v>#VALUE!</v>
      </c>
      <c r="L1323" t="e">
        <f>IF(M1323="BC", 0-IF(ISERROR(FIND("-",J1323)),J1323,RIGHT(J1323,FIND("-",J1323)-1)), IF(ISERROR(FIND("-",J1323)),J1323,RIGHT(J1323,FIND("-",J1323)-1)))</f>
        <v>#VALUE!</v>
      </c>
      <c r="M1323" t="str">
        <f>RIGHT(G1323, 2)</f>
        <v>BC</v>
      </c>
      <c r="N1323" t="e">
        <f>ABS($K$2)-ABS(K1323)</f>
        <v>#VALUE!</v>
      </c>
      <c r="P1323" t="s">
        <v>11141</v>
      </c>
      <c r="Q1323">
        <v>15</v>
      </c>
    </row>
    <row r="1324" spans="1:17" x14ac:dyDescent="0.3">
      <c r="A1324">
        <v>1323</v>
      </c>
      <c r="B1324" t="s">
        <v>3242</v>
      </c>
      <c r="C1324" t="s">
        <v>11506</v>
      </c>
      <c r="D1324" t="s">
        <v>3240</v>
      </c>
      <c r="E1324" s="34" t="str">
        <f>IF(OR(LEN(D1324)-LEN(SUBSTITUTE(D1324,":",""))&gt;1, LEN(D1324)-LEN(SUBSTITUTE(D1324,",",""))&gt;0), "T", "")</f>
        <v/>
      </c>
      <c r="F1324" t="s">
        <v>2805</v>
      </c>
      <c r="G1324" t="s">
        <v>3243</v>
      </c>
      <c r="H1324" t="s">
        <v>116</v>
      </c>
      <c r="J1324" t="str">
        <f>SUBSTITUTE(SUBSTITUTE(SUBSTITUTE(G1324,"c. ","")," BC","")," AD","")</f>
        <v>515</v>
      </c>
      <c r="K1324">
        <f>IF(M1324="BC", 0-IF(ISERROR(FIND("-",J1324)),J1324,LEFT(J1324,FIND("-",J1324)-1)), IF(ISERROR(FIND("-",J1324)),J1324,LEFT(J1324,FIND("-",J1324)-1)))</f>
        <v>-515</v>
      </c>
      <c r="L1324">
        <f>IF(M1324="BC", 0-IF(ISERROR(FIND("-",J1324)),J1324,RIGHT(J1324,FIND("-",J1324)-1)), IF(ISERROR(FIND("-",J1324)),J1324,RIGHT(J1324,FIND("-",J1324)-1)))</f>
        <v>-515</v>
      </c>
      <c r="M1324" t="str">
        <f>RIGHT(G1324, 2)</f>
        <v>BC</v>
      </c>
      <c r="N1324">
        <f>ABS($K$2)-ABS(K1324)</f>
        <v>3489</v>
      </c>
      <c r="P1324" t="s">
        <v>11141</v>
      </c>
      <c r="Q1324">
        <v>15</v>
      </c>
    </row>
    <row r="1325" spans="1:17" x14ac:dyDescent="0.3">
      <c r="A1325">
        <v>1324</v>
      </c>
      <c r="B1325" t="s">
        <v>3244</v>
      </c>
      <c r="C1325" t="s">
        <v>11507</v>
      </c>
      <c r="D1325" t="s">
        <v>3240</v>
      </c>
      <c r="E1325" s="34" t="str">
        <f>IF(OR(LEN(D1325)-LEN(SUBSTITUTE(D1325,":",""))&gt;1, LEN(D1325)-LEN(SUBSTITUTE(D1325,",",""))&gt;0), "T", "")</f>
        <v/>
      </c>
      <c r="F1325" t="s">
        <v>1251</v>
      </c>
      <c r="G1325" t="s">
        <v>3243</v>
      </c>
      <c r="H1325" t="s">
        <v>3245</v>
      </c>
      <c r="J1325" t="str">
        <f>SUBSTITUTE(SUBSTITUTE(SUBSTITUTE(G1325,"c. ","")," BC","")," AD","")</f>
        <v>515</v>
      </c>
      <c r="K1325">
        <f>IF(M1325="BC", 0-IF(ISERROR(FIND("-",J1325)),J1325,LEFT(J1325,FIND("-",J1325)-1)), IF(ISERROR(FIND("-",J1325)),J1325,LEFT(J1325,FIND("-",J1325)-1)))</f>
        <v>-515</v>
      </c>
      <c r="L1325">
        <f>IF(M1325="BC", 0-IF(ISERROR(FIND("-",J1325)),J1325,RIGHT(J1325,FIND("-",J1325)-1)), IF(ISERROR(FIND("-",J1325)),J1325,RIGHT(J1325,FIND("-",J1325)-1)))</f>
        <v>-515</v>
      </c>
      <c r="M1325" t="str">
        <f>RIGHT(G1325, 2)</f>
        <v>BC</v>
      </c>
      <c r="N1325">
        <f>ABS($K$2)-ABS(K1325)</f>
        <v>3489</v>
      </c>
      <c r="P1325" t="s">
        <v>11141</v>
      </c>
      <c r="Q1325">
        <v>15</v>
      </c>
    </row>
    <row r="1326" spans="1:17" x14ac:dyDescent="0.3">
      <c r="A1326">
        <v>1325</v>
      </c>
      <c r="B1326" t="s">
        <v>3246</v>
      </c>
      <c r="C1326" t="s">
        <v>11508</v>
      </c>
      <c r="D1326" t="s">
        <v>3247</v>
      </c>
      <c r="E1326" s="34" t="str">
        <f>IF(OR(LEN(D1326)-LEN(SUBSTITUTE(D1326,":",""))&gt;1, LEN(D1326)-LEN(SUBSTITUTE(D1326,",",""))&gt;0), "T", "")</f>
        <v/>
      </c>
      <c r="F1326" t="s">
        <v>3173</v>
      </c>
      <c r="G1326" t="s">
        <v>3248</v>
      </c>
      <c r="H1326" t="s">
        <v>116</v>
      </c>
      <c r="J1326" t="str">
        <f>SUBSTITUTE(SUBSTITUTE(SUBSTITUTE(G1326,"c. ","")," BC","")," AD","")</f>
        <v>458</v>
      </c>
      <c r="K1326">
        <f>IF(M1326="BC", 0-IF(ISERROR(FIND("-",J1326)),J1326,LEFT(J1326,FIND("-",J1326)-1)), IF(ISERROR(FIND("-",J1326)),J1326,LEFT(J1326,FIND("-",J1326)-1)))</f>
        <v>-458</v>
      </c>
      <c r="L1326">
        <f>IF(M1326="BC", 0-IF(ISERROR(FIND("-",J1326)),J1326,RIGHT(J1326,FIND("-",J1326)-1)), IF(ISERROR(FIND("-",J1326)),J1326,RIGHT(J1326,FIND("-",J1326)-1)))</f>
        <v>-458</v>
      </c>
      <c r="M1326" t="str">
        <f>RIGHT(G1326, 2)</f>
        <v>BC</v>
      </c>
      <c r="N1326">
        <f>ABS($K$2)-ABS(K1326)</f>
        <v>3546</v>
      </c>
      <c r="P1326" t="s">
        <v>11141</v>
      </c>
      <c r="Q1326">
        <v>15</v>
      </c>
    </row>
    <row r="1327" spans="1:17" x14ac:dyDescent="0.3">
      <c r="A1327">
        <v>1326</v>
      </c>
      <c r="B1327" t="s">
        <v>3249</v>
      </c>
      <c r="C1327" t="s">
        <v>10378</v>
      </c>
      <c r="D1327" t="s">
        <v>3250</v>
      </c>
      <c r="E1327" s="34" t="str">
        <f>IF(OR(LEN(D1327)-LEN(SUBSTITUTE(D1327,":",""))&gt;1, LEN(D1327)-LEN(SUBSTITUTE(D1327,",",""))&gt;0), "T", "")</f>
        <v/>
      </c>
      <c r="F1327" t="s">
        <v>2801</v>
      </c>
      <c r="G1327" t="s">
        <v>3248</v>
      </c>
      <c r="H1327" t="s">
        <v>3251</v>
      </c>
      <c r="J1327" t="str">
        <f>SUBSTITUTE(SUBSTITUTE(SUBSTITUTE(G1327,"c. ","")," BC","")," AD","")</f>
        <v>458</v>
      </c>
      <c r="K1327">
        <f>IF(M1327="BC", 0-IF(ISERROR(FIND("-",J1327)),J1327,LEFT(J1327,FIND("-",J1327)-1)), IF(ISERROR(FIND("-",J1327)),J1327,LEFT(J1327,FIND("-",J1327)-1)))</f>
        <v>-458</v>
      </c>
      <c r="L1327">
        <f>IF(M1327="BC", 0-IF(ISERROR(FIND("-",J1327)),J1327,RIGHT(J1327,FIND("-",J1327)-1)), IF(ISERROR(FIND("-",J1327)),J1327,RIGHT(J1327,FIND("-",J1327)-1)))</f>
        <v>-458</v>
      </c>
      <c r="M1327" t="str">
        <f>RIGHT(G1327, 2)</f>
        <v>BC</v>
      </c>
      <c r="N1327">
        <f>ABS($K$2)-ABS(K1327)</f>
        <v>3546</v>
      </c>
      <c r="P1327" t="s">
        <v>11141</v>
      </c>
      <c r="Q1327">
        <v>15</v>
      </c>
    </row>
    <row r="1328" spans="1:17" x14ac:dyDescent="0.3">
      <c r="A1328">
        <v>1327</v>
      </c>
      <c r="B1328" t="s">
        <v>3252</v>
      </c>
      <c r="C1328" t="s">
        <v>10379</v>
      </c>
      <c r="D1328" t="s">
        <v>3253</v>
      </c>
      <c r="E1328" s="34" t="str">
        <f>IF(OR(LEN(D1328)-LEN(SUBSTITUTE(D1328,":",""))&gt;1, LEN(D1328)-LEN(SUBSTITUTE(D1328,",",""))&gt;0), "T", "")</f>
        <v>T</v>
      </c>
      <c r="F1328" t="s">
        <v>3177</v>
      </c>
      <c r="G1328" t="s">
        <v>3248</v>
      </c>
      <c r="H1328" t="s">
        <v>116</v>
      </c>
      <c r="J1328" t="str">
        <f>SUBSTITUTE(SUBSTITUTE(SUBSTITUTE(G1328,"c. ","")," BC","")," AD","")</f>
        <v>458</v>
      </c>
      <c r="K1328">
        <f>IF(M1328="BC", 0-IF(ISERROR(FIND("-",J1328)),J1328,LEFT(J1328,FIND("-",J1328)-1)), IF(ISERROR(FIND("-",J1328)),J1328,LEFT(J1328,FIND("-",J1328)-1)))</f>
        <v>-458</v>
      </c>
      <c r="L1328">
        <f>IF(M1328="BC", 0-IF(ISERROR(FIND("-",J1328)),J1328,RIGHT(J1328,FIND("-",J1328)-1)), IF(ISERROR(FIND("-",J1328)),J1328,RIGHT(J1328,FIND("-",J1328)-1)))</f>
        <v>-458</v>
      </c>
      <c r="M1328" t="str">
        <f>RIGHT(G1328, 2)</f>
        <v>BC</v>
      </c>
      <c r="N1328">
        <f>ABS($K$2)-ABS(K1328)</f>
        <v>3546</v>
      </c>
      <c r="P1328" t="s">
        <v>11141</v>
      </c>
      <c r="Q1328">
        <v>15</v>
      </c>
    </row>
    <row r="1329" spans="1:17" x14ac:dyDescent="0.3">
      <c r="A1329">
        <v>1328</v>
      </c>
      <c r="B1329" t="s">
        <v>3254</v>
      </c>
      <c r="C1329" t="s">
        <v>10380</v>
      </c>
      <c r="D1329" t="s">
        <v>3255</v>
      </c>
      <c r="E1329" s="34" t="str">
        <f>IF(OR(LEN(D1329)-LEN(SUBSTITUTE(D1329,":",""))&gt;1, LEN(D1329)-LEN(SUBSTITUTE(D1329,",",""))&gt;0), "T", "")</f>
        <v/>
      </c>
      <c r="F1329" t="s">
        <v>2801</v>
      </c>
      <c r="G1329" t="s">
        <v>3248</v>
      </c>
      <c r="H1329" t="s">
        <v>3256</v>
      </c>
      <c r="J1329" t="str">
        <f>SUBSTITUTE(SUBSTITUTE(SUBSTITUTE(G1329,"c. ","")," BC","")," AD","")</f>
        <v>458</v>
      </c>
      <c r="K1329">
        <f>IF(M1329="BC", 0-IF(ISERROR(FIND("-",J1329)),J1329,LEFT(J1329,FIND("-",J1329)-1)), IF(ISERROR(FIND("-",J1329)),J1329,LEFT(J1329,FIND("-",J1329)-1)))</f>
        <v>-458</v>
      </c>
      <c r="L1329">
        <f>IF(M1329="BC", 0-IF(ISERROR(FIND("-",J1329)),J1329,RIGHT(J1329,FIND("-",J1329)-1)), IF(ISERROR(FIND("-",J1329)),J1329,RIGHT(J1329,FIND("-",J1329)-1)))</f>
        <v>-458</v>
      </c>
      <c r="M1329" t="str">
        <f>RIGHT(G1329, 2)</f>
        <v>BC</v>
      </c>
      <c r="N1329">
        <f>ABS($K$2)-ABS(K1329)</f>
        <v>3546</v>
      </c>
      <c r="P1329" t="s">
        <v>11141</v>
      </c>
      <c r="Q1329">
        <v>15</v>
      </c>
    </row>
    <row r="1330" spans="1:17" x14ac:dyDescent="0.3">
      <c r="A1330">
        <v>1329</v>
      </c>
      <c r="B1330" t="s">
        <v>3257</v>
      </c>
      <c r="C1330" t="s">
        <v>11509</v>
      </c>
      <c r="D1330" t="s">
        <v>3258</v>
      </c>
      <c r="E1330" s="34" t="str">
        <f>IF(OR(LEN(D1330)-LEN(SUBSTITUTE(D1330,":",""))&gt;1, LEN(D1330)-LEN(SUBSTITUTE(D1330,",",""))&gt;0), "T", "")</f>
        <v/>
      </c>
      <c r="F1330" t="s">
        <v>2801</v>
      </c>
      <c r="G1330" t="s">
        <v>3248</v>
      </c>
      <c r="H1330" t="s">
        <v>3259</v>
      </c>
      <c r="J1330" t="str">
        <f>SUBSTITUTE(SUBSTITUTE(SUBSTITUTE(G1330,"c. ","")," BC","")," AD","")</f>
        <v>458</v>
      </c>
      <c r="K1330">
        <f>IF(M1330="BC", 0-IF(ISERROR(FIND("-",J1330)),J1330,LEFT(J1330,FIND("-",J1330)-1)), IF(ISERROR(FIND("-",J1330)),J1330,LEFT(J1330,FIND("-",J1330)-1)))</f>
        <v>-458</v>
      </c>
      <c r="L1330">
        <f>IF(M1330="BC", 0-IF(ISERROR(FIND("-",J1330)),J1330,RIGHT(J1330,FIND("-",J1330)-1)), IF(ISERROR(FIND("-",J1330)),J1330,RIGHT(J1330,FIND("-",J1330)-1)))</f>
        <v>-458</v>
      </c>
      <c r="M1330" t="str">
        <f>RIGHT(G1330, 2)</f>
        <v>BC</v>
      </c>
      <c r="N1330">
        <f>ABS($K$2)-ABS(K1330)</f>
        <v>3546</v>
      </c>
      <c r="P1330" t="s">
        <v>11141</v>
      </c>
      <c r="Q1330">
        <v>15</v>
      </c>
    </row>
    <row r="1331" spans="1:17" x14ac:dyDescent="0.3">
      <c r="A1331">
        <v>1330</v>
      </c>
      <c r="B1331" t="s">
        <v>3260</v>
      </c>
      <c r="C1331" t="s">
        <v>11510</v>
      </c>
      <c r="D1331" t="s">
        <v>3261</v>
      </c>
      <c r="E1331" s="34" t="str">
        <f>IF(OR(LEN(D1331)-LEN(SUBSTITUTE(D1331,":",""))&gt;1, LEN(D1331)-LEN(SUBSTITUTE(D1331,",",""))&gt;0), "T", "")</f>
        <v/>
      </c>
      <c r="F1331" t="s">
        <v>3221</v>
      </c>
      <c r="G1331" t="s">
        <v>3248</v>
      </c>
      <c r="H1331" t="s">
        <v>3262</v>
      </c>
      <c r="J1331" t="str">
        <f>SUBSTITUTE(SUBSTITUTE(SUBSTITUTE(G1331,"c. ","")," BC","")," AD","")</f>
        <v>458</v>
      </c>
      <c r="K1331">
        <f>IF(M1331="BC", 0-IF(ISERROR(FIND("-",J1331)),J1331,LEFT(J1331,FIND("-",J1331)-1)), IF(ISERROR(FIND("-",J1331)),J1331,LEFT(J1331,FIND("-",J1331)-1)))</f>
        <v>-458</v>
      </c>
      <c r="L1331">
        <f>IF(M1331="BC", 0-IF(ISERROR(FIND("-",J1331)),J1331,RIGHT(J1331,FIND("-",J1331)-1)), IF(ISERROR(FIND("-",J1331)),J1331,RIGHT(J1331,FIND("-",J1331)-1)))</f>
        <v>-458</v>
      </c>
      <c r="M1331" t="str">
        <f>RIGHT(G1331, 2)</f>
        <v>BC</v>
      </c>
      <c r="N1331">
        <f>ABS($K$2)-ABS(K1331)</f>
        <v>3546</v>
      </c>
      <c r="P1331" t="s">
        <v>11141</v>
      </c>
      <c r="Q1331">
        <v>15</v>
      </c>
    </row>
    <row r="1332" spans="1:17" x14ac:dyDescent="0.3">
      <c r="A1332">
        <v>1331</v>
      </c>
      <c r="B1332" t="s">
        <v>3263</v>
      </c>
      <c r="C1332" t="s">
        <v>10236</v>
      </c>
      <c r="D1332" t="s">
        <v>3264</v>
      </c>
      <c r="E1332" s="34" t="str">
        <f>IF(OR(LEN(D1332)-LEN(SUBSTITUTE(D1332,":",""))&gt;1, LEN(D1332)-LEN(SUBSTITUTE(D1332,",",""))&gt;0), "T", "")</f>
        <v/>
      </c>
      <c r="F1332" t="s">
        <v>1251</v>
      </c>
      <c r="G1332" t="s">
        <v>3248</v>
      </c>
      <c r="H1332" t="s">
        <v>116</v>
      </c>
      <c r="J1332" t="str">
        <f>SUBSTITUTE(SUBSTITUTE(SUBSTITUTE(G1332,"c. ","")," BC","")," AD","")</f>
        <v>458</v>
      </c>
      <c r="K1332">
        <f>IF(M1332="BC", 0-IF(ISERROR(FIND("-",J1332)),J1332,LEFT(J1332,FIND("-",J1332)-1)), IF(ISERROR(FIND("-",J1332)),J1332,LEFT(J1332,FIND("-",J1332)-1)))</f>
        <v>-458</v>
      </c>
      <c r="L1332">
        <f>IF(M1332="BC", 0-IF(ISERROR(FIND("-",J1332)),J1332,RIGHT(J1332,FIND("-",J1332)-1)), IF(ISERROR(FIND("-",J1332)),J1332,RIGHT(J1332,FIND("-",J1332)-1)))</f>
        <v>-458</v>
      </c>
      <c r="M1332" t="str">
        <f>RIGHT(G1332, 2)</f>
        <v>BC</v>
      </c>
      <c r="N1332">
        <f>ABS($K$2)-ABS(K1332)</f>
        <v>3546</v>
      </c>
      <c r="P1332" t="s">
        <v>11141</v>
      </c>
      <c r="Q1332">
        <v>15</v>
      </c>
    </row>
    <row r="1333" spans="1:17" x14ac:dyDescent="0.3">
      <c r="A1333">
        <v>1332</v>
      </c>
      <c r="B1333" t="s">
        <v>3265</v>
      </c>
      <c r="C1333" t="s">
        <v>11511</v>
      </c>
      <c r="D1333" t="s">
        <v>3266</v>
      </c>
      <c r="E1333" s="34" t="str">
        <f>IF(OR(LEN(D1333)-LEN(SUBSTITUTE(D1333,":",""))&gt;1, LEN(D1333)-LEN(SUBSTITUTE(D1333,",",""))&gt;0), "T", "")</f>
        <v/>
      </c>
      <c r="F1333" t="s">
        <v>1251</v>
      </c>
      <c r="G1333" t="s">
        <v>3248</v>
      </c>
      <c r="H1333" t="s">
        <v>3267</v>
      </c>
      <c r="J1333" t="str">
        <f>SUBSTITUTE(SUBSTITUTE(SUBSTITUTE(G1333,"c. ","")," BC","")," AD","")</f>
        <v>458</v>
      </c>
      <c r="K1333">
        <f>IF(M1333="BC", 0-IF(ISERROR(FIND("-",J1333)),J1333,LEFT(J1333,FIND("-",J1333)-1)), IF(ISERROR(FIND("-",J1333)),J1333,LEFT(J1333,FIND("-",J1333)-1)))</f>
        <v>-458</v>
      </c>
      <c r="L1333">
        <f>IF(M1333="BC", 0-IF(ISERROR(FIND("-",J1333)),J1333,RIGHT(J1333,FIND("-",J1333)-1)), IF(ISERROR(FIND("-",J1333)),J1333,RIGHT(J1333,FIND("-",J1333)-1)))</f>
        <v>-458</v>
      </c>
      <c r="M1333" t="str">
        <f>RIGHT(G1333, 2)</f>
        <v>BC</v>
      </c>
      <c r="N1333">
        <f>ABS($K$2)-ABS(K1333)</f>
        <v>3546</v>
      </c>
      <c r="P1333" t="s">
        <v>11141</v>
      </c>
      <c r="Q1333">
        <v>15</v>
      </c>
    </row>
    <row r="1334" spans="1:17" x14ac:dyDescent="0.3">
      <c r="A1334">
        <v>1333</v>
      </c>
      <c r="B1334" t="s">
        <v>3268</v>
      </c>
      <c r="C1334" t="s">
        <v>11512</v>
      </c>
      <c r="D1334" t="s">
        <v>3269</v>
      </c>
      <c r="E1334" s="34" t="str">
        <f>IF(OR(LEN(D1334)-LEN(SUBSTITUTE(D1334,":",""))&gt;1, LEN(D1334)-LEN(SUBSTITUTE(D1334,",",""))&gt;0), "T", "")</f>
        <v/>
      </c>
      <c r="F1334" t="s">
        <v>2801</v>
      </c>
      <c r="G1334" t="s">
        <v>3248</v>
      </c>
      <c r="H1334" t="s">
        <v>116</v>
      </c>
      <c r="J1334" t="str">
        <f>SUBSTITUTE(SUBSTITUTE(SUBSTITUTE(G1334,"c. ","")," BC","")," AD","")</f>
        <v>458</v>
      </c>
      <c r="K1334">
        <f>IF(M1334="BC", 0-IF(ISERROR(FIND("-",J1334)),J1334,LEFT(J1334,FIND("-",J1334)-1)), IF(ISERROR(FIND("-",J1334)),J1334,LEFT(J1334,FIND("-",J1334)-1)))</f>
        <v>-458</v>
      </c>
      <c r="L1334">
        <f>IF(M1334="BC", 0-IF(ISERROR(FIND("-",J1334)),J1334,RIGHT(J1334,FIND("-",J1334)-1)), IF(ISERROR(FIND("-",J1334)),J1334,RIGHT(J1334,FIND("-",J1334)-1)))</f>
        <v>-458</v>
      </c>
      <c r="M1334" t="str">
        <f>RIGHT(G1334, 2)</f>
        <v>BC</v>
      </c>
      <c r="N1334">
        <f>ABS($K$2)-ABS(K1334)</f>
        <v>3546</v>
      </c>
      <c r="P1334" t="s">
        <v>11141</v>
      </c>
      <c r="Q1334">
        <v>15</v>
      </c>
    </row>
    <row r="1335" spans="1:17" x14ac:dyDescent="0.3">
      <c r="A1335">
        <v>1334</v>
      </c>
      <c r="B1335" t="s">
        <v>3270</v>
      </c>
      <c r="C1335" t="s">
        <v>10397</v>
      </c>
      <c r="D1335" t="s">
        <v>3269</v>
      </c>
      <c r="E1335" s="34" t="str">
        <f>IF(OR(LEN(D1335)-LEN(SUBSTITUTE(D1335,":",""))&gt;1, LEN(D1335)-LEN(SUBSTITUTE(D1335,",",""))&gt;0), "T", "")</f>
        <v/>
      </c>
      <c r="F1335" t="s">
        <v>3173</v>
      </c>
      <c r="G1335" t="s">
        <v>3248</v>
      </c>
      <c r="H1335" t="s">
        <v>116</v>
      </c>
      <c r="J1335" t="str">
        <f>SUBSTITUTE(SUBSTITUTE(SUBSTITUTE(G1335,"c. ","")," BC","")," AD","")</f>
        <v>458</v>
      </c>
      <c r="K1335">
        <f>IF(M1335="BC", 0-IF(ISERROR(FIND("-",J1335)),J1335,LEFT(J1335,FIND("-",J1335)-1)), IF(ISERROR(FIND("-",J1335)),J1335,LEFT(J1335,FIND("-",J1335)-1)))</f>
        <v>-458</v>
      </c>
      <c r="L1335">
        <f>IF(M1335="BC", 0-IF(ISERROR(FIND("-",J1335)),J1335,RIGHT(J1335,FIND("-",J1335)-1)), IF(ISERROR(FIND("-",J1335)),J1335,RIGHT(J1335,FIND("-",J1335)-1)))</f>
        <v>-458</v>
      </c>
      <c r="M1335" t="str">
        <f>RIGHT(G1335, 2)</f>
        <v>BC</v>
      </c>
      <c r="N1335">
        <f>ABS($K$2)-ABS(K1335)</f>
        <v>3546</v>
      </c>
      <c r="P1335" t="s">
        <v>11141</v>
      </c>
      <c r="Q1335">
        <v>15</v>
      </c>
    </row>
    <row r="1336" spans="1:17" x14ac:dyDescent="0.3">
      <c r="A1336">
        <v>1335</v>
      </c>
      <c r="B1336" t="s">
        <v>3271</v>
      </c>
      <c r="C1336" t="s">
        <v>10381</v>
      </c>
      <c r="D1336" t="s">
        <v>3272</v>
      </c>
      <c r="E1336" s="34" t="str">
        <f>IF(OR(LEN(D1336)-LEN(SUBSTITUTE(D1336,":",""))&gt;1, LEN(D1336)-LEN(SUBSTITUTE(D1336,",",""))&gt;0), "T", "")</f>
        <v/>
      </c>
      <c r="F1336" t="s">
        <v>3173</v>
      </c>
      <c r="G1336" t="s">
        <v>3248</v>
      </c>
      <c r="H1336" t="s">
        <v>11141</v>
      </c>
      <c r="J1336" t="str">
        <f>SUBSTITUTE(SUBSTITUTE(SUBSTITUTE(G1336,"c. ","")," BC","")," AD","")</f>
        <v>458</v>
      </c>
      <c r="K1336">
        <f>IF(M1336="BC", 0-IF(ISERROR(FIND("-",J1336)),J1336,LEFT(J1336,FIND("-",J1336)-1)), IF(ISERROR(FIND("-",J1336)),J1336,LEFT(J1336,FIND("-",J1336)-1)))</f>
        <v>-458</v>
      </c>
      <c r="L1336">
        <f>IF(M1336="BC", 0-IF(ISERROR(FIND("-",J1336)),J1336,RIGHT(J1336,FIND("-",J1336)-1)), IF(ISERROR(FIND("-",J1336)),J1336,RIGHT(J1336,FIND("-",J1336)-1)))</f>
        <v>-458</v>
      </c>
      <c r="M1336" t="str">
        <f>RIGHT(G1336, 2)</f>
        <v>BC</v>
      </c>
      <c r="N1336">
        <f>ABS($K$2)-ABS(K1336)</f>
        <v>3546</v>
      </c>
      <c r="P1336" t="s">
        <v>11141</v>
      </c>
      <c r="Q1336">
        <v>15</v>
      </c>
    </row>
    <row r="1337" spans="1:17" x14ac:dyDescent="0.3">
      <c r="A1337">
        <v>1336</v>
      </c>
      <c r="B1337" t="s">
        <v>3273</v>
      </c>
      <c r="C1337" t="s">
        <v>11513</v>
      </c>
      <c r="D1337" t="s">
        <v>3274</v>
      </c>
      <c r="E1337" s="34" t="str">
        <f>IF(OR(LEN(D1337)-LEN(SUBSTITUTE(D1337,":",""))&gt;1, LEN(D1337)-LEN(SUBSTITUTE(D1337,",",""))&gt;0), "T", "")</f>
        <v/>
      </c>
      <c r="F1337" t="s">
        <v>3275</v>
      </c>
      <c r="G1337" t="s">
        <v>3248</v>
      </c>
      <c r="H1337" t="s">
        <v>116</v>
      </c>
      <c r="J1337" t="str">
        <f>SUBSTITUTE(SUBSTITUTE(SUBSTITUTE(G1337,"c. ","")," BC","")," AD","")</f>
        <v>458</v>
      </c>
      <c r="K1337">
        <f>IF(M1337="BC", 0-IF(ISERROR(FIND("-",J1337)),J1337,LEFT(J1337,FIND("-",J1337)-1)), IF(ISERROR(FIND("-",J1337)),J1337,LEFT(J1337,FIND("-",J1337)-1)))</f>
        <v>-458</v>
      </c>
      <c r="L1337">
        <f>IF(M1337="BC", 0-IF(ISERROR(FIND("-",J1337)),J1337,RIGHT(J1337,FIND("-",J1337)-1)), IF(ISERROR(FIND("-",J1337)),J1337,RIGHT(J1337,FIND("-",J1337)-1)))</f>
        <v>-458</v>
      </c>
      <c r="M1337" t="str">
        <f>RIGHT(G1337, 2)</f>
        <v>BC</v>
      </c>
      <c r="N1337">
        <f>ABS($K$2)-ABS(K1337)</f>
        <v>3546</v>
      </c>
      <c r="P1337" t="s">
        <v>11141</v>
      </c>
      <c r="Q1337">
        <v>15</v>
      </c>
    </row>
    <row r="1338" spans="1:17" x14ac:dyDescent="0.3">
      <c r="A1338">
        <v>1337</v>
      </c>
      <c r="B1338" t="s">
        <v>3276</v>
      </c>
      <c r="C1338" t="s">
        <v>11514</v>
      </c>
      <c r="D1338" t="s">
        <v>3277</v>
      </c>
      <c r="E1338" s="34" t="str">
        <f>IF(OR(LEN(D1338)-LEN(SUBSTITUTE(D1338,":",""))&gt;1, LEN(D1338)-LEN(SUBSTITUTE(D1338,",",""))&gt;0), "T", "")</f>
        <v/>
      </c>
      <c r="F1338" t="s">
        <v>3275</v>
      </c>
      <c r="G1338" t="s">
        <v>3248</v>
      </c>
      <c r="H1338" t="s">
        <v>116</v>
      </c>
      <c r="J1338" t="str">
        <f>SUBSTITUTE(SUBSTITUTE(SUBSTITUTE(G1338,"c. ","")," BC","")," AD","")</f>
        <v>458</v>
      </c>
      <c r="K1338">
        <f>IF(M1338="BC", 0-IF(ISERROR(FIND("-",J1338)),J1338,LEFT(J1338,FIND("-",J1338)-1)), IF(ISERROR(FIND("-",J1338)),J1338,LEFT(J1338,FIND("-",J1338)-1)))</f>
        <v>-458</v>
      </c>
      <c r="L1338">
        <f>IF(M1338="BC", 0-IF(ISERROR(FIND("-",J1338)),J1338,RIGHT(J1338,FIND("-",J1338)-1)), IF(ISERROR(FIND("-",J1338)),J1338,RIGHT(J1338,FIND("-",J1338)-1)))</f>
        <v>-458</v>
      </c>
      <c r="M1338" t="str">
        <f>RIGHT(G1338, 2)</f>
        <v>BC</v>
      </c>
      <c r="N1338">
        <f>ABS($K$2)-ABS(K1338)</f>
        <v>3546</v>
      </c>
      <c r="P1338" t="s">
        <v>11141</v>
      </c>
      <c r="Q1338">
        <v>15</v>
      </c>
    </row>
    <row r="1339" spans="1:17" x14ac:dyDescent="0.3">
      <c r="A1339">
        <v>1338</v>
      </c>
      <c r="B1339" t="s">
        <v>3278</v>
      </c>
      <c r="C1339" t="s">
        <v>10382</v>
      </c>
      <c r="D1339" t="s">
        <v>3279</v>
      </c>
      <c r="E1339" s="34" t="str">
        <f>IF(OR(LEN(D1339)-LEN(SUBSTITUTE(D1339,":",""))&gt;1, LEN(D1339)-LEN(SUBSTITUTE(D1339,",",""))&gt;0), "T", "")</f>
        <v/>
      </c>
      <c r="F1339" t="s">
        <v>3280</v>
      </c>
      <c r="G1339" t="s">
        <v>3248</v>
      </c>
      <c r="H1339" t="s">
        <v>116</v>
      </c>
      <c r="J1339" t="str">
        <f>SUBSTITUTE(SUBSTITUTE(SUBSTITUTE(G1339,"c. ","")," BC","")," AD","")</f>
        <v>458</v>
      </c>
      <c r="K1339">
        <f>IF(M1339="BC", 0-IF(ISERROR(FIND("-",J1339)),J1339,LEFT(J1339,FIND("-",J1339)-1)), IF(ISERROR(FIND("-",J1339)),J1339,LEFT(J1339,FIND("-",J1339)-1)))</f>
        <v>-458</v>
      </c>
      <c r="L1339">
        <f>IF(M1339="BC", 0-IF(ISERROR(FIND("-",J1339)),J1339,RIGHT(J1339,FIND("-",J1339)-1)), IF(ISERROR(FIND("-",J1339)),J1339,RIGHT(J1339,FIND("-",J1339)-1)))</f>
        <v>-458</v>
      </c>
      <c r="M1339" t="str">
        <f>RIGHT(G1339, 2)</f>
        <v>BC</v>
      </c>
      <c r="N1339">
        <f>ABS($K$2)-ABS(K1339)</f>
        <v>3546</v>
      </c>
      <c r="P1339" t="s">
        <v>11141</v>
      </c>
      <c r="Q1339">
        <v>15</v>
      </c>
    </row>
    <row r="1340" spans="1:17" x14ac:dyDescent="0.3">
      <c r="A1340">
        <v>1339</v>
      </c>
      <c r="B1340" t="s">
        <v>3281</v>
      </c>
      <c r="C1340" t="s">
        <v>11515</v>
      </c>
      <c r="D1340" t="s">
        <v>3282</v>
      </c>
      <c r="E1340" s="34" t="str">
        <f>IF(OR(LEN(D1340)-LEN(SUBSTITUTE(D1340,":",""))&gt;1, LEN(D1340)-LEN(SUBSTITUTE(D1340,",",""))&gt;0), "T", "")</f>
        <v/>
      </c>
      <c r="F1340" t="s">
        <v>3180</v>
      </c>
      <c r="G1340" t="s">
        <v>3248</v>
      </c>
      <c r="H1340" t="s">
        <v>116</v>
      </c>
      <c r="J1340" t="str">
        <f>SUBSTITUTE(SUBSTITUTE(SUBSTITUTE(G1340,"c. ","")," BC","")," AD","")</f>
        <v>458</v>
      </c>
      <c r="K1340">
        <f>IF(M1340="BC", 0-IF(ISERROR(FIND("-",J1340)),J1340,LEFT(J1340,FIND("-",J1340)-1)), IF(ISERROR(FIND("-",J1340)),J1340,LEFT(J1340,FIND("-",J1340)-1)))</f>
        <v>-458</v>
      </c>
      <c r="L1340">
        <f>IF(M1340="BC", 0-IF(ISERROR(FIND("-",J1340)),J1340,RIGHT(J1340,FIND("-",J1340)-1)), IF(ISERROR(FIND("-",J1340)),J1340,RIGHT(J1340,FIND("-",J1340)-1)))</f>
        <v>-458</v>
      </c>
      <c r="M1340" t="str">
        <f>RIGHT(G1340, 2)</f>
        <v>BC</v>
      </c>
      <c r="N1340">
        <f>ABS($K$2)-ABS(K1340)</f>
        <v>3546</v>
      </c>
      <c r="P1340" t="s">
        <v>11141</v>
      </c>
      <c r="Q1340">
        <v>15</v>
      </c>
    </row>
    <row r="1341" spans="1:17" x14ac:dyDescent="0.3">
      <c r="A1341">
        <v>1340</v>
      </c>
      <c r="B1341" t="s">
        <v>3283</v>
      </c>
      <c r="C1341" t="s">
        <v>11516</v>
      </c>
      <c r="D1341" t="s">
        <v>3284</v>
      </c>
      <c r="E1341" s="34" t="str">
        <f>IF(OR(LEN(D1341)-LEN(SUBSTITUTE(D1341,":",""))&gt;1, LEN(D1341)-LEN(SUBSTITUTE(D1341,",",""))&gt;0), "T", "")</f>
        <v/>
      </c>
      <c r="F1341" t="s">
        <v>1251</v>
      </c>
      <c r="G1341" t="s">
        <v>3285</v>
      </c>
      <c r="H1341" t="s">
        <v>116</v>
      </c>
      <c r="J1341" t="str">
        <f>SUBSTITUTE(SUBSTITUTE(SUBSTITUTE(G1341,"c. ","")," BC","")," AD","")</f>
        <v>July 458</v>
      </c>
      <c r="K1341" t="e">
        <f>IF(M1341="BC", 0-IF(ISERROR(FIND("-",J1341)),J1341,LEFT(J1341,FIND("-",J1341)-1)), IF(ISERROR(FIND("-",J1341)),J1341,LEFT(J1341,FIND("-",J1341)-1)))</f>
        <v>#VALUE!</v>
      </c>
      <c r="L1341" t="e">
        <f>IF(M1341="BC", 0-IF(ISERROR(FIND("-",J1341)),J1341,RIGHT(J1341,FIND("-",J1341)-1)), IF(ISERROR(FIND("-",J1341)),J1341,RIGHT(J1341,FIND("-",J1341)-1)))</f>
        <v>#VALUE!</v>
      </c>
      <c r="M1341" t="str">
        <f>RIGHT(G1341, 2)</f>
        <v>BC</v>
      </c>
      <c r="N1341" t="e">
        <f>ABS($K$2)-ABS(K1341)</f>
        <v>#VALUE!</v>
      </c>
      <c r="P1341" t="s">
        <v>11141</v>
      </c>
      <c r="Q1341">
        <v>15</v>
      </c>
    </row>
    <row r="1342" spans="1:17" x14ac:dyDescent="0.3">
      <c r="A1342">
        <v>1341</v>
      </c>
      <c r="B1342" t="s">
        <v>3286</v>
      </c>
      <c r="C1342" t="s">
        <v>10376</v>
      </c>
      <c r="D1342" t="s">
        <v>3287</v>
      </c>
      <c r="E1342" s="34" t="str">
        <f>IF(OR(LEN(D1342)-LEN(SUBSTITUTE(D1342,":",""))&gt;1, LEN(D1342)-LEN(SUBSTITUTE(D1342,",",""))&gt;0), "T", "")</f>
        <v/>
      </c>
      <c r="F1342" t="s">
        <v>3228</v>
      </c>
      <c r="G1342" t="s">
        <v>3248</v>
      </c>
      <c r="H1342" t="s">
        <v>12585</v>
      </c>
      <c r="J1342" t="str">
        <f>SUBSTITUTE(SUBSTITUTE(SUBSTITUTE(G1342,"c. ","")," BC","")," AD","")</f>
        <v>458</v>
      </c>
      <c r="K1342">
        <f>IF(M1342="BC", 0-IF(ISERROR(FIND("-",J1342)),J1342,LEFT(J1342,FIND("-",J1342)-1)), IF(ISERROR(FIND("-",J1342)),J1342,LEFT(J1342,FIND("-",J1342)-1)))</f>
        <v>-458</v>
      </c>
      <c r="L1342">
        <f>IF(M1342="BC", 0-IF(ISERROR(FIND("-",J1342)),J1342,RIGHT(J1342,FIND("-",J1342)-1)), IF(ISERROR(FIND("-",J1342)),J1342,RIGHT(J1342,FIND("-",J1342)-1)))</f>
        <v>-458</v>
      </c>
      <c r="M1342" t="str">
        <f>RIGHT(G1342, 2)</f>
        <v>BC</v>
      </c>
      <c r="N1342">
        <f>ABS($K$2)-ABS(K1342)</f>
        <v>3546</v>
      </c>
      <c r="P1342" t="s">
        <v>11141</v>
      </c>
      <c r="Q1342">
        <v>15</v>
      </c>
    </row>
    <row r="1343" spans="1:17" x14ac:dyDescent="0.3">
      <c r="A1343">
        <v>1342</v>
      </c>
      <c r="B1343" t="s">
        <v>3288</v>
      </c>
      <c r="C1343" t="s">
        <v>10383</v>
      </c>
      <c r="D1343" t="s">
        <v>3289</v>
      </c>
      <c r="E1343" s="34" t="str">
        <f>IF(OR(LEN(D1343)-LEN(SUBSTITUTE(D1343,":",""))&gt;1, LEN(D1343)-LEN(SUBSTITUTE(D1343,",",""))&gt;0), "T", "")</f>
        <v/>
      </c>
      <c r="F1343" t="s">
        <v>1251</v>
      </c>
      <c r="G1343" t="s">
        <v>3248</v>
      </c>
      <c r="H1343" t="s">
        <v>12569</v>
      </c>
      <c r="J1343" t="str">
        <f>SUBSTITUTE(SUBSTITUTE(SUBSTITUTE(G1343,"c. ","")," BC","")," AD","")</f>
        <v>458</v>
      </c>
      <c r="K1343">
        <f>IF(M1343="BC", 0-IF(ISERROR(FIND("-",J1343)),J1343,LEFT(J1343,FIND("-",J1343)-1)), IF(ISERROR(FIND("-",J1343)),J1343,LEFT(J1343,FIND("-",J1343)-1)))</f>
        <v>-458</v>
      </c>
      <c r="L1343">
        <f>IF(M1343="BC", 0-IF(ISERROR(FIND("-",J1343)),J1343,RIGHT(J1343,FIND("-",J1343)-1)), IF(ISERROR(FIND("-",J1343)),J1343,RIGHT(J1343,FIND("-",J1343)-1)))</f>
        <v>-458</v>
      </c>
      <c r="M1343" t="str">
        <f>RIGHT(G1343, 2)</f>
        <v>BC</v>
      </c>
      <c r="N1343">
        <f>ABS($K$2)-ABS(K1343)</f>
        <v>3546</v>
      </c>
      <c r="P1343" t="s">
        <v>11141</v>
      </c>
      <c r="Q1343">
        <v>15</v>
      </c>
    </row>
    <row r="1344" spans="1:17" x14ac:dyDescent="0.3">
      <c r="A1344">
        <v>1343</v>
      </c>
      <c r="B1344" t="s">
        <v>3290</v>
      </c>
      <c r="C1344" t="s">
        <v>11517</v>
      </c>
      <c r="D1344" t="s">
        <v>3291</v>
      </c>
      <c r="E1344" s="34" t="str">
        <f>IF(OR(LEN(D1344)-LEN(SUBSTITUTE(D1344,":",""))&gt;1, LEN(D1344)-LEN(SUBSTITUTE(D1344,",",""))&gt;0), "T", "")</f>
        <v/>
      </c>
      <c r="F1344" t="s">
        <v>1251</v>
      </c>
      <c r="G1344" t="s">
        <v>3248</v>
      </c>
      <c r="H1344" t="s">
        <v>116</v>
      </c>
      <c r="J1344" t="str">
        <f>SUBSTITUTE(SUBSTITUTE(SUBSTITUTE(G1344,"c. ","")," BC","")," AD","")</f>
        <v>458</v>
      </c>
      <c r="K1344">
        <f>IF(M1344="BC", 0-IF(ISERROR(FIND("-",J1344)),J1344,LEFT(J1344,FIND("-",J1344)-1)), IF(ISERROR(FIND("-",J1344)),J1344,LEFT(J1344,FIND("-",J1344)-1)))</f>
        <v>-458</v>
      </c>
      <c r="L1344">
        <f>IF(M1344="BC", 0-IF(ISERROR(FIND("-",J1344)),J1344,RIGHT(J1344,FIND("-",J1344)-1)), IF(ISERROR(FIND("-",J1344)),J1344,RIGHT(J1344,FIND("-",J1344)-1)))</f>
        <v>-458</v>
      </c>
      <c r="M1344" t="str">
        <f>RIGHT(G1344, 2)</f>
        <v>BC</v>
      </c>
      <c r="N1344">
        <f>ABS($K$2)-ABS(K1344)</f>
        <v>3546</v>
      </c>
      <c r="P1344" t="s">
        <v>11141</v>
      </c>
      <c r="Q1344">
        <v>15</v>
      </c>
    </row>
    <row r="1345" spans="1:17" x14ac:dyDescent="0.3">
      <c r="A1345">
        <v>1344</v>
      </c>
      <c r="B1345" t="s">
        <v>3292</v>
      </c>
      <c r="C1345" t="s">
        <v>11371</v>
      </c>
      <c r="D1345" t="s">
        <v>3291</v>
      </c>
      <c r="E1345" s="34" t="str">
        <f>IF(OR(LEN(D1345)-LEN(SUBSTITUTE(D1345,":",""))&gt;1, LEN(D1345)-LEN(SUBSTITUTE(D1345,",",""))&gt;0), "T", "")</f>
        <v/>
      </c>
      <c r="F1345" t="s">
        <v>1790</v>
      </c>
      <c r="G1345" t="s">
        <v>3248</v>
      </c>
      <c r="H1345" t="s">
        <v>116</v>
      </c>
      <c r="J1345" t="str">
        <f>SUBSTITUTE(SUBSTITUTE(SUBSTITUTE(G1345,"c. ","")," BC","")," AD","")</f>
        <v>458</v>
      </c>
      <c r="K1345">
        <f>IF(M1345="BC", 0-IF(ISERROR(FIND("-",J1345)),J1345,LEFT(J1345,FIND("-",J1345)-1)), IF(ISERROR(FIND("-",J1345)),J1345,LEFT(J1345,FIND("-",J1345)-1)))</f>
        <v>-458</v>
      </c>
      <c r="L1345">
        <f>IF(M1345="BC", 0-IF(ISERROR(FIND("-",J1345)),J1345,RIGHT(J1345,FIND("-",J1345)-1)), IF(ISERROR(FIND("-",J1345)),J1345,RIGHT(J1345,FIND("-",J1345)-1)))</f>
        <v>-458</v>
      </c>
      <c r="M1345" t="str">
        <f>RIGHT(G1345, 2)</f>
        <v>BC</v>
      </c>
      <c r="N1345">
        <f>ABS($K$2)-ABS(K1345)</f>
        <v>3546</v>
      </c>
      <c r="P1345" t="s">
        <v>11141</v>
      </c>
      <c r="Q1345">
        <v>15</v>
      </c>
    </row>
    <row r="1346" spans="1:17" x14ac:dyDescent="0.3">
      <c r="A1346">
        <v>1345</v>
      </c>
      <c r="B1346" t="s">
        <v>3293</v>
      </c>
      <c r="C1346" t="s">
        <v>10384</v>
      </c>
      <c r="D1346" t="s">
        <v>3294</v>
      </c>
      <c r="E1346" s="34" t="str">
        <f>IF(OR(LEN(D1346)-LEN(SUBSTITUTE(D1346,":",""))&gt;1, LEN(D1346)-LEN(SUBSTITUTE(D1346,",",""))&gt;0), "T", "")</f>
        <v/>
      </c>
      <c r="F1346" t="s">
        <v>1251</v>
      </c>
      <c r="G1346" t="s">
        <v>3248</v>
      </c>
      <c r="H1346" t="s">
        <v>3295</v>
      </c>
      <c r="J1346" t="str">
        <f>SUBSTITUTE(SUBSTITUTE(SUBSTITUTE(G1346,"c. ","")," BC","")," AD","")</f>
        <v>458</v>
      </c>
      <c r="K1346">
        <f>IF(M1346="BC", 0-IF(ISERROR(FIND("-",J1346)),J1346,LEFT(J1346,FIND("-",J1346)-1)), IF(ISERROR(FIND("-",J1346)),J1346,LEFT(J1346,FIND("-",J1346)-1)))</f>
        <v>-458</v>
      </c>
      <c r="L1346">
        <f>IF(M1346="BC", 0-IF(ISERROR(FIND("-",J1346)),J1346,RIGHT(J1346,FIND("-",J1346)-1)), IF(ISERROR(FIND("-",J1346)),J1346,RIGHT(J1346,FIND("-",J1346)-1)))</f>
        <v>-458</v>
      </c>
      <c r="M1346" t="str">
        <f>RIGHT(G1346, 2)</f>
        <v>BC</v>
      </c>
      <c r="N1346">
        <f>ABS($K$2)-ABS(K1346)</f>
        <v>3546</v>
      </c>
      <c r="P1346" t="s">
        <v>11141</v>
      </c>
      <c r="Q1346">
        <v>15</v>
      </c>
    </row>
    <row r="1347" spans="1:17" x14ac:dyDescent="0.3">
      <c r="A1347">
        <v>1346</v>
      </c>
      <c r="B1347" t="s">
        <v>3296</v>
      </c>
      <c r="C1347" t="s">
        <v>11518</v>
      </c>
      <c r="D1347" t="s">
        <v>3297</v>
      </c>
      <c r="E1347" s="34" t="str">
        <f>IF(OR(LEN(D1347)-LEN(SUBSTITUTE(D1347,":",""))&gt;1, LEN(D1347)-LEN(SUBSTITUTE(D1347,",",""))&gt;0), "T", "")</f>
        <v/>
      </c>
      <c r="F1347" t="s">
        <v>3298</v>
      </c>
      <c r="G1347" t="s">
        <v>3248</v>
      </c>
      <c r="H1347" t="s">
        <v>3299</v>
      </c>
      <c r="J1347" t="str">
        <f>SUBSTITUTE(SUBSTITUTE(SUBSTITUTE(G1347,"c. ","")," BC","")," AD","")</f>
        <v>458</v>
      </c>
      <c r="K1347">
        <f>IF(M1347="BC", 0-IF(ISERROR(FIND("-",J1347)),J1347,LEFT(J1347,FIND("-",J1347)-1)), IF(ISERROR(FIND("-",J1347)),J1347,LEFT(J1347,FIND("-",J1347)-1)))</f>
        <v>-458</v>
      </c>
      <c r="L1347">
        <f>IF(M1347="BC", 0-IF(ISERROR(FIND("-",J1347)),J1347,RIGHT(J1347,FIND("-",J1347)-1)), IF(ISERROR(FIND("-",J1347)),J1347,RIGHT(J1347,FIND("-",J1347)-1)))</f>
        <v>-458</v>
      </c>
      <c r="M1347" t="str">
        <f>RIGHT(G1347, 2)</f>
        <v>BC</v>
      </c>
      <c r="N1347">
        <f>ABS($K$2)-ABS(K1347)</f>
        <v>3546</v>
      </c>
      <c r="P1347" t="s">
        <v>11141</v>
      </c>
      <c r="Q1347">
        <v>15</v>
      </c>
    </row>
    <row r="1348" spans="1:17" x14ac:dyDescent="0.3">
      <c r="A1348">
        <v>1347</v>
      </c>
      <c r="B1348" t="s">
        <v>3300</v>
      </c>
      <c r="C1348" t="s">
        <v>10385</v>
      </c>
      <c r="D1348" t="s">
        <v>3301</v>
      </c>
      <c r="E1348" s="34" t="str">
        <f>IF(OR(LEN(D1348)-LEN(SUBSTITUTE(D1348,":",""))&gt;1, LEN(D1348)-LEN(SUBSTITUTE(D1348,",",""))&gt;0), "T", "")</f>
        <v/>
      </c>
      <c r="F1348" t="s">
        <v>1251</v>
      </c>
      <c r="G1348" t="s">
        <v>3302</v>
      </c>
      <c r="H1348" t="s">
        <v>3303</v>
      </c>
      <c r="J1348" t="str">
        <f>SUBSTITUTE(SUBSTITUTE(SUBSTITUTE(G1348,"c. ","")," BC","")," AD","")</f>
        <v>December 19, 458</v>
      </c>
      <c r="K1348" t="e">
        <f>IF(M1348="BC", 0-IF(ISERROR(FIND("-",J1348)),J1348,LEFT(J1348,FIND("-",J1348)-1)), IF(ISERROR(FIND("-",J1348)),J1348,LEFT(J1348,FIND("-",J1348)-1)))</f>
        <v>#VALUE!</v>
      </c>
      <c r="L1348" t="e">
        <f>IF(M1348="BC", 0-IF(ISERROR(FIND("-",J1348)),J1348,RIGHT(J1348,FIND("-",J1348)-1)), IF(ISERROR(FIND("-",J1348)),J1348,RIGHT(J1348,FIND("-",J1348)-1)))</f>
        <v>#VALUE!</v>
      </c>
      <c r="M1348" t="str">
        <f>RIGHT(G1348, 2)</f>
        <v>BC</v>
      </c>
      <c r="N1348" t="e">
        <f>ABS($K$2)-ABS(K1348)</f>
        <v>#VALUE!</v>
      </c>
      <c r="P1348" t="s">
        <v>11141</v>
      </c>
      <c r="Q1348">
        <v>15</v>
      </c>
    </row>
    <row r="1349" spans="1:17" x14ac:dyDescent="0.3">
      <c r="A1349">
        <v>1348</v>
      </c>
      <c r="B1349" t="s">
        <v>3304</v>
      </c>
      <c r="C1349" t="s">
        <v>11519</v>
      </c>
      <c r="D1349" t="s">
        <v>3305</v>
      </c>
      <c r="E1349" s="34" t="str">
        <f>IF(OR(LEN(D1349)-LEN(SUBSTITUTE(D1349,":",""))&gt;1, LEN(D1349)-LEN(SUBSTITUTE(D1349,",",""))&gt;0), "T", "")</f>
        <v/>
      </c>
      <c r="F1349" t="s">
        <v>1251</v>
      </c>
      <c r="G1349" t="s">
        <v>3306</v>
      </c>
      <c r="H1349" t="s">
        <v>3307</v>
      </c>
      <c r="J1349" t="str">
        <f>SUBSTITUTE(SUBSTITUTE(SUBSTITUTE(G1349,"c. ","")," BC","")," AD","")</f>
        <v>December 458</v>
      </c>
      <c r="K1349" t="e">
        <f>IF(M1349="BC", 0-IF(ISERROR(FIND("-",J1349)),J1349,LEFT(J1349,FIND("-",J1349)-1)), IF(ISERROR(FIND("-",J1349)),J1349,LEFT(J1349,FIND("-",J1349)-1)))</f>
        <v>#VALUE!</v>
      </c>
      <c r="L1349" t="e">
        <f>IF(M1349="BC", 0-IF(ISERROR(FIND("-",J1349)),J1349,RIGHT(J1349,FIND("-",J1349)-1)), IF(ISERROR(FIND("-",J1349)),J1349,RIGHT(J1349,FIND("-",J1349)-1)))</f>
        <v>#VALUE!</v>
      </c>
      <c r="M1349" t="str">
        <f>RIGHT(G1349, 2)</f>
        <v>BC</v>
      </c>
      <c r="N1349" t="e">
        <f>ABS($K$2)-ABS(K1349)</f>
        <v>#VALUE!</v>
      </c>
      <c r="P1349" t="s">
        <v>11141</v>
      </c>
      <c r="Q1349">
        <v>15</v>
      </c>
    </row>
    <row r="1350" spans="1:17" x14ac:dyDescent="0.3">
      <c r="A1350">
        <v>1349</v>
      </c>
      <c r="B1350" t="s">
        <v>3308</v>
      </c>
      <c r="C1350" t="s">
        <v>11520</v>
      </c>
      <c r="D1350" t="s">
        <v>3309</v>
      </c>
      <c r="E1350" s="34" t="str">
        <f>IF(OR(LEN(D1350)-LEN(SUBSTITUTE(D1350,":",""))&gt;1, LEN(D1350)-LEN(SUBSTITUTE(D1350,",",""))&gt;0), "T", "")</f>
        <v/>
      </c>
      <c r="F1350" t="s">
        <v>1251</v>
      </c>
      <c r="G1350" t="s">
        <v>3310</v>
      </c>
      <c r="H1350" t="s">
        <v>12586</v>
      </c>
      <c r="J1350" t="str">
        <f>SUBSTITUTE(SUBSTITUTE(SUBSTITUTE(G1350,"c. ","")," BC","")," AD","")</f>
        <v>March 27, 457</v>
      </c>
      <c r="K1350" t="e">
        <f>IF(M1350="BC", 0-IF(ISERROR(FIND("-",J1350)),J1350,LEFT(J1350,FIND("-",J1350)-1)), IF(ISERROR(FIND("-",J1350)),J1350,LEFT(J1350,FIND("-",J1350)-1)))</f>
        <v>#VALUE!</v>
      </c>
      <c r="L1350" t="e">
        <f>IF(M1350="BC", 0-IF(ISERROR(FIND("-",J1350)),J1350,RIGHT(J1350,FIND("-",J1350)-1)), IF(ISERROR(FIND("-",J1350)),J1350,RIGHT(J1350,FIND("-",J1350)-1)))</f>
        <v>#VALUE!</v>
      </c>
      <c r="M1350" t="str">
        <f>RIGHT(G1350, 2)</f>
        <v>BC</v>
      </c>
      <c r="N1350" t="e">
        <f>ABS($K$2)-ABS(K1350)</f>
        <v>#VALUE!</v>
      </c>
      <c r="P1350" t="s">
        <v>11141</v>
      </c>
      <c r="Q1350">
        <v>15</v>
      </c>
    </row>
    <row r="1351" spans="1:17" x14ac:dyDescent="0.3">
      <c r="A1351">
        <v>1350</v>
      </c>
      <c r="B1351" t="s">
        <v>3311</v>
      </c>
      <c r="C1351" t="s">
        <v>11521</v>
      </c>
      <c r="D1351" t="s">
        <v>3312</v>
      </c>
      <c r="E1351" s="34" t="str">
        <f>IF(OR(LEN(D1351)-LEN(SUBSTITUTE(D1351,":",""))&gt;1, LEN(D1351)-LEN(SUBSTITUTE(D1351,",",""))&gt;0), "T", "")</f>
        <v/>
      </c>
      <c r="F1351" t="s">
        <v>3183</v>
      </c>
      <c r="G1351" t="s">
        <v>3313</v>
      </c>
      <c r="H1351" t="s">
        <v>12587</v>
      </c>
      <c r="J1351" t="str">
        <f>SUBSTITUTE(SUBSTITUTE(SUBSTITUTE(G1351,"c. ","")," BC","")," AD","")</f>
        <v>457</v>
      </c>
      <c r="K1351">
        <f>IF(M1351="BC", 0-IF(ISERROR(FIND("-",J1351)),J1351,LEFT(J1351,FIND("-",J1351)-1)), IF(ISERROR(FIND("-",J1351)),J1351,LEFT(J1351,FIND("-",J1351)-1)))</f>
        <v>-457</v>
      </c>
      <c r="L1351">
        <f>IF(M1351="BC", 0-IF(ISERROR(FIND("-",J1351)),J1351,RIGHT(J1351,FIND("-",J1351)-1)), IF(ISERROR(FIND("-",J1351)),J1351,RIGHT(J1351,FIND("-",J1351)-1)))</f>
        <v>-457</v>
      </c>
      <c r="M1351" t="str">
        <f>RIGHT(G1351, 2)</f>
        <v>BC</v>
      </c>
      <c r="N1351">
        <f>ABS($K$2)-ABS(K1351)</f>
        <v>3547</v>
      </c>
      <c r="P1351" t="s">
        <v>11141</v>
      </c>
      <c r="Q1351">
        <v>15</v>
      </c>
    </row>
    <row r="1352" spans="1:17" x14ac:dyDescent="0.3">
      <c r="A1352">
        <v>1351</v>
      </c>
      <c r="B1352" t="s">
        <v>3358</v>
      </c>
      <c r="C1352" t="s">
        <v>10386</v>
      </c>
      <c r="D1352" t="s">
        <v>3359</v>
      </c>
      <c r="E1352" s="34" t="str">
        <f>IF(OR(LEN(D1352)-LEN(SUBSTITUTE(D1352,":",""))&gt;1, LEN(D1352)-LEN(SUBSTITUTE(D1352,",",""))&gt;0), "T", "")</f>
        <v/>
      </c>
      <c r="F1352" t="s">
        <v>3360</v>
      </c>
      <c r="G1352" t="s">
        <v>3361</v>
      </c>
      <c r="H1352" t="s">
        <v>116</v>
      </c>
      <c r="J1352" t="str">
        <f>SUBSTITUTE(SUBSTITUTE(SUBSTITUTE(G1352,"c. ","")," BC","")," AD","")</f>
        <v>445</v>
      </c>
      <c r="K1352">
        <f>IF(M1352="BC", 0-IF(ISERROR(FIND("-",J1352)),J1352,LEFT(J1352,FIND("-",J1352)-1)), IF(ISERROR(FIND("-",J1352)),J1352,LEFT(J1352,FIND("-",J1352)-1)))</f>
        <v>-445</v>
      </c>
      <c r="L1352">
        <f>IF(M1352="BC", 0-IF(ISERROR(FIND("-",J1352)),J1352,RIGHT(J1352,FIND("-",J1352)-1)), IF(ISERROR(FIND("-",J1352)),J1352,RIGHT(J1352,FIND("-",J1352)-1)))</f>
        <v>-445</v>
      </c>
      <c r="M1352" t="str">
        <f>RIGHT(G1352, 2)</f>
        <v>BC</v>
      </c>
      <c r="N1352">
        <f>ABS($K$2)-ABS(K1352)</f>
        <v>3559</v>
      </c>
      <c r="P1352" t="s">
        <v>11143</v>
      </c>
      <c r="Q1352">
        <v>16</v>
      </c>
    </row>
    <row r="1353" spans="1:17" x14ac:dyDescent="0.3">
      <c r="A1353">
        <v>1352</v>
      </c>
      <c r="B1353" t="s">
        <v>3362</v>
      </c>
      <c r="C1353" t="s">
        <v>10289</v>
      </c>
      <c r="D1353" t="s">
        <v>3363</v>
      </c>
      <c r="E1353" s="34" t="str">
        <f>IF(OR(LEN(D1353)-LEN(SUBSTITUTE(D1353,":",""))&gt;1, LEN(D1353)-LEN(SUBSTITUTE(D1353,",",""))&gt;0), "T", "")</f>
        <v/>
      </c>
      <c r="F1353" t="s">
        <v>3364</v>
      </c>
      <c r="G1353" t="s">
        <v>3361</v>
      </c>
      <c r="H1353" t="s">
        <v>11143</v>
      </c>
      <c r="J1353" t="str">
        <f>SUBSTITUTE(SUBSTITUTE(SUBSTITUTE(G1353,"c. ","")," BC","")," AD","")</f>
        <v>445</v>
      </c>
      <c r="K1353">
        <f>IF(M1353="BC", 0-IF(ISERROR(FIND("-",J1353)),J1353,LEFT(J1353,FIND("-",J1353)-1)), IF(ISERROR(FIND("-",J1353)),J1353,LEFT(J1353,FIND("-",J1353)-1)))</f>
        <v>-445</v>
      </c>
      <c r="L1353">
        <f>IF(M1353="BC", 0-IF(ISERROR(FIND("-",J1353)),J1353,RIGHT(J1353,FIND("-",J1353)-1)), IF(ISERROR(FIND("-",J1353)),J1353,RIGHT(J1353,FIND("-",J1353)-1)))</f>
        <v>-445</v>
      </c>
      <c r="M1353" t="str">
        <f>RIGHT(G1353, 2)</f>
        <v>BC</v>
      </c>
      <c r="N1353">
        <f>ABS($K$2)-ABS(K1353)</f>
        <v>3559</v>
      </c>
      <c r="P1353" t="s">
        <v>11143</v>
      </c>
      <c r="Q1353">
        <v>16</v>
      </c>
    </row>
    <row r="1354" spans="1:17" x14ac:dyDescent="0.3">
      <c r="A1354">
        <v>1353</v>
      </c>
      <c r="B1354" t="s">
        <v>3365</v>
      </c>
      <c r="C1354" t="s">
        <v>10387</v>
      </c>
      <c r="D1354" t="s">
        <v>3366</v>
      </c>
      <c r="E1354" s="34" t="str">
        <f>IF(OR(LEN(D1354)-LEN(SUBSTITUTE(D1354,":",""))&gt;1, LEN(D1354)-LEN(SUBSTITUTE(D1354,",",""))&gt;0), "T", "")</f>
        <v/>
      </c>
      <c r="F1354" t="s">
        <v>3367</v>
      </c>
      <c r="G1354" t="s">
        <v>3361</v>
      </c>
      <c r="H1354" t="s">
        <v>116</v>
      </c>
      <c r="J1354" t="str">
        <f>SUBSTITUTE(SUBSTITUTE(SUBSTITUTE(G1354,"c. ","")," BC","")," AD","")</f>
        <v>445</v>
      </c>
      <c r="K1354">
        <f>IF(M1354="BC", 0-IF(ISERROR(FIND("-",J1354)),J1354,LEFT(J1354,FIND("-",J1354)-1)), IF(ISERROR(FIND("-",J1354)),J1354,LEFT(J1354,FIND("-",J1354)-1)))</f>
        <v>-445</v>
      </c>
      <c r="L1354">
        <f>IF(M1354="BC", 0-IF(ISERROR(FIND("-",J1354)),J1354,RIGHT(J1354,FIND("-",J1354)-1)), IF(ISERROR(FIND("-",J1354)),J1354,RIGHT(J1354,FIND("-",J1354)-1)))</f>
        <v>-445</v>
      </c>
      <c r="M1354" t="str">
        <f>RIGHT(G1354, 2)</f>
        <v>BC</v>
      </c>
      <c r="N1354">
        <f>ABS($K$2)-ABS(K1354)</f>
        <v>3559</v>
      </c>
      <c r="P1354" t="s">
        <v>11143</v>
      </c>
      <c r="Q1354">
        <v>16</v>
      </c>
    </row>
    <row r="1355" spans="1:17" x14ac:dyDescent="0.3">
      <c r="A1355">
        <v>1354</v>
      </c>
      <c r="B1355" t="s">
        <v>3368</v>
      </c>
      <c r="C1355" t="s">
        <v>10378</v>
      </c>
      <c r="D1355" t="s">
        <v>3369</v>
      </c>
      <c r="E1355" s="34" t="str">
        <f>IF(OR(LEN(D1355)-LEN(SUBSTITUTE(D1355,":",""))&gt;1, LEN(D1355)-LEN(SUBSTITUTE(D1355,",",""))&gt;0), "T", "")</f>
        <v/>
      </c>
      <c r="F1355" t="s">
        <v>3367</v>
      </c>
      <c r="G1355" t="s">
        <v>3361</v>
      </c>
      <c r="H1355" t="s">
        <v>3251</v>
      </c>
      <c r="J1355" t="str">
        <f>SUBSTITUTE(SUBSTITUTE(SUBSTITUTE(G1355,"c. ","")," BC","")," AD","")</f>
        <v>445</v>
      </c>
      <c r="K1355">
        <f>IF(M1355="BC", 0-IF(ISERROR(FIND("-",J1355)),J1355,LEFT(J1355,FIND("-",J1355)-1)), IF(ISERROR(FIND("-",J1355)),J1355,LEFT(J1355,FIND("-",J1355)-1)))</f>
        <v>-445</v>
      </c>
      <c r="L1355">
        <f>IF(M1355="BC", 0-IF(ISERROR(FIND("-",J1355)),J1355,RIGHT(J1355,FIND("-",J1355)-1)), IF(ISERROR(FIND("-",J1355)),J1355,RIGHT(J1355,FIND("-",J1355)-1)))</f>
        <v>-445</v>
      </c>
      <c r="M1355" t="str">
        <f>RIGHT(G1355, 2)</f>
        <v>BC</v>
      </c>
      <c r="N1355">
        <f>ABS($K$2)-ABS(K1355)</f>
        <v>3559</v>
      </c>
      <c r="P1355" t="s">
        <v>11143</v>
      </c>
      <c r="Q1355">
        <v>16</v>
      </c>
    </row>
    <row r="1356" spans="1:17" x14ac:dyDescent="0.3">
      <c r="A1356">
        <v>1355</v>
      </c>
      <c r="B1356" t="s">
        <v>3370</v>
      </c>
      <c r="C1356" t="s">
        <v>10379</v>
      </c>
      <c r="D1356" t="s">
        <v>3371</v>
      </c>
      <c r="E1356" s="34" t="str">
        <f>IF(OR(LEN(D1356)-LEN(SUBSTITUTE(D1356,":",""))&gt;1, LEN(D1356)-LEN(SUBSTITUTE(D1356,",",""))&gt;0), "T", "")</f>
        <v>T</v>
      </c>
      <c r="F1356" t="s">
        <v>3372</v>
      </c>
      <c r="G1356" t="s">
        <v>3361</v>
      </c>
      <c r="H1356" t="s">
        <v>116</v>
      </c>
      <c r="J1356" t="str">
        <f>SUBSTITUTE(SUBSTITUTE(SUBSTITUTE(G1356,"c. ","")," BC","")," AD","")</f>
        <v>445</v>
      </c>
      <c r="K1356">
        <f>IF(M1356="BC", 0-IF(ISERROR(FIND("-",J1356)),J1356,LEFT(J1356,FIND("-",J1356)-1)), IF(ISERROR(FIND("-",J1356)),J1356,LEFT(J1356,FIND("-",J1356)-1)))</f>
        <v>-445</v>
      </c>
      <c r="L1356">
        <f>IF(M1356="BC", 0-IF(ISERROR(FIND("-",J1356)),J1356,RIGHT(J1356,FIND("-",J1356)-1)), IF(ISERROR(FIND("-",J1356)),J1356,RIGHT(J1356,FIND("-",J1356)-1)))</f>
        <v>-445</v>
      </c>
      <c r="M1356" t="str">
        <f>RIGHT(G1356, 2)</f>
        <v>BC</v>
      </c>
      <c r="N1356">
        <f>ABS($K$2)-ABS(K1356)</f>
        <v>3559</v>
      </c>
      <c r="P1356" t="s">
        <v>11143</v>
      </c>
      <c r="Q1356">
        <v>16</v>
      </c>
    </row>
    <row r="1357" spans="1:17" x14ac:dyDescent="0.3">
      <c r="A1357">
        <v>1356</v>
      </c>
      <c r="B1357" t="s">
        <v>3373</v>
      </c>
      <c r="C1357" t="s">
        <v>10388</v>
      </c>
      <c r="D1357" t="s">
        <v>3374</v>
      </c>
      <c r="E1357" s="34" t="str">
        <f>IF(OR(LEN(D1357)-LEN(SUBSTITUTE(D1357,":",""))&gt;1, LEN(D1357)-LEN(SUBSTITUTE(D1357,",",""))&gt;0), "T", "")</f>
        <v/>
      </c>
      <c r="F1357" t="s">
        <v>2805</v>
      </c>
      <c r="G1357" t="s">
        <v>3361</v>
      </c>
      <c r="H1357" t="s">
        <v>3256</v>
      </c>
      <c r="J1357" t="str">
        <f>SUBSTITUTE(SUBSTITUTE(SUBSTITUTE(G1357,"c. ","")," BC","")," AD","")</f>
        <v>445</v>
      </c>
      <c r="K1357">
        <f>IF(M1357="BC", 0-IF(ISERROR(FIND("-",J1357)),J1357,LEFT(J1357,FIND("-",J1357)-1)), IF(ISERROR(FIND("-",J1357)),J1357,LEFT(J1357,FIND("-",J1357)-1)))</f>
        <v>-445</v>
      </c>
      <c r="L1357">
        <f>IF(M1357="BC", 0-IF(ISERROR(FIND("-",J1357)),J1357,RIGHT(J1357,FIND("-",J1357)-1)), IF(ISERROR(FIND("-",J1357)),J1357,RIGHT(J1357,FIND("-",J1357)-1)))</f>
        <v>-445</v>
      </c>
      <c r="M1357" t="str">
        <f>RIGHT(G1357, 2)</f>
        <v>BC</v>
      </c>
      <c r="N1357">
        <f>ABS($K$2)-ABS(K1357)</f>
        <v>3559</v>
      </c>
      <c r="P1357" t="s">
        <v>11143</v>
      </c>
      <c r="Q1357">
        <v>16</v>
      </c>
    </row>
    <row r="1358" spans="1:17" x14ac:dyDescent="0.3">
      <c r="A1358">
        <v>1357</v>
      </c>
      <c r="B1358" t="s">
        <v>3375</v>
      </c>
      <c r="C1358" t="s">
        <v>11522</v>
      </c>
      <c r="D1358" t="s">
        <v>3376</v>
      </c>
      <c r="E1358" s="34" t="str">
        <f>IF(OR(LEN(D1358)-LEN(SUBSTITUTE(D1358,":",""))&gt;1, LEN(D1358)-LEN(SUBSTITUTE(D1358,",",""))&gt;0), "T", "")</f>
        <v/>
      </c>
      <c r="F1358" t="s">
        <v>3180</v>
      </c>
      <c r="G1358" t="s">
        <v>3361</v>
      </c>
      <c r="H1358" t="s">
        <v>3377</v>
      </c>
      <c r="J1358" t="str">
        <f>SUBSTITUTE(SUBSTITUTE(SUBSTITUTE(G1358,"c. ","")," BC","")," AD","")</f>
        <v>445</v>
      </c>
      <c r="K1358">
        <f>IF(M1358="BC", 0-IF(ISERROR(FIND("-",J1358)),J1358,LEFT(J1358,FIND("-",J1358)-1)), IF(ISERROR(FIND("-",J1358)),J1358,LEFT(J1358,FIND("-",J1358)-1)))</f>
        <v>-445</v>
      </c>
      <c r="L1358">
        <f>IF(M1358="BC", 0-IF(ISERROR(FIND("-",J1358)),J1358,RIGHT(J1358,FIND("-",J1358)-1)), IF(ISERROR(FIND("-",J1358)),J1358,RIGHT(J1358,FIND("-",J1358)-1)))</f>
        <v>-445</v>
      </c>
      <c r="M1358" t="str">
        <f>RIGHT(G1358, 2)</f>
        <v>BC</v>
      </c>
      <c r="N1358">
        <f>ABS($K$2)-ABS(K1358)</f>
        <v>3559</v>
      </c>
      <c r="P1358" t="s">
        <v>11143</v>
      </c>
      <c r="Q1358">
        <v>16</v>
      </c>
    </row>
    <row r="1359" spans="1:17" x14ac:dyDescent="0.3">
      <c r="A1359">
        <v>1358</v>
      </c>
      <c r="B1359" t="s">
        <v>3378</v>
      </c>
      <c r="C1359" t="s">
        <v>10389</v>
      </c>
      <c r="D1359" t="s">
        <v>3379</v>
      </c>
      <c r="E1359" s="34" t="str">
        <f>IF(OR(LEN(D1359)-LEN(SUBSTITUTE(D1359,":",""))&gt;1, LEN(D1359)-LEN(SUBSTITUTE(D1359,",",""))&gt;0), "T", "")</f>
        <v/>
      </c>
      <c r="F1359" t="s">
        <v>1251</v>
      </c>
      <c r="G1359" t="s">
        <v>3361</v>
      </c>
      <c r="H1359" t="s">
        <v>116</v>
      </c>
      <c r="J1359" t="str">
        <f>SUBSTITUTE(SUBSTITUTE(SUBSTITUTE(G1359,"c. ","")," BC","")," AD","")</f>
        <v>445</v>
      </c>
      <c r="K1359">
        <f>IF(M1359="BC", 0-IF(ISERROR(FIND("-",J1359)),J1359,LEFT(J1359,FIND("-",J1359)-1)), IF(ISERROR(FIND("-",J1359)),J1359,LEFT(J1359,FIND("-",J1359)-1)))</f>
        <v>-445</v>
      </c>
      <c r="L1359">
        <f>IF(M1359="BC", 0-IF(ISERROR(FIND("-",J1359)),J1359,RIGHT(J1359,FIND("-",J1359)-1)), IF(ISERROR(FIND("-",J1359)),J1359,RIGHT(J1359,FIND("-",J1359)-1)))</f>
        <v>-445</v>
      </c>
      <c r="M1359" t="str">
        <f>RIGHT(G1359, 2)</f>
        <v>BC</v>
      </c>
      <c r="N1359">
        <f>ABS($K$2)-ABS(K1359)</f>
        <v>3559</v>
      </c>
      <c r="P1359" t="s">
        <v>11143</v>
      </c>
      <c r="Q1359">
        <v>16</v>
      </c>
    </row>
    <row r="1360" spans="1:17" x14ac:dyDescent="0.3">
      <c r="A1360">
        <v>1359</v>
      </c>
      <c r="B1360" t="s">
        <v>3380</v>
      </c>
      <c r="C1360" t="s">
        <v>10390</v>
      </c>
      <c r="D1360" t="s">
        <v>3381</v>
      </c>
      <c r="E1360" s="34" t="str">
        <f>IF(OR(LEN(D1360)-LEN(SUBSTITUTE(D1360,":",""))&gt;1, LEN(D1360)-LEN(SUBSTITUTE(D1360,",",""))&gt;0), "T", "")</f>
        <v/>
      </c>
      <c r="F1360" t="s">
        <v>1251</v>
      </c>
      <c r="G1360" t="s">
        <v>3361</v>
      </c>
      <c r="H1360" t="s">
        <v>3382</v>
      </c>
      <c r="J1360" t="str">
        <f>SUBSTITUTE(SUBSTITUTE(SUBSTITUTE(G1360,"c. ","")," BC","")," AD","")</f>
        <v>445</v>
      </c>
      <c r="K1360">
        <f>IF(M1360="BC", 0-IF(ISERROR(FIND("-",J1360)),J1360,LEFT(J1360,FIND("-",J1360)-1)), IF(ISERROR(FIND("-",J1360)),J1360,LEFT(J1360,FIND("-",J1360)-1)))</f>
        <v>-445</v>
      </c>
      <c r="L1360">
        <f>IF(M1360="BC", 0-IF(ISERROR(FIND("-",J1360)),J1360,RIGHT(J1360,FIND("-",J1360)-1)), IF(ISERROR(FIND("-",J1360)),J1360,RIGHT(J1360,FIND("-",J1360)-1)))</f>
        <v>-445</v>
      </c>
      <c r="M1360" t="str">
        <f>RIGHT(G1360, 2)</f>
        <v>BC</v>
      </c>
      <c r="N1360">
        <f>ABS($K$2)-ABS(K1360)</f>
        <v>3559</v>
      </c>
      <c r="P1360" t="s">
        <v>11143</v>
      </c>
      <c r="Q1360">
        <v>16</v>
      </c>
    </row>
    <row r="1361" spans="1:17" x14ac:dyDescent="0.3">
      <c r="A1361">
        <v>1360</v>
      </c>
      <c r="B1361" t="s">
        <v>3383</v>
      </c>
      <c r="C1361" t="s">
        <v>10391</v>
      </c>
      <c r="D1361" t="s">
        <v>3384</v>
      </c>
      <c r="E1361" s="34" t="str">
        <f>IF(OR(LEN(D1361)-LEN(SUBSTITUTE(D1361,":",""))&gt;1, LEN(D1361)-LEN(SUBSTITUTE(D1361,",",""))&gt;0), "T", "")</f>
        <v/>
      </c>
      <c r="F1361" t="s">
        <v>1251</v>
      </c>
      <c r="G1361" t="s">
        <v>3361</v>
      </c>
      <c r="H1361" t="s">
        <v>116</v>
      </c>
      <c r="J1361" t="str">
        <f>SUBSTITUTE(SUBSTITUTE(SUBSTITUTE(G1361,"c. ","")," BC","")," AD","")</f>
        <v>445</v>
      </c>
      <c r="K1361">
        <f>IF(M1361="BC", 0-IF(ISERROR(FIND("-",J1361)),J1361,LEFT(J1361,FIND("-",J1361)-1)), IF(ISERROR(FIND("-",J1361)),J1361,LEFT(J1361,FIND("-",J1361)-1)))</f>
        <v>-445</v>
      </c>
      <c r="L1361">
        <f>IF(M1361="BC", 0-IF(ISERROR(FIND("-",J1361)),J1361,RIGHT(J1361,FIND("-",J1361)-1)), IF(ISERROR(FIND("-",J1361)),J1361,RIGHT(J1361,FIND("-",J1361)-1)))</f>
        <v>-445</v>
      </c>
      <c r="M1361" t="str">
        <f>RIGHT(G1361, 2)</f>
        <v>BC</v>
      </c>
      <c r="N1361">
        <f>ABS($K$2)-ABS(K1361)</f>
        <v>3559</v>
      </c>
      <c r="P1361" t="s">
        <v>11143</v>
      </c>
      <c r="Q1361">
        <v>16</v>
      </c>
    </row>
    <row r="1362" spans="1:17" x14ac:dyDescent="0.3">
      <c r="A1362">
        <v>1361</v>
      </c>
      <c r="B1362" t="s">
        <v>3385</v>
      </c>
      <c r="C1362" t="s">
        <v>10391</v>
      </c>
      <c r="D1362" t="s">
        <v>3386</v>
      </c>
      <c r="E1362" s="34" t="str">
        <f>IF(OR(LEN(D1362)-LEN(SUBSTITUTE(D1362,":",""))&gt;1, LEN(D1362)-LEN(SUBSTITUTE(D1362,",",""))&gt;0), "T", "")</f>
        <v/>
      </c>
      <c r="F1362" t="s">
        <v>1251</v>
      </c>
      <c r="G1362" t="s">
        <v>3361</v>
      </c>
      <c r="H1362" t="s">
        <v>116</v>
      </c>
      <c r="J1362" t="str">
        <f>SUBSTITUTE(SUBSTITUTE(SUBSTITUTE(G1362,"c. ","")," BC","")," AD","")</f>
        <v>445</v>
      </c>
      <c r="K1362">
        <f>IF(M1362="BC", 0-IF(ISERROR(FIND("-",J1362)),J1362,LEFT(J1362,FIND("-",J1362)-1)), IF(ISERROR(FIND("-",J1362)),J1362,LEFT(J1362,FIND("-",J1362)-1)))</f>
        <v>-445</v>
      </c>
      <c r="L1362">
        <f>IF(M1362="BC", 0-IF(ISERROR(FIND("-",J1362)),J1362,RIGHT(J1362,FIND("-",J1362)-1)), IF(ISERROR(FIND("-",J1362)),J1362,RIGHT(J1362,FIND("-",J1362)-1)))</f>
        <v>-445</v>
      </c>
      <c r="M1362" t="str">
        <f>RIGHT(G1362, 2)</f>
        <v>BC</v>
      </c>
      <c r="N1362">
        <f>ABS($K$2)-ABS(K1362)</f>
        <v>3559</v>
      </c>
      <c r="P1362" t="s">
        <v>11143</v>
      </c>
      <c r="Q1362">
        <v>16</v>
      </c>
    </row>
    <row r="1363" spans="1:17" x14ac:dyDescent="0.3">
      <c r="A1363">
        <v>1362</v>
      </c>
      <c r="B1363" t="s">
        <v>3387</v>
      </c>
      <c r="C1363" t="s">
        <v>11523</v>
      </c>
      <c r="D1363" t="s">
        <v>3388</v>
      </c>
      <c r="E1363" s="34" t="str">
        <f>IF(OR(LEN(D1363)-LEN(SUBSTITUTE(D1363,":",""))&gt;1, LEN(D1363)-LEN(SUBSTITUTE(D1363,",",""))&gt;0), "T", "")</f>
        <v/>
      </c>
      <c r="F1363" t="s">
        <v>3389</v>
      </c>
      <c r="G1363" t="s">
        <v>3361</v>
      </c>
      <c r="H1363" t="s">
        <v>116</v>
      </c>
      <c r="J1363" t="str">
        <f>SUBSTITUTE(SUBSTITUTE(SUBSTITUTE(G1363,"c. ","")," BC","")," AD","")</f>
        <v>445</v>
      </c>
      <c r="K1363">
        <f>IF(M1363="BC", 0-IF(ISERROR(FIND("-",J1363)),J1363,LEFT(J1363,FIND("-",J1363)-1)), IF(ISERROR(FIND("-",J1363)),J1363,LEFT(J1363,FIND("-",J1363)-1)))</f>
        <v>-445</v>
      </c>
      <c r="L1363">
        <f>IF(M1363="BC", 0-IF(ISERROR(FIND("-",J1363)),J1363,RIGHT(J1363,FIND("-",J1363)-1)), IF(ISERROR(FIND("-",J1363)),J1363,RIGHT(J1363,FIND("-",J1363)-1)))</f>
        <v>-445</v>
      </c>
      <c r="M1363" t="str">
        <f>RIGHT(G1363, 2)</f>
        <v>BC</v>
      </c>
      <c r="N1363">
        <f>ABS($K$2)-ABS(K1363)</f>
        <v>3559</v>
      </c>
      <c r="P1363" t="s">
        <v>11143</v>
      </c>
      <c r="Q1363">
        <v>16</v>
      </c>
    </row>
    <row r="1364" spans="1:17" x14ac:dyDescent="0.3">
      <c r="A1364">
        <v>1363</v>
      </c>
      <c r="B1364" t="s">
        <v>3390</v>
      </c>
      <c r="C1364" t="s">
        <v>10392</v>
      </c>
      <c r="D1364" t="s">
        <v>3391</v>
      </c>
      <c r="E1364" s="34" t="str">
        <f>IF(OR(LEN(D1364)-LEN(SUBSTITUTE(D1364,":",""))&gt;1, LEN(D1364)-LEN(SUBSTITUTE(D1364,",",""))&gt;0), "T", "")</f>
        <v/>
      </c>
      <c r="F1364" t="s">
        <v>1251</v>
      </c>
      <c r="G1364" t="s">
        <v>3392</v>
      </c>
      <c r="H1364" t="s">
        <v>116</v>
      </c>
      <c r="J1364" t="str">
        <f>SUBSTITUTE(SUBSTITUTE(SUBSTITUTE(G1364,"c. ","")," BC","")," AD","")</f>
        <v>September 25, 445</v>
      </c>
      <c r="K1364" t="e">
        <f>IF(M1364="BC", 0-IF(ISERROR(FIND("-",J1364)),J1364,LEFT(J1364,FIND("-",J1364)-1)), IF(ISERROR(FIND("-",J1364)),J1364,LEFT(J1364,FIND("-",J1364)-1)))</f>
        <v>#VALUE!</v>
      </c>
      <c r="L1364" t="e">
        <f>IF(M1364="BC", 0-IF(ISERROR(FIND("-",J1364)),J1364,RIGHT(J1364,FIND("-",J1364)-1)), IF(ISERROR(FIND("-",J1364)),J1364,RIGHT(J1364,FIND("-",J1364)-1)))</f>
        <v>#VALUE!</v>
      </c>
      <c r="M1364" t="str">
        <f>RIGHT(G1364, 2)</f>
        <v>BC</v>
      </c>
      <c r="N1364" t="e">
        <f>ABS($K$2)-ABS(K1364)</f>
        <v>#VALUE!</v>
      </c>
      <c r="P1364" t="s">
        <v>11143</v>
      </c>
      <c r="Q1364">
        <v>16</v>
      </c>
    </row>
    <row r="1365" spans="1:17" x14ac:dyDescent="0.3">
      <c r="A1365">
        <v>1364</v>
      </c>
      <c r="B1365" t="s">
        <v>3393</v>
      </c>
      <c r="C1365" t="s">
        <v>10393</v>
      </c>
      <c r="D1365" t="s">
        <v>3394</v>
      </c>
      <c r="E1365" s="34" t="str">
        <f>IF(OR(LEN(D1365)-LEN(SUBSTITUTE(D1365,":",""))&gt;1, LEN(D1365)-LEN(SUBSTITUTE(D1365,",",""))&gt;0), "T", "")</f>
        <v/>
      </c>
      <c r="F1365" t="s">
        <v>2700</v>
      </c>
      <c r="G1365" t="s">
        <v>3361</v>
      </c>
      <c r="H1365" t="s">
        <v>3395</v>
      </c>
      <c r="J1365" t="str">
        <f>SUBSTITUTE(SUBSTITUTE(SUBSTITUTE(G1365,"c. ","")," BC","")," AD","")</f>
        <v>445</v>
      </c>
      <c r="K1365">
        <f>IF(M1365="BC", 0-IF(ISERROR(FIND("-",J1365)),J1365,LEFT(J1365,FIND("-",J1365)-1)), IF(ISERROR(FIND("-",J1365)),J1365,LEFT(J1365,FIND("-",J1365)-1)))</f>
        <v>-445</v>
      </c>
      <c r="L1365">
        <f>IF(M1365="BC", 0-IF(ISERROR(FIND("-",J1365)),J1365,RIGHT(J1365,FIND("-",J1365)-1)), IF(ISERROR(FIND("-",J1365)),J1365,RIGHT(J1365,FIND("-",J1365)-1)))</f>
        <v>-445</v>
      </c>
      <c r="M1365" t="str">
        <f>RIGHT(G1365, 2)</f>
        <v>BC</v>
      </c>
      <c r="N1365">
        <f>ABS($K$2)-ABS(K1365)</f>
        <v>3559</v>
      </c>
      <c r="P1365" t="s">
        <v>11143</v>
      </c>
      <c r="Q1365">
        <v>16</v>
      </c>
    </row>
    <row r="1366" spans="1:17" x14ac:dyDescent="0.3">
      <c r="A1366">
        <v>1365</v>
      </c>
      <c r="B1366" t="s">
        <v>3396</v>
      </c>
      <c r="C1366" t="s">
        <v>10394</v>
      </c>
      <c r="D1366" t="s">
        <v>3394</v>
      </c>
      <c r="E1366" s="34" t="str">
        <f>IF(OR(LEN(D1366)-LEN(SUBSTITUTE(D1366,":",""))&gt;1, LEN(D1366)-LEN(SUBSTITUTE(D1366,",",""))&gt;0), "T", "")</f>
        <v/>
      </c>
      <c r="F1366" t="s">
        <v>2700</v>
      </c>
      <c r="G1366" t="s">
        <v>3361</v>
      </c>
      <c r="H1366" t="s">
        <v>116</v>
      </c>
      <c r="J1366" t="str">
        <f>SUBSTITUTE(SUBSTITUTE(SUBSTITUTE(G1366,"c. ","")," BC","")," AD","")</f>
        <v>445</v>
      </c>
      <c r="K1366">
        <f>IF(M1366="BC", 0-IF(ISERROR(FIND("-",J1366)),J1366,LEFT(J1366,FIND("-",J1366)-1)), IF(ISERROR(FIND("-",J1366)),J1366,LEFT(J1366,FIND("-",J1366)-1)))</f>
        <v>-445</v>
      </c>
      <c r="L1366">
        <f>IF(M1366="BC", 0-IF(ISERROR(FIND("-",J1366)),J1366,RIGHT(J1366,FIND("-",J1366)-1)), IF(ISERROR(FIND("-",J1366)),J1366,RIGHT(J1366,FIND("-",J1366)-1)))</f>
        <v>-445</v>
      </c>
      <c r="M1366" t="str">
        <f>RIGHT(G1366, 2)</f>
        <v>BC</v>
      </c>
      <c r="N1366">
        <f>ABS($K$2)-ABS(K1366)</f>
        <v>3559</v>
      </c>
      <c r="P1366" t="s">
        <v>11143</v>
      </c>
      <c r="Q1366">
        <v>16</v>
      </c>
    </row>
    <row r="1367" spans="1:17" x14ac:dyDescent="0.3">
      <c r="A1367">
        <v>1366</v>
      </c>
      <c r="B1367" t="s">
        <v>3397</v>
      </c>
      <c r="C1367" t="s">
        <v>10395</v>
      </c>
      <c r="D1367" t="s">
        <v>3398</v>
      </c>
      <c r="E1367" s="34" t="str">
        <f>IF(OR(LEN(D1367)-LEN(SUBSTITUTE(D1367,":",""))&gt;1, LEN(D1367)-LEN(SUBSTITUTE(D1367,",",""))&gt;0), "T", "")</f>
        <v/>
      </c>
      <c r="F1367" t="s">
        <v>1251</v>
      </c>
      <c r="G1367" t="s">
        <v>3361</v>
      </c>
      <c r="H1367" t="s">
        <v>116</v>
      </c>
      <c r="J1367" t="str">
        <f>SUBSTITUTE(SUBSTITUTE(SUBSTITUTE(G1367,"c. ","")," BC","")," AD","")</f>
        <v>445</v>
      </c>
      <c r="K1367">
        <f>IF(M1367="BC", 0-IF(ISERROR(FIND("-",J1367)),J1367,LEFT(J1367,FIND("-",J1367)-1)), IF(ISERROR(FIND("-",J1367)),J1367,LEFT(J1367,FIND("-",J1367)-1)))</f>
        <v>-445</v>
      </c>
      <c r="L1367">
        <f>IF(M1367="BC", 0-IF(ISERROR(FIND("-",J1367)),J1367,RIGHT(J1367,FIND("-",J1367)-1)), IF(ISERROR(FIND("-",J1367)),J1367,RIGHT(J1367,FIND("-",J1367)-1)))</f>
        <v>-445</v>
      </c>
      <c r="M1367" t="str">
        <f>RIGHT(G1367, 2)</f>
        <v>BC</v>
      </c>
      <c r="N1367">
        <f>ABS($K$2)-ABS(K1367)</f>
        <v>3559</v>
      </c>
      <c r="P1367" t="s">
        <v>11143</v>
      </c>
      <c r="Q1367">
        <v>16</v>
      </c>
    </row>
    <row r="1368" spans="1:17" x14ac:dyDescent="0.3">
      <c r="A1368">
        <v>1367</v>
      </c>
      <c r="B1368" t="s">
        <v>3399</v>
      </c>
      <c r="C1368" t="s">
        <v>10396</v>
      </c>
      <c r="D1368" t="s">
        <v>3400</v>
      </c>
      <c r="E1368" s="34" t="str">
        <f>IF(OR(LEN(D1368)-LEN(SUBSTITUTE(D1368,":",""))&gt;1, LEN(D1368)-LEN(SUBSTITUTE(D1368,",",""))&gt;0), "T", "")</f>
        <v/>
      </c>
      <c r="F1368" t="s">
        <v>3401</v>
      </c>
      <c r="G1368" t="s">
        <v>3361</v>
      </c>
      <c r="H1368" t="s">
        <v>11141</v>
      </c>
      <c r="J1368" t="str">
        <f>SUBSTITUTE(SUBSTITUTE(SUBSTITUTE(G1368,"c. ","")," BC","")," AD","")</f>
        <v>445</v>
      </c>
      <c r="K1368">
        <f>IF(M1368="BC", 0-IF(ISERROR(FIND("-",J1368)),J1368,LEFT(J1368,FIND("-",J1368)-1)), IF(ISERROR(FIND("-",J1368)),J1368,LEFT(J1368,FIND("-",J1368)-1)))</f>
        <v>-445</v>
      </c>
      <c r="L1368">
        <f>IF(M1368="BC", 0-IF(ISERROR(FIND("-",J1368)),J1368,RIGHT(J1368,FIND("-",J1368)-1)), IF(ISERROR(FIND("-",J1368)),J1368,RIGHT(J1368,FIND("-",J1368)-1)))</f>
        <v>-445</v>
      </c>
      <c r="M1368" t="str">
        <f>RIGHT(G1368, 2)</f>
        <v>BC</v>
      </c>
      <c r="N1368">
        <f>ABS($K$2)-ABS(K1368)</f>
        <v>3559</v>
      </c>
      <c r="P1368" t="s">
        <v>11143</v>
      </c>
      <c r="Q1368">
        <v>16</v>
      </c>
    </row>
    <row r="1369" spans="1:17" x14ac:dyDescent="0.3">
      <c r="A1369">
        <v>1368</v>
      </c>
      <c r="B1369" t="s">
        <v>3402</v>
      </c>
      <c r="C1369" t="s">
        <v>11524</v>
      </c>
      <c r="D1369" t="s">
        <v>3403</v>
      </c>
      <c r="E1369" s="34" t="str">
        <f>IF(OR(LEN(D1369)-LEN(SUBSTITUTE(D1369,":",""))&gt;1, LEN(D1369)-LEN(SUBSTITUTE(D1369,",",""))&gt;0), "T", "")</f>
        <v/>
      </c>
      <c r="F1369" t="s">
        <v>1251</v>
      </c>
      <c r="G1369" t="s">
        <v>3361</v>
      </c>
      <c r="H1369" t="s">
        <v>116</v>
      </c>
      <c r="J1369" t="str">
        <f>SUBSTITUTE(SUBSTITUTE(SUBSTITUTE(G1369,"c. ","")," BC","")," AD","")</f>
        <v>445</v>
      </c>
      <c r="K1369">
        <f>IF(M1369="BC", 0-IF(ISERROR(FIND("-",J1369)),J1369,LEFT(J1369,FIND("-",J1369)-1)), IF(ISERROR(FIND("-",J1369)),J1369,LEFT(J1369,FIND("-",J1369)-1)))</f>
        <v>-445</v>
      </c>
      <c r="L1369">
        <f>IF(M1369="BC", 0-IF(ISERROR(FIND("-",J1369)),J1369,RIGHT(J1369,FIND("-",J1369)-1)), IF(ISERROR(FIND("-",J1369)),J1369,RIGHT(J1369,FIND("-",J1369)-1)))</f>
        <v>-445</v>
      </c>
      <c r="M1369" t="str">
        <f>RIGHT(G1369, 2)</f>
        <v>BC</v>
      </c>
      <c r="N1369">
        <f>ABS($K$2)-ABS(K1369)</f>
        <v>3559</v>
      </c>
      <c r="P1369" t="s">
        <v>11143</v>
      </c>
      <c r="Q1369">
        <v>16</v>
      </c>
    </row>
    <row r="1370" spans="1:17" x14ac:dyDescent="0.3">
      <c r="A1370">
        <v>1369</v>
      </c>
      <c r="B1370" t="s">
        <v>3404</v>
      </c>
      <c r="C1370" t="s">
        <v>11525</v>
      </c>
      <c r="D1370" t="s">
        <v>3405</v>
      </c>
      <c r="E1370" s="34" t="str">
        <f>IF(OR(LEN(D1370)-LEN(SUBSTITUTE(D1370,":",""))&gt;1, LEN(D1370)-LEN(SUBSTITUTE(D1370,",",""))&gt;0), "T", "")</f>
        <v/>
      </c>
      <c r="F1370" t="s">
        <v>1251</v>
      </c>
      <c r="G1370" t="s">
        <v>3361</v>
      </c>
      <c r="H1370" t="s">
        <v>11143</v>
      </c>
      <c r="J1370" t="str">
        <f>SUBSTITUTE(SUBSTITUTE(SUBSTITUTE(G1370,"c. ","")," BC","")," AD","")</f>
        <v>445</v>
      </c>
      <c r="K1370">
        <f>IF(M1370="BC", 0-IF(ISERROR(FIND("-",J1370)),J1370,LEFT(J1370,FIND("-",J1370)-1)), IF(ISERROR(FIND("-",J1370)),J1370,LEFT(J1370,FIND("-",J1370)-1)))</f>
        <v>-445</v>
      </c>
      <c r="L1370">
        <f>IF(M1370="BC", 0-IF(ISERROR(FIND("-",J1370)),J1370,RIGHT(J1370,FIND("-",J1370)-1)), IF(ISERROR(FIND("-",J1370)),J1370,RIGHT(J1370,FIND("-",J1370)-1)))</f>
        <v>-445</v>
      </c>
      <c r="M1370" t="str">
        <f>RIGHT(G1370, 2)</f>
        <v>BC</v>
      </c>
      <c r="N1370">
        <f>ABS($K$2)-ABS(K1370)</f>
        <v>3559</v>
      </c>
      <c r="P1370" t="s">
        <v>11143</v>
      </c>
      <c r="Q1370">
        <v>16</v>
      </c>
    </row>
    <row r="1371" spans="1:17" x14ac:dyDescent="0.3">
      <c r="A1371">
        <v>1370</v>
      </c>
      <c r="B1371" t="s">
        <v>3406</v>
      </c>
      <c r="C1371" t="s">
        <v>10397</v>
      </c>
      <c r="D1371" t="s">
        <v>3407</v>
      </c>
      <c r="E1371" s="34" t="str">
        <f>IF(OR(LEN(D1371)-LEN(SUBSTITUTE(D1371,":",""))&gt;1, LEN(D1371)-LEN(SUBSTITUTE(D1371,",",""))&gt;0), "T", "")</f>
        <v/>
      </c>
      <c r="F1371" t="s">
        <v>1251</v>
      </c>
      <c r="G1371" t="s">
        <v>3361</v>
      </c>
      <c r="H1371" t="s">
        <v>12583</v>
      </c>
      <c r="J1371" t="str">
        <f>SUBSTITUTE(SUBSTITUTE(SUBSTITUTE(G1371,"c. ","")," BC","")," AD","")</f>
        <v>445</v>
      </c>
      <c r="K1371">
        <f>IF(M1371="BC", 0-IF(ISERROR(FIND("-",J1371)),J1371,LEFT(J1371,FIND("-",J1371)-1)), IF(ISERROR(FIND("-",J1371)),J1371,LEFT(J1371,FIND("-",J1371)-1)))</f>
        <v>-445</v>
      </c>
      <c r="L1371">
        <f>IF(M1371="BC", 0-IF(ISERROR(FIND("-",J1371)),J1371,RIGHT(J1371,FIND("-",J1371)-1)), IF(ISERROR(FIND("-",J1371)),J1371,RIGHT(J1371,FIND("-",J1371)-1)))</f>
        <v>-445</v>
      </c>
      <c r="M1371" t="str">
        <f>RIGHT(G1371, 2)</f>
        <v>BC</v>
      </c>
      <c r="N1371">
        <f>ABS($K$2)-ABS(K1371)</f>
        <v>3559</v>
      </c>
      <c r="P1371" t="s">
        <v>11143</v>
      </c>
      <c r="Q1371">
        <v>16</v>
      </c>
    </row>
    <row r="1372" spans="1:17" x14ac:dyDescent="0.3">
      <c r="A1372">
        <v>1371</v>
      </c>
      <c r="B1372" t="s">
        <v>3408</v>
      </c>
      <c r="C1372" t="s">
        <v>10396</v>
      </c>
      <c r="D1372" t="s">
        <v>3409</v>
      </c>
      <c r="E1372" s="34" t="str">
        <f>IF(OR(LEN(D1372)-LEN(SUBSTITUTE(D1372,":",""))&gt;1, LEN(D1372)-LEN(SUBSTITUTE(D1372,",",""))&gt;0), "T", "")</f>
        <v/>
      </c>
      <c r="F1372" t="s">
        <v>1251</v>
      </c>
      <c r="G1372" t="s">
        <v>3361</v>
      </c>
      <c r="H1372" t="s">
        <v>12588</v>
      </c>
      <c r="J1372" t="str">
        <f>SUBSTITUTE(SUBSTITUTE(SUBSTITUTE(G1372,"c. ","")," BC","")," AD","")</f>
        <v>445</v>
      </c>
      <c r="K1372">
        <f>IF(M1372="BC", 0-IF(ISERROR(FIND("-",J1372)),J1372,LEFT(J1372,FIND("-",J1372)-1)), IF(ISERROR(FIND("-",J1372)),J1372,LEFT(J1372,FIND("-",J1372)-1)))</f>
        <v>-445</v>
      </c>
      <c r="L1372">
        <f>IF(M1372="BC", 0-IF(ISERROR(FIND("-",J1372)),J1372,RIGHT(J1372,FIND("-",J1372)-1)), IF(ISERROR(FIND("-",J1372)),J1372,RIGHT(J1372,FIND("-",J1372)-1)))</f>
        <v>-445</v>
      </c>
      <c r="M1372" t="str">
        <f>RIGHT(G1372, 2)</f>
        <v>BC</v>
      </c>
      <c r="N1372">
        <f>ABS($K$2)-ABS(K1372)</f>
        <v>3559</v>
      </c>
      <c r="P1372" t="s">
        <v>11143</v>
      </c>
      <c r="Q1372">
        <v>16</v>
      </c>
    </row>
    <row r="1373" spans="1:17" x14ac:dyDescent="0.3">
      <c r="A1373">
        <v>1372</v>
      </c>
      <c r="B1373" t="s">
        <v>3410</v>
      </c>
      <c r="C1373" t="s">
        <v>11505</v>
      </c>
      <c r="D1373" t="s">
        <v>3411</v>
      </c>
      <c r="E1373" s="34" t="str">
        <f>IF(OR(LEN(D1373)-LEN(SUBSTITUTE(D1373,":",""))&gt;1, LEN(D1373)-LEN(SUBSTITUTE(D1373,",",""))&gt;0), "T", "")</f>
        <v/>
      </c>
      <c r="F1373" t="s">
        <v>1251</v>
      </c>
      <c r="G1373" t="s">
        <v>3361</v>
      </c>
      <c r="H1373" t="s">
        <v>116</v>
      </c>
      <c r="J1373" t="str">
        <f>SUBSTITUTE(SUBSTITUTE(SUBSTITUTE(G1373,"c. ","")," BC","")," AD","")</f>
        <v>445</v>
      </c>
      <c r="K1373">
        <f>IF(M1373="BC", 0-IF(ISERROR(FIND("-",J1373)),J1373,LEFT(J1373,FIND("-",J1373)-1)), IF(ISERROR(FIND("-",J1373)),J1373,LEFT(J1373,FIND("-",J1373)-1)))</f>
        <v>-445</v>
      </c>
      <c r="L1373">
        <f>IF(M1373="BC", 0-IF(ISERROR(FIND("-",J1373)),J1373,RIGHT(J1373,FIND("-",J1373)-1)), IF(ISERROR(FIND("-",J1373)),J1373,RIGHT(J1373,FIND("-",J1373)-1)))</f>
        <v>-445</v>
      </c>
      <c r="M1373" t="str">
        <f>RIGHT(G1373, 2)</f>
        <v>BC</v>
      </c>
      <c r="N1373">
        <f>ABS($K$2)-ABS(K1373)</f>
        <v>3559</v>
      </c>
      <c r="P1373" t="s">
        <v>11143</v>
      </c>
      <c r="Q1373">
        <v>16</v>
      </c>
    </row>
    <row r="1374" spans="1:17" x14ac:dyDescent="0.3">
      <c r="A1374">
        <v>1373</v>
      </c>
      <c r="B1374" t="s">
        <v>3412</v>
      </c>
      <c r="C1374" t="s">
        <v>10398</v>
      </c>
      <c r="D1374" t="s">
        <v>3411</v>
      </c>
      <c r="E1374" s="34" t="str">
        <f>IF(OR(LEN(D1374)-LEN(SUBSTITUTE(D1374,":",""))&gt;1, LEN(D1374)-LEN(SUBSTITUTE(D1374,",",""))&gt;0), "T", "")</f>
        <v/>
      </c>
      <c r="F1374" t="s">
        <v>1251</v>
      </c>
      <c r="G1374" t="s">
        <v>3361</v>
      </c>
      <c r="H1374" t="s">
        <v>116</v>
      </c>
      <c r="J1374" t="str">
        <f>SUBSTITUTE(SUBSTITUTE(SUBSTITUTE(G1374,"c. ","")," BC","")," AD","")</f>
        <v>445</v>
      </c>
      <c r="K1374">
        <f>IF(M1374="BC", 0-IF(ISERROR(FIND("-",J1374)),J1374,LEFT(J1374,FIND("-",J1374)-1)), IF(ISERROR(FIND("-",J1374)),J1374,LEFT(J1374,FIND("-",J1374)-1)))</f>
        <v>-445</v>
      </c>
      <c r="L1374">
        <f>IF(M1374="BC", 0-IF(ISERROR(FIND("-",J1374)),J1374,RIGHT(J1374,FIND("-",J1374)-1)), IF(ISERROR(FIND("-",J1374)),J1374,RIGHT(J1374,FIND("-",J1374)-1)))</f>
        <v>-445</v>
      </c>
      <c r="M1374" t="str">
        <f>RIGHT(G1374, 2)</f>
        <v>BC</v>
      </c>
      <c r="N1374">
        <f>ABS($K$2)-ABS(K1374)</f>
        <v>3559</v>
      </c>
      <c r="P1374" t="s">
        <v>11143</v>
      </c>
      <c r="Q1374">
        <v>16</v>
      </c>
    </row>
    <row r="1375" spans="1:17" x14ac:dyDescent="0.3">
      <c r="A1375">
        <v>1374</v>
      </c>
      <c r="B1375" t="s">
        <v>3413</v>
      </c>
      <c r="C1375" t="s">
        <v>10399</v>
      </c>
      <c r="D1375" t="s">
        <v>3414</v>
      </c>
      <c r="E1375" s="34" t="str">
        <f>IF(OR(LEN(D1375)-LEN(SUBSTITUTE(D1375,":",""))&gt;1, LEN(D1375)-LEN(SUBSTITUTE(D1375,",",""))&gt;0), "T", "")</f>
        <v/>
      </c>
      <c r="F1375" t="s">
        <v>1251</v>
      </c>
      <c r="G1375" t="s">
        <v>3361</v>
      </c>
      <c r="H1375" t="s">
        <v>3415</v>
      </c>
      <c r="J1375" t="str">
        <f>SUBSTITUTE(SUBSTITUTE(SUBSTITUTE(G1375,"c. ","")," BC","")," AD","")</f>
        <v>445</v>
      </c>
      <c r="K1375">
        <f>IF(M1375="BC", 0-IF(ISERROR(FIND("-",J1375)),J1375,LEFT(J1375,FIND("-",J1375)-1)), IF(ISERROR(FIND("-",J1375)),J1375,LEFT(J1375,FIND("-",J1375)-1)))</f>
        <v>-445</v>
      </c>
      <c r="L1375">
        <f>IF(M1375="BC", 0-IF(ISERROR(FIND("-",J1375)),J1375,RIGHT(J1375,FIND("-",J1375)-1)), IF(ISERROR(FIND("-",J1375)),J1375,RIGHT(J1375,FIND("-",J1375)-1)))</f>
        <v>-445</v>
      </c>
      <c r="M1375" t="str">
        <f>RIGHT(G1375, 2)</f>
        <v>BC</v>
      </c>
      <c r="N1375">
        <f>ABS($K$2)-ABS(K1375)</f>
        <v>3559</v>
      </c>
      <c r="P1375" t="s">
        <v>11143</v>
      </c>
      <c r="Q1375">
        <v>16</v>
      </c>
    </row>
    <row r="1376" spans="1:17" x14ac:dyDescent="0.3">
      <c r="A1376">
        <v>1375</v>
      </c>
      <c r="B1376" t="s">
        <v>3416</v>
      </c>
      <c r="C1376" t="s">
        <v>11526</v>
      </c>
      <c r="D1376" t="s">
        <v>3417</v>
      </c>
      <c r="E1376" s="34" t="str">
        <f>IF(OR(LEN(D1376)-LEN(SUBSTITUTE(D1376,":",""))&gt;1, LEN(D1376)-LEN(SUBSTITUTE(D1376,",",""))&gt;0), "T", "")</f>
        <v>T</v>
      </c>
      <c r="F1376" t="s">
        <v>3418</v>
      </c>
      <c r="G1376" t="s">
        <v>1464</v>
      </c>
      <c r="H1376" t="s">
        <v>116</v>
      </c>
      <c r="J1376" t="str">
        <f>SUBSTITUTE(SUBSTITUTE(SUBSTITUTE(G1376,"c. ","")," BC","")," AD","")</f>
        <v>Various times</v>
      </c>
      <c r="K1376" t="str">
        <f>IF(M1376="BC", 0-IF(ISERROR(FIND("-",J1376)),J1376,LEFT(J1376,FIND("-",J1376)-1)), IF(ISERROR(FIND("-",J1376)),J1376,LEFT(J1376,FIND("-",J1376)-1)))</f>
        <v>Various times</v>
      </c>
      <c r="L1376" t="str">
        <f>IF(M1376="BC", 0-IF(ISERROR(FIND("-",J1376)),J1376,RIGHT(J1376,FIND("-",J1376)-1)), IF(ISERROR(FIND("-",J1376)),J1376,RIGHT(J1376,FIND("-",J1376)-1)))</f>
        <v>Various times</v>
      </c>
      <c r="M1376" t="str">
        <f>RIGHT(G1376, 2)</f>
        <v>es</v>
      </c>
      <c r="N1376" t="e">
        <f>ABS($K$2)-ABS(K1376)</f>
        <v>#VALUE!</v>
      </c>
      <c r="P1376" t="s">
        <v>11143</v>
      </c>
      <c r="Q1376">
        <v>16</v>
      </c>
    </row>
    <row r="1377" spans="1:17" x14ac:dyDescent="0.3">
      <c r="A1377">
        <v>1376</v>
      </c>
      <c r="B1377" t="s">
        <v>3419</v>
      </c>
      <c r="C1377" t="s">
        <v>10400</v>
      </c>
      <c r="D1377" t="s">
        <v>3420</v>
      </c>
      <c r="E1377" s="34" t="str">
        <f>IF(OR(LEN(D1377)-LEN(SUBSTITUTE(D1377,":",""))&gt;1, LEN(D1377)-LEN(SUBSTITUTE(D1377,",",""))&gt;0), "T", "")</f>
        <v/>
      </c>
      <c r="F1377" t="s">
        <v>3418</v>
      </c>
      <c r="G1377" t="s">
        <v>1464</v>
      </c>
      <c r="H1377" t="s">
        <v>116</v>
      </c>
      <c r="J1377" t="str">
        <f>SUBSTITUTE(SUBSTITUTE(SUBSTITUTE(G1377,"c. ","")," BC","")," AD","")</f>
        <v>Various times</v>
      </c>
      <c r="K1377" t="str">
        <f>IF(M1377="BC", 0-IF(ISERROR(FIND("-",J1377)),J1377,LEFT(J1377,FIND("-",J1377)-1)), IF(ISERROR(FIND("-",J1377)),J1377,LEFT(J1377,FIND("-",J1377)-1)))</f>
        <v>Various times</v>
      </c>
      <c r="L1377" t="str">
        <f>IF(M1377="BC", 0-IF(ISERROR(FIND("-",J1377)),J1377,RIGHT(J1377,FIND("-",J1377)-1)), IF(ISERROR(FIND("-",J1377)),J1377,RIGHT(J1377,FIND("-",J1377)-1)))</f>
        <v>Various times</v>
      </c>
      <c r="M1377" t="str">
        <f>RIGHT(G1377, 2)</f>
        <v>es</v>
      </c>
      <c r="N1377" t="e">
        <f>ABS($K$2)-ABS(K1377)</f>
        <v>#VALUE!</v>
      </c>
      <c r="P1377" t="s">
        <v>11143</v>
      </c>
      <c r="Q1377">
        <v>16</v>
      </c>
    </row>
    <row r="1378" spans="1:17" x14ac:dyDescent="0.3">
      <c r="A1378">
        <v>1377</v>
      </c>
      <c r="B1378" t="s">
        <v>3421</v>
      </c>
      <c r="C1378" t="s">
        <v>10401</v>
      </c>
      <c r="D1378" t="s">
        <v>3422</v>
      </c>
      <c r="E1378" s="34" t="str">
        <f>IF(OR(LEN(D1378)-LEN(SUBSTITUTE(D1378,":",""))&gt;1, LEN(D1378)-LEN(SUBSTITUTE(D1378,",",""))&gt;0), "T", "")</f>
        <v/>
      </c>
      <c r="F1378" t="s">
        <v>3423</v>
      </c>
      <c r="G1378" t="s">
        <v>3424</v>
      </c>
      <c r="H1378" t="s">
        <v>116</v>
      </c>
      <c r="J1378" t="str">
        <f>SUBSTITUTE(SUBSTITUTE(SUBSTITUTE(G1378,"c. ","")," BC","")," AD","")</f>
        <v>1440</v>
      </c>
      <c r="K1378">
        <f>IF(M1378="BC", 0-IF(ISERROR(FIND("-",J1378)),J1378,LEFT(J1378,FIND("-",J1378)-1)), IF(ISERROR(FIND("-",J1378)),J1378,LEFT(J1378,FIND("-",J1378)-1)))</f>
        <v>-1440</v>
      </c>
      <c r="L1378">
        <f>IF(M1378="BC", 0-IF(ISERROR(FIND("-",J1378)),J1378,RIGHT(J1378,FIND("-",J1378)-1)), IF(ISERROR(FIND("-",J1378)),J1378,RIGHT(J1378,FIND("-",J1378)-1)))</f>
        <v>-1440</v>
      </c>
      <c r="M1378" t="str">
        <f>RIGHT(G1378, 2)</f>
        <v>BC</v>
      </c>
      <c r="N1378">
        <f>ABS($K$2)-ABS(K1378)</f>
        <v>2564</v>
      </c>
      <c r="P1378" t="s">
        <v>11143</v>
      </c>
      <c r="Q1378">
        <v>16</v>
      </c>
    </row>
    <row r="1379" spans="1:17" x14ac:dyDescent="0.3">
      <c r="A1379">
        <v>1378</v>
      </c>
      <c r="B1379" t="s">
        <v>3425</v>
      </c>
      <c r="C1379" t="s">
        <v>10780</v>
      </c>
      <c r="D1379" t="s">
        <v>3426</v>
      </c>
      <c r="E1379" s="34" t="str">
        <f>IF(OR(LEN(D1379)-LEN(SUBSTITUTE(D1379,":",""))&gt;1, LEN(D1379)-LEN(SUBSTITUTE(D1379,",",""))&gt;0), "T", "")</f>
        <v>T</v>
      </c>
      <c r="F1379" t="s">
        <v>3423</v>
      </c>
      <c r="G1379" t="s">
        <v>3424</v>
      </c>
      <c r="H1379" t="s">
        <v>116</v>
      </c>
      <c r="J1379" t="str">
        <f>SUBSTITUTE(SUBSTITUTE(SUBSTITUTE(G1379,"c. ","")," BC","")," AD","")</f>
        <v>1440</v>
      </c>
      <c r="K1379">
        <f>IF(M1379="BC", 0-IF(ISERROR(FIND("-",J1379)),J1379,LEFT(J1379,FIND("-",J1379)-1)), IF(ISERROR(FIND("-",J1379)),J1379,LEFT(J1379,FIND("-",J1379)-1)))</f>
        <v>-1440</v>
      </c>
      <c r="L1379">
        <f>IF(M1379="BC", 0-IF(ISERROR(FIND("-",J1379)),J1379,RIGHT(J1379,FIND("-",J1379)-1)), IF(ISERROR(FIND("-",J1379)),J1379,RIGHT(J1379,FIND("-",J1379)-1)))</f>
        <v>-1440</v>
      </c>
      <c r="M1379" t="str">
        <f>RIGHT(G1379, 2)</f>
        <v>BC</v>
      </c>
      <c r="N1379">
        <f>ABS($K$2)-ABS(K1379)</f>
        <v>2564</v>
      </c>
      <c r="P1379" t="s">
        <v>11143</v>
      </c>
      <c r="Q1379">
        <v>16</v>
      </c>
    </row>
    <row r="1380" spans="1:17" x14ac:dyDescent="0.3">
      <c r="A1380">
        <v>1379</v>
      </c>
      <c r="B1380" t="s">
        <v>3427</v>
      </c>
      <c r="C1380" t="s">
        <v>11527</v>
      </c>
      <c r="D1380" t="s">
        <v>3428</v>
      </c>
      <c r="E1380" s="34" t="str">
        <f>IF(OR(LEN(D1380)-LEN(SUBSTITUTE(D1380,":",""))&gt;1, LEN(D1380)-LEN(SUBSTITUTE(D1380,",",""))&gt;0), "T", "")</f>
        <v/>
      </c>
      <c r="F1380" t="s">
        <v>1251</v>
      </c>
      <c r="G1380" t="s">
        <v>3361</v>
      </c>
      <c r="H1380" t="s">
        <v>563</v>
      </c>
      <c r="J1380" t="str">
        <f>SUBSTITUTE(SUBSTITUTE(SUBSTITUTE(G1380,"c. ","")," BC","")," AD","")</f>
        <v>445</v>
      </c>
      <c r="K1380">
        <f>IF(M1380="BC", 0-IF(ISERROR(FIND("-",J1380)),J1380,LEFT(J1380,FIND("-",J1380)-1)), IF(ISERROR(FIND("-",J1380)),J1380,LEFT(J1380,FIND("-",J1380)-1)))</f>
        <v>-445</v>
      </c>
      <c r="L1380">
        <f>IF(M1380="BC", 0-IF(ISERROR(FIND("-",J1380)),J1380,RIGHT(J1380,FIND("-",J1380)-1)), IF(ISERROR(FIND("-",J1380)),J1380,RIGHT(J1380,FIND("-",J1380)-1)))</f>
        <v>-445</v>
      </c>
      <c r="M1380" t="str">
        <f>RIGHT(G1380, 2)</f>
        <v>BC</v>
      </c>
      <c r="N1380">
        <f>ABS($K$2)-ABS(K1380)</f>
        <v>3559</v>
      </c>
      <c r="P1380" t="s">
        <v>11143</v>
      </c>
      <c r="Q1380">
        <v>16</v>
      </c>
    </row>
    <row r="1381" spans="1:17" x14ac:dyDescent="0.3">
      <c r="A1381">
        <v>1380</v>
      </c>
      <c r="B1381" t="s">
        <v>3429</v>
      </c>
      <c r="C1381" t="s">
        <v>10333</v>
      </c>
      <c r="D1381" t="s">
        <v>3430</v>
      </c>
      <c r="E1381" s="34" t="str">
        <f>IF(OR(LEN(D1381)-LEN(SUBSTITUTE(D1381,":",""))&gt;1, LEN(D1381)-LEN(SUBSTITUTE(D1381,",",""))&gt;0), "T", "")</f>
        <v/>
      </c>
      <c r="F1381" t="s">
        <v>1251</v>
      </c>
      <c r="G1381" t="s">
        <v>3361</v>
      </c>
      <c r="H1381" t="s">
        <v>116</v>
      </c>
      <c r="J1381" t="str">
        <f>SUBSTITUTE(SUBSTITUTE(SUBSTITUTE(G1381,"c. ","")," BC","")," AD","")</f>
        <v>445</v>
      </c>
      <c r="K1381">
        <f>IF(M1381="BC", 0-IF(ISERROR(FIND("-",J1381)),J1381,LEFT(J1381,FIND("-",J1381)-1)), IF(ISERROR(FIND("-",J1381)),J1381,LEFT(J1381,FIND("-",J1381)-1)))</f>
        <v>-445</v>
      </c>
      <c r="L1381">
        <f>IF(M1381="BC", 0-IF(ISERROR(FIND("-",J1381)),J1381,RIGHT(J1381,FIND("-",J1381)-1)), IF(ISERROR(FIND("-",J1381)),J1381,RIGHT(J1381,FIND("-",J1381)-1)))</f>
        <v>-445</v>
      </c>
      <c r="M1381" t="str">
        <f>RIGHT(G1381, 2)</f>
        <v>BC</v>
      </c>
      <c r="N1381">
        <f>ABS($K$2)-ABS(K1381)</f>
        <v>3559</v>
      </c>
      <c r="P1381" t="s">
        <v>11143</v>
      </c>
      <c r="Q1381">
        <v>16</v>
      </c>
    </row>
    <row r="1382" spans="1:17" x14ac:dyDescent="0.3">
      <c r="A1382">
        <v>1381</v>
      </c>
      <c r="B1382" t="s">
        <v>3431</v>
      </c>
      <c r="C1382" t="s">
        <v>11528</v>
      </c>
      <c r="D1382" t="s">
        <v>3432</v>
      </c>
      <c r="E1382" s="34" t="str">
        <f>IF(OR(LEN(D1382)-LEN(SUBSTITUTE(D1382,":",""))&gt;1, LEN(D1382)-LEN(SUBSTITUTE(D1382,",",""))&gt;0), "T", "")</f>
        <v/>
      </c>
      <c r="F1382" t="s">
        <v>1251</v>
      </c>
      <c r="G1382" t="s">
        <v>3361</v>
      </c>
      <c r="H1382" t="s">
        <v>116</v>
      </c>
      <c r="J1382" t="str">
        <f>SUBSTITUTE(SUBSTITUTE(SUBSTITUTE(G1382,"c. ","")," BC","")," AD","")</f>
        <v>445</v>
      </c>
      <c r="K1382">
        <f>IF(M1382="BC", 0-IF(ISERROR(FIND("-",J1382)),J1382,LEFT(J1382,FIND("-",J1382)-1)), IF(ISERROR(FIND("-",J1382)),J1382,LEFT(J1382,FIND("-",J1382)-1)))</f>
        <v>-445</v>
      </c>
      <c r="L1382">
        <f>IF(M1382="BC", 0-IF(ISERROR(FIND("-",J1382)),J1382,RIGHT(J1382,FIND("-",J1382)-1)), IF(ISERROR(FIND("-",J1382)),J1382,RIGHT(J1382,FIND("-",J1382)-1)))</f>
        <v>-445</v>
      </c>
      <c r="M1382" t="str">
        <f>RIGHT(G1382, 2)</f>
        <v>BC</v>
      </c>
      <c r="N1382">
        <f>ABS($K$2)-ABS(K1382)</f>
        <v>3559</v>
      </c>
      <c r="P1382" t="s">
        <v>11143</v>
      </c>
      <c r="Q1382">
        <v>16</v>
      </c>
    </row>
    <row r="1383" spans="1:17" x14ac:dyDescent="0.3">
      <c r="A1383">
        <v>1382</v>
      </c>
      <c r="B1383" t="s">
        <v>3433</v>
      </c>
      <c r="C1383" t="s">
        <v>11505</v>
      </c>
      <c r="D1383" t="s">
        <v>3432</v>
      </c>
      <c r="E1383" s="34" t="str">
        <f>IF(OR(LEN(D1383)-LEN(SUBSTITUTE(D1383,":",""))&gt;1, LEN(D1383)-LEN(SUBSTITUTE(D1383,",",""))&gt;0), "T", "")</f>
        <v/>
      </c>
      <c r="F1383" t="s">
        <v>1251</v>
      </c>
      <c r="G1383" t="s">
        <v>3361</v>
      </c>
      <c r="H1383" t="s">
        <v>116</v>
      </c>
      <c r="J1383" t="str">
        <f>SUBSTITUTE(SUBSTITUTE(SUBSTITUTE(G1383,"c. ","")," BC","")," AD","")</f>
        <v>445</v>
      </c>
      <c r="K1383">
        <f>IF(M1383="BC", 0-IF(ISERROR(FIND("-",J1383)),J1383,LEFT(J1383,FIND("-",J1383)-1)), IF(ISERROR(FIND("-",J1383)),J1383,LEFT(J1383,FIND("-",J1383)-1)))</f>
        <v>-445</v>
      </c>
      <c r="L1383">
        <f>IF(M1383="BC", 0-IF(ISERROR(FIND("-",J1383)),J1383,RIGHT(J1383,FIND("-",J1383)-1)), IF(ISERROR(FIND("-",J1383)),J1383,RIGHT(J1383,FIND("-",J1383)-1)))</f>
        <v>-445</v>
      </c>
      <c r="M1383" t="str">
        <f>RIGHT(G1383, 2)</f>
        <v>BC</v>
      </c>
      <c r="N1383">
        <f>ABS($K$2)-ABS(K1383)</f>
        <v>3559</v>
      </c>
      <c r="P1383" t="s">
        <v>11143</v>
      </c>
      <c r="Q1383">
        <v>16</v>
      </c>
    </row>
    <row r="1384" spans="1:17" x14ac:dyDescent="0.3">
      <c r="A1384">
        <v>1383</v>
      </c>
      <c r="B1384" t="s">
        <v>3434</v>
      </c>
      <c r="C1384" t="s">
        <v>11529</v>
      </c>
      <c r="D1384" t="s">
        <v>3432</v>
      </c>
      <c r="E1384" s="34" t="str">
        <f>IF(OR(LEN(D1384)-LEN(SUBSTITUTE(D1384,":",""))&gt;1, LEN(D1384)-LEN(SUBSTITUTE(D1384,",",""))&gt;0), "T", "")</f>
        <v/>
      </c>
      <c r="F1384" t="s">
        <v>1251</v>
      </c>
      <c r="G1384" t="s">
        <v>3361</v>
      </c>
      <c r="H1384" t="s">
        <v>116</v>
      </c>
      <c r="J1384" t="str">
        <f>SUBSTITUTE(SUBSTITUTE(SUBSTITUTE(G1384,"c. ","")," BC","")," AD","")</f>
        <v>445</v>
      </c>
      <c r="K1384">
        <f>IF(M1384="BC", 0-IF(ISERROR(FIND("-",J1384)),J1384,LEFT(J1384,FIND("-",J1384)-1)), IF(ISERROR(FIND("-",J1384)),J1384,LEFT(J1384,FIND("-",J1384)-1)))</f>
        <v>-445</v>
      </c>
      <c r="L1384">
        <f>IF(M1384="BC", 0-IF(ISERROR(FIND("-",J1384)),J1384,RIGHT(J1384,FIND("-",J1384)-1)), IF(ISERROR(FIND("-",J1384)),J1384,RIGHT(J1384,FIND("-",J1384)-1)))</f>
        <v>-445</v>
      </c>
      <c r="M1384" t="str">
        <f>RIGHT(G1384, 2)</f>
        <v>BC</v>
      </c>
      <c r="N1384">
        <f>ABS($K$2)-ABS(K1384)</f>
        <v>3559</v>
      </c>
      <c r="P1384" t="s">
        <v>11143</v>
      </c>
      <c r="Q1384">
        <v>16</v>
      </c>
    </row>
    <row r="1385" spans="1:17" x14ac:dyDescent="0.3">
      <c r="A1385">
        <v>1384</v>
      </c>
      <c r="B1385" t="s">
        <v>3435</v>
      </c>
      <c r="C1385" t="s">
        <v>10402</v>
      </c>
      <c r="D1385" t="s">
        <v>3432</v>
      </c>
      <c r="E1385" s="34" t="str">
        <f>IF(OR(LEN(D1385)-LEN(SUBSTITUTE(D1385,":",""))&gt;1, LEN(D1385)-LEN(SUBSTITUTE(D1385,",",""))&gt;0), "T", "")</f>
        <v/>
      </c>
      <c r="F1385" t="s">
        <v>3228</v>
      </c>
      <c r="G1385" t="s">
        <v>3361</v>
      </c>
      <c r="H1385" t="s">
        <v>116</v>
      </c>
      <c r="J1385" t="str">
        <f>SUBSTITUTE(SUBSTITUTE(SUBSTITUTE(G1385,"c. ","")," BC","")," AD","")</f>
        <v>445</v>
      </c>
      <c r="K1385">
        <f>IF(M1385="BC", 0-IF(ISERROR(FIND("-",J1385)),J1385,LEFT(J1385,FIND("-",J1385)-1)), IF(ISERROR(FIND("-",J1385)),J1385,LEFT(J1385,FIND("-",J1385)-1)))</f>
        <v>-445</v>
      </c>
      <c r="L1385">
        <f>IF(M1385="BC", 0-IF(ISERROR(FIND("-",J1385)),J1385,RIGHT(J1385,FIND("-",J1385)-1)), IF(ISERROR(FIND("-",J1385)),J1385,RIGHT(J1385,FIND("-",J1385)-1)))</f>
        <v>-445</v>
      </c>
      <c r="M1385" t="str">
        <f>RIGHT(G1385, 2)</f>
        <v>BC</v>
      </c>
      <c r="N1385">
        <f>ABS($K$2)-ABS(K1385)</f>
        <v>3559</v>
      </c>
      <c r="P1385" t="s">
        <v>11143</v>
      </c>
      <c r="Q1385">
        <v>16</v>
      </c>
    </row>
    <row r="1386" spans="1:17" x14ac:dyDescent="0.3">
      <c r="A1386">
        <v>1385</v>
      </c>
      <c r="B1386" t="s">
        <v>3436</v>
      </c>
      <c r="C1386" t="s">
        <v>11530</v>
      </c>
      <c r="D1386" t="s">
        <v>3437</v>
      </c>
      <c r="E1386" s="34" t="str">
        <f>IF(OR(LEN(D1386)-LEN(SUBSTITUTE(D1386,":",""))&gt;1, LEN(D1386)-LEN(SUBSTITUTE(D1386,",",""))&gt;0), "T", "")</f>
        <v>T</v>
      </c>
      <c r="F1386" t="s">
        <v>1251</v>
      </c>
      <c r="G1386" t="s">
        <v>3438</v>
      </c>
      <c r="H1386" t="s">
        <v>116</v>
      </c>
      <c r="J1386" t="str">
        <f>SUBSTITUTE(SUBSTITUTE(SUBSTITUTE(G1386,"c. ","")," BC","")," AD","")</f>
        <v>432</v>
      </c>
      <c r="K1386">
        <f>IF(M1386="BC", 0-IF(ISERROR(FIND("-",J1386)),J1386,LEFT(J1386,FIND("-",J1386)-1)), IF(ISERROR(FIND("-",J1386)),J1386,LEFT(J1386,FIND("-",J1386)-1)))</f>
        <v>-432</v>
      </c>
      <c r="L1386">
        <f>IF(M1386="BC", 0-IF(ISERROR(FIND("-",J1386)),J1386,RIGHT(J1386,FIND("-",J1386)-1)), IF(ISERROR(FIND("-",J1386)),J1386,RIGHT(J1386,FIND("-",J1386)-1)))</f>
        <v>-432</v>
      </c>
      <c r="M1386" t="str">
        <f>RIGHT(G1386, 2)</f>
        <v>BC</v>
      </c>
      <c r="N1386">
        <f>ABS($K$2)-ABS(K1386)</f>
        <v>3572</v>
      </c>
      <c r="P1386" t="s">
        <v>11143</v>
      </c>
      <c r="Q1386">
        <v>16</v>
      </c>
    </row>
    <row r="1387" spans="1:17" x14ac:dyDescent="0.3">
      <c r="A1387">
        <v>1386</v>
      </c>
      <c r="B1387" t="s">
        <v>3439</v>
      </c>
      <c r="C1387" t="s">
        <v>11531</v>
      </c>
      <c r="D1387" t="s">
        <v>3437</v>
      </c>
      <c r="E1387" s="34" t="str">
        <f>IF(OR(LEN(D1387)-LEN(SUBSTITUTE(D1387,":",""))&gt;1, LEN(D1387)-LEN(SUBSTITUTE(D1387,",",""))&gt;0), "T", "")</f>
        <v>T</v>
      </c>
      <c r="F1387" t="s">
        <v>1251</v>
      </c>
      <c r="G1387" t="s">
        <v>3438</v>
      </c>
      <c r="H1387" t="s">
        <v>11143</v>
      </c>
      <c r="J1387" t="str">
        <f>SUBSTITUTE(SUBSTITUTE(SUBSTITUTE(G1387,"c. ","")," BC","")," AD","")</f>
        <v>432</v>
      </c>
      <c r="K1387">
        <f>IF(M1387="BC", 0-IF(ISERROR(FIND("-",J1387)),J1387,LEFT(J1387,FIND("-",J1387)-1)), IF(ISERROR(FIND("-",J1387)),J1387,LEFT(J1387,FIND("-",J1387)-1)))</f>
        <v>-432</v>
      </c>
      <c r="L1387">
        <f>IF(M1387="BC", 0-IF(ISERROR(FIND("-",J1387)),J1387,RIGHT(J1387,FIND("-",J1387)-1)), IF(ISERROR(FIND("-",J1387)),J1387,RIGHT(J1387,FIND("-",J1387)-1)))</f>
        <v>-432</v>
      </c>
      <c r="M1387" t="str">
        <f>RIGHT(G1387, 2)</f>
        <v>BC</v>
      </c>
      <c r="N1387">
        <f>ABS($K$2)-ABS(K1387)</f>
        <v>3572</v>
      </c>
      <c r="P1387" t="s">
        <v>11143</v>
      </c>
      <c r="Q1387">
        <v>16</v>
      </c>
    </row>
    <row r="1388" spans="1:17" x14ac:dyDescent="0.3">
      <c r="A1388">
        <v>1387</v>
      </c>
      <c r="B1388" t="s">
        <v>3440</v>
      </c>
      <c r="C1388" t="s">
        <v>11532</v>
      </c>
      <c r="D1388" t="s">
        <v>3441</v>
      </c>
      <c r="E1388" s="34" t="str">
        <f>IF(OR(LEN(D1388)-LEN(SUBSTITUTE(D1388,":",""))&gt;1, LEN(D1388)-LEN(SUBSTITUTE(D1388,",",""))&gt;0), "T", "")</f>
        <v/>
      </c>
      <c r="F1388" t="s">
        <v>1251</v>
      </c>
      <c r="G1388" t="s">
        <v>3438</v>
      </c>
      <c r="H1388" t="s">
        <v>11143</v>
      </c>
      <c r="J1388" t="str">
        <f>SUBSTITUTE(SUBSTITUTE(SUBSTITUTE(G1388,"c. ","")," BC","")," AD","")</f>
        <v>432</v>
      </c>
      <c r="K1388">
        <f>IF(M1388="BC", 0-IF(ISERROR(FIND("-",J1388)),J1388,LEFT(J1388,FIND("-",J1388)-1)), IF(ISERROR(FIND("-",J1388)),J1388,LEFT(J1388,FIND("-",J1388)-1)))</f>
        <v>-432</v>
      </c>
      <c r="L1388">
        <f>IF(M1388="BC", 0-IF(ISERROR(FIND("-",J1388)),J1388,RIGHT(J1388,FIND("-",J1388)-1)), IF(ISERROR(FIND("-",J1388)),J1388,RIGHT(J1388,FIND("-",J1388)-1)))</f>
        <v>-432</v>
      </c>
      <c r="M1388" t="str">
        <f>RIGHT(G1388, 2)</f>
        <v>BC</v>
      </c>
      <c r="N1388">
        <f>ABS($K$2)-ABS(K1388)</f>
        <v>3572</v>
      </c>
      <c r="P1388" t="s">
        <v>11143</v>
      </c>
      <c r="Q1388">
        <v>16</v>
      </c>
    </row>
    <row r="1389" spans="1:17" x14ac:dyDescent="0.3">
      <c r="A1389">
        <v>1388</v>
      </c>
      <c r="B1389" t="s">
        <v>3442</v>
      </c>
      <c r="C1389" t="s">
        <v>10403</v>
      </c>
      <c r="D1389" t="s">
        <v>3443</v>
      </c>
      <c r="E1389" s="34" t="str">
        <f>IF(OR(LEN(D1389)-LEN(SUBSTITUTE(D1389,":",""))&gt;1, LEN(D1389)-LEN(SUBSTITUTE(D1389,",",""))&gt;0), "T", "")</f>
        <v/>
      </c>
      <c r="F1389" t="s">
        <v>1251</v>
      </c>
      <c r="G1389" t="s">
        <v>3438</v>
      </c>
      <c r="H1389" t="s">
        <v>11143</v>
      </c>
      <c r="J1389" t="str">
        <f>SUBSTITUTE(SUBSTITUTE(SUBSTITUTE(G1389,"c. ","")," BC","")," AD","")</f>
        <v>432</v>
      </c>
      <c r="K1389">
        <f>IF(M1389="BC", 0-IF(ISERROR(FIND("-",J1389)),J1389,LEFT(J1389,FIND("-",J1389)-1)), IF(ISERROR(FIND("-",J1389)),J1389,LEFT(J1389,FIND("-",J1389)-1)))</f>
        <v>-432</v>
      </c>
      <c r="L1389">
        <f>IF(M1389="BC", 0-IF(ISERROR(FIND("-",J1389)),J1389,RIGHT(J1389,FIND("-",J1389)-1)), IF(ISERROR(FIND("-",J1389)),J1389,RIGHT(J1389,FIND("-",J1389)-1)))</f>
        <v>-432</v>
      </c>
      <c r="M1389" t="str">
        <f>RIGHT(G1389, 2)</f>
        <v>BC</v>
      </c>
      <c r="N1389">
        <f>ABS($K$2)-ABS(K1389)</f>
        <v>3572</v>
      </c>
      <c r="P1389" t="s">
        <v>11143</v>
      </c>
      <c r="Q1389">
        <v>16</v>
      </c>
    </row>
    <row r="1390" spans="1:17" x14ac:dyDescent="0.3">
      <c r="A1390">
        <v>1389</v>
      </c>
      <c r="B1390" t="s">
        <v>3444</v>
      </c>
      <c r="C1390" t="s">
        <v>11531</v>
      </c>
      <c r="D1390" t="s">
        <v>3445</v>
      </c>
      <c r="E1390" s="34" t="str">
        <f>IF(OR(LEN(D1390)-LEN(SUBSTITUTE(D1390,":",""))&gt;1, LEN(D1390)-LEN(SUBSTITUTE(D1390,",",""))&gt;0), "T", "")</f>
        <v/>
      </c>
      <c r="F1390" t="s">
        <v>1251</v>
      </c>
      <c r="G1390" t="s">
        <v>3438</v>
      </c>
      <c r="H1390" t="s">
        <v>11143</v>
      </c>
      <c r="J1390" t="str">
        <f>SUBSTITUTE(SUBSTITUTE(SUBSTITUTE(G1390,"c. ","")," BC","")," AD","")</f>
        <v>432</v>
      </c>
      <c r="K1390">
        <f>IF(M1390="BC", 0-IF(ISERROR(FIND("-",J1390)),J1390,LEFT(J1390,FIND("-",J1390)-1)), IF(ISERROR(FIND("-",J1390)),J1390,LEFT(J1390,FIND("-",J1390)-1)))</f>
        <v>-432</v>
      </c>
      <c r="L1390">
        <f>IF(M1390="BC", 0-IF(ISERROR(FIND("-",J1390)),J1390,RIGHT(J1390,FIND("-",J1390)-1)), IF(ISERROR(FIND("-",J1390)),J1390,RIGHT(J1390,FIND("-",J1390)-1)))</f>
        <v>-432</v>
      </c>
      <c r="M1390" t="str">
        <f>RIGHT(G1390, 2)</f>
        <v>BC</v>
      </c>
      <c r="N1390">
        <f>ABS($K$2)-ABS(K1390)</f>
        <v>3572</v>
      </c>
      <c r="P1390" t="s">
        <v>11143</v>
      </c>
      <c r="Q1390">
        <v>16</v>
      </c>
    </row>
    <row r="1391" spans="1:17" x14ac:dyDescent="0.3">
      <c r="A1391">
        <v>1390</v>
      </c>
      <c r="B1391" t="s">
        <v>3446</v>
      </c>
      <c r="C1391" t="s">
        <v>11533</v>
      </c>
      <c r="D1391" t="s">
        <v>3447</v>
      </c>
      <c r="E1391" s="34" t="str">
        <f>IF(OR(LEN(D1391)-LEN(SUBSTITUTE(D1391,":",""))&gt;1, LEN(D1391)-LEN(SUBSTITUTE(D1391,",",""))&gt;0), "T", "")</f>
        <v/>
      </c>
      <c r="F1391" t="s">
        <v>3367</v>
      </c>
      <c r="G1391" t="s">
        <v>3448</v>
      </c>
      <c r="H1391" t="s">
        <v>116</v>
      </c>
      <c r="J1391" t="str">
        <f>SUBSTITUTE(SUBSTITUTE(SUBSTITUTE(G1391,"c. ","")," BC","")," AD","")</f>
        <v>479</v>
      </c>
      <c r="K1391">
        <f>IF(M1391="BC", 0-IF(ISERROR(FIND("-",J1391)),J1391,LEFT(J1391,FIND("-",J1391)-1)), IF(ISERROR(FIND("-",J1391)),J1391,LEFT(J1391,FIND("-",J1391)-1)))</f>
        <v>-479</v>
      </c>
      <c r="L1391">
        <f>IF(M1391="BC", 0-IF(ISERROR(FIND("-",J1391)),J1391,RIGHT(J1391,FIND("-",J1391)-1)), IF(ISERROR(FIND("-",J1391)),J1391,RIGHT(J1391,FIND("-",J1391)-1)))</f>
        <v>-479</v>
      </c>
      <c r="M1391" t="str">
        <f>RIGHT(G1391, 2)</f>
        <v>BC</v>
      </c>
      <c r="N1391">
        <f>ABS($K$2)-ABS(K1391)</f>
        <v>3525</v>
      </c>
      <c r="P1391" t="s">
        <v>11145</v>
      </c>
      <c r="Q1391">
        <v>17</v>
      </c>
    </row>
    <row r="1392" spans="1:17" x14ac:dyDescent="0.3">
      <c r="A1392">
        <v>1391</v>
      </c>
      <c r="B1392" t="s">
        <v>3449</v>
      </c>
      <c r="C1392" t="s">
        <v>10404</v>
      </c>
      <c r="D1392" t="s">
        <v>3450</v>
      </c>
      <c r="E1392" s="34" t="str">
        <f>IF(OR(LEN(D1392)-LEN(SUBSTITUTE(D1392,":",""))&gt;1, LEN(D1392)-LEN(SUBSTITUTE(D1392,",",""))&gt;0), "T", "")</f>
        <v/>
      </c>
      <c r="F1392" t="s">
        <v>3367</v>
      </c>
      <c r="G1392" t="s">
        <v>3448</v>
      </c>
      <c r="H1392" t="s">
        <v>116</v>
      </c>
      <c r="J1392" t="str">
        <f>SUBSTITUTE(SUBSTITUTE(SUBSTITUTE(G1392,"c. ","")," BC","")," AD","")</f>
        <v>479</v>
      </c>
      <c r="K1392">
        <f>IF(M1392="BC", 0-IF(ISERROR(FIND("-",J1392)),J1392,LEFT(J1392,FIND("-",J1392)-1)), IF(ISERROR(FIND("-",J1392)),J1392,LEFT(J1392,FIND("-",J1392)-1)))</f>
        <v>-479</v>
      </c>
      <c r="L1392">
        <f>IF(M1392="BC", 0-IF(ISERROR(FIND("-",J1392)),J1392,RIGHT(J1392,FIND("-",J1392)-1)), IF(ISERROR(FIND("-",J1392)),J1392,RIGHT(J1392,FIND("-",J1392)-1)))</f>
        <v>-479</v>
      </c>
      <c r="M1392" t="str">
        <f>RIGHT(G1392, 2)</f>
        <v>BC</v>
      </c>
      <c r="N1392">
        <f>ABS($K$2)-ABS(K1392)</f>
        <v>3525</v>
      </c>
      <c r="P1392" t="s">
        <v>11145</v>
      </c>
      <c r="Q1392">
        <v>17</v>
      </c>
    </row>
    <row r="1393" spans="1:17" x14ac:dyDescent="0.3">
      <c r="A1393">
        <v>1392</v>
      </c>
      <c r="B1393" t="s">
        <v>3451</v>
      </c>
      <c r="C1393" t="s">
        <v>10405</v>
      </c>
      <c r="D1393" t="s">
        <v>3452</v>
      </c>
      <c r="E1393" s="34" t="str">
        <f>IF(OR(LEN(D1393)-LEN(SUBSTITUTE(D1393,":",""))&gt;1, LEN(D1393)-LEN(SUBSTITUTE(D1393,",",""))&gt;0), "T", "")</f>
        <v>T</v>
      </c>
      <c r="F1393" t="s">
        <v>3367</v>
      </c>
      <c r="G1393" t="s">
        <v>3448</v>
      </c>
      <c r="H1393" t="s">
        <v>116</v>
      </c>
      <c r="J1393" t="str">
        <f>SUBSTITUTE(SUBSTITUTE(SUBSTITUTE(G1393,"c. ","")," BC","")," AD","")</f>
        <v>479</v>
      </c>
      <c r="K1393">
        <f>IF(M1393="BC", 0-IF(ISERROR(FIND("-",J1393)),J1393,LEFT(J1393,FIND("-",J1393)-1)), IF(ISERROR(FIND("-",J1393)),J1393,LEFT(J1393,FIND("-",J1393)-1)))</f>
        <v>-479</v>
      </c>
      <c r="L1393">
        <f>IF(M1393="BC", 0-IF(ISERROR(FIND("-",J1393)),J1393,RIGHT(J1393,FIND("-",J1393)-1)), IF(ISERROR(FIND("-",J1393)),J1393,RIGHT(J1393,FIND("-",J1393)-1)))</f>
        <v>-479</v>
      </c>
      <c r="M1393" t="str">
        <f>RIGHT(G1393, 2)</f>
        <v>BC</v>
      </c>
      <c r="N1393">
        <f>ABS($K$2)-ABS(K1393)</f>
        <v>3525</v>
      </c>
      <c r="P1393" t="s">
        <v>11145</v>
      </c>
      <c r="Q1393">
        <v>17</v>
      </c>
    </row>
    <row r="1394" spans="1:17" x14ac:dyDescent="0.3">
      <c r="A1394">
        <v>1393</v>
      </c>
      <c r="B1394" t="s">
        <v>3453</v>
      </c>
      <c r="C1394" t="s">
        <v>11534</v>
      </c>
      <c r="D1394" t="s">
        <v>3454</v>
      </c>
      <c r="E1394" s="34" t="str">
        <f>IF(OR(LEN(D1394)-LEN(SUBSTITUTE(D1394,":",""))&gt;1, LEN(D1394)-LEN(SUBSTITUTE(D1394,",",""))&gt;0), "T", "")</f>
        <v/>
      </c>
      <c r="F1394" t="s">
        <v>3367</v>
      </c>
      <c r="G1394" t="s">
        <v>3455</v>
      </c>
      <c r="H1394" t="s">
        <v>12589</v>
      </c>
      <c r="J1394" t="str">
        <f>SUBSTITUTE(SUBSTITUTE(SUBSTITUTE(G1394,"c. ","")," BC","")," AD","")</f>
        <v>475</v>
      </c>
      <c r="K1394">
        <f>IF(M1394="BC", 0-IF(ISERROR(FIND("-",J1394)),J1394,LEFT(J1394,FIND("-",J1394)-1)), IF(ISERROR(FIND("-",J1394)),J1394,LEFT(J1394,FIND("-",J1394)-1)))</f>
        <v>-475</v>
      </c>
      <c r="L1394">
        <f>IF(M1394="BC", 0-IF(ISERROR(FIND("-",J1394)),J1394,RIGHT(J1394,FIND("-",J1394)-1)), IF(ISERROR(FIND("-",J1394)),J1394,RIGHT(J1394,FIND("-",J1394)-1)))</f>
        <v>-475</v>
      </c>
      <c r="M1394" t="str">
        <f>RIGHT(G1394, 2)</f>
        <v>BC</v>
      </c>
      <c r="N1394">
        <f>ABS($K$2)-ABS(K1394)</f>
        <v>3529</v>
      </c>
      <c r="P1394" t="s">
        <v>11145</v>
      </c>
      <c r="Q1394">
        <v>17</v>
      </c>
    </row>
    <row r="1395" spans="1:17" x14ac:dyDescent="0.3">
      <c r="A1395">
        <v>1394</v>
      </c>
      <c r="B1395" t="s">
        <v>3456</v>
      </c>
      <c r="C1395" t="s">
        <v>10406</v>
      </c>
      <c r="D1395" t="s">
        <v>3457</v>
      </c>
      <c r="E1395" s="34" t="str">
        <f>IF(OR(LEN(D1395)-LEN(SUBSTITUTE(D1395,":",""))&gt;1, LEN(D1395)-LEN(SUBSTITUTE(D1395,",",""))&gt;0), "T", "")</f>
        <v/>
      </c>
      <c r="F1395" t="s">
        <v>3367</v>
      </c>
      <c r="G1395" t="s">
        <v>3455</v>
      </c>
      <c r="H1395" t="s">
        <v>116</v>
      </c>
      <c r="J1395" t="str">
        <f>SUBSTITUTE(SUBSTITUTE(SUBSTITUTE(G1395,"c. ","")," BC","")," AD","")</f>
        <v>475</v>
      </c>
      <c r="K1395">
        <f>IF(M1395="BC", 0-IF(ISERROR(FIND("-",J1395)),J1395,LEFT(J1395,FIND("-",J1395)-1)), IF(ISERROR(FIND("-",J1395)),J1395,LEFT(J1395,FIND("-",J1395)-1)))</f>
        <v>-475</v>
      </c>
      <c r="L1395">
        <f>IF(M1395="BC", 0-IF(ISERROR(FIND("-",J1395)),J1395,RIGHT(J1395,FIND("-",J1395)-1)), IF(ISERROR(FIND("-",J1395)),J1395,RIGHT(J1395,FIND("-",J1395)-1)))</f>
        <v>-475</v>
      </c>
      <c r="M1395" t="str">
        <f>RIGHT(G1395, 2)</f>
        <v>BC</v>
      </c>
      <c r="N1395">
        <f>ABS($K$2)-ABS(K1395)</f>
        <v>3529</v>
      </c>
      <c r="P1395" t="s">
        <v>11145</v>
      </c>
      <c r="Q1395">
        <v>17</v>
      </c>
    </row>
    <row r="1396" spans="1:17" x14ac:dyDescent="0.3">
      <c r="A1396">
        <v>1395</v>
      </c>
      <c r="B1396" t="s">
        <v>3458</v>
      </c>
      <c r="C1396" t="s">
        <v>11535</v>
      </c>
      <c r="D1396" t="s">
        <v>3459</v>
      </c>
      <c r="E1396" s="34" t="str">
        <f>IF(OR(LEN(D1396)-LEN(SUBSTITUTE(D1396,":",""))&gt;1, LEN(D1396)-LEN(SUBSTITUTE(D1396,",",""))&gt;0), "T", "")</f>
        <v/>
      </c>
      <c r="F1396" t="s">
        <v>3364</v>
      </c>
      <c r="G1396" t="s">
        <v>3460</v>
      </c>
      <c r="H1396" t="s">
        <v>116</v>
      </c>
      <c r="J1396" t="str">
        <f>SUBSTITUTE(SUBSTITUTE(SUBSTITUTE(G1396,"c. ","")," BC","")," AD","")</f>
        <v>474</v>
      </c>
      <c r="K1396">
        <f>IF(M1396="BC", 0-IF(ISERROR(FIND("-",J1396)),J1396,LEFT(J1396,FIND("-",J1396)-1)), IF(ISERROR(FIND("-",J1396)),J1396,LEFT(J1396,FIND("-",J1396)-1)))</f>
        <v>-474</v>
      </c>
      <c r="L1396">
        <f>IF(M1396="BC", 0-IF(ISERROR(FIND("-",J1396)),J1396,RIGHT(J1396,FIND("-",J1396)-1)), IF(ISERROR(FIND("-",J1396)),J1396,RIGHT(J1396,FIND("-",J1396)-1)))</f>
        <v>-474</v>
      </c>
      <c r="M1396" t="str">
        <f>RIGHT(G1396, 2)</f>
        <v>BC</v>
      </c>
      <c r="N1396">
        <f>ABS($K$2)-ABS(K1396)</f>
        <v>3530</v>
      </c>
      <c r="P1396" t="s">
        <v>11145</v>
      </c>
      <c r="Q1396">
        <v>17</v>
      </c>
    </row>
    <row r="1397" spans="1:17" x14ac:dyDescent="0.3">
      <c r="A1397">
        <v>1396</v>
      </c>
      <c r="B1397" t="s">
        <v>3461</v>
      </c>
      <c r="C1397" t="s">
        <v>10407</v>
      </c>
      <c r="D1397" t="s">
        <v>3459</v>
      </c>
      <c r="E1397" s="34" t="str">
        <f>IF(OR(LEN(D1397)-LEN(SUBSTITUTE(D1397,":",""))&gt;1, LEN(D1397)-LEN(SUBSTITUTE(D1397,",",""))&gt;0), "T", "")</f>
        <v/>
      </c>
      <c r="F1397" t="s">
        <v>3364</v>
      </c>
      <c r="G1397" t="s">
        <v>3460</v>
      </c>
      <c r="H1397" t="s">
        <v>116</v>
      </c>
      <c r="J1397" t="str">
        <f>SUBSTITUTE(SUBSTITUTE(SUBSTITUTE(G1397,"c. ","")," BC","")," AD","")</f>
        <v>474</v>
      </c>
      <c r="K1397">
        <f>IF(M1397="BC", 0-IF(ISERROR(FIND("-",J1397)),J1397,LEFT(J1397,FIND("-",J1397)-1)), IF(ISERROR(FIND("-",J1397)),J1397,LEFT(J1397,FIND("-",J1397)-1)))</f>
        <v>-474</v>
      </c>
      <c r="L1397">
        <f>IF(M1397="BC", 0-IF(ISERROR(FIND("-",J1397)),J1397,RIGHT(J1397,FIND("-",J1397)-1)), IF(ISERROR(FIND("-",J1397)),J1397,RIGHT(J1397,FIND("-",J1397)-1)))</f>
        <v>-474</v>
      </c>
      <c r="M1397" t="str">
        <f>RIGHT(G1397, 2)</f>
        <v>BC</v>
      </c>
      <c r="N1397">
        <f>ABS($K$2)-ABS(K1397)</f>
        <v>3530</v>
      </c>
      <c r="P1397" t="s">
        <v>11145</v>
      </c>
      <c r="Q1397">
        <v>17</v>
      </c>
    </row>
    <row r="1398" spans="1:17" x14ac:dyDescent="0.3">
      <c r="A1398">
        <v>1397</v>
      </c>
      <c r="B1398" t="s">
        <v>3462</v>
      </c>
      <c r="C1398" t="s">
        <v>10408</v>
      </c>
      <c r="D1398" t="s">
        <v>3463</v>
      </c>
      <c r="E1398" s="34" t="str">
        <f>IF(OR(LEN(D1398)-LEN(SUBSTITUTE(D1398,":",""))&gt;1, LEN(D1398)-LEN(SUBSTITUTE(D1398,",",""))&gt;0), "T", "")</f>
        <v/>
      </c>
      <c r="F1398" t="s">
        <v>3364</v>
      </c>
      <c r="G1398" t="s">
        <v>3460</v>
      </c>
      <c r="H1398" t="s">
        <v>3464</v>
      </c>
      <c r="J1398" t="str">
        <f>SUBSTITUTE(SUBSTITUTE(SUBSTITUTE(G1398,"c. ","")," BC","")," AD","")</f>
        <v>474</v>
      </c>
      <c r="K1398">
        <f>IF(M1398="BC", 0-IF(ISERROR(FIND("-",J1398)),J1398,LEFT(J1398,FIND("-",J1398)-1)), IF(ISERROR(FIND("-",J1398)),J1398,LEFT(J1398,FIND("-",J1398)-1)))</f>
        <v>-474</v>
      </c>
      <c r="L1398">
        <f>IF(M1398="BC", 0-IF(ISERROR(FIND("-",J1398)),J1398,RIGHT(J1398,FIND("-",J1398)-1)), IF(ISERROR(FIND("-",J1398)),J1398,RIGHT(J1398,FIND("-",J1398)-1)))</f>
        <v>-474</v>
      </c>
      <c r="M1398" t="str">
        <f>RIGHT(G1398, 2)</f>
        <v>BC</v>
      </c>
      <c r="N1398">
        <f>ABS($K$2)-ABS(K1398)</f>
        <v>3530</v>
      </c>
      <c r="P1398" t="s">
        <v>11145</v>
      </c>
      <c r="Q1398">
        <v>17</v>
      </c>
    </row>
    <row r="1399" spans="1:17" x14ac:dyDescent="0.3">
      <c r="A1399">
        <v>1398</v>
      </c>
      <c r="B1399" t="s">
        <v>3465</v>
      </c>
      <c r="C1399" t="s">
        <v>10409</v>
      </c>
      <c r="D1399" t="s">
        <v>3466</v>
      </c>
      <c r="E1399" s="34" t="str">
        <f>IF(OR(LEN(D1399)-LEN(SUBSTITUTE(D1399,":",""))&gt;1, LEN(D1399)-LEN(SUBSTITUTE(D1399,",",""))&gt;0), "T", "")</f>
        <v/>
      </c>
      <c r="F1399" t="s">
        <v>3364</v>
      </c>
      <c r="G1399" t="s">
        <v>3460</v>
      </c>
      <c r="H1399" t="s">
        <v>3467</v>
      </c>
      <c r="J1399" t="str">
        <f>SUBSTITUTE(SUBSTITUTE(SUBSTITUTE(G1399,"c. ","")," BC","")," AD","")</f>
        <v>474</v>
      </c>
      <c r="K1399">
        <f>IF(M1399="BC", 0-IF(ISERROR(FIND("-",J1399)),J1399,LEFT(J1399,FIND("-",J1399)-1)), IF(ISERROR(FIND("-",J1399)),J1399,LEFT(J1399,FIND("-",J1399)-1)))</f>
        <v>-474</v>
      </c>
      <c r="L1399">
        <f>IF(M1399="BC", 0-IF(ISERROR(FIND("-",J1399)),J1399,RIGHT(J1399,FIND("-",J1399)-1)), IF(ISERROR(FIND("-",J1399)),J1399,RIGHT(J1399,FIND("-",J1399)-1)))</f>
        <v>-474</v>
      </c>
      <c r="M1399" t="str">
        <f>RIGHT(G1399, 2)</f>
        <v>BC</v>
      </c>
      <c r="N1399">
        <f>ABS($K$2)-ABS(K1399)</f>
        <v>3530</v>
      </c>
      <c r="P1399" t="s">
        <v>11145</v>
      </c>
      <c r="Q1399">
        <v>17</v>
      </c>
    </row>
    <row r="1400" spans="1:17" x14ac:dyDescent="0.3">
      <c r="A1400">
        <v>1399</v>
      </c>
      <c r="B1400" t="s">
        <v>3468</v>
      </c>
      <c r="C1400" t="s">
        <v>11536</v>
      </c>
      <c r="D1400" t="s">
        <v>3466</v>
      </c>
      <c r="E1400" s="34" t="str">
        <f>IF(OR(LEN(D1400)-LEN(SUBSTITUTE(D1400,":",""))&gt;1, LEN(D1400)-LEN(SUBSTITUTE(D1400,",",""))&gt;0), "T", "")</f>
        <v/>
      </c>
      <c r="F1400" t="s">
        <v>3364</v>
      </c>
      <c r="G1400" t="s">
        <v>3460</v>
      </c>
      <c r="H1400" t="s">
        <v>3464</v>
      </c>
      <c r="J1400" t="str">
        <f>SUBSTITUTE(SUBSTITUTE(SUBSTITUTE(G1400,"c. ","")," BC","")," AD","")</f>
        <v>474</v>
      </c>
      <c r="K1400">
        <f>IF(M1400="BC", 0-IF(ISERROR(FIND("-",J1400)),J1400,LEFT(J1400,FIND("-",J1400)-1)), IF(ISERROR(FIND("-",J1400)),J1400,LEFT(J1400,FIND("-",J1400)-1)))</f>
        <v>-474</v>
      </c>
      <c r="L1400">
        <f>IF(M1400="BC", 0-IF(ISERROR(FIND("-",J1400)),J1400,RIGHT(J1400,FIND("-",J1400)-1)), IF(ISERROR(FIND("-",J1400)),J1400,RIGHT(J1400,FIND("-",J1400)-1)))</f>
        <v>-474</v>
      </c>
      <c r="M1400" t="str">
        <f>RIGHT(G1400, 2)</f>
        <v>BC</v>
      </c>
      <c r="N1400">
        <f>ABS($K$2)-ABS(K1400)</f>
        <v>3530</v>
      </c>
      <c r="P1400" t="s">
        <v>11145</v>
      </c>
      <c r="Q1400">
        <v>17</v>
      </c>
    </row>
    <row r="1401" spans="1:17" x14ac:dyDescent="0.3">
      <c r="A1401">
        <v>1400</v>
      </c>
      <c r="B1401" t="s">
        <v>3469</v>
      </c>
      <c r="C1401" t="s">
        <v>10410</v>
      </c>
      <c r="D1401" t="s">
        <v>3470</v>
      </c>
      <c r="E1401" s="34" t="str">
        <f>IF(OR(LEN(D1401)-LEN(SUBSTITUTE(D1401,":",""))&gt;1, LEN(D1401)-LEN(SUBSTITUTE(D1401,",",""))&gt;0), "T", "")</f>
        <v/>
      </c>
      <c r="F1401" t="s">
        <v>3364</v>
      </c>
      <c r="G1401" t="s">
        <v>3460</v>
      </c>
      <c r="H1401" t="s">
        <v>3471</v>
      </c>
      <c r="J1401" t="str">
        <f>SUBSTITUTE(SUBSTITUTE(SUBSTITUTE(G1401,"c. ","")," BC","")," AD","")</f>
        <v>474</v>
      </c>
      <c r="K1401">
        <f>IF(M1401="BC", 0-IF(ISERROR(FIND("-",J1401)),J1401,LEFT(J1401,FIND("-",J1401)-1)), IF(ISERROR(FIND("-",J1401)),J1401,LEFT(J1401,FIND("-",J1401)-1)))</f>
        <v>-474</v>
      </c>
      <c r="L1401">
        <f>IF(M1401="BC", 0-IF(ISERROR(FIND("-",J1401)),J1401,RIGHT(J1401,FIND("-",J1401)-1)), IF(ISERROR(FIND("-",J1401)),J1401,RIGHT(J1401,FIND("-",J1401)-1)))</f>
        <v>-474</v>
      </c>
      <c r="M1401" t="str">
        <f>RIGHT(G1401, 2)</f>
        <v>BC</v>
      </c>
      <c r="N1401">
        <f>ABS($K$2)-ABS(K1401)</f>
        <v>3530</v>
      </c>
      <c r="P1401" t="s">
        <v>11145</v>
      </c>
      <c r="Q1401">
        <v>17</v>
      </c>
    </row>
    <row r="1402" spans="1:17" x14ac:dyDescent="0.3">
      <c r="A1402">
        <v>1401</v>
      </c>
      <c r="B1402" t="s">
        <v>3472</v>
      </c>
      <c r="C1402" t="s">
        <v>10411</v>
      </c>
      <c r="D1402" t="s">
        <v>3473</v>
      </c>
      <c r="E1402" s="34" t="str">
        <f>IF(OR(LEN(D1402)-LEN(SUBSTITUTE(D1402,":",""))&gt;1, LEN(D1402)-LEN(SUBSTITUTE(D1402,",",""))&gt;0), "T", "")</f>
        <v/>
      </c>
      <c r="F1402" t="s">
        <v>3367</v>
      </c>
      <c r="G1402" t="s">
        <v>3460</v>
      </c>
      <c r="H1402" t="s">
        <v>116</v>
      </c>
      <c r="J1402" t="str">
        <f>SUBSTITUTE(SUBSTITUTE(SUBSTITUTE(G1402,"c. ","")," BC","")," AD","")</f>
        <v>474</v>
      </c>
      <c r="K1402">
        <f>IF(M1402="BC", 0-IF(ISERROR(FIND("-",J1402)),J1402,LEFT(J1402,FIND("-",J1402)-1)), IF(ISERROR(FIND("-",J1402)),J1402,LEFT(J1402,FIND("-",J1402)-1)))</f>
        <v>-474</v>
      </c>
      <c r="L1402">
        <f>IF(M1402="BC", 0-IF(ISERROR(FIND("-",J1402)),J1402,RIGHT(J1402,FIND("-",J1402)-1)), IF(ISERROR(FIND("-",J1402)),J1402,RIGHT(J1402,FIND("-",J1402)-1)))</f>
        <v>-474</v>
      </c>
      <c r="M1402" t="str">
        <f>RIGHT(G1402, 2)</f>
        <v>BC</v>
      </c>
      <c r="N1402">
        <f>ABS($K$2)-ABS(K1402)</f>
        <v>3530</v>
      </c>
      <c r="P1402" t="s">
        <v>11145</v>
      </c>
      <c r="Q1402">
        <v>17</v>
      </c>
    </row>
    <row r="1403" spans="1:17" x14ac:dyDescent="0.3">
      <c r="A1403">
        <v>1402</v>
      </c>
      <c r="B1403" t="s">
        <v>3474</v>
      </c>
      <c r="C1403" t="s">
        <v>11537</v>
      </c>
      <c r="D1403" t="s">
        <v>3473</v>
      </c>
      <c r="E1403" s="34" t="str">
        <f>IF(OR(LEN(D1403)-LEN(SUBSTITUTE(D1403,":",""))&gt;1, LEN(D1403)-LEN(SUBSTITUTE(D1403,",",""))&gt;0), "T", "")</f>
        <v/>
      </c>
      <c r="F1403" t="s">
        <v>3367</v>
      </c>
      <c r="G1403" t="s">
        <v>3460</v>
      </c>
      <c r="H1403" t="s">
        <v>3475</v>
      </c>
      <c r="J1403" t="str">
        <f>SUBSTITUTE(SUBSTITUTE(SUBSTITUTE(G1403,"c. ","")," BC","")," AD","")</f>
        <v>474</v>
      </c>
      <c r="K1403">
        <f>IF(M1403="BC", 0-IF(ISERROR(FIND("-",J1403)),J1403,LEFT(J1403,FIND("-",J1403)-1)), IF(ISERROR(FIND("-",J1403)),J1403,LEFT(J1403,FIND("-",J1403)-1)))</f>
        <v>-474</v>
      </c>
      <c r="L1403">
        <f>IF(M1403="BC", 0-IF(ISERROR(FIND("-",J1403)),J1403,RIGHT(J1403,FIND("-",J1403)-1)), IF(ISERROR(FIND("-",J1403)),J1403,RIGHT(J1403,FIND("-",J1403)-1)))</f>
        <v>-474</v>
      </c>
      <c r="M1403" t="str">
        <f>RIGHT(G1403, 2)</f>
        <v>BC</v>
      </c>
      <c r="N1403">
        <f>ABS($K$2)-ABS(K1403)</f>
        <v>3530</v>
      </c>
      <c r="P1403" t="s">
        <v>11145</v>
      </c>
      <c r="Q1403">
        <v>17</v>
      </c>
    </row>
    <row r="1404" spans="1:17" x14ac:dyDescent="0.3">
      <c r="A1404">
        <v>1403</v>
      </c>
      <c r="B1404" t="s">
        <v>3476</v>
      </c>
      <c r="C1404" t="s">
        <v>11538</v>
      </c>
      <c r="D1404" t="s">
        <v>3477</v>
      </c>
      <c r="E1404" s="34" t="str">
        <f>IF(OR(LEN(D1404)-LEN(SUBSTITUTE(D1404,":",""))&gt;1, LEN(D1404)-LEN(SUBSTITUTE(D1404,",",""))&gt;0), "T", "")</f>
        <v/>
      </c>
      <c r="F1404" t="s">
        <v>3367</v>
      </c>
      <c r="G1404" t="s">
        <v>3460</v>
      </c>
      <c r="H1404" t="s">
        <v>116</v>
      </c>
      <c r="J1404" t="str">
        <f>SUBSTITUTE(SUBSTITUTE(SUBSTITUTE(G1404,"c. ","")," BC","")," AD","")</f>
        <v>474</v>
      </c>
      <c r="K1404">
        <f>IF(M1404="BC", 0-IF(ISERROR(FIND("-",J1404)),J1404,LEFT(J1404,FIND("-",J1404)-1)), IF(ISERROR(FIND("-",J1404)),J1404,LEFT(J1404,FIND("-",J1404)-1)))</f>
        <v>-474</v>
      </c>
      <c r="L1404">
        <f>IF(M1404="BC", 0-IF(ISERROR(FIND("-",J1404)),J1404,RIGHT(J1404,FIND("-",J1404)-1)), IF(ISERROR(FIND("-",J1404)),J1404,RIGHT(J1404,FIND("-",J1404)-1)))</f>
        <v>-474</v>
      </c>
      <c r="M1404" t="str">
        <f>RIGHT(G1404, 2)</f>
        <v>BC</v>
      </c>
      <c r="N1404">
        <f>ABS($K$2)-ABS(K1404)</f>
        <v>3530</v>
      </c>
      <c r="P1404" t="s">
        <v>11145</v>
      </c>
      <c r="Q1404">
        <v>17</v>
      </c>
    </row>
    <row r="1405" spans="1:17" x14ac:dyDescent="0.3">
      <c r="A1405">
        <v>1404</v>
      </c>
      <c r="B1405" t="s">
        <v>3478</v>
      </c>
      <c r="C1405" t="s">
        <v>11539</v>
      </c>
      <c r="D1405" t="s">
        <v>3479</v>
      </c>
      <c r="E1405" s="34" t="str">
        <f>IF(OR(LEN(D1405)-LEN(SUBSTITUTE(D1405,":",""))&gt;1, LEN(D1405)-LEN(SUBSTITUTE(D1405,",",""))&gt;0), "T", "")</f>
        <v/>
      </c>
      <c r="F1405" t="s">
        <v>3367</v>
      </c>
      <c r="G1405" t="s">
        <v>3460</v>
      </c>
      <c r="H1405" t="s">
        <v>116</v>
      </c>
      <c r="J1405" t="str">
        <f>SUBSTITUTE(SUBSTITUTE(SUBSTITUTE(G1405,"c. ","")," BC","")," AD","")</f>
        <v>474</v>
      </c>
      <c r="K1405">
        <f>IF(M1405="BC", 0-IF(ISERROR(FIND("-",J1405)),J1405,LEFT(J1405,FIND("-",J1405)-1)), IF(ISERROR(FIND("-",J1405)),J1405,LEFT(J1405,FIND("-",J1405)-1)))</f>
        <v>-474</v>
      </c>
      <c r="L1405">
        <f>IF(M1405="BC", 0-IF(ISERROR(FIND("-",J1405)),J1405,RIGHT(J1405,FIND("-",J1405)-1)), IF(ISERROR(FIND("-",J1405)),J1405,RIGHT(J1405,FIND("-",J1405)-1)))</f>
        <v>-474</v>
      </c>
      <c r="M1405" t="str">
        <f>RIGHT(G1405, 2)</f>
        <v>BC</v>
      </c>
      <c r="N1405">
        <f>ABS($K$2)-ABS(K1405)</f>
        <v>3530</v>
      </c>
      <c r="P1405" t="s">
        <v>11145</v>
      </c>
      <c r="Q1405">
        <v>17</v>
      </c>
    </row>
    <row r="1406" spans="1:17" x14ac:dyDescent="0.3">
      <c r="A1406">
        <v>1405</v>
      </c>
      <c r="B1406" t="s">
        <v>3480</v>
      </c>
      <c r="C1406" t="s">
        <v>11540</v>
      </c>
      <c r="D1406" t="s">
        <v>3481</v>
      </c>
      <c r="E1406" s="34" t="str">
        <f>IF(OR(LEN(D1406)-LEN(SUBSTITUTE(D1406,":",""))&gt;1, LEN(D1406)-LEN(SUBSTITUTE(D1406,",",""))&gt;0), "T", "")</f>
        <v/>
      </c>
      <c r="F1406" t="s">
        <v>3364</v>
      </c>
      <c r="G1406" t="s">
        <v>3460</v>
      </c>
      <c r="H1406" t="s">
        <v>116</v>
      </c>
      <c r="J1406" t="str">
        <f>SUBSTITUTE(SUBSTITUTE(SUBSTITUTE(G1406,"c. ","")," BC","")," AD","")</f>
        <v>474</v>
      </c>
      <c r="K1406">
        <f>IF(M1406="BC", 0-IF(ISERROR(FIND("-",J1406)),J1406,LEFT(J1406,FIND("-",J1406)-1)), IF(ISERROR(FIND("-",J1406)),J1406,LEFT(J1406,FIND("-",J1406)-1)))</f>
        <v>-474</v>
      </c>
      <c r="L1406">
        <f>IF(M1406="BC", 0-IF(ISERROR(FIND("-",J1406)),J1406,RIGHT(J1406,FIND("-",J1406)-1)), IF(ISERROR(FIND("-",J1406)),J1406,RIGHT(J1406,FIND("-",J1406)-1)))</f>
        <v>-474</v>
      </c>
      <c r="M1406" t="str">
        <f>RIGHT(G1406, 2)</f>
        <v>BC</v>
      </c>
      <c r="N1406">
        <f>ABS($K$2)-ABS(K1406)</f>
        <v>3530</v>
      </c>
      <c r="P1406" t="s">
        <v>11145</v>
      </c>
      <c r="Q1406">
        <v>17</v>
      </c>
    </row>
    <row r="1407" spans="1:17" x14ac:dyDescent="0.3">
      <c r="A1407">
        <v>1406</v>
      </c>
      <c r="B1407" t="s">
        <v>3482</v>
      </c>
      <c r="C1407" t="s">
        <v>10077</v>
      </c>
      <c r="D1407" t="s">
        <v>3483</v>
      </c>
      <c r="E1407" s="34" t="str">
        <f>IF(OR(LEN(D1407)-LEN(SUBSTITUTE(D1407,":",""))&gt;1, LEN(D1407)-LEN(SUBSTITUTE(D1407,",",""))&gt;0), "T", "")</f>
        <v/>
      </c>
      <c r="F1407" t="s">
        <v>3484</v>
      </c>
      <c r="G1407" t="s">
        <v>3460</v>
      </c>
      <c r="H1407" t="s">
        <v>3485</v>
      </c>
      <c r="J1407" t="str">
        <f>SUBSTITUTE(SUBSTITUTE(SUBSTITUTE(G1407,"c. ","")," BC","")," AD","")</f>
        <v>474</v>
      </c>
      <c r="K1407">
        <f>IF(M1407="BC", 0-IF(ISERROR(FIND("-",J1407)),J1407,LEFT(J1407,FIND("-",J1407)-1)), IF(ISERROR(FIND("-",J1407)),J1407,LEFT(J1407,FIND("-",J1407)-1)))</f>
        <v>-474</v>
      </c>
      <c r="L1407">
        <f>IF(M1407="BC", 0-IF(ISERROR(FIND("-",J1407)),J1407,RIGHT(J1407,FIND("-",J1407)-1)), IF(ISERROR(FIND("-",J1407)),J1407,RIGHT(J1407,FIND("-",J1407)-1)))</f>
        <v>-474</v>
      </c>
      <c r="M1407" t="str">
        <f>RIGHT(G1407, 2)</f>
        <v>BC</v>
      </c>
      <c r="N1407">
        <f>ABS($K$2)-ABS(K1407)</f>
        <v>3530</v>
      </c>
      <c r="P1407" t="s">
        <v>11145</v>
      </c>
      <c r="Q1407">
        <v>17</v>
      </c>
    </row>
    <row r="1408" spans="1:17" x14ac:dyDescent="0.3">
      <c r="A1408">
        <v>1407</v>
      </c>
      <c r="B1408" t="s">
        <v>3486</v>
      </c>
      <c r="C1408" t="s">
        <v>11541</v>
      </c>
      <c r="D1408" t="s">
        <v>3487</v>
      </c>
      <c r="E1408" s="34" t="str">
        <f>IF(OR(LEN(D1408)-LEN(SUBSTITUTE(D1408,":",""))&gt;1, LEN(D1408)-LEN(SUBSTITUTE(D1408,",",""))&gt;0), "T", "")</f>
        <v/>
      </c>
      <c r="F1408" t="s">
        <v>3484</v>
      </c>
      <c r="G1408" t="s">
        <v>3460</v>
      </c>
      <c r="H1408" t="s">
        <v>116</v>
      </c>
      <c r="J1408" t="str">
        <f>SUBSTITUTE(SUBSTITUTE(SUBSTITUTE(G1408,"c. ","")," BC","")," AD","")</f>
        <v>474</v>
      </c>
      <c r="K1408">
        <f>IF(M1408="BC", 0-IF(ISERROR(FIND("-",J1408)),J1408,LEFT(J1408,FIND("-",J1408)-1)), IF(ISERROR(FIND("-",J1408)),J1408,LEFT(J1408,FIND("-",J1408)-1)))</f>
        <v>-474</v>
      </c>
      <c r="L1408">
        <f>IF(M1408="BC", 0-IF(ISERROR(FIND("-",J1408)),J1408,RIGHT(J1408,FIND("-",J1408)-1)), IF(ISERROR(FIND("-",J1408)),J1408,RIGHT(J1408,FIND("-",J1408)-1)))</f>
        <v>-474</v>
      </c>
      <c r="M1408" t="str">
        <f>RIGHT(G1408, 2)</f>
        <v>BC</v>
      </c>
      <c r="N1408">
        <f>ABS($K$2)-ABS(K1408)</f>
        <v>3530</v>
      </c>
      <c r="P1408" t="s">
        <v>11145</v>
      </c>
      <c r="Q1408">
        <v>17</v>
      </c>
    </row>
    <row r="1409" spans="1:17" x14ac:dyDescent="0.3">
      <c r="A1409">
        <v>1408</v>
      </c>
      <c r="B1409" t="s">
        <v>3488</v>
      </c>
      <c r="C1409" t="s">
        <v>10412</v>
      </c>
      <c r="D1409" t="s">
        <v>3489</v>
      </c>
      <c r="E1409" s="34" t="str">
        <f>IF(OR(LEN(D1409)-LEN(SUBSTITUTE(D1409,":",""))&gt;1, LEN(D1409)-LEN(SUBSTITUTE(D1409,",",""))&gt;0), "T", "")</f>
        <v/>
      </c>
      <c r="F1409" t="s">
        <v>3367</v>
      </c>
      <c r="G1409" t="s">
        <v>3460</v>
      </c>
      <c r="H1409" t="s">
        <v>116</v>
      </c>
      <c r="J1409" t="str">
        <f>SUBSTITUTE(SUBSTITUTE(SUBSTITUTE(G1409,"c. ","")," BC","")," AD","")</f>
        <v>474</v>
      </c>
      <c r="K1409">
        <f>IF(M1409="BC", 0-IF(ISERROR(FIND("-",J1409)),J1409,LEFT(J1409,FIND("-",J1409)-1)), IF(ISERROR(FIND("-",J1409)),J1409,LEFT(J1409,FIND("-",J1409)-1)))</f>
        <v>-474</v>
      </c>
      <c r="L1409">
        <f>IF(M1409="BC", 0-IF(ISERROR(FIND("-",J1409)),J1409,RIGHT(J1409,FIND("-",J1409)-1)), IF(ISERROR(FIND("-",J1409)),J1409,RIGHT(J1409,FIND("-",J1409)-1)))</f>
        <v>-474</v>
      </c>
      <c r="M1409" t="str">
        <f>RIGHT(G1409, 2)</f>
        <v>BC</v>
      </c>
      <c r="N1409">
        <f>ABS($K$2)-ABS(K1409)</f>
        <v>3530</v>
      </c>
      <c r="P1409" t="s">
        <v>11145</v>
      </c>
      <c r="Q1409">
        <v>17</v>
      </c>
    </row>
    <row r="1410" spans="1:17" x14ac:dyDescent="0.3">
      <c r="A1410">
        <v>1409</v>
      </c>
      <c r="B1410" t="s">
        <v>3490</v>
      </c>
      <c r="C1410" t="s">
        <v>10287</v>
      </c>
      <c r="D1410" t="s">
        <v>3491</v>
      </c>
      <c r="E1410" s="34" t="str">
        <f>IF(OR(LEN(D1410)-LEN(SUBSTITUTE(D1410,":",""))&gt;1, LEN(D1410)-LEN(SUBSTITUTE(D1410,",",""))&gt;0), "T", "")</f>
        <v/>
      </c>
      <c r="F1410" t="s">
        <v>3367</v>
      </c>
      <c r="G1410" t="s">
        <v>3460</v>
      </c>
      <c r="H1410" t="s">
        <v>116</v>
      </c>
      <c r="J1410" t="str">
        <f>SUBSTITUTE(SUBSTITUTE(SUBSTITUTE(G1410,"c. ","")," BC","")," AD","")</f>
        <v>474</v>
      </c>
      <c r="K1410">
        <f>IF(M1410="BC", 0-IF(ISERROR(FIND("-",J1410)),J1410,LEFT(J1410,FIND("-",J1410)-1)), IF(ISERROR(FIND("-",J1410)),J1410,LEFT(J1410,FIND("-",J1410)-1)))</f>
        <v>-474</v>
      </c>
      <c r="L1410">
        <f>IF(M1410="BC", 0-IF(ISERROR(FIND("-",J1410)),J1410,RIGHT(J1410,FIND("-",J1410)-1)), IF(ISERROR(FIND("-",J1410)),J1410,RIGHT(J1410,FIND("-",J1410)-1)))</f>
        <v>-474</v>
      </c>
      <c r="M1410" t="str">
        <f>RIGHT(G1410, 2)</f>
        <v>BC</v>
      </c>
      <c r="N1410">
        <f>ABS($K$2)-ABS(K1410)</f>
        <v>3530</v>
      </c>
      <c r="P1410" t="s">
        <v>11145</v>
      </c>
      <c r="Q1410">
        <v>17</v>
      </c>
    </row>
    <row r="1411" spans="1:17" x14ac:dyDescent="0.3">
      <c r="A1411">
        <v>1410</v>
      </c>
      <c r="B1411" t="s">
        <v>3492</v>
      </c>
      <c r="C1411" t="s">
        <v>11542</v>
      </c>
      <c r="D1411" t="s">
        <v>3493</v>
      </c>
      <c r="E1411" s="34" t="str">
        <f>IF(OR(LEN(D1411)-LEN(SUBSTITUTE(D1411,":",""))&gt;1, LEN(D1411)-LEN(SUBSTITUTE(D1411,",",""))&gt;0), "T", "")</f>
        <v/>
      </c>
      <c r="F1411" t="s">
        <v>3494</v>
      </c>
      <c r="G1411" t="s">
        <v>3460</v>
      </c>
      <c r="H1411" t="s">
        <v>116</v>
      </c>
      <c r="J1411" t="str">
        <f>SUBSTITUTE(SUBSTITUTE(SUBSTITUTE(G1411,"c. ","")," BC","")," AD","")</f>
        <v>474</v>
      </c>
      <c r="K1411">
        <f>IF(M1411="BC", 0-IF(ISERROR(FIND("-",J1411)),J1411,LEFT(J1411,FIND("-",J1411)-1)), IF(ISERROR(FIND("-",J1411)),J1411,LEFT(J1411,FIND("-",J1411)-1)))</f>
        <v>-474</v>
      </c>
      <c r="L1411">
        <f>IF(M1411="BC", 0-IF(ISERROR(FIND("-",J1411)),J1411,RIGHT(J1411,FIND("-",J1411)-1)), IF(ISERROR(FIND("-",J1411)),J1411,RIGHT(J1411,FIND("-",J1411)-1)))</f>
        <v>-474</v>
      </c>
      <c r="M1411" t="str">
        <f>RIGHT(G1411, 2)</f>
        <v>BC</v>
      </c>
      <c r="N1411">
        <f>ABS($K$2)-ABS(K1411)</f>
        <v>3530</v>
      </c>
      <c r="P1411" t="s">
        <v>11145</v>
      </c>
      <c r="Q1411">
        <v>17</v>
      </c>
    </row>
    <row r="1412" spans="1:17" x14ac:dyDescent="0.3">
      <c r="A1412">
        <v>1411</v>
      </c>
      <c r="B1412" t="s">
        <v>3495</v>
      </c>
      <c r="C1412" t="s">
        <v>10413</v>
      </c>
      <c r="D1412" t="s">
        <v>3496</v>
      </c>
      <c r="E1412" s="34" t="str">
        <f>IF(OR(LEN(D1412)-LEN(SUBSTITUTE(D1412,":",""))&gt;1, LEN(D1412)-LEN(SUBSTITUTE(D1412,",",""))&gt;0), "T", "")</f>
        <v/>
      </c>
      <c r="F1412" t="s">
        <v>3364</v>
      </c>
      <c r="G1412" t="s">
        <v>3460</v>
      </c>
      <c r="H1412" t="s">
        <v>116</v>
      </c>
      <c r="J1412" t="str">
        <f>SUBSTITUTE(SUBSTITUTE(SUBSTITUTE(G1412,"c. ","")," BC","")," AD","")</f>
        <v>474</v>
      </c>
      <c r="K1412">
        <f>IF(M1412="BC", 0-IF(ISERROR(FIND("-",J1412)),J1412,LEFT(J1412,FIND("-",J1412)-1)), IF(ISERROR(FIND("-",J1412)),J1412,LEFT(J1412,FIND("-",J1412)-1)))</f>
        <v>-474</v>
      </c>
      <c r="L1412">
        <f>IF(M1412="BC", 0-IF(ISERROR(FIND("-",J1412)),J1412,RIGHT(J1412,FIND("-",J1412)-1)), IF(ISERROR(FIND("-",J1412)),J1412,RIGHT(J1412,FIND("-",J1412)-1)))</f>
        <v>-474</v>
      </c>
      <c r="M1412" t="str">
        <f>RIGHT(G1412, 2)</f>
        <v>BC</v>
      </c>
      <c r="N1412">
        <f>ABS($K$2)-ABS(K1412)</f>
        <v>3530</v>
      </c>
      <c r="P1412" t="s">
        <v>11145</v>
      </c>
      <c r="Q1412">
        <v>17</v>
      </c>
    </row>
    <row r="1413" spans="1:17" x14ac:dyDescent="0.3">
      <c r="A1413">
        <v>1412</v>
      </c>
      <c r="B1413" t="s">
        <v>3497</v>
      </c>
      <c r="C1413" t="s">
        <v>10414</v>
      </c>
      <c r="D1413" t="s">
        <v>3498</v>
      </c>
      <c r="E1413" s="34" t="str">
        <f>IF(OR(LEN(D1413)-LEN(SUBSTITUTE(D1413,":",""))&gt;1, LEN(D1413)-LEN(SUBSTITUTE(D1413,",",""))&gt;0), "T", "")</f>
        <v/>
      </c>
      <c r="F1413" t="s">
        <v>3367</v>
      </c>
      <c r="G1413" t="s">
        <v>3460</v>
      </c>
      <c r="H1413" t="s">
        <v>116</v>
      </c>
      <c r="J1413" t="str">
        <f>SUBSTITUTE(SUBSTITUTE(SUBSTITUTE(G1413,"c. ","")," BC","")," AD","")</f>
        <v>474</v>
      </c>
      <c r="K1413">
        <f>IF(M1413="BC", 0-IF(ISERROR(FIND("-",J1413)),J1413,LEFT(J1413,FIND("-",J1413)-1)), IF(ISERROR(FIND("-",J1413)),J1413,LEFT(J1413,FIND("-",J1413)-1)))</f>
        <v>-474</v>
      </c>
      <c r="L1413">
        <f>IF(M1413="BC", 0-IF(ISERROR(FIND("-",J1413)),J1413,RIGHT(J1413,FIND("-",J1413)-1)), IF(ISERROR(FIND("-",J1413)),J1413,RIGHT(J1413,FIND("-",J1413)-1)))</f>
        <v>-474</v>
      </c>
      <c r="M1413" t="str">
        <f>RIGHT(G1413, 2)</f>
        <v>BC</v>
      </c>
      <c r="N1413">
        <f>ABS($K$2)-ABS(K1413)</f>
        <v>3530</v>
      </c>
      <c r="P1413" t="s">
        <v>11145</v>
      </c>
      <c r="Q1413">
        <v>17</v>
      </c>
    </row>
    <row r="1414" spans="1:17" x14ac:dyDescent="0.3">
      <c r="A1414">
        <v>1413</v>
      </c>
      <c r="B1414" t="s">
        <v>3499</v>
      </c>
      <c r="C1414" t="s">
        <v>10415</v>
      </c>
      <c r="D1414" t="s">
        <v>3500</v>
      </c>
      <c r="E1414" s="34" t="str">
        <f>IF(OR(LEN(D1414)-LEN(SUBSTITUTE(D1414,":",""))&gt;1, LEN(D1414)-LEN(SUBSTITUTE(D1414,",",""))&gt;0), "T", "")</f>
        <v/>
      </c>
      <c r="F1414" t="s">
        <v>3367</v>
      </c>
      <c r="G1414" t="s">
        <v>3460</v>
      </c>
      <c r="H1414" t="s">
        <v>3245</v>
      </c>
      <c r="J1414" t="str">
        <f>SUBSTITUTE(SUBSTITUTE(SUBSTITUTE(G1414,"c. ","")," BC","")," AD","")</f>
        <v>474</v>
      </c>
      <c r="K1414">
        <f>IF(M1414="BC", 0-IF(ISERROR(FIND("-",J1414)),J1414,LEFT(J1414,FIND("-",J1414)-1)), IF(ISERROR(FIND("-",J1414)),J1414,LEFT(J1414,FIND("-",J1414)-1)))</f>
        <v>-474</v>
      </c>
      <c r="L1414">
        <f>IF(M1414="BC", 0-IF(ISERROR(FIND("-",J1414)),J1414,RIGHT(J1414,FIND("-",J1414)-1)), IF(ISERROR(FIND("-",J1414)),J1414,RIGHT(J1414,FIND("-",J1414)-1)))</f>
        <v>-474</v>
      </c>
      <c r="M1414" t="str">
        <f>RIGHT(G1414, 2)</f>
        <v>BC</v>
      </c>
      <c r="N1414">
        <f>ABS($K$2)-ABS(K1414)</f>
        <v>3530</v>
      </c>
      <c r="P1414" t="s">
        <v>11145</v>
      </c>
      <c r="Q1414">
        <v>17</v>
      </c>
    </row>
    <row r="1415" spans="1:17" x14ac:dyDescent="0.3">
      <c r="A1415">
        <v>1414</v>
      </c>
      <c r="B1415" t="s">
        <v>3501</v>
      </c>
      <c r="C1415" t="s">
        <v>11543</v>
      </c>
      <c r="D1415" t="s">
        <v>3502</v>
      </c>
      <c r="E1415" s="34" t="str">
        <f>IF(OR(LEN(D1415)-LEN(SUBSTITUTE(D1415,":",""))&gt;1, LEN(D1415)-LEN(SUBSTITUTE(D1415,",",""))&gt;0), "T", "")</f>
        <v/>
      </c>
      <c r="F1415" t="s">
        <v>2805</v>
      </c>
      <c r="G1415" t="s">
        <v>3460</v>
      </c>
      <c r="H1415" t="s">
        <v>12590</v>
      </c>
      <c r="J1415" t="str">
        <f>SUBSTITUTE(SUBSTITUTE(SUBSTITUTE(G1415,"c. ","")," BC","")," AD","")</f>
        <v>474</v>
      </c>
      <c r="K1415">
        <f>IF(M1415="BC", 0-IF(ISERROR(FIND("-",J1415)),J1415,LEFT(J1415,FIND("-",J1415)-1)), IF(ISERROR(FIND("-",J1415)),J1415,LEFT(J1415,FIND("-",J1415)-1)))</f>
        <v>-474</v>
      </c>
      <c r="L1415">
        <f>IF(M1415="BC", 0-IF(ISERROR(FIND("-",J1415)),J1415,RIGHT(J1415,FIND("-",J1415)-1)), IF(ISERROR(FIND("-",J1415)),J1415,RIGHT(J1415,FIND("-",J1415)-1)))</f>
        <v>-474</v>
      </c>
      <c r="M1415" t="str">
        <f>RIGHT(G1415, 2)</f>
        <v>BC</v>
      </c>
      <c r="N1415">
        <f>ABS($K$2)-ABS(K1415)</f>
        <v>3530</v>
      </c>
      <c r="P1415" t="s">
        <v>11145</v>
      </c>
      <c r="Q1415">
        <v>17</v>
      </c>
    </row>
    <row r="1416" spans="1:17" x14ac:dyDescent="0.3">
      <c r="A1416">
        <v>1415</v>
      </c>
      <c r="B1416" t="s">
        <v>3503</v>
      </c>
      <c r="C1416" t="s">
        <v>11528</v>
      </c>
      <c r="D1416" t="s">
        <v>3504</v>
      </c>
      <c r="E1416" s="34" t="str">
        <f>IF(OR(LEN(D1416)-LEN(SUBSTITUTE(D1416,":",""))&gt;1, LEN(D1416)-LEN(SUBSTITUTE(D1416,",",""))&gt;0), "T", "")</f>
        <v/>
      </c>
      <c r="F1416" t="s">
        <v>3364</v>
      </c>
      <c r="G1416" t="s">
        <v>3460</v>
      </c>
      <c r="H1416" t="s">
        <v>3505</v>
      </c>
      <c r="J1416" t="str">
        <f>SUBSTITUTE(SUBSTITUTE(SUBSTITUTE(G1416,"c. ","")," BC","")," AD","")</f>
        <v>474</v>
      </c>
      <c r="K1416">
        <f>IF(M1416="BC", 0-IF(ISERROR(FIND("-",J1416)),J1416,LEFT(J1416,FIND("-",J1416)-1)), IF(ISERROR(FIND("-",J1416)),J1416,LEFT(J1416,FIND("-",J1416)-1)))</f>
        <v>-474</v>
      </c>
      <c r="L1416">
        <f>IF(M1416="BC", 0-IF(ISERROR(FIND("-",J1416)),J1416,RIGHT(J1416,FIND("-",J1416)-1)), IF(ISERROR(FIND("-",J1416)),J1416,RIGHT(J1416,FIND("-",J1416)-1)))</f>
        <v>-474</v>
      </c>
      <c r="M1416" t="str">
        <f>RIGHT(G1416, 2)</f>
        <v>BC</v>
      </c>
      <c r="N1416">
        <f>ABS($K$2)-ABS(K1416)</f>
        <v>3530</v>
      </c>
      <c r="P1416" t="s">
        <v>11145</v>
      </c>
      <c r="Q1416">
        <v>17</v>
      </c>
    </row>
    <row r="1417" spans="1:17" x14ac:dyDescent="0.3">
      <c r="A1417">
        <v>1416</v>
      </c>
      <c r="B1417" t="s">
        <v>3506</v>
      </c>
      <c r="C1417" t="s">
        <v>10416</v>
      </c>
      <c r="D1417" t="s">
        <v>3507</v>
      </c>
      <c r="E1417" s="34" t="str">
        <f>IF(OR(LEN(D1417)-LEN(SUBSTITUTE(D1417,":",""))&gt;1, LEN(D1417)-LEN(SUBSTITUTE(D1417,",",""))&gt;0), "T", "")</f>
        <v/>
      </c>
      <c r="F1417" t="s">
        <v>3508</v>
      </c>
      <c r="G1417" t="s">
        <v>3460</v>
      </c>
      <c r="H1417" t="s">
        <v>3509</v>
      </c>
      <c r="J1417" t="str">
        <f>SUBSTITUTE(SUBSTITUTE(SUBSTITUTE(G1417,"c. ","")," BC","")," AD","")</f>
        <v>474</v>
      </c>
      <c r="K1417">
        <f>IF(M1417="BC", 0-IF(ISERROR(FIND("-",J1417)),J1417,LEFT(J1417,FIND("-",J1417)-1)), IF(ISERROR(FIND("-",J1417)),J1417,LEFT(J1417,FIND("-",J1417)-1)))</f>
        <v>-474</v>
      </c>
      <c r="L1417">
        <f>IF(M1417="BC", 0-IF(ISERROR(FIND("-",J1417)),J1417,RIGHT(J1417,FIND("-",J1417)-1)), IF(ISERROR(FIND("-",J1417)),J1417,RIGHT(J1417,FIND("-",J1417)-1)))</f>
        <v>-474</v>
      </c>
      <c r="M1417" t="str">
        <f>RIGHT(G1417, 2)</f>
        <v>BC</v>
      </c>
      <c r="N1417">
        <f>ABS($K$2)-ABS(K1417)</f>
        <v>3530</v>
      </c>
      <c r="P1417" t="s">
        <v>11145</v>
      </c>
      <c r="Q1417">
        <v>17</v>
      </c>
    </row>
    <row r="1418" spans="1:17" x14ac:dyDescent="0.3">
      <c r="A1418">
        <v>1417</v>
      </c>
      <c r="B1418" t="s">
        <v>3510</v>
      </c>
      <c r="C1418" t="s">
        <v>11544</v>
      </c>
      <c r="D1418" t="s">
        <v>3511</v>
      </c>
      <c r="E1418" s="34" t="str">
        <f>IF(OR(LEN(D1418)-LEN(SUBSTITUTE(D1418,":",""))&gt;1, LEN(D1418)-LEN(SUBSTITUTE(D1418,",",""))&gt;0), "T", "")</f>
        <v/>
      </c>
      <c r="F1418" t="s">
        <v>3508</v>
      </c>
      <c r="G1418" t="s">
        <v>3512</v>
      </c>
      <c r="H1418" t="s">
        <v>116</v>
      </c>
      <c r="J1418" t="str">
        <f>SUBSTITUTE(SUBSTITUTE(SUBSTITUTE(G1418,"c. ","")," BC","")," AD","")</f>
        <v>March 7, 473</v>
      </c>
      <c r="K1418" t="e">
        <f>IF(M1418="BC", 0-IF(ISERROR(FIND("-",J1418)),J1418,LEFT(J1418,FIND("-",J1418)-1)), IF(ISERROR(FIND("-",J1418)),J1418,LEFT(J1418,FIND("-",J1418)-1)))</f>
        <v>#VALUE!</v>
      </c>
      <c r="L1418" t="e">
        <f>IF(M1418="BC", 0-IF(ISERROR(FIND("-",J1418)),J1418,RIGHT(J1418,FIND("-",J1418)-1)), IF(ISERROR(FIND("-",J1418)),J1418,RIGHT(J1418,FIND("-",J1418)-1)))</f>
        <v>#VALUE!</v>
      </c>
      <c r="M1418" t="str">
        <f>RIGHT(G1418, 2)</f>
        <v>BC</v>
      </c>
      <c r="N1418" t="e">
        <f>ABS($K$2)-ABS(K1418)</f>
        <v>#VALUE!</v>
      </c>
      <c r="P1418" t="s">
        <v>11145</v>
      </c>
      <c r="Q1418">
        <v>17</v>
      </c>
    </row>
    <row r="1419" spans="1:17" x14ac:dyDescent="0.3">
      <c r="A1419">
        <v>1418</v>
      </c>
      <c r="B1419" t="s">
        <v>3513</v>
      </c>
      <c r="C1419" t="s">
        <v>10322</v>
      </c>
      <c r="D1419" t="s">
        <v>3514</v>
      </c>
      <c r="E1419" s="34" t="str">
        <f>IF(OR(LEN(D1419)-LEN(SUBSTITUTE(D1419,":",""))&gt;1, LEN(D1419)-LEN(SUBSTITUTE(D1419,",",""))&gt;0), "T", "")</f>
        <v/>
      </c>
      <c r="F1419" t="s">
        <v>3508</v>
      </c>
      <c r="G1419" t="s">
        <v>3512</v>
      </c>
      <c r="H1419" t="s">
        <v>116</v>
      </c>
      <c r="J1419" t="str">
        <f>SUBSTITUTE(SUBSTITUTE(SUBSTITUTE(G1419,"c. ","")," BC","")," AD","")</f>
        <v>March 7, 473</v>
      </c>
      <c r="K1419" t="e">
        <f>IF(M1419="BC", 0-IF(ISERROR(FIND("-",J1419)),J1419,LEFT(J1419,FIND("-",J1419)-1)), IF(ISERROR(FIND("-",J1419)),J1419,LEFT(J1419,FIND("-",J1419)-1)))</f>
        <v>#VALUE!</v>
      </c>
      <c r="L1419" t="e">
        <f>IF(M1419="BC", 0-IF(ISERROR(FIND("-",J1419)),J1419,RIGHT(J1419,FIND("-",J1419)-1)), IF(ISERROR(FIND("-",J1419)),J1419,RIGHT(J1419,FIND("-",J1419)-1)))</f>
        <v>#VALUE!</v>
      </c>
      <c r="M1419" t="str">
        <f>RIGHT(G1419, 2)</f>
        <v>BC</v>
      </c>
      <c r="N1419" t="e">
        <f>ABS($K$2)-ABS(K1419)</f>
        <v>#VALUE!</v>
      </c>
      <c r="P1419" t="s">
        <v>11145</v>
      </c>
      <c r="Q1419">
        <v>17</v>
      </c>
    </row>
    <row r="1420" spans="1:17" x14ac:dyDescent="0.3">
      <c r="A1420">
        <v>1419</v>
      </c>
      <c r="B1420" t="s">
        <v>3515</v>
      </c>
      <c r="C1420" t="s">
        <v>11545</v>
      </c>
      <c r="D1420" t="s">
        <v>3516</v>
      </c>
      <c r="E1420" s="34" t="str">
        <f>IF(OR(LEN(D1420)-LEN(SUBSTITUTE(D1420,":",""))&gt;1, LEN(D1420)-LEN(SUBSTITUTE(D1420,",",""))&gt;0), "T", "")</f>
        <v/>
      </c>
      <c r="F1420" t="s">
        <v>3508</v>
      </c>
      <c r="G1420" t="s">
        <v>3512</v>
      </c>
      <c r="H1420" t="s">
        <v>3517</v>
      </c>
      <c r="J1420" t="str">
        <f>SUBSTITUTE(SUBSTITUTE(SUBSTITUTE(G1420,"c. ","")," BC","")," AD","")</f>
        <v>March 7, 473</v>
      </c>
      <c r="K1420" t="e">
        <f>IF(M1420="BC", 0-IF(ISERROR(FIND("-",J1420)),J1420,LEFT(J1420,FIND("-",J1420)-1)), IF(ISERROR(FIND("-",J1420)),J1420,LEFT(J1420,FIND("-",J1420)-1)))</f>
        <v>#VALUE!</v>
      </c>
      <c r="L1420" t="e">
        <f>IF(M1420="BC", 0-IF(ISERROR(FIND("-",J1420)),J1420,RIGHT(J1420,FIND("-",J1420)-1)), IF(ISERROR(FIND("-",J1420)),J1420,RIGHT(J1420,FIND("-",J1420)-1)))</f>
        <v>#VALUE!</v>
      </c>
      <c r="M1420" t="str">
        <f>RIGHT(G1420, 2)</f>
        <v>BC</v>
      </c>
      <c r="N1420" t="e">
        <f>ABS($K$2)-ABS(K1420)</f>
        <v>#VALUE!</v>
      </c>
      <c r="P1420" t="s">
        <v>11145</v>
      </c>
      <c r="Q1420">
        <v>17</v>
      </c>
    </row>
    <row r="1421" spans="1:17" x14ac:dyDescent="0.3">
      <c r="A1421">
        <v>1420</v>
      </c>
      <c r="B1421" t="s">
        <v>3518</v>
      </c>
      <c r="C1421" t="s">
        <v>11546</v>
      </c>
      <c r="D1421" t="s">
        <v>3519</v>
      </c>
      <c r="E1421" s="34" t="str">
        <f>IF(OR(LEN(D1421)-LEN(SUBSTITUTE(D1421,":",""))&gt;1, LEN(D1421)-LEN(SUBSTITUTE(D1421,",",""))&gt;0), "T", "")</f>
        <v>T</v>
      </c>
      <c r="F1421" t="s">
        <v>3508</v>
      </c>
      <c r="G1421" t="s">
        <v>3520</v>
      </c>
      <c r="H1421" t="s">
        <v>3521</v>
      </c>
      <c r="J1421" t="str">
        <f>SUBSTITUTE(SUBSTITUTE(SUBSTITUTE(G1421,"c. ","")," BC","")," AD","")</f>
        <v>March 7-8, 473</v>
      </c>
      <c r="K1421">
        <f>IF(M1421="BC", 0-IF(ISERROR(FIND("-",J1421)),J1421,LEFT(J1421,FIND("-",J1421)-1)), IF(ISERROR(FIND("-",J1421)),J1421,LEFT(J1421,FIND("-",J1421)-1)))</f>
        <v>-45723</v>
      </c>
      <c r="L1421" t="e">
        <f>IF(M1421="BC", 0-IF(ISERROR(FIND("-",J1421)),J1421,RIGHT(J1421,FIND("-",J1421)-1)), IF(ISERROR(FIND("-",J1421)),J1421,RIGHT(J1421,FIND("-",J1421)-1)))</f>
        <v>#VALUE!</v>
      </c>
      <c r="M1421" t="str">
        <f>RIGHT(G1421, 2)</f>
        <v>BC</v>
      </c>
      <c r="N1421">
        <f>ABS($K$2)-ABS(K1421)</f>
        <v>-41719</v>
      </c>
      <c r="P1421" t="s">
        <v>11145</v>
      </c>
      <c r="Q1421">
        <v>17</v>
      </c>
    </row>
    <row r="1422" spans="1:17" x14ac:dyDescent="0.3">
      <c r="A1422">
        <v>1421</v>
      </c>
      <c r="B1422" t="s">
        <v>3522</v>
      </c>
      <c r="C1422" t="s">
        <v>11547</v>
      </c>
      <c r="D1422" t="s">
        <v>3523</v>
      </c>
      <c r="E1422" s="34" t="str">
        <f>IF(OR(LEN(D1422)-LEN(SUBSTITUTE(D1422,":",""))&gt;1, LEN(D1422)-LEN(SUBSTITUTE(D1422,",",""))&gt;0), "T", "")</f>
        <v/>
      </c>
      <c r="F1422" t="s">
        <v>3364</v>
      </c>
      <c r="G1422" t="s">
        <v>3512</v>
      </c>
      <c r="H1422" t="s">
        <v>116</v>
      </c>
      <c r="J1422" t="str">
        <f>SUBSTITUTE(SUBSTITUTE(SUBSTITUTE(G1422,"c. ","")," BC","")," AD","")</f>
        <v>March 7, 473</v>
      </c>
      <c r="K1422" t="e">
        <f>IF(M1422="BC", 0-IF(ISERROR(FIND("-",J1422)),J1422,LEFT(J1422,FIND("-",J1422)-1)), IF(ISERROR(FIND("-",J1422)),J1422,LEFT(J1422,FIND("-",J1422)-1)))</f>
        <v>#VALUE!</v>
      </c>
      <c r="L1422" t="e">
        <f>IF(M1422="BC", 0-IF(ISERROR(FIND("-",J1422)),J1422,RIGHT(J1422,FIND("-",J1422)-1)), IF(ISERROR(FIND("-",J1422)),J1422,RIGHT(J1422,FIND("-",J1422)-1)))</f>
        <v>#VALUE!</v>
      </c>
      <c r="M1422" t="str">
        <f>RIGHT(G1422, 2)</f>
        <v>BC</v>
      </c>
      <c r="N1422" t="e">
        <f>ABS($K$2)-ABS(K1422)</f>
        <v>#VALUE!</v>
      </c>
      <c r="P1422" t="s">
        <v>11145</v>
      </c>
      <c r="Q1422">
        <v>17</v>
      </c>
    </row>
    <row r="1423" spans="1:17" x14ac:dyDescent="0.3">
      <c r="A1423">
        <v>1422</v>
      </c>
      <c r="B1423" t="s">
        <v>3524</v>
      </c>
      <c r="C1423" t="s">
        <v>10417</v>
      </c>
      <c r="D1423" t="s">
        <v>3525</v>
      </c>
      <c r="E1423" s="34" t="str">
        <f>IF(OR(LEN(D1423)-LEN(SUBSTITUTE(D1423,":",""))&gt;1, LEN(D1423)-LEN(SUBSTITUTE(D1423,",",""))&gt;0), "T", "")</f>
        <v/>
      </c>
      <c r="F1423" t="s">
        <v>3508</v>
      </c>
      <c r="G1423" t="s">
        <v>3526</v>
      </c>
      <c r="H1423" t="s">
        <v>12636</v>
      </c>
      <c r="J1423" t="str">
        <f>SUBSTITUTE(SUBSTITUTE(SUBSTITUTE(G1423,"c. ","")," BC","")," AD","")</f>
        <v>March 8-9, 473</v>
      </c>
      <c r="K1423">
        <f>IF(M1423="BC", 0-IF(ISERROR(FIND("-",J1423)),J1423,LEFT(J1423,FIND("-",J1423)-1)), IF(ISERROR(FIND("-",J1423)),J1423,LEFT(J1423,FIND("-",J1423)-1)))</f>
        <v>-45724</v>
      </c>
      <c r="L1423" t="e">
        <f>IF(M1423="BC", 0-IF(ISERROR(FIND("-",J1423)),J1423,RIGHT(J1423,FIND("-",J1423)-1)), IF(ISERROR(FIND("-",J1423)),J1423,RIGHT(J1423,FIND("-",J1423)-1)))</f>
        <v>#VALUE!</v>
      </c>
      <c r="M1423" t="str">
        <f>RIGHT(G1423, 2)</f>
        <v>BC</v>
      </c>
      <c r="N1423">
        <f>ABS($K$2)-ABS(K1423)</f>
        <v>-41720</v>
      </c>
      <c r="P1423" t="s">
        <v>11145</v>
      </c>
      <c r="Q1423">
        <v>17</v>
      </c>
    </row>
    <row r="1424" spans="1:17" x14ac:dyDescent="0.3">
      <c r="A1424">
        <v>1423</v>
      </c>
      <c r="B1424" t="s">
        <v>3527</v>
      </c>
      <c r="C1424" t="s">
        <v>10418</v>
      </c>
      <c r="D1424" t="s">
        <v>3528</v>
      </c>
      <c r="E1424" s="34" t="str">
        <f>IF(OR(LEN(D1424)-LEN(SUBSTITUTE(D1424,":",""))&gt;1, LEN(D1424)-LEN(SUBSTITUTE(D1424,",",""))&gt;0), "T", "")</f>
        <v/>
      </c>
      <c r="F1424" t="s">
        <v>3508</v>
      </c>
      <c r="G1424" t="s">
        <v>3529</v>
      </c>
      <c r="H1424" t="s">
        <v>3530</v>
      </c>
      <c r="J1424" t="str">
        <f>SUBSTITUTE(SUBSTITUTE(SUBSTITUTE(G1424,"c. ","")," BC","")," AD","")</f>
        <v>March 473</v>
      </c>
      <c r="K1424" t="e">
        <f>IF(M1424="BC", 0-IF(ISERROR(FIND("-",J1424)),J1424,LEFT(J1424,FIND("-",J1424)-1)), IF(ISERROR(FIND("-",J1424)),J1424,LEFT(J1424,FIND("-",J1424)-1)))</f>
        <v>#VALUE!</v>
      </c>
      <c r="L1424" t="e">
        <f>IF(M1424="BC", 0-IF(ISERROR(FIND("-",J1424)),J1424,RIGHT(J1424,FIND("-",J1424)-1)), IF(ISERROR(FIND("-",J1424)),J1424,RIGHT(J1424,FIND("-",J1424)-1)))</f>
        <v>#VALUE!</v>
      </c>
      <c r="M1424" t="str">
        <f>RIGHT(G1424, 2)</f>
        <v>BC</v>
      </c>
      <c r="N1424" t="e">
        <f>ABS($K$2)-ABS(K1424)</f>
        <v>#VALUE!</v>
      </c>
      <c r="P1424" t="s">
        <v>11145</v>
      </c>
      <c r="Q1424">
        <v>17</v>
      </c>
    </row>
    <row r="1425" spans="1:17" x14ac:dyDescent="0.3">
      <c r="A1425">
        <v>1424</v>
      </c>
      <c r="B1425" t="s">
        <v>3531</v>
      </c>
      <c r="C1425" t="s">
        <v>10419</v>
      </c>
      <c r="D1425" t="s">
        <v>3532</v>
      </c>
      <c r="E1425" s="34" t="str">
        <f>IF(OR(LEN(D1425)-LEN(SUBSTITUTE(D1425,":",""))&gt;1, LEN(D1425)-LEN(SUBSTITUTE(D1425,",",""))&gt;0), "T", "")</f>
        <v/>
      </c>
      <c r="F1425" t="s">
        <v>2805</v>
      </c>
      <c r="G1425" t="s">
        <v>3533</v>
      </c>
      <c r="H1425" t="s">
        <v>12589</v>
      </c>
      <c r="J1425" t="str">
        <f>SUBSTITUTE(SUBSTITUTE(SUBSTITUTE(G1425,"c. ","")," BC","")," AD","")</f>
        <v>473</v>
      </c>
      <c r="K1425">
        <f>IF(M1425="BC", 0-IF(ISERROR(FIND("-",J1425)),J1425,LEFT(J1425,FIND("-",J1425)-1)), IF(ISERROR(FIND("-",J1425)),J1425,LEFT(J1425,FIND("-",J1425)-1)))</f>
        <v>-473</v>
      </c>
      <c r="L1425">
        <f>IF(M1425="BC", 0-IF(ISERROR(FIND("-",J1425)),J1425,RIGHT(J1425,FIND("-",J1425)-1)), IF(ISERROR(FIND("-",J1425)),J1425,RIGHT(J1425,FIND("-",J1425)-1)))</f>
        <v>-473</v>
      </c>
      <c r="M1425" t="str">
        <f>RIGHT(G1425, 2)</f>
        <v>BC</v>
      </c>
      <c r="N1425">
        <f>ABS($K$2)-ABS(K1425)</f>
        <v>3531</v>
      </c>
      <c r="P1425" t="s">
        <v>11145</v>
      </c>
      <c r="Q1425">
        <v>17</v>
      </c>
    </row>
    <row r="1426" spans="1:17" x14ac:dyDescent="0.3">
      <c r="A1426">
        <v>1425</v>
      </c>
      <c r="B1426" t="s">
        <v>3617</v>
      </c>
      <c r="C1426" t="s">
        <v>11409</v>
      </c>
      <c r="D1426" t="s">
        <v>3618</v>
      </c>
      <c r="E1426" s="34" t="str">
        <f>IF(OR(LEN(D1426)-LEN(SUBSTITUTE(D1426,":",""))&gt;1, LEN(D1426)-LEN(SUBSTITUTE(D1426,",",""))&gt;0), "T", "")</f>
        <v/>
      </c>
      <c r="F1426" t="s">
        <v>3619</v>
      </c>
      <c r="G1426" t="s">
        <v>3620</v>
      </c>
      <c r="H1426" t="s">
        <v>116</v>
      </c>
      <c r="J1426" t="str">
        <f>SUBSTITUTE(SUBSTITUTE(SUBSTITUTE(G1426,"c. ","")," BC","")," AD","")</f>
        <v>2000-1500</v>
      </c>
      <c r="K1426">
        <f>IF(M1426="BC", 0-IF(ISERROR(FIND("-",J1426)),J1426,LEFT(J1426,FIND("-",J1426)-1)), IF(ISERROR(FIND("-",J1426)),J1426,LEFT(J1426,FIND("-",J1426)-1)))</f>
        <v>-2000</v>
      </c>
      <c r="L1426">
        <f>IF(M1426="BC", 0-IF(ISERROR(FIND("-",J1426)),J1426,RIGHT(J1426,FIND("-",J1426)-1)), IF(ISERROR(FIND("-",J1426)),J1426,RIGHT(J1426,FIND("-",J1426)-1)))</f>
        <v>-1500</v>
      </c>
      <c r="M1426" t="str">
        <f>RIGHT(G1426, 2)</f>
        <v>BC</v>
      </c>
      <c r="N1426">
        <f>ABS($K$2)-ABS(K1426)</f>
        <v>2004</v>
      </c>
      <c r="P1426" t="s">
        <v>11147</v>
      </c>
      <c r="Q1426">
        <v>18</v>
      </c>
    </row>
    <row r="1427" spans="1:17" x14ac:dyDescent="0.3">
      <c r="A1427">
        <v>1426</v>
      </c>
      <c r="B1427" t="s">
        <v>3621</v>
      </c>
      <c r="C1427" t="s">
        <v>10775</v>
      </c>
      <c r="D1427" t="s">
        <v>3622</v>
      </c>
      <c r="E1427" s="34" t="str">
        <f>IF(OR(LEN(D1427)-LEN(SUBSTITUTE(D1427,":",""))&gt;1, LEN(D1427)-LEN(SUBSTITUTE(D1427,",",""))&gt;0), "T", "")</f>
        <v/>
      </c>
      <c r="F1427" t="s">
        <v>3619</v>
      </c>
      <c r="G1427" t="s">
        <v>3620</v>
      </c>
      <c r="H1427" t="s">
        <v>116</v>
      </c>
      <c r="J1427" t="str">
        <f>SUBSTITUTE(SUBSTITUTE(SUBSTITUTE(G1427,"c. ","")," BC","")," AD","")</f>
        <v>2000-1500</v>
      </c>
      <c r="K1427">
        <f>IF(M1427="BC", 0-IF(ISERROR(FIND("-",J1427)),J1427,LEFT(J1427,FIND("-",J1427)-1)), IF(ISERROR(FIND("-",J1427)),J1427,LEFT(J1427,FIND("-",J1427)-1)))</f>
        <v>-2000</v>
      </c>
      <c r="L1427">
        <f>IF(M1427="BC", 0-IF(ISERROR(FIND("-",J1427)),J1427,RIGHT(J1427,FIND("-",J1427)-1)), IF(ISERROR(FIND("-",J1427)),J1427,RIGHT(J1427,FIND("-",J1427)-1)))</f>
        <v>-1500</v>
      </c>
      <c r="M1427" t="str">
        <f>RIGHT(G1427, 2)</f>
        <v>BC</v>
      </c>
      <c r="N1427">
        <f>ABS($K$2)-ABS(K1427)</f>
        <v>2004</v>
      </c>
      <c r="P1427" t="s">
        <v>11147</v>
      </c>
      <c r="Q1427">
        <v>18</v>
      </c>
    </row>
    <row r="1428" spans="1:17" x14ac:dyDescent="0.3">
      <c r="A1428">
        <v>1427</v>
      </c>
      <c r="B1428" t="s">
        <v>3623</v>
      </c>
      <c r="C1428" t="s">
        <v>10420</v>
      </c>
      <c r="D1428" t="s">
        <v>3624</v>
      </c>
      <c r="E1428" s="34" t="str">
        <f>IF(OR(LEN(D1428)-LEN(SUBSTITUTE(D1428,":",""))&gt;1, LEN(D1428)-LEN(SUBSTITUTE(D1428,",",""))&gt;0), "T", "")</f>
        <v/>
      </c>
      <c r="F1428" t="s">
        <v>3619</v>
      </c>
      <c r="G1428" t="s">
        <v>3620</v>
      </c>
      <c r="H1428" t="s">
        <v>116</v>
      </c>
      <c r="J1428" t="str">
        <f>SUBSTITUTE(SUBSTITUTE(SUBSTITUTE(G1428,"c. ","")," BC","")," AD","")</f>
        <v>2000-1500</v>
      </c>
      <c r="K1428">
        <f>IF(M1428="BC", 0-IF(ISERROR(FIND("-",J1428)),J1428,LEFT(J1428,FIND("-",J1428)-1)), IF(ISERROR(FIND("-",J1428)),J1428,LEFT(J1428,FIND("-",J1428)-1)))</f>
        <v>-2000</v>
      </c>
      <c r="L1428">
        <f>IF(M1428="BC", 0-IF(ISERROR(FIND("-",J1428)),J1428,RIGHT(J1428,FIND("-",J1428)-1)), IF(ISERROR(FIND("-",J1428)),J1428,RIGHT(J1428,FIND("-",J1428)-1)))</f>
        <v>-1500</v>
      </c>
      <c r="M1428" t="str">
        <f>RIGHT(G1428, 2)</f>
        <v>BC</v>
      </c>
      <c r="N1428">
        <f>ABS($K$2)-ABS(K1428)</f>
        <v>2004</v>
      </c>
      <c r="P1428" t="s">
        <v>11147</v>
      </c>
      <c r="Q1428">
        <v>18</v>
      </c>
    </row>
    <row r="1429" spans="1:17" x14ac:dyDescent="0.3">
      <c r="A1429">
        <v>1428</v>
      </c>
      <c r="B1429" t="s">
        <v>3625</v>
      </c>
      <c r="C1429" t="s">
        <v>11548</v>
      </c>
      <c r="D1429" t="s">
        <v>3624</v>
      </c>
      <c r="E1429" s="34" t="str">
        <f>IF(OR(LEN(D1429)-LEN(SUBSTITUTE(D1429,":",""))&gt;1, LEN(D1429)-LEN(SUBSTITUTE(D1429,",",""))&gt;0), "T", "")</f>
        <v/>
      </c>
      <c r="F1429" t="s">
        <v>3619</v>
      </c>
      <c r="G1429" t="s">
        <v>3620</v>
      </c>
      <c r="H1429" t="s">
        <v>116</v>
      </c>
      <c r="J1429" t="str">
        <f>SUBSTITUTE(SUBSTITUTE(SUBSTITUTE(G1429,"c. ","")," BC","")," AD","")</f>
        <v>2000-1500</v>
      </c>
      <c r="K1429">
        <f>IF(M1429="BC", 0-IF(ISERROR(FIND("-",J1429)),J1429,LEFT(J1429,FIND("-",J1429)-1)), IF(ISERROR(FIND("-",J1429)),J1429,LEFT(J1429,FIND("-",J1429)-1)))</f>
        <v>-2000</v>
      </c>
      <c r="L1429">
        <f>IF(M1429="BC", 0-IF(ISERROR(FIND("-",J1429)),J1429,RIGHT(J1429,FIND("-",J1429)-1)), IF(ISERROR(FIND("-",J1429)),J1429,RIGHT(J1429,FIND("-",J1429)-1)))</f>
        <v>-1500</v>
      </c>
      <c r="M1429" t="str">
        <f>RIGHT(G1429, 2)</f>
        <v>BC</v>
      </c>
      <c r="N1429">
        <f>ABS($K$2)-ABS(K1429)</f>
        <v>2004</v>
      </c>
      <c r="P1429" t="s">
        <v>11147</v>
      </c>
      <c r="Q1429">
        <v>18</v>
      </c>
    </row>
    <row r="1430" spans="1:17" x14ac:dyDescent="0.3">
      <c r="A1430">
        <v>1429</v>
      </c>
      <c r="B1430" t="s">
        <v>3626</v>
      </c>
      <c r="C1430" t="s">
        <v>10275</v>
      </c>
      <c r="D1430" t="s">
        <v>3627</v>
      </c>
      <c r="E1430" s="34" t="str">
        <f>IF(OR(LEN(D1430)-LEN(SUBSTITUTE(D1430,":",""))&gt;1, LEN(D1430)-LEN(SUBSTITUTE(D1430,",",""))&gt;0), "T", "")</f>
        <v/>
      </c>
      <c r="F1430" t="s">
        <v>3628</v>
      </c>
      <c r="G1430" t="s">
        <v>3620</v>
      </c>
      <c r="H1430" t="s">
        <v>116</v>
      </c>
      <c r="J1430" t="str">
        <f>SUBSTITUTE(SUBSTITUTE(SUBSTITUTE(G1430,"c. ","")," BC","")," AD","")</f>
        <v>2000-1500</v>
      </c>
      <c r="K1430">
        <f>IF(M1430="BC", 0-IF(ISERROR(FIND("-",J1430)),J1430,LEFT(J1430,FIND("-",J1430)-1)), IF(ISERROR(FIND("-",J1430)),J1430,LEFT(J1430,FIND("-",J1430)-1)))</f>
        <v>-2000</v>
      </c>
      <c r="L1430">
        <f>IF(M1430="BC", 0-IF(ISERROR(FIND("-",J1430)),J1430,RIGHT(J1430,FIND("-",J1430)-1)), IF(ISERROR(FIND("-",J1430)),J1430,RIGHT(J1430,FIND("-",J1430)-1)))</f>
        <v>-1500</v>
      </c>
      <c r="M1430" t="str">
        <f>RIGHT(G1430, 2)</f>
        <v>BC</v>
      </c>
      <c r="N1430">
        <f>ABS($K$2)-ABS(K1430)</f>
        <v>2004</v>
      </c>
      <c r="P1430" t="s">
        <v>11147</v>
      </c>
      <c r="Q1430">
        <v>18</v>
      </c>
    </row>
    <row r="1431" spans="1:17" x14ac:dyDescent="0.3">
      <c r="A1431">
        <v>1430</v>
      </c>
      <c r="B1431" t="s">
        <v>3629</v>
      </c>
      <c r="C1431" t="s">
        <v>10421</v>
      </c>
      <c r="D1431" t="s">
        <v>3630</v>
      </c>
      <c r="E1431" s="34" t="str">
        <f>IF(OR(LEN(D1431)-LEN(SUBSTITUTE(D1431,":",""))&gt;1, LEN(D1431)-LEN(SUBSTITUTE(D1431,",",""))&gt;0), "T", "")</f>
        <v/>
      </c>
      <c r="F1431" t="s">
        <v>3631</v>
      </c>
      <c r="G1431" t="s">
        <v>3620</v>
      </c>
      <c r="H1431" t="s">
        <v>12591</v>
      </c>
      <c r="J1431" t="str">
        <f>SUBSTITUTE(SUBSTITUTE(SUBSTITUTE(G1431,"c. ","")," BC","")," AD","")</f>
        <v>2000-1500</v>
      </c>
      <c r="K1431">
        <f>IF(M1431="BC", 0-IF(ISERROR(FIND("-",J1431)),J1431,LEFT(J1431,FIND("-",J1431)-1)), IF(ISERROR(FIND("-",J1431)),J1431,LEFT(J1431,FIND("-",J1431)-1)))</f>
        <v>-2000</v>
      </c>
      <c r="L1431">
        <f>IF(M1431="BC", 0-IF(ISERROR(FIND("-",J1431)),J1431,RIGHT(J1431,FIND("-",J1431)-1)), IF(ISERROR(FIND("-",J1431)),J1431,RIGHT(J1431,FIND("-",J1431)-1)))</f>
        <v>-1500</v>
      </c>
      <c r="M1431" t="str">
        <f>RIGHT(G1431, 2)</f>
        <v>BC</v>
      </c>
      <c r="N1431">
        <f>ABS($K$2)-ABS(K1431)</f>
        <v>2004</v>
      </c>
      <c r="P1431" t="s">
        <v>11147</v>
      </c>
      <c r="Q1431">
        <v>18</v>
      </c>
    </row>
    <row r="1432" spans="1:17" x14ac:dyDescent="0.3">
      <c r="A1432">
        <v>1431</v>
      </c>
      <c r="B1432" t="s">
        <v>3632</v>
      </c>
      <c r="C1432" t="s">
        <v>10775</v>
      </c>
      <c r="D1432" t="s">
        <v>3633</v>
      </c>
      <c r="E1432" s="34" t="str">
        <f>IF(OR(LEN(D1432)-LEN(SUBSTITUTE(D1432,":",""))&gt;1, LEN(D1432)-LEN(SUBSTITUTE(D1432,",",""))&gt;0), "T", "")</f>
        <v/>
      </c>
      <c r="F1432" t="s">
        <v>3619</v>
      </c>
      <c r="G1432" t="s">
        <v>3620</v>
      </c>
      <c r="H1432" t="s">
        <v>116</v>
      </c>
      <c r="J1432" t="str">
        <f>SUBSTITUTE(SUBSTITUTE(SUBSTITUTE(G1432,"c. ","")," BC","")," AD","")</f>
        <v>2000-1500</v>
      </c>
      <c r="K1432">
        <f>IF(M1432="BC", 0-IF(ISERROR(FIND("-",J1432)),J1432,LEFT(J1432,FIND("-",J1432)-1)), IF(ISERROR(FIND("-",J1432)),J1432,LEFT(J1432,FIND("-",J1432)-1)))</f>
        <v>-2000</v>
      </c>
      <c r="L1432">
        <f>IF(M1432="BC", 0-IF(ISERROR(FIND("-",J1432)),J1432,RIGHT(J1432,FIND("-",J1432)-1)), IF(ISERROR(FIND("-",J1432)),J1432,RIGHT(J1432,FIND("-",J1432)-1)))</f>
        <v>-1500</v>
      </c>
      <c r="M1432" t="str">
        <f>RIGHT(G1432, 2)</f>
        <v>BC</v>
      </c>
      <c r="N1432">
        <f>ABS($K$2)-ABS(K1432)</f>
        <v>2004</v>
      </c>
      <c r="P1432" t="s">
        <v>11147</v>
      </c>
      <c r="Q1432">
        <v>18</v>
      </c>
    </row>
    <row r="1433" spans="1:17" x14ac:dyDescent="0.3">
      <c r="A1433">
        <v>1432</v>
      </c>
      <c r="B1433" t="s">
        <v>3634</v>
      </c>
      <c r="C1433" t="s">
        <v>11549</v>
      </c>
      <c r="D1433" t="s">
        <v>3633</v>
      </c>
      <c r="E1433" s="34" t="str">
        <f>IF(OR(LEN(D1433)-LEN(SUBSTITUTE(D1433,":",""))&gt;1, LEN(D1433)-LEN(SUBSTITUTE(D1433,",",""))&gt;0), "T", "")</f>
        <v/>
      </c>
      <c r="F1433" t="s">
        <v>3619</v>
      </c>
      <c r="G1433" t="s">
        <v>3620</v>
      </c>
      <c r="H1433" t="s">
        <v>116</v>
      </c>
      <c r="J1433" t="str">
        <f>SUBSTITUTE(SUBSTITUTE(SUBSTITUTE(G1433,"c. ","")," BC","")," AD","")</f>
        <v>2000-1500</v>
      </c>
      <c r="K1433">
        <f>IF(M1433="BC", 0-IF(ISERROR(FIND("-",J1433)),J1433,LEFT(J1433,FIND("-",J1433)-1)), IF(ISERROR(FIND("-",J1433)),J1433,LEFT(J1433,FIND("-",J1433)-1)))</f>
        <v>-2000</v>
      </c>
      <c r="L1433">
        <f>IF(M1433="BC", 0-IF(ISERROR(FIND("-",J1433)),J1433,RIGHT(J1433,FIND("-",J1433)-1)), IF(ISERROR(FIND("-",J1433)),J1433,RIGHT(J1433,FIND("-",J1433)-1)))</f>
        <v>-1500</v>
      </c>
      <c r="M1433" t="str">
        <f>RIGHT(G1433, 2)</f>
        <v>BC</v>
      </c>
      <c r="N1433">
        <f>ABS($K$2)-ABS(K1433)</f>
        <v>2004</v>
      </c>
      <c r="P1433" t="s">
        <v>11147</v>
      </c>
      <c r="Q1433">
        <v>18</v>
      </c>
    </row>
    <row r="1434" spans="1:17" x14ac:dyDescent="0.3">
      <c r="A1434">
        <v>1433</v>
      </c>
      <c r="B1434" t="s">
        <v>3635</v>
      </c>
      <c r="C1434" t="s">
        <v>10420</v>
      </c>
      <c r="D1434" t="s">
        <v>3636</v>
      </c>
      <c r="E1434" s="34" t="str">
        <f>IF(OR(LEN(D1434)-LEN(SUBSTITUTE(D1434,":",""))&gt;1, LEN(D1434)-LEN(SUBSTITUTE(D1434,",",""))&gt;0), "T", "")</f>
        <v/>
      </c>
      <c r="F1434" t="s">
        <v>3619</v>
      </c>
      <c r="G1434" t="s">
        <v>3620</v>
      </c>
      <c r="H1434" t="s">
        <v>116</v>
      </c>
      <c r="J1434" t="str">
        <f>SUBSTITUTE(SUBSTITUTE(SUBSTITUTE(G1434,"c. ","")," BC","")," AD","")</f>
        <v>2000-1500</v>
      </c>
      <c r="K1434">
        <f>IF(M1434="BC", 0-IF(ISERROR(FIND("-",J1434)),J1434,LEFT(J1434,FIND("-",J1434)-1)), IF(ISERROR(FIND("-",J1434)),J1434,LEFT(J1434,FIND("-",J1434)-1)))</f>
        <v>-2000</v>
      </c>
      <c r="L1434">
        <f>IF(M1434="BC", 0-IF(ISERROR(FIND("-",J1434)),J1434,RIGHT(J1434,FIND("-",J1434)-1)), IF(ISERROR(FIND("-",J1434)),J1434,RIGHT(J1434,FIND("-",J1434)-1)))</f>
        <v>-1500</v>
      </c>
      <c r="M1434" t="str">
        <f>RIGHT(G1434, 2)</f>
        <v>BC</v>
      </c>
      <c r="N1434">
        <f>ABS($K$2)-ABS(K1434)</f>
        <v>2004</v>
      </c>
      <c r="P1434" t="s">
        <v>11147</v>
      </c>
      <c r="Q1434">
        <v>18</v>
      </c>
    </row>
    <row r="1435" spans="1:17" x14ac:dyDescent="0.3">
      <c r="A1435">
        <v>1434</v>
      </c>
      <c r="B1435" t="s">
        <v>3637</v>
      </c>
      <c r="C1435" t="s">
        <v>11550</v>
      </c>
      <c r="D1435" t="s">
        <v>3636</v>
      </c>
      <c r="E1435" s="34" t="str">
        <f>IF(OR(LEN(D1435)-LEN(SUBSTITUTE(D1435,":",""))&gt;1, LEN(D1435)-LEN(SUBSTITUTE(D1435,",",""))&gt;0), "T", "")</f>
        <v/>
      </c>
      <c r="F1435" t="s">
        <v>3619</v>
      </c>
      <c r="G1435" t="s">
        <v>3620</v>
      </c>
      <c r="H1435" t="s">
        <v>116</v>
      </c>
      <c r="J1435" t="str">
        <f>SUBSTITUTE(SUBSTITUTE(SUBSTITUTE(G1435,"c. ","")," BC","")," AD","")</f>
        <v>2000-1500</v>
      </c>
      <c r="K1435">
        <f>IF(M1435="BC", 0-IF(ISERROR(FIND("-",J1435)),J1435,LEFT(J1435,FIND("-",J1435)-1)), IF(ISERROR(FIND("-",J1435)),J1435,LEFT(J1435,FIND("-",J1435)-1)))</f>
        <v>-2000</v>
      </c>
      <c r="L1435">
        <f>IF(M1435="BC", 0-IF(ISERROR(FIND("-",J1435)),J1435,RIGHT(J1435,FIND("-",J1435)-1)), IF(ISERROR(FIND("-",J1435)),J1435,RIGHT(J1435,FIND("-",J1435)-1)))</f>
        <v>-1500</v>
      </c>
      <c r="M1435" t="str">
        <f>RIGHT(G1435, 2)</f>
        <v>BC</v>
      </c>
      <c r="N1435">
        <f>ABS($K$2)-ABS(K1435)</f>
        <v>2004</v>
      </c>
      <c r="P1435" t="s">
        <v>11147</v>
      </c>
      <c r="Q1435">
        <v>18</v>
      </c>
    </row>
    <row r="1436" spans="1:17" x14ac:dyDescent="0.3">
      <c r="A1436">
        <v>1435</v>
      </c>
      <c r="B1436" t="s">
        <v>3638</v>
      </c>
      <c r="C1436" t="s">
        <v>11551</v>
      </c>
      <c r="D1436" t="s">
        <v>3639</v>
      </c>
      <c r="E1436" s="34" t="str">
        <f>IF(OR(LEN(D1436)-LEN(SUBSTITUTE(D1436,":",""))&gt;1, LEN(D1436)-LEN(SUBSTITUTE(D1436,",",""))&gt;0), "T", "")</f>
        <v/>
      </c>
      <c r="F1436" t="s">
        <v>3640</v>
      </c>
      <c r="G1436" t="s">
        <v>3620</v>
      </c>
      <c r="H1436" t="s">
        <v>3641</v>
      </c>
      <c r="J1436" t="str">
        <f>SUBSTITUTE(SUBSTITUTE(SUBSTITUTE(G1436,"c. ","")," BC","")," AD","")</f>
        <v>2000-1500</v>
      </c>
      <c r="K1436">
        <f>IF(M1436="BC", 0-IF(ISERROR(FIND("-",J1436)),J1436,LEFT(J1436,FIND("-",J1436)-1)), IF(ISERROR(FIND("-",J1436)),J1436,LEFT(J1436,FIND("-",J1436)-1)))</f>
        <v>-2000</v>
      </c>
      <c r="L1436">
        <f>IF(M1436="BC", 0-IF(ISERROR(FIND("-",J1436)),J1436,RIGHT(J1436,FIND("-",J1436)-1)), IF(ISERROR(FIND("-",J1436)),J1436,RIGHT(J1436,FIND("-",J1436)-1)))</f>
        <v>-1500</v>
      </c>
      <c r="M1436" t="str">
        <f>RIGHT(G1436, 2)</f>
        <v>BC</v>
      </c>
      <c r="N1436">
        <f>ABS($K$2)-ABS(K1436)</f>
        <v>2004</v>
      </c>
      <c r="P1436" t="s">
        <v>11147</v>
      </c>
      <c r="Q1436">
        <v>18</v>
      </c>
    </row>
    <row r="1437" spans="1:17" x14ac:dyDescent="0.3">
      <c r="A1437">
        <v>1436</v>
      </c>
      <c r="B1437" t="s">
        <v>3642</v>
      </c>
      <c r="C1437" t="s">
        <v>10422</v>
      </c>
      <c r="D1437" t="s">
        <v>3643</v>
      </c>
      <c r="E1437" s="34" t="str">
        <f>IF(OR(LEN(D1437)-LEN(SUBSTITUTE(D1437,":",""))&gt;1, LEN(D1437)-LEN(SUBSTITUTE(D1437,",",""))&gt;0), "T", "")</f>
        <v/>
      </c>
      <c r="F1437" t="s">
        <v>3644</v>
      </c>
      <c r="G1437" t="s">
        <v>3620</v>
      </c>
      <c r="H1437" t="s">
        <v>12592</v>
      </c>
      <c r="J1437" t="str">
        <f>SUBSTITUTE(SUBSTITUTE(SUBSTITUTE(G1437,"c. ","")," BC","")," AD","")</f>
        <v>2000-1500</v>
      </c>
      <c r="K1437">
        <f>IF(M1437="BC", 0-IF(ISERROR(FIND("-",J1437)),J1437,LEFT(J1437,FIND("-",J1437)-1)), IF(ISERROR(FIND("-",J1437)),J1437,LEFT(J1437,FIND("-",J1437)-1)))</f>
        <v>-2000</v>
      </c>
      <c r="L1437">
        <f>IF(M1437="BC", 0-IF(ISERROR(FIND("-",J1437)),J1437,RIGHT(J1437,FIND("-",J1437)-1)), IF(ISERROR(FIND("-",J1437)),J1437,RIGHT(J1437,FIND("-",J1437)-1)))</f>
        <v>-1500</v>
      </c>
      <c r="M1437" t="str">
        <f>RIGHT(G1437, 2)</f>
        <v>BC</v>
      </c>
      <c r="N1437">
        <f>ABS($K$2)-ABS(K1437)</f>
        <v>2004</v>
      </c>
      <c r="P1437" t="s">
        <v>11147</v>
      </c>
      <c r="Q1437">
        <v>18</v>
      </c>
    </row>
    <row r="1438" spans="1:17" x14ac:dyDescent="0.3">
      <c r="A1438">
        <v>1437</v>
      </c>
      <c r="B1438" t="s">
        <v>3645</v>
      </c>
      <c r="C1438" t="s">
        <v>10423</v>
      </c>
      <c r="D1438" t="s">
        <v>3646</v>
      </c>
      <c r="E1438" s="34" t="str">
        <f>IF(OR(LEN(D1438)-LEN(SUBSTITUTE(D1438,":",""))&gt;1, LEN(D1438)-LEN(SUBSTITUTE(D1438,",",""))&gt;0), "T", "")</f>
        <v/>
      </c>
      <c r="F1438" t="s">
        <v>3644</v>
      </c>
      <c r="G1438" t="s">
        <v>3620</v>
      </c>
      <c r="H1438" t="s">
        <v>12592</v>
      </c>
      <c r="J1438" t="str">
        <f>SUBSTITUTE(SUBSTITUTE(SUBSTITUTE(G1438,"c. ","")," BC","")," AD","")</f>
        <v>2000-1500</v>
      </c>
      <c r="K1438">
        <f>IF(M1438="BC", 0-IF(ISERROR(FIND("-",J1438)),J1438,LEFT(J1438,FIND("-",J1438)-1)), IF(ISERROR(FIND("-",J1438)),J1438,LEFT(J1438,FIND("-",J1438)-1)))</f>
        <v>-2000</v>
      </c>
      <c r="L1438">
        <f>IF(M1438="BC", 0-IF(ISERROR(FIND("-",J1438)),J1438,RIGHT(J1438,FIND("-",J1438)-1)), IF(ISERROR(FIND("-",J1438)),J1438,RIGHT(J1438,FIND("-",J1438)-1)))</f>
        <v>-1500</v>
      </c>
      <c r="M1438" t="str">
        <f>RIGHT(G1438, 2)</f>
        <v>BC</v>
      </c>
      <c r="N1438">
        <f>ABS($K$2)-ABS(K1438)</f>
        <v>2004</v>
      </c>
      <c r="P1438" t="s">
        <v>11147</v>
      </c>
      <c r="Q1438">
        <v>18</v>
      </c>
    </row>
    <row r="1439" spans="1:17" x14ac:dyDescent="0.3">
      <c r="A1439">
        <v>1438</v>
      </c>
      <c r="B1439" t="s">
        <v>3647</v>
      </c>
      <c r="C1439" t="s">
        <v>10424</v>
      </c>
      <c r="D1439" t="s">
        <v>3648</v>
      </c>
      <c r="E1439" s="34" t="str">
        <f>IF(OR(LEN(D1439)-LEN(SUBSTITUTE(D1439,":",""))&gt;1, LEN(D1439)-LEN(SUBSTITUTE(D1439,",",""))&gt;0), "T", "")</f>
        <v/>
      </c>
      <c r="F1439" t="s">
        <v>1152</v>
      </c>
      <c r="G1439" t="s">
        <v>1464</v>
      </c>
      <c r="H1439" t="s">
        <v>116</v>
      </c>
      <c r="J1439" t="str">
        <f>SUBSTITUTE(SUBSTITUTE(SUBSTITUTE(G1439,"c. ","")," BC","")," AD","")</f>
        <v>Various times</v>
      </c>
      <c r="K1439" t="str">
        <f>IF(M1439="BC", 0-IF(ISERROR(FIND("-",J1439)),J1439,LEFT(J1439,FIND("-",J1439)-1)), IF(ISERROR(FIND("-",J1439)),J1439,LEFT(J1439,FIND("-",J1439)-1)))</f>
        <v>Various times</v>
      </c>
      <c r="L1439" t="str">
        <f>IF(M1439="BC", 0-IF(ISERROR(FIND("-",J1439)),J1439,RIGHT(J1439,FIND("-",J1439)-1)), IF(ISERROR(FIND("-",J1439)),J1439,RIGHT(J1439,FIND("-",J1439)-1)))</f>
        <v>Various times</v>
      </c>
      <c r="M1439" t="str">
        <f>RIGHT(G1439, 2)</f>
        <v>es</v>
      </c>
      <c r="N1439" t="e">
        <f>ABS($K$2)-ABS(K1439)</f>
        <v>#VALUE!</v>
      </c>
      <c r="P1439" t="s">
        <v>11147</v>
      </c>
      <c r="Q1439">
        <v>18</v>
      </c>
    </row>
    <row r="1440" spans="1:17" x14ac:dyDescent="0.3">
      <c r="A1440">
        <v>1439</v>
      </c>
      <c r="B1440" t="s">
        <v>3649</v>
      </c>
      <c r="C1440" t="s">
        <v>10396</v>
      </c>
      <c r="D1440" t="s">
        <v>3650</v>
      </c>
      <c r="E1440" s="34" t="str">
        <f>IF(OR(LEN(D1440)-LEN(SUBSTITUTE(D1440,":",""))&gt;1, LEN(D1440)-LEN(SUBSTITUTE(D1440,",",""))&gt;0), "T", "")</f>
        <v/>
      </c>
      <c r="F1440" t="s">
        <v>1152</v>
      </c>
      <c r="G1440" t="s">
        <v>1464</v>
      </c>
      <c r="H1440" t="s">
        <v>116</v>
      </c>
      <c r="J1440" t="str">
        <f>SUBSTITUTE(SUBSTITUTE(SUBSTITUTE(G1440,"c. ","")," BC","")," AD","")</f>
        <v>Various times</v>
      </c>
      <c r="K1440" t="str">
        <f>IF(M1440="BC", 0-IF(ISERROR(FIND("-",J1440)),J1440,LEFT(J1440,FIND("-",J1440)-1)), IF(ISERROR(FIND("-",J1440)),J1440,LEFT(J1440,FIND("-",J1440)-1)))</f>
        <v>Various times</v>
      </c>
      <c r="L1440" t="str">
        <f>IF(M1440="BC", 0-IF(ISERROR(FIND("-",J1440)),J1440,RIGHT(J1440,FIND("-",J1440)-1)), IF(ISERROR(FIND("-",J1440)),J1440,RIGHT(J1440,FIND("-",J1440)-1)))</f>
        <v>Various times</v>
      </c>
      <c r="M1440" t="str">
        <f>RIGHT(G1440, 2)</f>
        <v>es</v>
      </c>
      <c r="N1440" t="e">
        <f>ABS($K$2)-ABS(K1440)</f>
        <v>#VALUE!</v>
      </c>
      <c r="P1440" t="s">
        <v>11147</v>
      </c>
      <c r="Q1440">
        <v>18</v>
      </c>
    </row>
    <row r="1441" spans="1:17" x14ac:dyDescent="0.3">
      <c r="A1441">
        <v>1440</v>
      </c>
      <c r="B1441" t="s">
        <v>3651</v>
      </c>
      <c r="C1441" t="s">
        <v>10298</v>
      </c>
      <c r="D1441" t="s">
        <v>3652</v>
      </c>
      <c r="E1441" s="34" t="str">
        <f>IF(OR(LEN(D1441)-LEN(SUBSTITUTE(D1441,":",""))&gt;1, LEN(D1441)-LEN(SUBSTITUTE(D1441,",",""))&gt;0), "T", "")</f>
        <v>T</v>
      </c>
      <c r="F1441" t="s">
        <v>3653</v>
      </c>
      <c r="G1441" t="s">
        <v>1464</v>
      </c>
      <c r="H1441" t="s">
        <v>116</v>
      </c>
      <c r="J1441" t="str">
        <f>SUBSTITUTE(SUBSTITUTE(SUBSTITUTE(G1441,"c. ","")," BC","")," AD","")</f>
        <v>Various times</v>
      </c>
      <c r="K1441" t="str">
        <f>IF(M1441="BC", 0-IF(ISERROR(FIND("-",J1441)),J1441,LEFT(J1441,FIND("-",J1441)-1)), IF(ISERROR(FIND("-",J1441)),J1441,LEFT(J1441,FIND("-",J1441)-1)))</f>
        <v>Various times</v>
      </c>
      <c r="L1441" t="str">
        <f>IF(M1441="BC", 0-IF(ISERROR(FIND("-",J1441)),J1441,RIGHT(J1441,FIND("-",J1441)-1)), IF(ISERROR(FIND("-",J1441)),J1441,RIGHT(J1441,FIND("-",J1441)-1)))</f>
        <v>Various times</v>
      </c>
      <c r="M1441" t="str">
        <f>RIGHT(G1441, 2)</f>
        <v>es</v>
      </c>
      <c r="N1441" t="e">
        <f>ABS($K$2)-ABS(K1441)</f>
        <v>#VALUE!</v>
      </c>
      <c r="P1441" t="s">
        <v>11147</v>
      </c>
      <c r="Q1441">
        <v>18</v>
      </c>
    </row>
    <row r="1442" spans="1:17" x14ac:dyDescent="0.3">
      <c r="A1442">
        <v>1441</v>
      </c>
      <c r="B1442" t="s">
        <v>3654</v>
      </c>
      <c r="C1442" t="s">
        <v>10425</v>
      </c>
      <c r="D1442" t="s">
        <v>3655</v>
      </c>
      <c r="E1442" s="34" t="str">
        <f>IF(OR(LEN(D1442)-LEN(SUBSTITUTE(D1442,":",""))&gt;1, LEN(D1442)-LEN(SUBSTITUTE(D1442,",",""))&gt;0), "T", "")</f>
        <v/>
      </c>
      <c r="F1442" t="s">
        <v>3619</v>
      </c>
      <c r="G1442" t="s">
        <v>1464</v>
      </c>
      <c r="H1442" t="s">
        <v>3656</v>
      </c>
      <c r="J1442" t="str">
        <f>SUBSTITUTE(SUBSTITUTE(SUBSTITUTE(G1442,"c. ","")," BC","")," AD","")</f>
        <v>Various times</v>
      </c>
      <c r="K1442" t="str">
        <f>IF(M1442="BC", 0-IF(ISERROR(FIND("-",J1442)),J1442,LEFT(J1442,FIND("-",J1442)-1)), IF(ISERROR(FIND("-",J1442)),J1442,LEFT(J1442,FIND("-",J1442)-1)))</f>
        <v>Various times</v>
      </c>
      <c r="L1442" t="str">
        <f>IF(M1442="BC", 0-IF(ISERROR(FIND("-",J1442)),J1442,RIGHT(J1442,FIND("-",J1442)-1)), IF(ISERROR(FIND("-",J1442)),J1442,RIGHT(J1442,FIND("-",J1442)-1)))</f>
        <v>Various times</v>
      </c>
      <c r="M1442" t="str">
        <f>RIGHT(G1442, 2)</f>
        <v>es</v>
      </c>
      <c r="N1442" t="e">
        <f>ABS($K$2)-ABS(K1442)</f>
        <v>#VALUE!</v>
      </c>
      <c r="P1442" t="s">
        <v>11147</v>
      </c>
      <c r="Q1442">
        <v>18</v>
      </c>
    </row>
    <row r="1443" spans="1:17" x14ac:dyDescent="0.3">
      <c r="A1443">
        <v>1442</v>
      </c>
      <c r="B1443" t="s">
        <v>3657</v>
      </c>
      <c r="C1443" t="s">
        <v>10426</v>
      </c>
      <c r="D1443" t="s">
        <v>3658</v>
      </c>
      <c r="E1443" s="34" t="str">
        <f>IF(OR(LEN(D1443)-LEN(SUBSTITUTE(D1443,":",""))&gt;1, LEN(D1443)-LEN(SUBSTITUTE(D1443,",",""))&gt;0), "T", "")</f>
        <v/>
      </c>
      <c r="F1443" t="s">
        <v>1152</v>
      </c>
      <c r="G1443" t="s">
        <v>1464</v>
      </c>
      <c r="H1443" t="s">
        <v>116</v>
      </c>
      <c r="J1443" t="str">
        <f>SUBSTITUTE(SUBSTITUTE(SUBSTITUTE(G1443,"c. ","")," BC","")," AD","")</f>
        <v>Various times</v>
      </c>
      <c r="K1443" t="str">
        <f>IF(M1443="BC", 0-IF(ISERROR(FIND("-",J1443)),J1443,LEFT(J1443,FIND("-",J1443)-1)), IF(ISERROR(FIND("-",J1443)),J1443,LEFT(J1443,FIND("-",J1443)-1)))</f>
        <v>Various times</v>
      </c>
      <c r="L1443" t="str">
        <f>IF(M1443="BC", 0-IF(ISERROR(FIND("-",J1443)),J1443,RIGHT(J1443,FIND("-",J1443)-1)), IF(ISERROR(FIND("-",J1443)),J1443,RIGHT(J1443,FIND("-",J1443)-1)))</f>
        <v>Various times</v>
      </c>
      <c r="M1443" t="str">
        <f>RIGHT(G1443, 2)</f>
        <v>es</v>
      </c>
      <c r="N1443" t="e">
        <f>ABS($K$2)-ABS(K1443)</f>
        <v>#VALUE!</v>
      </c>
      <c r="P1443" t="s">
        <v>11147</v>
      </c>
      <c r="Q1443">
        <v>18</v>
      </c>
    </row>
    <row r="1444" spans="1:17" x14ac:dyDescent="0.3">
      <c r="A1444">
        <v>1443</v>
      </c>
      <c r="B1444" t="s">
        <v>3659</v>
      </c>
      <c r="C1444" t="s">
        <v>11552</v>
      </c>
      <c r="D1444" t="s">
        <v>3660</v>
      </c>
      <c r="E1444" s="34" t="str">
        <f>IF(OR(LEN(D1444)-LEN(SUBSTITUTE(D1444,":",""))&gt;1, LEN(D1444)-LEN(SUBSTITUTE(D1444,",",""))&gt;0), "T", "")</f>
        <v/>
      </c>
      <c r="F1444" t="s">
        <v>1152</v>
      </c>
      <c r="G1444" t="s">
        <v>1464</v>
      </c>
      <c r="H1444" t="s">
        <v>116</v>
      </c>
      <c r="J1444" t="str">
        <f>SUBSTITUTE(SUBSTITUTE(SUBSTITUTE(G1444,"c. ","")," BC","")," AD","")</f>
        <v>Various times</v>
      </c>
      <c r="K1444" t="str">
        <f>IF(M1444="BC", 0-IF(ISERROR(FIND("-",J1444)),J1444,LEFT(J1444,FIND("-",J1444)-1)), IF(ISERROR(FIND("-",J1444)),J1444,LEFT(J1444,FIND("-",J1444)-1)))</f>
        <v>Various times</v>
      </c>
      <c r="L1444" t="str">
        <f>IF(M1444="BC", 0-IF(ISERROR(FIND("-",J1444)),J1444,RIGHT(J1444,FIND("-",J1444)-1)), IF(ISERROR(FIND("-",J1444)),J1444,RIGHT(J1444,FIND("-",J1444)-1)))</f>
        <v>Various times</v>
      </c>
      <c r="M1444" t="str">
        <f>RIGHT(G1444, 2)</f>
        <v>es</v>
      </c>
      <c r="N1444" t="e">
        <f>ABS($K$2)-ABS(K1444)</f>
        <v>#VALUE!</v>
      </c>
      <c r="P1444" t="s">
        <v>11147</v>
      </c>
      <c r="Q1444">
        <v>18</v>
      </c>
    </row>
    <row r="1445" spans="1:17" x14ac:dyDescent="0.3">
      <c r="A1445">
        <v>1444</v>
      </c>
      <c r="B1445" t="s">
        <v>3661</v>
      </c>
      <c r="C1445" t="s">
        <v>10427</v>
      </c>
      <c r="D1445" t="s">
        <v>3662</v>
      </c>
      <c r="E1445" s="34" t="str">
        <f>IF(OR(LEN(D1445)-LEN(SUBSTITUTE(D1445,":",""))&gt;1, LEN(D1445)-LEN(SUBSTITUTE(D1445,",",""))&gt;0), "T", "")</f>
        <v/>
      </c>
      <c r="F1445" t="s">
        <v>3653</v>
      </c>
      <c r="G1445" t="s">
        <v>1464</v>
      </c>
      <c r="H1445" t="s">
        <v>116</v>
      </c>
      <c r="J1445" t="str">
        <f>SUBSTITUTE(SUBSTITUTE(SUBSTITUTE(G1445,"c. ","")," BC","")," AD","")</f>
        <v>Various times</v>
      </c>
      <c r="K1445" t="str">
        <f>IF(M1445="BC", 0-IF(ISERROR(FIND("-",J1445)),J1445,LEFT(J1445,FIND("-",J1445)-1)), IF(ISERROR(FIND("-",J1445)),J1445,LEFT(J1445,FIND("-",J1445)-1)))</f>
        <v>Various times</v>
      </c>
      <c r="L1445" t="str">
        <f>IF(M1445="BC", 0-IF(ISERROR(FIND("-",J1445)),J1445,RIGHT(J1445,FIND("-",J1445)-1)), IF(ISERROR(FIND("-",J1445)),J1445,RIGHT(J1445,FIND("-",J1445)-1)))</f>
        <v>Various times</v>
      </c>
      <c r="M1445" t="str">
        <f>RIGHT(G1445, 2)</f>
        <v>es</v>
      </c>
      <c r="N1445" t="e">
        <f>ABS($K$2)-ABS(K1445)</f>
        <v>#VALUE!</v>
      </c>
      <c r="P1445" t="s">
        <v>11147</v>
      </c>
      <c r="Q1445">
        <v>18</v>
      </c>
    </row>
    <row r="1446" spans="1:17" x14ac:dyDescent="0.3">
      <c r="A1446">
        <v>1445</v>
      </c>
      <c r="B1446" t="s">
        <v>3663</v>
      </c>
      <c r="C1446" t="s">
        <v>11553</v>
      </c>
      <c r="D1446" t="s">
        <v>3664</v>
      </c>
      <c r="E1446" s="34" t="str">
        <f>IF(OR(LEN(D1446)-LEN(SUBSTITUTE(D1446,":",""))&gt;1, LEN(D1446)-LEN(SUBSTITUTE(D1446,",",""))&gt;0), "T", "")</f>
        <v/>
      </c>
      <c r="F1446" t="s">
        <v>1152</v>
      </c>
      <c r="G1446" t="s">
        <v>1464</v>
      </c>
      <c r="H1446" t="s">
        <v>116</v>
      </c>
      <c r="J1446" t="str">
        <f>SUBSTITUTE(SUBSTITUTE(SUBSTITUTE(G1446,"c. ","")," BC","")," AD","")</f>
        <v>Various times</v>
      </c>
      <c r="K1446" t="str">
        <f>IF(M1446="BC", 0-IF(ISERROR(FIND("-",J1446)),J1446,LEFT(J1446,FIND("-",J1446)-1)), IF(ISERROR(FIND("-",J1446)),J1446,LEFT(J1446,FIND("-",J1446)-1)))</f>
        <v>Various times</v>
      </c>
      <c r="L1446" t="str">
        <f>IF(M1446="BC", 0-IF(ISERROR(FIND("-",J1446)),J1446,RIGHT(J1446,FIND("-",J1446)-1)), IF(ISERROR(FIND("-",J1446)),J1446,RIGHT(J1446,FIND("-",J1446)-1)))</f>
        <v>Various times</v>
      </c>
      <c r="M1446" t="str">
        <f>RIGHT(G1446, 2)</f>
        <v>es</v>
      </c>
      <c r="N1446" t="e">
        <f>ABS($K$2)-ABS(K1446)</f>
        <v>#VALUE!</v>
      </c>
      <c r="P1446" t="s">
        <v>11147</v>
      </c>
      <c r="Q1446">
        <v>18</v>
      </c>
    </row>
    <row r="1447" spans="1:17" x14ac:dyDescent="0.3">
      <c r="A1447">
        <v>1446</v>
      </c>
      <c r="B1447" t="s">
        <v>3665</v>
      </c>
      <c r="C1447" t="s">
        <v>11554</v>
      </c>
      <c r="D1447" t="s">
        <v>3666</v>
      </c>
      <c r="E1447" s="34" t="str">
        <f>IF(OR(LEN(D1447)-LEN(SUBSTITUTE(D1447,":",""))&gt;1, LEN(D1447)-LEN(SUBSTITUTE(D1447,",",""))&gt;0), "T", "")</f>
        <v>T</v>
      </c>
      <c r="F1447" t="s">
        <v>1152</v>
      </c>
      <c r="G1447" t="s">
        <v>1464</v>
      </c>
      <c r="H1447" t="s">
        <v>116</v>
      </c>
      <c r="J1447" t="str">
        <f>SUBSTITUTE(SUBSTITUTE(SUBSTITUTE(G1447,"c. ","")," BC","")," AD","")</f>
        <v>Various times</v>
      </c>
      <c r="K1447" t="str">
        <f>IF(M1447="BC", 0-IF(ISERROR(FIND("-",J1447)),J1447,LEFT(J1447,FIND("-",J1447)-1)), IF(ISERROR(FIND("-",J1447)),J1447,LEFT(J1447,FIND("-",J1447)-1)))</f>
        <v>Various times</v>
      </c>
      <c r="L1447" t="str">
        <f>IF(M1447="BC", 0-IF(ISERROR(FIND("-",J1447)),J1447,RIGHT(J1447,FIND("-",J1447)-1)), IF(ISERROR(FIND("-",J1447)),J1447,RIGHT(J1447,FIND("-",J1447)-1)))</f>
        <v>Various times</v>
      </c>
      <c r="M1447" t="str">
        <f>RIGHT(G1447, 2)</f>
        <v>es</v>
      </c>
      <c r="N1447" t="e">
        <f>ABS($K$2)-ABS(K1447)</f>
        <v>#VALUE!</v>
      </c>
      <c r="P1447" t="s">
        <v>11147</v>
      </c>
      <c r="Q1447">
        <v>18</v>
      </c>
    </row>
    <row r="1448" spans="1:17" x14ac:dyDescent="0.3">
      <c r="A1448">
        <v>1447</v>
      </c>
      <c r="B1448" t="s">
        <v>3667</v>
      </c>
      <c r="C1448" t="s">
        <v>10428</v>
      </c>
      <c r="D1448" t="s">
        <v>3668</v>
      </c>
      <c r="E1448" s="34" t="str">
        <f>IF(OR(LEN(D1448)-LEN(SUBSTITUTE(D1448,":",""))&gt;1, LEN(D1448)-LEN(SUBSTITUTE(D1448,",",""))&gt;0), "T", "")</f>
        <v/>
      </c>
      <c r="F1448" t="s">
        <v>1152</v>
      </c>
      <c r="G1448" t="s">
        <v>1464</v>
      </c>
      <c r="H1448" t="s">
        <v>116</v>
      </c>
      <c r="J1448" t="str">
        <f>SUBSTITUTE(SUBSTITUTE(SUBSTITUTE(G1448,"c. ","")," BC","")," AD","")</f>
        <v>Various times</v>
      </c>
      <c r="K1448" t="str">
        <f>IF(M1448="BC", 0-IF(ISERROR(FIND("-",J1448)),J1448,LEFT(J1448,FIND("-",J1448)-1)), IF(ISERROR(FIND("-",J1448)),J1448,LEFT(J1448,FIND("-",J1448)-1)))</f>
        <v>Various times</v>
      </c>
      <c r="L1448" t="str">
        <f>IF(M1448="BC", 0-IF(ISERROR(FIND("-",J1448)),J1448,RIGHT(J1448,FIND("-",J1448)-1)), IF(ISERROR(FIND("-",J1448)),J1448,RIGHT(J1448,FIND("-",J1448)-1)))</f>
        <v>Various times</v>
      </c>
      <c r="M1448" t="str">
        <f>RIGHT(G1448, 2)</f>
        <v>es</v>
      </c>
      <c r="N1448" t="e">
        <f>ABS($K$2)-ABS(K1448)</f>
        <v>#VALUE!</v>
      </c>
      <c r="P1448" t="s">
        <v>11147</v>
      </c>
      <c r="Q1448">
        <v>18</v>
      </c>
    </row>
    <row r="1449" spans="1:17" x14ac:dyDescent="0.3">
      <c r="A1449">
        <v>1448</v>
      </c>
      <c r="B1449" t="s">
        <v>3669</v>
      </c>
      <c r="C1449" t="s">
        <v>11555</v>
      </c>
      <c r="D1449" t="s">
        <v>3670</v>
      </c>
      <c r="E1449" s="34" t="str">
        <f>IF(OR(LEN(D1449)-LEN(SUBSTITUTE(D1449,":",""))&gt;1, LEN(D1449)-LEN(SUBSTITUTE(D1449,",",""))&gt;0), "T", "")</f>
        <v/>
      </c>
      <c r="F1449" t="s">
        <v>1152</v>
      </c>
      <c r="G1449" t="s">
        <v>1464</v>
      </c>
      <c r="H1449" t="s">
        <v>116</v>
      </c>
      <c r="J1449" t="str">
        <f>SUBSTITUTE(SUBSTITUTE(SUBSTITUTE(G1449,"c. ","")," BC","")," AD","")</f>
        <v>Various times</v>
      </c>
      <c r="K1449" t="str">
        <f>IF(M1449="BC", 0-IF(ISERROR(FIND("-",J1449)),J1449,LEFT(J1449,FIND("-",J1449)-1)), IF(ISERROR(FIND("-",J1449)),J1449,LEFT(J1449,FIND("-",J1449)-1)))</f>
        <v>Various times</v>
      </c>
      <c r="L1449" t="str">
        <f>IF(M1449="BC", 0-IF(ISERROR(FIND("-",J1449)),J1449,RIGHT(J1449,FIND("-",J1449)-1)), IF(ISERROR(FIND("-",J1449)),J1449,RIGHT(J1449,FIND("-",J1449)-1)))</f>
        <v>Various times</v>
      </c>
      <c r="M1449" t="str">
        <f>RIGHT(G1449, 2)</f>
        <v>es</v>
      </c>
      <c r="N1449" t="e">
        <f>ABS($K$2)-ABS(K1449)</f>
        <v>#VALUE!</v>
      </c>
      <c r="P1449" t="s">
        <v>11147</v>
      </c>
      <c r="Q1449">
        <v>18</v>
      </c>
    </row>
    <row r="1450" spans="1:17" x14ac:dyDescent="0.3">
      <c r="A1450">
        <v>1449</v>
      </c>
      <c r="B1450" t="s">
        <v>3671</v>
      </c>
      <c r="C1450" t="s">
        <v>10429</v>
      </c>
      <c r="D1450" t="s">
        <v>3670</v>
      </c>
      <c r="E1450" s="34" t="str">
        <f>IF(OR(LEN(D1450)-LEN(SUBSTITUTE(D1450,":",""))&gt;1, LEN(D1450)-LEN(SUBSTITUTE(D1450,",",""))&gt;0), "T", "")</f>
        <v/>
      </c>
      <c r="F1450" t="s">
        <v>1152</v>
      </c>
      <c r="G1450" t="s">
        <v>1464</v>
      </c>
      <c r="H1450" t="s">
        <v>116</v>
      </c>
      <c r="J1450" t="str">
        <f>SUBSTITUTE(SUBSTITUTE(SUBSTITUTE(G1450,"c. ","")," BC","")," AD","")</f>
        <v>Various times</v>
      </c>
      <c r="K1450" t="str">
        <f>IF(M1450="BC", 0-IF(ISERROR(FIND("-",J1450)),J1450,LEFT(J1450,FIND("-",J1450)-1)), IF(ISERROR(FIND("-",J1450)),J1450,LEFT(J1450,FIND("-",J1450)-1)))</f>
        <v>Various times</v>
      </c>
      <c r="L1450" t="str">
        <f>IF(M1450="BC", 0-IF(ISERROR(FIND("-",J1450)),J1450,RIGHT(J1450,FIND("-",J1450)-1)), IF(ISERROR(FIND("-",J1450)),J1450,RIGHT(J1450,FIND("-",J1450)-1)))</f>
        <v>Various times</v>
      </c>
      <c r="M1450" t="str">
        <f>RIGHT(G1450, 2)</f>
        <v>es</v>
      </c>
      <c r="N1450" t="e">
        <f>ABS($K$2)-ABS(K1450)</f>
        <v>#VALUE!</v>
      </c>
      <c r="P1450" t="s">
        <v>11147</v>
      </c>
      <c r="Q1450">
        <v>18</v>
      </c>
    </row>
    <row r="1451" spans="1:17" x14ac:dyDescent="0.3">
      <c r="A1451">
        <v>1450</v>
      </c>
      <c r="B1451" t="s">
        <v>3672</v>
      </c>
      <c r="C1451" t="s">
        <v>10430</v>
      </c>
      <c r="D1451" t="s">
        <v>3673</v>
      </c>
      <c r="E1451" s="34" t="str">
        <f>IF(OR(LEN(D1451)-LEN(SUBSTITUTE(D1451,":",""))&gt;1, LEN(D1451)-LEN(SUBSTITUTE(D1451,",",""))&gt;0), "T", "")</f>
        <v/>
      </c>
      <c r="F1451" t="s">
        <v>119</v>
      </c>
      <c r="G1451" t="s">
        <v>1464</v>
      </c>
      <c r="H1451" t="s">
        <v>116</v>
      </c>
      <c r="J1451" t="str">
        <f>SUBSTITUTE(SUBSTITUTE(SUBSTITUTE(G1451,"c. ","")," BC","")," AD","")</f>
        <v>Various times</v>
      </c>
      <c r="K1451" t="str">
        <f>IF(M1451="BC", 0-IF(ISERROR(FIND("-",J1451)),J1451,LEFT(J1451,FIND("-",J1451)-1)), IF(ISERROR(FIND("-",J1451)),J1451,LEFT(J1451,FIND("-",J1451)-1)))</f>
        <v>Various times</v>
      </c>
      <c r="L1451" t="str">
        <f>IF(M1451="BC", 0-IF(ISERROR(FIND("-",J1451)),J1451,RIGHT(J1451,FIND("-",J1451)-1)), IF(ISERROR(FIND("-",J1451)),J1451,RIGHT(J1451,FIND("-",J1451)-1)))</f>
        <v>Various times</v>
      </c>
      <c r="M1451" t="str">
        <f>RIGHT(G1451, 2)</f>
        <v>es</v>
      </c>
      <c r="N1451" t="e">
        <f>ABS($K$2)-ABS(K1451)</f>
        <v>#VALUE!</v>
      </c>
      <c r="P1451" t="s">
        <v>11147</v>
      </c>
      <c r="Q1451">
        <v>18</v>
      </c>
    </row>
    <row r="1452" spans="1:17" x14ac:dyDescent="0.3">
      <c r="A1452">
        <v>1451</v>
      </c>
      <c r="B1452" t="s">
        <v>3674</v>
      </c>
      <c r="C1452" t="s">
        <v>11556</v>
      </c>
      <c r="D1452" t="s">
        <v>3675</v>
      </c>
      <c r="E1452" s="34" t="str">
        <f>IF(OR(LEN(D1452)-LEN(SUBSTITUTE(D1452,":",""))&gt;1, LEN(D1452)-LEN(SUBSTITUTE(D1452,",",""))&gt;0), "T", "")</f>
        <v/>
      </c>
      <c r="F1452" t="s">
        <v>119</v>
      </c>
      <c r="G1452" t="s">
        <v>1464</v>
      </c>
      <c r="H1452" t="s">
        <v>116</v>
      </c>
      <c r="J1452" t="str">
        <f>SUBSTITUTE(SUBSTITUTE(SUBSTITUTE(G1452,"c. ","")," BC","")," AD","")</f>
        <v>Various times</v>
      </c>
      <c r="K1452" t="str">
        <f>IF(M1452="BC", 0-IF(ISERROR(FIND("-",J1452)),J1452,LEFT(J1452,FIND("-",J1452)-1)), IF(ISERROR(FIND("-",J1452)),J1452,LEFT(J1452,FIND("-",J1452)-1)))</f>
        <v>Various times</v>
      </c>
      <c r="L1452" t="str">
        <f>IF(M1452="BC", 0-IF(ISERROR(FIND("-",J1452)),J1452,RIGHT(J1452,FIND("-",J1452)-1)), IF(ISERROR(FIND("-",J1452)),J1452,RIGHT(J1452,FIND("-",J1452)-1)))</f>
        <v>Various times</v>
      </c>
      <c r="M1452" t="str">
        <f>RIGHT(G1452, 2)</f>
        <v>es</v>
      </c>
      <c r="N1452" t="e">
        <f>ABS($K$2)-ABS(K1452)</f>
        <v>#VALUE!</v>
      </c>
      <c r="P1452" t="s">
        <v>11147</v>
      </c>
      <c r="Q1452">
        <v>18</v>
      </c>
    </row>
    <row r="1453" spans="1:17" x14ac:dyDescent="0.3">
      <c r="A1453">
        <v>1452</v>
      </c>
      <c r="B1453" t="s">
        <v>3676</v>
      </c>
      <c r="C1453" t="s">
        <v>10431</v>
      </c>
      <c r="D1453" t="s">
        <v>3677</v>
      </c>
      <c r="E1453" s="34" t="str">
        <f>IF(OR(LEN(D1453)-LEN(SUBSTITUTE(D1453,":",""))&gt;1, LEN(D1453)-LEN(SUBSTITUTE(D1453,",",""))&gt;0), "T", "")</f>
        <v/>
      </c>
      <c r="F1453" t="s">
        <v>119</v>
      </c>
      <c r="G1453" t="s">
        <v>1464</v>
      </c>
      <c r="H1453" t="s">
        <v>116</v>
      </c>
      <c r="J1453" t="str">
        <f>SUBSTITUTE(SUBSTITUTE(SUBSTITUTE(G1453,"c. ","")," BC","")," AD","")</f>
        <v>Various times</v>
      </c>
      <c r="K1453" t="str">
        <f>IF(M1453="BC", 0-IF(ISERROR(FIND("-",J1453)),J1453,LEFT(J1453,FIND("-",J1453)-1)), IF(ISERROR(FIND("-",J1453)),J1453,LEFT(J1453,FIND("-",J1453)-1)))</f>
        <v>Various times</v>
      </c>
      <c r="L1453" t="str">
        <f>IF(M1453="BC", 0-IF(ISERROR(FIND("-",J1453)),J1453,RIGHT(J1453,FIND("-",J1453)-1)), IF(ISERROR(FIND("-",J1453)),J1453,RIGHT(J1453,FIND("-",J1453)-1)))</f>
        <v>Various times</v>
      </c>
      <c r="M1453" t="str">
        <f>RIGHT(G1453, 2)</f>
        <v>es</v>
      </c>
      <c r="N1453" t="e">
        <f>ABS($K$2)-ABS(K1453)</f>
        <v>#VALUE!</v>
      </c>
      <c r="P1453" t="s">
        <v>11147</v>
      </c>
      <c r="Q1453">
        <v>18</v>
      </c>
    </row>
    <row r="1454" spans="1:17" x14ac:dyDescent="0.3">
      <c r="A1454">
        <v>1453</v>
      </c>
      <c r="B1454" t="s">
        <v>3678</v>
      </c>
      <c r="C1454" t="s">
        <v>10430</v>
      </c>
      <c r="D1454" t="s">
        <v>3679</v>
      </c>
      <c r="E1454" s="34" t="str">
        <f>IF(OR(LEN(D1454)-LEN(SUBSTITUTE(D1454,":",""))&gt;1, LEN(D1454)-LEN(SUBSTITUTE(D1454,",",""))&gt;0), "T", "")</f>
        <v/>
      </c>
      <c r="F1454" t="s">
        <v>3680</v>
      </c>
      <c r="G1454" t="s">
        <v>1464</v>
      </c>
      <c r="H1454" t="s">
        <v>116</v>
      </c>
      <c r="J1454" t="str">
        <f>SUBSTITUTE(SUBSTITUTE(SUBSTITUTE(G1454,"c. ","")," BC","")," AD","")</f>
        <v>Various times</v>
      </c>
      <c r="K1454" t="str">
        <f>IF(M1454="BC", 0-IF(ISERROR(FIND("-",J1454)),J1454,LEFT(J1454,FIND("-",J1454)-1)), IF(ISERROR(FIND("-",J1454)),J1454,LEFT(J1454,FIND("-",J1454)-1)))</f>
        <v>Various times</v>
      </c>
      <c r="L1454" t="str">
        <f>IF(M1454="BC", 0-IF(ISERROR(FIND("-",J1454)),J1454,RIGHT(J1454,FIND("-",J1454)-1)), IF(ISERROR(FIND("-",J1454)),J1454,RIGHT(J1454,FIND("-",J1454)-1)))</f>
        <v>Various times</v>
      </c>
      <c r="M1454" t="str">
        <f>RIGHT(G1454, 2)</f>
        <v>es</v>
      </c>
      <c r="N1454" t="e">
        <f>ABS($K$2)-ABS(K1454)</f>
        <v>#VALUE!</v>
      </c>
      <c r="P1454" t="s">
        <v>11147</v>
      </c>
      <c r="Q1454">
        <v>18</v>
      </c>
    </row>
    <row r="1455" spans="1:17" x14ac:dyDescent="0.3">
      <c r="A1455">
        <v>1454</v>
      </c>
      <c r="B1455" t="s">
        <v>3681</v>
      </c>
      <c r="C1455" t="s">
        <v>11557</v>
      </c>
      <c r="D1455" t="s">
        <v>3682</v>
      </c>
      <c r="E1455" s="34" t="str">
        <f>IF(OR(LEN(D1455)-LEN(SUBSTITUTE(D1455,":",""))&gt;1, LEN(D1455)-LEN(SUBSTITUTE(D1455,",",""))&gt;0), "T", "")</f>
        <v/>
      </c>
      <c r="F1455" t="s">
        <v>3680</v>
      </c>
      <c r="G1455" t="s">
        <v>1464</v>
      </c>
      <c r="H1455" t="s">
        <v>116</v>
      </c>
      <c r="J1455" t="str">
        <f>SUBSTITUTE(SUBSTITUTE(SUBSTITUTE(G1455,"c. ","")," BC","")," AD","")</f>
        <v>Various times</v>
      </c>
      <c r="K1455" t="str">
        <f>IF(M1455="BC", 0-IF(ISERROR(FIND("-",J1455)),J1455,LEFT(J1455,FIND("-",J1455)-1)), IF(ISERROR(FIND("-",J1455)),J1455,LEFT(J1455,FIND("-",J1455)-1)))</f>
        <v>Various times</v>
      </c>
      <c r="L1455" t="str">
        <f>IF(M1455="BC", 0-IF(ISERROR(FIND("-",J1455)),J1455,RIGHT(J1455,FIND("-",J1455)-1)), IF(ISERROR(FIND("-",J1455)),J1455,RIGHT(J1455,FIND("-",J1455)-1)))</f>
        <v>Various times</v>
      </c>
      <c r="M1455" t="str">
        <f>RIGHT(G1455, 2)</f>
        <v>es</v>
      </c>
      <c r="N1455" t="e">
        <f>ABS($K$2)-ABS(K1455)</f>
        <v>#VALUE!</v>
      </c>
      <c r="P1455" t="s">
        <v>11147</v>
      </c>
      <c r="Q1455">
        <v>18</v>
      </c>
    </row>
    <row r="1456" spans="1:17" x14ac:dyDescent="0.3">
      <c r="A1456">
        <v>1455</v>
      </c>
      <c r="B1456" t="s">
        <v>3683</v>
      </c>
      <c r="C1456" t="s">
        <v>10432</v>
      </c>
      <c r="D1456" t="s">
        <v>3684</v>
      </c>
      <c r="E1456" s="34" t="str">
        <f>IF(OR(LEN(D1456)-LEN(SUBSTITUTE(D1456,":",""))&gt;1, LEN(D1456)-LEN(SUBSTITUTE(D1456,",",""))&gt;0), "T", "")</f>
        <v/>
      </c>
      <c r="F1456" t="s">
        <v>119</v>
      </c>
      <c r="G1456" t="s">
        <v>1464</v>
      </c>
      <c r="H1456" t="s">
        <v>116</v>
      </c>
      <c r="J1456" t="str">
        <f>SUBSTITUTE(SUBSTITUTE(SUBSTITUTE(G1456,"c. ","")," BC","")," AD","")</f>
        <v>Various times</v>
      </c>
      <c r="K1456" t="str">
        <f>IF(M1456="BC", 0-IF(ISERROR(FIND("-",J1456)),J1456,LEFT(J1456,FIND("-",J1456)-1)), IF(ISERROR(FIND("-",J1456)),J1456,LEFT(J1456,FIND("-",J1456)-1)))</f>
        <v>Various times</v>
      </c>
      <c r="L1456" t="str">
        <f>IF(M1456="BC", 0-IF(ISERROR(FIND("-",J1456)),J1456,RIGHT(J1456,FIND("-",J1456)-1)), IF(ISERROR(FIND("-",J1456)),J1456,RIGHT(J1456,FIND("-",J1456)-1)))</f>
        <v>Various times</v>
      </c>
      <c r="M1456" t="str">
        <f>RIGHT(G1456, 2)</f>
        <v>es</v>
      </c>
      <c r="N1456" t="e">
        <f>ABS($K$2)-ABS(K1456)</f>
        <v>#VALUE!</v>
      </c>
      <c r="P1456" t="s">
        <v>11147</v>
      </c>
      <c r="Q1456">
        <v>18</v>
      </c>
    </row>
    <row r="1457" spans="1:17" x14ac:dyDescent="0.3">
      <c r="A1457">
        <v>1456</v>
      </c>
      <c r="B1457" t="s">
        <v>3685</v>
      </c>
      <c r="C1457" t="s">
        <v>10566</v>
      </c>
      <c r="D1457" t="s">
        <v>3686</v>
      </c>
      <c r="E1457" s="34" t="str">
        <f>IF(OR(LEN(D1457)-LEN(SUBSTITUTE(D1457,":",""))&gt;1, LEN(D1457)-LEN(SUBSTITUTE(D1457,",",""))&gt;0), "T", "")</f>
        <v/>
      </c>
      <c r="F1457" t="s">
        <v>3644</v>
      </c>
      <c r="G1457" t="s">
        <v>3620</v>
      </c>
      <c r="H1457" t="s">
        <v>116</v>
      </c>
      <c r="J1457" t="str">
        <f>SUBSTITUTE(SUBSTITUTE(SUBSTITUTE(G1457,"c. ","")," BC","")," AD","")</f>
        <v>2000-1500</v>
      </c>
      <c r="K1457">
        <f>IF(M1457="BC", 0-IF(ISERROR(FIND("-",J1457)),J1457,LEFT(J1457,FIND("-",J1457)-1)), IF(ISERROR(FIND("-",J1457)),J1457,LEFT(J1457,FIND("-",J1457)-1)))</f>
        <v>-2000</v>
      </c>
      <c r="L1457">
        <f>IF(M1457="BC", 0-IF(ISERROR(FIND("-",J1457)),J1457,RIGHT(J1457,FIND("-",J1457)-1)), IF(ISERROR(FIND("-",J1457)),J1457,RIGHT(J1457,FIND("-",J1457)-1)))</f>
        <v>-1500</v>
      </c>
      <c r="M1457" t="str">
        <f>RIGHT(G1457, 2)</f>
        <v>BC</v>
      </c>
      <c r="N1457">
        <f>ABS($K$2)-ABS(K1457)</f>
        <v>2004</v>
      </c>
      <c r="P1457" t="s">
        <v>11147</v>
      </c>
      <c r="Q1457">
        <v>18</v>
      </c>
    </row>
    <row r="1458" spans="1:17" x14ac:dyDescent="0.3">
      <c r="A1458">
        <v>1457</v>
      </c>
      <c r="B1458" t="s">
        <v>3687</v>
      </c>
      <c r="C1458" t="s">
        <v>11558</v>
      </c>
      <c r="D1458" t="s">
        <v>3688</v>
      </c>
      <c r="E1458" s="34" t="str">
        <f>IF(OR(LEN(D1458)-LEN(SUBSTITUTE(D1458,":",""))&gt;1, LEN(D1458)-LEN(SUBSTITUTE(D1458,",",""))&gt;0), "T", "")</f>
        <v/>
      </c>
      <c r="F1458" t="s">
        <v>3644</v>
      </c>
      <c r="G1458" t="s">
        <v>3620</v>
      </c>
      <c r="H1458" t="s">
        <v>116</v>
      </c>
      <c r="J1458" t="str">
        <f>SUBSTITUTE(SUBSTITUTE(SUBSTITUTE(G1458,"c. ","")," BC","")," AD","")</f>
        <v>2000-1500</v>
      </c>
      <c r="K1458">
        <f>IF(M1458="BC", 0-IF(ISERROR(FIND("-",J1458)),J1458,LEFT(J1458,FIND("-",J1458)-1)), IF(ISERROR(FIND("-",J1458)),J1458,LEFT(J1458,FIND("-",J1458)-1)))</f>
        <v>-2000</v>
      </c>
      <c r="L1458">
        <f>IF(M1458="BC", 0-IF(ISERROR(FIND("-",J1458)),J1458,RIGHT(J1458,FIND("-",J1458)-1)), IF(ISERROR(FIND("-",J1458)),J1458,RIGHT(J1458,FIND("-",J1458)-1)))</f>
        <v>-1500</v>
      </c>
      <c r="M1458" t="str">
        <f>RIGHT(G1458, 2)</f>
        <v>BC</v>
      </c>
      <c r="N1458">
        <f>ABS($K$2)-ABS(K1458)</f>
        <v>2004</v>
      </c>
      <c r="P1458" t="s">
        <v>11147</v>
      </c>
      <c r="Q1458">
        <v>18</v>
      </c>
    </row>
    <row r="1459" spans="1:17" x14ac:dyDescent="0.3">
      <c r="A1459">
        <v>1458</v>
      </c>
      <c r="B1459" t="s">
        <v>3689</v>
      </c>
      <c r="C1459" t="s">
        <v>11174</v>
      </c>
      <c r="D1459" t="s">
        <v>3690</v>
      </c>
      <c r="E1459" s="34" t="str">
        <f>IF(OR(LEN(D1459)-LEN(SUBSTITUTE(D1459,":",""))&gt;1, LEN(D1459)-LEN(SUBSTITUTE(D1459,",",""))&gt;0), "T", "")</f>
        <v/>
      </c>
      <c r="F1459" t="s">
        <v>3644</v>
      </c>
      <c r="G1459" t="s">
        <v>3620</v>
      </c>
      <c r="H1459" t="s">
        <v>116</v>
      </c>
      <c r="J1459" t="str">
        <f>SUBSTITUTE(SUBSTITUTE(SUBSTITUTE(G1459,"c. ","")," BC","")," AD","")</f>
        <v>2000-1500</v>
      </c>
      <c r="K1459">
        <f>IF(M1459="BC", 0-IF(ISERROR(FIND("-",J1459)),J1459,LEFT(J1459,FIND("-",J1459)-1)), IF(ISERROR(FIND("-",J1459)),J1459,LEFT(J1459,FIND("-",J1459)-1)))</f>
        <v>-2000</v>
      </c>
      <c r="L1459">
        <f>IF(M1459="BC", 0-IF(ISERROR(FIND("-",J1459)),J1459,RIGHT(J1459,FIND("-",J1459)-1)), IF(ISERROR(FIND("-",J1459)),J1459,RIGHT(J1459,FIND("-",J1459)-1)))</f>
        <v>-1500</v>
      </c>
      <c r="M1459" t="str">
        <f>RIGHT(G1459, 2)</f>
        <v>BC</v>
      </c>
      <c r="N1459">
        <f>ABS($K$2)-ABS(K1459)</f>
        <v>2004</v>
      </c>
      <c r="P1459" t="s">
        <v>11147</v>
      </c>
      <c r="Q1459">
        <v>18</v>
      </c>
    </row>
    <row r="1460" spans="1:17" x14ac:dyDescent="0.3">
      <c r="A1460">
        <v>1459</v>
      </c>
      <c r="B1460" t="s">
        <v>3691</v>
      </c>
      <c r="C1460" t="s">
        <v>11559</v>
      </c>
      <c r="D1460" t="s">
        <v>3692</v>
      </c>
      <c r="E1460" s="34" t="str">
        <f>IF(OR(LEN(D1460)-LEN(SUBSTITUTE(D1460,":",""))&gt;1, LEN(D1460)-LEN(SUBSTITUTE(D1460,",",""))&gt;0), "T", "")</f>
        <v/>
      </c>
      <c r="F1460" t="s">
        <v>3693</v>
      </c>
      <c r="G1460" t="s">
        <v>115</v>
      </c>
      <c r="H1460" t="s">
        <v>3694</v>
      </c>
      <c r="J1460" t="str">
        <f>SUBSTITUTE(SUBSTITUTE(SUBSTITUTE(G1460,"c. ","")," BC","")," AD","")</f>
        <v>Beginning of time</v>
      </c>
      <c r="K1460" t="str">
        <f>IF(M1460="BC", 0-IF(ISERROR(FIND("-",J1460)),J1460,LEFT(J1460,FIND("-",J1460)-1)), IF(ISERROR(FIND("-",J1460)),J1460,LEFT(J1460,FIND("-",J1460)-1)))</f>
        <v>Beginning of time</v>
      </c>
      <c r="L1460" t="str">
        <f>IF(M1460="BC", 0-IF(ISERROR(FIND("-",J1460)),J1460,RIGHT(J1460,FIND("-",J1460)-1)), IF(ISERROR(FIND("-",J1460)),J1460,RIGHT(J1460,FIND("-",J1460)-1)))</f>
        <v>Beginning of time</v>
      </c>
      <c r="M1460" t="str">
        <f>RIGHT(G1460, 2)</f>
        <v>me</v>
      </c>
      <c r="N1460" t="e">
        <f>ABS($K$2)-ABS(K1460)</f>
        <v>#VALUE!</v>
      </c>
      <c r="P1460" t="s">
        <v>11147</v>
      </c>
      <c r="Q1460">
        <v>18</v>
      </c>
    </row>
    <row r="1461" spans="1:17" x14ac:dyDescent="0.3">
      <c r="A1461">
        <v>1460</v>
      </c>
      <c r="B1461" t="s">
        <v>3695</v>
      </c>
      <c r="C1461" t="s">
        <v>10433</v>
      </c>
      <c r="D1461" t="s">
        <v>3692</v>
      </c>
      <c r="E1461" s="34" t="str">
        <f>IF(OR(LEN(D1461)-LEN(SUBSTITUTE(D1461,":",""))&gt;1, LEN(D1461)-LEN(SUBSTITUTE(D1461,",",""))&gt;0), "T", "")</f>
        <v/>
      </c>
      <c r="F1461" t="s">
        <v>3693</v>
      </c>
      <c r="G1461" t="s">
        <v>115</v>
      </c>
      <c r="H1461" t="s">
        <v>3696</v>
      </c>
      <c r="J1461" t="str">
        <f>SUBSTITUTE(SUBSTITUTE(SUBSTITUTE(G1461,"c. ","")," BC","")," AD","")</f>
        <v>Beginning of time</v>
      </c>
      <c r="K1461" t="str">
        <f>IF(M1461="BC", 0-IF(ISERROR(FIND("-",J1461)),J1461,LEFT(J1461,FIND("-",J1461)-1)), IF(ISERROR(FIND("-",J1461)),J1461,LEFT(J1461,FIND("-",J1461)-1)))</f>
        <v>Beginning of time</v>
      </c>
      <c r="L1461" t="str">
        <f>IF(M1461="BC", 0-IF(ISERROR(FIND("-",J1461)),J1461,RIGHT(J1461,FIND("-",J1461)-1)), IF(ISERROR(FIND("-",J1461)),J1461,RIGHT(J1461,FIND("-",J1461)-1)))</f>
        <v>Beginning of time</v>
      </c>
      <c r="M1461" t="str">
        <f>RIGHT(G1461, 2)</f>
        <v>me</v>
      </c>
      <c r="N1461" t="e">
        <f>ABS($K$2)-ABS(K1461)</f>
        <v>#VALUE!</v>
      </c>
      <c r="P1461" t="s">
        <v>11147</v>
      </c>
      <c r="Q1461">
        <v>18</v>
      </c>
    </row>
    <row r="1462" spans="1:17" x14ac:dyDescent="0.3">
      <c r="A1462">
        <v>1461</v>
      </c>
      <c r="B1462" t="s">
        <v>3697</v>
      </c>
      <c r="C1462" t="s">
        <v>10434</v>
      </c>
      <c r="D1462" t="s">
        <v>3698</v>
      </c>
      <c r="E1462" s="34" t="str">
        <f>IF(OR(LEN(D1462)-LEN(SUBSTITUTE(D1462,":",""))&gt;1, LEN(D1462)-LEN(SUBSTITUTE(D1462,",",""))&gt;0), "T", "")</f>
        <v/>
      </c>
      <c r="F1462" t="s">
        <v>3699</v>
      </c>
      <c r="G1462" t="s">
        <v>115</v>
      </c>
      <c r="H1462" t="s">
        <v>116</v>
      </c>
      <c r="J1462" t="str">
        <f>SUBSTITUTE(SUBSTITUTE(SUBSTITUTE(G1462,"c. ","")," BC","")," AD","")</f>
        <v>Beginning of time</v>
      </c>
      <c r="K1462" t="str">
        <f>IF(M1462="BC", 0-IF(ISERROR(FIND("-",J1462)),J1462,LEFT(J1462,FIND("-",J1462)-1)), IF(ISERROR(FIND("-",J1462)),J1462,LEFT(J1462,FIND("-",J1462)-1)))</f>
        <v>Beginning of time</v>
      </c>
      <c r="L1462" t="str">
        <f>IF(M1462="BC", 0-IF(ISERROR(FIND("-",J1462)),J1462,RIGHT(J1462,FIND("-",J1462)-1)), IF(ISERROR(FIND("-",J1462)),J1462,RIGHT(J1462,FIND("-",J1462)-1)))</f>
        <v>Beginning of time</v>
      </c>
      <c r="M1462" t="str">
        <f>RIGHT(G1462, 2)</f>
        <v>me</v>
      </c>
      <c r="N1462" t="e">
        <f>ABS($K$2)-ABS(K1462)</f>
        <v>#VALUE!</v>
      </c>
      <c r="P1462" t="s">
        <v>11147</v>
      </c>
      <c r="Q1462">
        <v>18</v>
      </c>
    </row>
    <row r="1463" spans="1:17" x14ac:dyDescent="0.3">
      <c r="A1463">
        <v>1462</v>
      </c>
      <c r="B1463" t="s">
        <v>3700</v>
      </c>
      <c r="C1463" t="s">
        <v>10434</v>
      </c>
      <c r="D1463" t="s">
        <v>3701</v>
      </c>
      <c r="E1463" s="34" t="str">
        <f>IF(OR(LEN(D1463)-LEN(SUBSTITUTE(D1463,":",""))&gt;1, LEN(D1463)-LEN(SUBSTITUTE(D1463,",",""))&gt;0), "T", "")</f>
        <v/>
      </c>
      <c r="F1463" t="s">
        <v>3702</v>
      </c>
      <c r="G1463" t="s">
        <v>115</v>
      </c>
      <c r="H1463" t="s">
        <v>116</v>
      </c>
      <c r="J1463" t="str">
        <f>SUBSTITUTE(SUBSTITUTE(SUBSTITUTE(G1463,"c. ","")," BC","")," AD","")</f>
        <v>Beginning of time</v>
      </c>
      <c r="K1463" t="str">
        <f>IF(M1463="BC", 0-IF(ISERROR(FIND("-",J1463)),J1463,LEFT(J1463,FIND("-",J1463)-1)), IF(ISERROR(FIND("-",J1463)),J1463,LEFT(J1463,FIND("-",J1463)-1)))</f>
        <v>Beginning of time</v>
      </c>
      <c r="L1463" t="str">
        <f>IF(M1463="BC", 0-IF(ISERROR(FIND("-",J1463)),J1463,RIGHT(J1463,FIND("-",J1463)-1)), IF(ISERROR(FIND("-",J1463)),J1463,RIGHT(J1463,FIND("-",J1463)-1)))</f>
        <v>Beginning of time</v>
      </c>
      <c r="M1463" t="str">
        <f>RIGHT(G1463, 2)</f>
        <v>me</v>
      </c>
      <c r="N1463" t="e">
        <f>ABS($K$2)-ABS(K1463)</f>
        <v>#VALUE!</v>
      </c>
      <c r="P1463" t="s">
        <v>11147</v>
      </c>
      <c r="Q1463">
        <v>18</v>
      </c>
    </row>
    <row r="1464" spans="1:17" x14ac:dyDescent="0.3">
      <c r="A1464">
        <v>1463</v>
      </c>
      <c r="B1464" t="s">
        <v>3703</v>
      </c>
      <c r="C1464" t="s">
        <v>11560</v>
      </c>
      <c r="D1464" t="s">
        <v>3704</v>
      </c>
      <c r="E1464" s="34" t="str">
        <f>IF(OR(LEN(D1464)-LEN(SUBSTITUTE(D1464,":",""))&gt;1, LEN(D1464)-LEN(SUBSTITUTE(D1464,",",""))&gt;0), "T", "")</f>
        <v/>
      </c>
      <c r="F1464" t="s">
        <v>119</v>
      </c>
      <c r="G1464" t="s">
        <v>3705</v>
      </c>
      <c r="H1464" t="s">
        <v>116</v>
      </c>
      <c r="J1464" t="str">
        <f>SUBSTITUTE(SUBSTITUTE(SUBSTITUTE(G1464,"c. ","")," BC","")," AD","")</f>
        <v>Daily</v>
      </c>
      <c r="K1464" t="str">
        <f>IF(M1464="BC", 0-IF(ISERROR(FIND("-",J1464)),J1464,LEFT(J1464,FIND("-",J1464)-1)), IF(ISERROR(FIND("-",J1464)),J1464,LEFT(J1464,FIND("-",J1464)-1)))</f>
        <v>Daily</v>
      </c>
      <c r="L1464" t="str">
        <f>IF(M1464="BC", 0-IF(ISERROR(FIND("-",J1464)),J1464,RIGHT(J1464,FIND("-",J1464)-1)), IF(ISERROR(FIND("-",J1464)),J1464,RIGHT(J1464,FIND("-",J1464)-1)))</f>
        <v>Daily</v>
      </c>
      <c r="M1464" t="str">
        <f>RIGHT(G1464, 2)</f>
        <v>ly</v>
      </c>
      <c r="N1464" t="e">
        <f>ABS($K$2)-ABS(K1464)</f>
        <v>#VALUE!</v>
      </c>
      <c r="P1464" t="s">
        <v>11147</v>
      </c>
      <c r="Q1464">
        <v>18</v>
      </c>
    </row>
    <row r="1465" spans="1:17" x14ac:dyDescent="0.3">
      <c r="A1465">
        <v>1464</v>
      </c>
      <c r="B1465" t="s">
        <v>3706</v>
      </c>
      <c r="C1465" t="s">
        <v>11561</v>
      </c>
      <c r="D1465" t="s">
        <v>3707</v>
      </c>
      <c r="E1465" s="34" t="str">
        <f>IF(OR(LEN(D1465)-LEN(SUBSTITUTE(D1465,":",""))&gt;1, LEN(D1465)-LEN(SUBSTITUTE(D1465,",",""))&gt;0), "T", "")</f>
        <v/>
      </c>
      <c r="F1465" t="s">
        <v>3708</v>
      </c>
      <c r="G1465" t="s">
        <v>1464</v>
      </c>
      <c r="H1465" t="s">
        <v>116</v>
      </c>
      <c r="J1465" t="str">
        <f>SUBSTITUTE(SUBSTITUTE(SUBSTITUTE(G1465,"c. ","")," BC","")," AD","")</f>
        <v>Various times</v>
      </c>
      <c r="K1465" t="str">
        <f>IF(M1465="BC", 0-IF(ISERROR(FIND("-",J1465)),J1465,LEFT(J1465,FIND("-",J1465)-1)), IF(ISERROR(FIND("-",J1465)),J1465,LEFT(J1465,FIND("-",J1465)-1)))</f>
        <v>Various times</v>
      </c>
      <c r="L1465" t="str">
        <f>IF(M1465="BC", 0-IF(ISERROR(FIND("-",J1465)),J1465,RIGHT(J1465,FIND("-",J1465)-1)), IF(ISERROR(FIND("-",J1465)),J1465,RIGHT(J1465,FIND("-",J1465)-1)))</f>
        <v>Various times</v>
      </c>
      <c r="M1465" t="str">
        <f>RIGHT(G1465, 2)</f>
        <v>es</v>
      </c>
      <c r="N1465" t="e">
        <f>ABS($K$2)-ABS(K1465)</f>
        <v>#VALUE!</v>
      </c>
      <c r="P1465" t="s">
        <v>11147</v>
      </c>
      <c r="Q1465">
        <v>18</v>
      </c>
    </row>
    <row r="1466" spans="1:17" x14ac:dyDescent="0.3">
      <c r="A1466">
        <v>1465</v>
      </c>
      <c r="B1466" t="s">
        <v>3709</v>
      </c>
      <c r="C1466" t="s">
        <v>11407</v>
      </c>
      <c r="D1466" t="s">
        <v>3710</v>
      </c>
      <c r="E1466" s="34" t="str">
        <f>IF(OR(LEN(D1466)-LEN(SUBSTITUTE(D1466,":",""))&gt;1, LEN(D1466)-LEN(SUBSTITUTE(D1466,",",""))&gt;0), "T", "")</f>
        <v/>
      </c>
      <c r="F1466" t="s">
        <v>341</v>
      </c>
      <c r="G1466" t="s">
        <v>1464</v>
      </c>
      <c r="H1466" t="s">
        <v>116</v>
      </c>
      <c r="J1466" t="str">
        <f>SUBSTITUTE(SUBSTITUTE(SUBSTITUTE(G1466,"c. ","")," BC","")," AD","")</f>
        <v>Various times</v>
      </c>
      <c r="K1466" t="str">
        <f>IF(M1466="BC", 0-IF(ISERROR(FIND("-",J1466)),J1466,LEFT(J1466,FIND("-",J1466)-1)), IF(ISERROR(FIND("-",J1466)),J1466,LEFT(J1466,FIND("-",J1466)-1)))</f>
        <v>Various times</v>
      </c>
      <c r="L1466" t="str">
        <f>IF(M1466="BC", 0-IF(ISERROR(FIND("-",J1466)),J1466,RIGHT(J1466,FIND("-",J1466)-1)), IF(ISERROR(FIND("-",J1466)),J1466,RIGHT(J1466,FIND("-",J1466)-1)))</f>
        <v>Various times</v>
      </c>
      <c r="M1466" t="str">
        <f>RIGHT(G1466, 2)</f>
        <v>es</v>
      </c>
      <c r="N1466" t="e">
        <f>ABS($K$2)-ABS(K1466)</f>
        <v>#VALUE!</v>
      </c>
      <c r="P1466" t="s">
        <v>11147</v>
      </c>
      <c r="Q1466">
        <v>18</v>
      </c>
    </row>
    <row r="1467" spans="1:17" x14ac:dyDescent="0.3">
      <c r="A1467">
        <v>1466</v>
      </c>
      <c r="B1467" t="s">
        <v>3711</v>
      </c>
      <c r="C1467" t="s">
        <v>10435</v>
      </c>
      <c r="D1467" t="s">
        <v>3712</v>
      </c>
      <c r="E1467" s="34" t="str">
        <f>IF(OR(LEN(D1467)-LEN(SUBSTITUTE(D1467,":",""))&gt;1, LEN(D1467)-LEN(SUBSTITUTE(D1467,",",""))&gt;0), "T", "")</f>
        <v/>
      </c>
      <c r="F1467" t="s">
        <v>3680</v>
      </c>
      <c r="G1467" t="s">
        <v>1464</v>
      </c>
      <c r="H1467" t="s">
        <v>3713</v>
      </c>
      <c r="J1467" t="str">
        <f>SUBSTITUTE(SUBSTITUTE(SUBSTITUTE(G1467,"c. ","")," BC","")," AD","")</f>
        <v>Various times</v>
      </c>
      <c r="K1467" t="str">
        <f>IF(M1467="BC", 0-IF(ISERROR(FIND("-",J1467)),J1467,LEFT(J1467,FIND("-",J1467)-1)), IF(ISERROR(FIND("-",J1467)),J1467,LEFT(J1467,FIND("-",J1467)-1)))</f>
        <v>Various times</v>
      </c>
      <c r="L1467" t="str">
        <f>IF(M1467="BC", 0-IF(ISERROR(FIND("-",J1467)),J1467,RIGHT(J1467,FIND("-",J1467)-1)), IF(ISERROR(FIND("-",J1467)),J1467,RIGHT(J1467,FIND("-",J1467)-1)))</f>
        <v>Various times</v>
      </c>
      <c r="M1467" t="str">
        <f>RIGHT(G1467, 2)</f>
        <v>es</v>
      </c>
      <c r="N1467" t="e">
        <f>ABS($K$2)-ABS(K1467)</f>
        <v>#VALUE!</v>
      </c>
      <c r="P1467" t="s">
        <v>11147</v>
      </c>
      <c r="Q1467">
        <v>18</v>
      </c>
    </row>
    <row r="1468" spans="1:17" x14ac:dyDescent="0.3">
      <c r="A1468">
        <v>1467</v>
      </c>
      <c r="B1468" t="s">
        <v>3714</v>
      </c>
      <c r="C1468" t="s">
        <v>11562</v>
      </c>
      <c r="D1468" t="s">
        <v>3715</v>
      </c>
      <c r="E1468" s="34" t="str">
        <f>IF(OR(LEN(D1468)-LEN(SUBSTITUTE(D1468,":",""))&gt;1, LEN(D1468)-LEN(SUBSTITUTE(D1468,",",""))&gt;0), "T", "")</f>
        <v/>
      </c>
      <c r="F1468" t="s">
        <v>341</v>
      </c>
      <c r="G1468" t="s">
        <v>1464</v>
      </c>
      <c r="H1468" t="s">
        <v>116</v>
      </c>
      <c r="J1468" t="str">
        <f>SUBSTITUTE(SUBSTITUTE(SUBSTITUTE(G1468,"c. ","")," BC","")," AD","")</f>
        <v>Various times</v>
      </c>
      <c r="K1468" t="str">
        <f>IF(M1468="BC", 0-IF(ISERROR(FIND("-",J1468)),J1468,LEFT(J1468,FIND("-",J1468)-1)), IF(ISERROR(FIND("-",J1468)),J1468,LEFT(J1468,FIND("-",J1468)-1)))</f>
        <v>Various times</v>
      </c>
      <c r="L1468" t="str">
        <f>IF(M1468="BC", 0-IF(ISERROR(FIND("-",J1468)),J1468,RIGHT(J1468,FIND("-",J1468)-1)), IF(ISERROR(FIND("-",J1468)),J1468,RIGHT(J1468,FIND("-",J1468)-1)))</f>
        <v>Various times</v>
      </c>
      <c r="M1468" t="str">
        <f>RIGHT(G1468, 2)</f>
        <v>es</v>
      </c>
      <c r="N1468" t="e">
        <f>ABS($K$2)-ABS(K1468)</f>
        <v>#VALUE!</v>
      </c>
      <c r="P1468" t="s">
        <v>11147</v>
      </c>
      <c r="Q1468">
        <v>18</v>
      </c>
    </row>
    <row r="1469" spans="1:17" x14ac:dyDescent="0.3">
      <c r="A1469">
        <v>1468</v>
      </c>
      <c r="B1469" t="s">
        <v>3716</v>
      </c>
      <c r="C1469" t="s">
        <v>11407</v>
      </c>
      <c r="D1469" t="s">
        <v>3717</v>
      </c>
      <c r="E1469" s="34" t="str">
        <f>IF(OR(LEN(D1469)-LEN(SUBSTITUTE(D1469,":",""))&gt;1, LEN(D1469)-LEN(SUBSTITUTE(D1469,",",""))&gt;0), "T", "")</f>
        <v/>
      </c>
      <c r="F1469" t="s">
        <v>1152</v>
      </c>
      <c r="G1469" t="s">
        <v>1464</v>
      </c>
      <c r="H1469" t="s">
        <v>116</v>
      </c>
      <c r="J1469" t="str">
        <f>SUBSTITUTE(SUBSTITUTE(SUBSTITUTE(G1469,"c. ","")," BC","")," AD","")</f>
        <v>Various times</v>
      </c>
      <c r="K1469" t="str">
        <f>IF(M1469="BC", 0-IF(ISERROR(FIND("-",J1469)),J1469,LEFT(J1469,FIND("-",J1469)-1)), IF(ISERROR(FIND("-",J1469)),J1469,LEFT(J1469,FIND("-",J1469)-1)))</f>
        <v>Various times</v>
      </c>
      <c r="L1469" t="str">
        <f>IF(M1469="BC", 0-IF(ISERROR(FIND("-",J1469)),J1469,RIGHT(J1469,FIND("-",J1469)-1)), IF(ISERROR(FIND("-",J1469)),J1469,RIGHT(J1469,FIND("-",J1469)-1)))</f>
        <v>Various times</v>
      </c>
      <c r="M1469" t="str">
        <f>RIGHT(G1469, 2)</f>
        <v>es</v>
      </c>
      <c r="N1469" t="e">
        <f>ABS($K$2)-ABS(K1469)</f>
        <v>#VALUE!</v>
      </c>
      <c r="P1469" t="s">
        <v>11147</v>
      </c>
      <c r="Q1469">
        <v>18</v>
      </c>
    </row>
    <row r="1470" spans="1:17" x14ac:dyDescent="0.3">
      <c r="A1470">
        <v>1469</v>
      </c>
      <c r="B1470" t="s">
        <v>3718</v>
      </c>
      <c r="C1470" t="s">
        <v>10436</v>
      </c>
      <c r="D1470" t="s">
        <v>3719</v>
      </c>
      <c r="E1470" s="34" t="str">
        <f>IF(OR(LEN(D1470)-LEN(SUBSTITUTE(D1470,":",""))&gt;1, LEN(D1470)-LEN(SUBSTITUTE(D1470,",",""))&gt;0), "T", "")</f>
        <v/>
      </c>
      <c r="F1470" t="s">
        <v>3720</v>
      </c>
      <c r="G1470" t="s">
        <v>1464</v>
      </c>
      <c r="H1470" t="s">
        <v>116</v>
      </c>
      <c r="J1470" t="str">
        <f>SUBSTITUTE(SUBSTITUTE(SUBSTITUTE(G1470,"c. ","")," BC","")," AD","")</f>
        <v>Various times</v>
      </c>
      <c r="K1470" t="str">
        <f>IF(M1470="BC", 0-IF(ISERROR(FIND("-",J1470)),J1470,LEFT(J1470,FIND("-",J1470)-1)), IF(ISERROR(FIND("-",J1470)),J1470,LEFT(J1470,FIND("-",J1470)-1)))</f>
        <v>Various times</v>
      </c>
      <c r="L1470" t="str">
        <f>IF(M1470="BC", 0-IF(ISERROR(FIND("-",J1470)),J1470,RIGHT(J1470,FIND("-",J1470)-1)), IF(ISERROR(FIND("-",J1470)),J1470,RIGHT(J1470,FIND("-",J1470)-1)))</f>
        <v>Various times</v>
      </c>
      <c r="M1470" t="str">
        <f>RIGHT(G1470, 2)</f>
        <v>es</v>
      </c>
      <c r="N1470" t="e">
        <f>ABS($K$2)-ABS(K1470)</f>
        <v>#VALUE!</v>
      </c>
      <c r="P1470" t="s">
        <v>11147</v>
      </c>
      <c r="Q1470">
        <v>18</v>
      </c>
    </row>
    <row r="1471" spans="1:17" x14ac:dyDescent="0.3">
      <c r="A1471">
        <v>1470</v>
      </c>
      <c r="B1471" t="s">
        <v>3721</v>
      </c>
      <c r="C1471" t="s">
        <v>10437</v>
      </c>
      <c r="D1471" t="s">
        <v>3722</v>
      </c>
      <c r="E1471" s="34" t="str">
        <f>IF(OR(LEN(D1471)-LEN(SUBSTITUTE(D1471,":",""))&gt;1, LEN(D1471)-LEN(SUBSTITUTE(D1471,",",""))&gt;0), "T", "")</f>
        <v/>
      </c>
      <c r="F1471" t="s">
        <v>341</v>
      </c>
      <c r="G1471" t="s">
        <v>3723</v>
      </c>
      <c r="H1471" t="s">
        <v>116</v>
      </c>
      <c r="J1471" t="str">
        <f>SUBSTITUTE(SUBSTITUTE(SUBSTITUTE(G1471,"c. ","")," BC","")," AD","")</f>
        <v>Creation/various times</v>
      </c>
      <c r="K1471" t="str">
        <f>IF(M1471="BC", 0-IF(ISERROR(FIND("-",J1471)),J1471,LEFT(J1471,FIND("-",J1471)-1)), IF(ISERROR(FIND("-",J1471)),J1471,LEFT(J1471,FIND("-",J1471)-1)))</f>
        <v>Creation/various times</v>
      </c>
      <c r="L1471" t="str">
        <f>IF(M1471="BC", 0-IF(ISERROR(FIND("-",J1471)),J1471,RIGHT(J1471,FIND("-",J1471)-1)), IF(ISERROR(FIND("-",J1471)),J1471,RIGHT(J1471,FIND("-",J1471)-1)))</f>
        <v>Creation/various times</v>
      </c>
      <c r="M1471" t="str">
        <f>RIGHT(G1471, 2)</f>
        <v>es</v>
      </c>
      <c r="N1471" t="e">
        <f>ABS($K$2)-ABS(K1471)</f>
        <v>#VALUE!</v>
      </c>
      <c r="P1471" t="s">
        <v>11147</v>
      </c>
      <c r="Q1471">
        <v>18</v>
      </c>
    </row>
    <row r="1472" spans="1:17" x14ac:dyDescent="0.3">
      <c r="A1472">
        <v>1471</v>
      </c>
      <c r="B1472" t="s">
        <v>3724</v>
      </c>
      <c r="C1472" t="s">
        <v>10438</v>
      </c>
      <c r="D1472" t="s">
        <v>3725</v>
      </c>
      <c r="E1472" s="34" t="str">
        <f>IF(OR(LEN(D1472)-LEN(SUBSTITUTE(D1472,":",""))&gt;1, LEN(D1472)-LEN(SUBSTITUTE(D1472,",",""))&gt;0), "T", "")</f>
        <v/>
      </c>
      <c r="F1472" t="s">
        <v>3726</v>
      </c>
      <c r="G1472" t="s">
        <v>1464</v>
      </c>
      <c r="H1472" t="s">
        <v>116</v>
      </c>
      <c r="J1472" t="str">
        <f>SUBSTITUTE(SUBSTITUTE(SUBSTITUTE(G1472,"c. ","")," BC","")," AD","")</f>
        <v>Various times</v>
      </c>
      <c r="K1472" t="str">
        <f>IF(M1472="BC", 0-IF(ISERROR(FIND("-",J1472)),J1472,LEFT(J1472,FIND("-",J1472)-1)), IF(ISERROR(FIND("-",J1472)),J1472,LEFT(J1472,FIND("-",J1472)-1)))</f>
        <v>Various times</v>
      </c>
      <c r="L1472" t="str">
        <f>IF(M1472="BC", 0-IF(ISERROR(FIND("-",J1472)),J1472,RIGHT(J1472,FIND("-",J1472)-1)), IF(ISERROR(FIND("-",J1472)),J1472,RIGHT(J1472,FIND("-",J1472)-1)))</f>
        <v>Various times</v>
      </c>
      <c r="M1472" t="str">
        <f>RIGHT(G1472, 2)</f>
        <v>es</v>
      </c>
      <c r="N1472" t="e">
        <f>ABS($K$2)-ABS(K1472)</f>
        <v>#VALUE!</v>
      </c>
      <c r="P1472" t="s">
        <v>11147</v>
      </c>
      <c r="Q1472">
        <v>18</v>
      </c>
    </row>
    <row r="1473" spans="1:17" x14ac:dyDescent="0.3">
      <c r="A1473">
        <v>1472</v>
      </c>
      <c r="B1473" t="s">
        <v>3727</v>
      </c>
      <c r="C1473" t="s">
        <v>10439</v>
      </c>
      <c r="D1473" t="s">
        <v>3728</v>
      </c>
      <c r="E1473" s="34" t="str">
        <f>IF(OR(LEN(D1473)-LEN(SUBSTITUTE(D1473,":",""))&gt;1, LEN(D1473)-LEN(SUBSTITUTE(D1473,",",""))&gt;0), "T", "")</f>
        <v/>
      </c>
      <c r="F1473" t="s">
        <v>1152</v>
      </c>
      <c r="G1473" t="s">
        <v>1464</v>
      </c>
      <c r="H1473" t="s">
        <v>116</v>
      </c>
      <c r="J1473" t="str">
        <f>SUBSTITUTE(SUBSTITUTE(SUBSTITUTE(G1473,"c. ","")," BC","")," AD","")</f>
        <v>Various times</v>
      </c>
      <c r="K1473" t="str">
        <f>IF(M1473="BC", 0-IF(ISERROR(FIND("-",J1473)),J1473,LEFT(J1473,FIND("-",J1473)-1)), IF(ISERROR(FIND("-",J1473)),J1473,LEFT(J1473,FIND("-",J1473)-1)))</f>
        <v>Various times</v>
      </c>
      <c r="L1473" t="str">
        <f>IF(M1473="BC", 0-IF(ISERROR(FIND("-",J1473)),J1473,RIGHT(J1473,FIND("-",J1473)-1)), IF(ISERROR(FIND("-",J1473)),J1473,RIGHT(J1473,FIND("-",J1473)-1)))</f>
        <v>Various times</v>
      </c>
      <c r="M1473" t="str">
        <f>RIGHT(G1473, 2)</f>
        <v>es</v>
      </c>
      <c r="N1473" t="e">
        <f>ABS($K$2)-ABS(K1473)</f>
        <v>#VALUE!</v>
      </c>
      <c r="P1473" t="s">
        <v>11147</v>
      </c>
      <c r="Q1473">
        <v>18</v>
      </c>
    </row>
    <row r="1474" spans="1:17" x14ac:dyDescent="0.3">
      <c r="A1474">
        <v>1473</v>
      </c>
      <c r="B1474" t="s">
        <v>3729</v>
      </c>
      <c r="C1474" t="s">
        <v>11563</v>
      </c>
      <c r="D1474" t="s">
        <v>3730</v>
      </c>
      <c r="E1474" s="34" t="str">
        <f>IF(OR(LEN(D1474)-LEN(SUBSTITUTE(D1474,":",""))&gt;1, LEN(D1474)-LEN(SUBSTITUTE(D1474,",",""))&gt;0), "T", "")</f>
        <v/>
      </c>
      <c r="F1474" t="s">
        <v>3731</v>
      </c>
      <c r="G1474" t="s">
        <v>1464</v>
      </c>
      <c r="H1474" t="s">
        <v>3732</v>
      </c>
      <c r="J1474" t="str">
        <f>SUBSTITUTE(SUBSTITUTE(SUBSTITUTE(G1474,"c. ","")," BC","")," AD","")</f>
        <v>Various times</v>
      </c>
      <c r="K1474" t="str">
        <f>IF(M1474="BC", 0-IF(ISERROR(FIND("-",J1474)),J1474,LEFT(J1474,FIND("-",J1474)-1)), IF(ISERROR(FIND("-",J1474)),J1474,LEFT(J1474,FIND("-",J1474)-1)))</f>
        <v>Various times</v>
      </c>
      <c r="L1474" t="str">
        <f>IF(M1474="BC", 0-IF(ISERROR(FIND("-",J1474)),J1474,RIGHT(J1474,FIND("-",J1474)-1)), IF(ISERROR(FIND("-",J1474)),J1474,RIGHT(J1474,FIND("-",J1474)-1)))</f>
        <v>Various times</v>
      </c>
      <c r="M1474" t="str">
        <f>RIGHT(G1474, 2)</f>
        <v>es</v>
      </c>
      <c r="N1474" t="e">
        <f>ABS($K$2)-ABS(K1474)</f>
        <v>#VALUE!</v>
      </c>
      <c r="P1474" t="s">
        <v>11147</v>
      </c>
      <c r="Q1474">
        <v>18</v>
      </c>
    </row>
    <row r="1475" spans="1:17" x14ac:dyDescent="0.3">
      <c r="A1475">
        <v>1474</v>
      </c>
      <c r="B1475" t="s">
        <v>3733</v>
      </c>
      <c r="C1475" t="s">
        <v>11558</v>
      </c>
      <c r="D1475" t="s">
        <v>3734</v>
      </c>
      <c r="E1475" s="34" t="str">
        <f>IF(OR(LEN(D1475)-LEN(SUBSTITUTE(D1475,":",""))&gt;1, LEN(D1475)-LEN(SUBSTITUTE(D1475,",",""))&gt;0), "T", "")</f>
        <v/>
      </c>
      <c r="F1475" t="s">
        <v>3644</v>
      </c>
      <c r="G1475" t="s">
        <v>3620</v>
      </c>
      <c r="H1475" t="s">
        <v>116</v>
      </c>
      <c r="J1475" t="str">
        <f>SUBSTITUTE(SUBSTITUTE(SUBSTITUTE(G1475,"c. ","")," BC","")," AD","")</f>
        <v>2000-1500</v>
      </c>
      <c r="K1475">
        <f>IF(M1475="BC", 0-IF(ISERROR(FIND("-",J1475)),J1475,LEFT(J1475,FIND("-",J1475)-1)), IF(ISERROR(FIND("-",J1475)),J1475,LEFT(J1475,FIND("-",J1475)-1)))</f>
        <v>-2000</v>
      </c>
      <c r="L1475">
        <f>IF(M1475="BC", 0-IF(ISERROR(FIND("-",J1475)),J1475,RIGHT(J1475,FIND("-",J1475)-1)), IF(ISERROR(FIND("-",J1475)),J1475,RIGHT(J1475,FIND("-",J1475)-1)))</f>
        <v>-1500</v>
      </c>
      <c r="M1475" t="str">
        <f>RIGHT(G1475, 2)</f>
        <v>BC</v>
      </c>
      <c r="N1475">
        <f>ABS($K$2)-ABS(K1475)</f>
        <v>2004</v>
      </c>
      <c r="P1475" t="s">
        <v>11147</v>
      </c>
      <c r="Q1475">
        <v>18</v>
      </c>
    </row>
    <row r="1476" spans="1:17" x14ac:dyDescent="0.3">
      <c r="A1476">
        <v>1475</v>
      </c>
      <c r="B1476" t="s">
        <v>3735</v>
      </c>
      <c r="C1476" t="s">
        <v>10566</v>
      </c>
      <c r="D1476" t="s">
        <v>3736</v>
      </c>
      <c r="E1476" s="34" t="str">
        <f>IF(OR(LEN(D1476)-LEN(SUBSTITUTE(D1476,":",""))&gt;1, LEN(D1476)-LEN(SUBSTITUTE(D1476,",",""))&gt;0), "T", "")</f>
        <v/>
      </c>
      <c r="F1476" t="s">
        <v>3644</v>
      </c>
      <c r="G1476" t="s">
        <v>3620</v>
      </c>
      <c r="H1476" t="s">
        <v>116</v>
      </c>
      <c r="J1476" t="str">
        <f>SUBSTITUTE(SUBSTITUTE(SUBSTITUTE(G1476,"c. ","")," BC","")," AD","")</f>
        <v>2000-1500</v>
      </c>
      <c r="K1476">
        <f>IF(M1476="BC", 0-IF(ISERROR(FIND("-",J1476)),J1476,LEFT(J1476,FIND("-",J1476)-1)), IF(ISERROR(FIND("-",J1476)),J1476,LEFT(J1476,FIND("-",J1476)-1)))</f>
        <v>-2000</v>
      </c>
      <c r="L1476">
        <f>IF(M1476="BC", 0-IF(ISERROR(FIND("-",J1476)),J1476,RIGHT(J1476,FIND("-",J1476)-1)), IF(ISERROR(FIND("-",J1476)),J1476,RIGHT(J1476,FIND("-",J1476)-1)))</f>
        <v>-1500</v>
      </c>
      <c r="M1476" t="str">
        <f>RIGHT(G1476, 2)</f>
        <v>BC</v>
      </c>
      <c r="N1476">
        <f>ABS($K$2)-ABS(K1476)</f>
        <v>2004</v>
      </c>
      <c r="P1476" t="s">
        <v>11147</v>
      </c>
      <c r="Q1476">
        <v>18</v>
      </c>
    </row>
    <row r="1477" spans="1:17" x14ac:dyDescent="0.3">
      <c r="A1477">
        <v>1476</v>
      </c>
      <c r="B1477" t="s">
        <v>3737</v>
      </c>
      <c r="C1477" t="s">
        <v>11558</v>
      </c>
      <c r="D1477" t="s">
        <v>3738</v>
      </c>
      <c r="E1477" s="34" t="str">
        <f>IF(OR(LEN(D1477)-LEN(SUBSTITUTE(D1477,":",""))&gt;1, LEN(D1477)-LEN(SUBSTITUTE(D1477,",",""))&gt;0), "T", "")</f>
        <v/>
      </c>
      <c r="F1477" t="s">
        <v>3644</v>
      </c>
      <c r="G1477" t="s">
        <v>3620</v>
      </c>
      <c r="H1477" t="s">
        <v>116</v>
      </c>
      <c r="J1477" t="str">
        <f>SUBSTITUTE(SUBSTITUTE(SUBSTITUTE(G1477,"c. ","")," BC","")," AD","")</f>
        <v>2000-1500</v>
      </c>
      <c r="K1477">
        <f>IF(M1477="BC", 0-IF(ISERROR(FIND("-",J1477)),J1477,LEFT(J1477,FIND("-",J1477)-1)), IF(ISERROR(FIND("-",J1477)),J1477,LEFT(J1477,FIND("-",J1477)-1)))</f>
        <v>-2000</v>
      </c>
      <c r="L1477">
        <f>IF(M1477="BC", 0-IF(ISERROR(FIND("-",J1477)),J1477,RIGHT(J1477,FIND("-",J1477)-1)), IF(ISERROR(FIND("-",J1477)),J1477,RIGHT(J1477,FIND("-",J1477)-1)))</f>
        <v>-1500</v>
      </c>
      <c r="M1477" t="str">
        <f>RIGHT(G1477, 2)</f>
        <v>BC</v>
      </c>
      <c r="N1477">
        <f>ABS($K$2)-ABS(K1477)</f>
        <v>2004</v>
      </c>
      <c r="P1477" t="s">
        <v>11147</v>
      </c>
      <c r="Q1477">
        <v>18</v>
      </c>
    </row>
    <row r="1478" spans="1:17" x14ac:dyDescent="0.3">
      <c r="A1478">
        <v>1477</v>
      </c>
      <c r="B1478" t="s">
        <v>3739</v>
      </c>
      <c r="C1478" t="s">
        <v>11171</v>
      </c>
      <c r="D1478" t="s">
        <v>3740</v>
      </c>
      <c r="E1478" s="34" t="str">
        <f>IF(OR(LEN(D1478)-LEN(SUBSTITUTE(D1478,":",""))&gt;1, LEN(D1478)-LEN(SUBSTITUTE(D1478,",",""))&gt;0), "T", "")</f>
        <v/>
      </c>
      <c r="F1478" t="s">
        <v>3741</v>
      </c>
      <c r="G1478" t="s">
        <v>3620</v>
      </c>
      <c r="H1478" t="s">
        <v>116</v>
      </c>
      <c r="J1478" t="str">
        <f>SUBSTITUTE(SUBSTITUTE(SUBSTITUTE(G1478,"c. ","")," BC","")," AD","")</f>
        <v>2000-1500</v>
      </c>
      <c r="K1478">
        <f>IF(M1478="BC", 0-IF(ISERROR(FIND("-",J1478)),J1478,LEFT(J1478,FIND("-",J1478)-1)), IF(ISERROR(FIND("-",J1478)),J1478,LEFT(J1478,FIND("-",J1478)-1)))</f>
        <v>-2000</v>
      </c>
      <c r="L1478">
        <f>IF(M1478="BC", 0-IF(ISERROR(FIND("-",J1478)),J1478,RIGHT(J1478,FIND("-",J1478)-1)), IF(ISERROR(FIND("-",J1478)),J1478,RIGHT(J1478,FIND("-",J1478)-1)))</f>
        <v>-1500</v>
      </c>
      <c r="M1478" t="str">
        <f>RIGHT(G1478, 2)</f>
        <v>BC</v>
      </c>
      <c r="N1478">
        <f>ABS($K$2)-ABS(K1478)</f>
        <v>2004</v>
      </c>
      <c r="P1478" t="s">
        <v>11147</v>
      </c>
      <c r="Q1478">
        <v>18</v>
      </c>
    </row>
    <row r="1479" spans="1:17" x14ac:dyDescent="0.3">
      <c r="A1479">
        <v>1478</v>
      </c>
      <c r="B1479" t="s">
        <v>3742</v>
      </c>
      <c r="C1479" t="s">
        <v>10440</v>
      </c>
      <c r="D1479" t="s">
        <v>3743</v>
      </c>
      <c r="E1479" s="34" t="str">
        <f>IF(OR(LEN(D1479)-LEN(SUBSTITUTE(D1479,":",""))&gt;1, LEN(D1479)-LEN(SUBSTITUTE(D1479,",",""))&gt;0), "T", "")</f>
        <v/>
      </c>
      <c r="F1479" t="s">
        <v>3693</v>
      </c>
      <c r="G1479" t="s">
        <v>3744</v>
      </c>
      <c r="H1479" t="s">
        <v>116</v>
      </c>
      <c r="J1479" t="str">
        <f>SUBSTITUTE(SUBSTITUTE(SUBSTITUTE(G1479,"c. ","")," BC","")," AD","")</f>
        <v>Creation time</v>
      </c>
      <c r="K1479" t="str">
        <f>IF(M1479="BC", 0-IF(ISERROR(FIND("-",J1479)),J1479,LEFT(J1479,FIND("-",J1479)-1)), IF(ISERROR(FIND("-",J1479)),J1479,LEFT(J1479,FIND("-",J1479)-1)))</f>
        <v>Creation time</v>
      </c>
      <c r="L1479" t="str">
        <f>IF(M1479="BC", 0-IF(ISERROR(FIND("-",J1479)),J1479,RIGHT(J1479,FIND("-",J1479)-1)), IF(ISERROR(FIND("-",J1479)),J1479,RIGHT(J1479,FIND("-",J1479)-1)))</f>
        <v>Creation time</v>
      </c>
      <c r="M1479" t="str">
        <f>RIGHT(G1479, 2)</f>
        <v>me</v>
      </c>
      <c r="N1479" t="e">
        <f>ABS($K$2)-ABS(K1479)</f>
        <v>#VALUE!</v>
      </c>
      <c r="P1479" t="s">
        <v>11147</v>
      </c>
      <c r="Q1479">
        <v>18</v>
      </c>
    </row>
    <row r="1480" spans="1:17" x14ac:dyDescent="0.3">
      <c r="A1480">
        <v>1479</v>
      </c>
      <c r="B1480" t="s">
        <v>3745</v>
      </c>
      <c r="C1480" t="s">
        <v>11171</v>
      </c>
      <c r="D1480" t="s">
        <v>3746</v>
      </c>
      <c r="E1480" s="34" t="str">
        <f>IF(OR(LEN(D1480)-LEN(SUBSTITUTE(D1480,":",""))&gt;1, LEN(D1480)-LEN(SUBSTITUTE(D1480,",",""))&gt;0), "T", "")</f>
        <v/>
      </c>
      <c r="F1480" t="s">
        <v>3747</v>
      </c>
      <c r="G1480" t="s">
        <v>3620</v>
      </c>
      <c r="H1480" t="s">
        <v>116</v>
      </c>
      <c r="J1480" t="str">
        <f>SUBSTITUTE(SUBSTITUTE(SUBSTITUTE(G1480,"c. ","")," BC","")," AD","")</f>
        <v>2000-1500</v>
      </c>
      <c r="K1480">
        <f>IF(M1480="BC", 0-IF(ISERROR(FIND("-",J1480)),J1480,LEFT(J1480,FIND("-",J1480)-1)), IF(ISERROR(FIND("-",J1480)),J1480,LEFT(J1480,FIND("-",J1480)-1)))</f>
        <v>-2000</v>
      </c>
      <c r="L1480">
        <f>IF(M1480="BC", 0-IF(ISERROR(FIND("-",J1480)),J1480,RIGHT(J1480,FIND("-",J1480)-1)), IF(ISERROR(FIND("-",J1480)),J1480,RIGHT(J1480,FIND("-",J1480)-1)))</f>
        <v>-1500</v>
      </c>
      <c r="M1480" t="str">
        <f>RIGHT(G1480, 2)</f>
        <v>BC</v>
      </c>
      <c r="N1480">
        <f>ABS($K$2)-ABS(K1480)</f>
        <v>2004</v>
      </c>
      <c r="P1480" t="s">
        <v>11147</v>
      </c>
      <c r="Q1480">
        <v>18</v>
      </c>
    </row>
    <row r="1481" spans="1:17" x14ac:dyDescent="0.3">
      <c r="A1481">
        <v>1480</v>
      </c>
      <c r="B1481" t="s">
        <v>3748</v>
      </c>
      <c r="C1481" t="s">
        <v>10441</v>
      </c>
      <c r="D1481" t="s">
        <v>3749</v>
      </c>
      <c r="E1481" s="34" t="str">
        <f>IF(OR(LEN(D1481)-LEN(SUBSTITUTE(D1481,":",""))&gt;1, LEN(D1481)-LEN(SUBSTITUTE(D1481,",",""))&gt;0), "T", "")</f>
        <v/>
      </c>
      <c r="F1481" t="s">
        <v>3750</v>
      </c>
      <c r="G1481" t="s">
        <v>3620</v>
      </c>
      <c r="H1481" t="s">
        <v>116</v>
      </c>
      <c r="J1481" t="str">
        <f>SUBSTITUTE(SUBSTITUTE(SUBSTITUTE(G1481,"c. ","")," BC","")," AD","")</f>
        <v>2000-1500</v>
      </c>
      <c r="K1481">
        <f>IF(M1481="BC", 0-IF(ISERROR(FIND("-",J1481)),J1481,LEFT(J1481,FIND("-",J1481)-1)), IF(ISERROR(FIND("-",J1481)),J1481,LEFT(J1481,FIND("-",J1481)-1)))</f>
        <v>-2000</v>
      </c>
      <c r="L1481">
        <f>IF(M1481="BC", 0-IF(ISERROR(FIND("-",J1481)),J1481,RIGHT(J1481,FIND("-",J1481)-1)), IF(ISERROR(FIND("-",J1481)),J1481,RIGHT(J1481,FIND("-",J1481)-1)))</f>
        <v>-1500</v>
      </c>
      <c r="M1481" t="str">
        <f>RIGHT(G1481, 2)</f>
        <v>BC</v>
      </c>
      <c r="N1481">
        <f>ABS($K$2)-ABS(K1481)</f>
        <v>2004</v>
      </c>
      <c r="P1481" t="s">
        <v>11147</v>
      </c>
      <c r="Q1481">
        <v>18</v>
      </c>
    </row>
    <row r="1482" spans="1:17" x14ac:dyDescent="0.3">
      <c r="A1482">
        <v>1481</v>
      </c>
      <c r="B1482" t="s">
        <v>3751</v>
      </c>
      <c r="C1482" t="s">
        <v>10442</v>
      </c>
      <c r="D1482" t="s">
        <v>3752</v>
      </c>
      <c r="E1482" s="34" t="str">
        <f>IF(OR(LEN(D1482)-LEN(SUBSTITUTE(D1482,":",""))&gt;1, LEN(D1482)-LEN(SUBSTITUTE(D1482,",",""))&gt;0), "T", "")</f>
        <v/>
      </c>
      <c r="F1482" t="s">
        <v>3753</v>
      </c>
      <c r="G1482" t="s">
        <v>3754</v>
      </c>
      <c r="H1482" t="s">
        <v>116</v>
      </c>
      <c r="J1482" t="str">
        <f>SUBSTITUTE(SUBSTITUTE(SUBSTITUTE(G1482,"c. ","")," BC","")," AD","")</f>
        <v>All time</v>
      </c>
      <c r="K1482" t="str">
        <f>IF(M1482="BC", 0-IF(ISERROR(FIND("-",J1482)),J1482,LEFT(J1482,FIND("-",J1482)-1)), IF(ISERROR(FIND("-",J1482)),J1482,LEFT(J1482,FIND("-",J1482)-1)))</f>
        <v>All time</v>
      </c>
      <c r="L1482" t="str">
        <f>IF(M1482="BC", 0-IF(ISERROR(FIND("-",J1482)),J1482,RIGHT(J1482,FIND("-",J1482)-1)), IF(ISERROR(FIND("-",J1482)),J1482,RIGHT(J1482,FIND("-",J1482)-1)))</f>
        <v>All time</v>
      </c>
      <c r="M1482" t="str">
        <f>RIGHT(G1482, 2)</f>
        <v>me</v>
      </c>
      <c r="N1482" t="e">
        <f>ABS($K$2)-ABS(K1482)</f>
        <v>#VALUE!</v>
      </c>
      <c r="P1482" t="s">
        <v>11147</v>
      </c>
      <c r="Q1482">
        <v>18</v>
      </c>
    </row>
    <row r="1483" spans="1:17" x14ac:dyDescent="0.3">
      <c r="A1483">
        <v>1482</v>
      </c>
      <c r="B1483" t="s">
        <v>3755</v>
      </c>
      <c r="C1483" t="s">
        <v>10108</v>
      </c>
      <c r="D1483" t="s">
        <v>3756</v>
      </c>
      <c r="E1483" s="34" t="str">
        <f>IF(OR(LEN(D1483)-LEN(SUBSTITUTE(D1483,":",""))&gt;1, LEN(D1483)-LEN(SUBSTITUTE(D1483,",",""))&gt;0), "T", "")</f>
        <v/>
      </c>
      <c r="F1483" t="s">
        <v>3644</v>
      </c>
      <c r="G1483" t="s">
        <v>3620</v>
      </c>
      <c r="H1483" t="s">
        <v>116</v>
      </c>
      <c r="J1483" t="str">
        <f>SUBSTITUTE(SUBSTITUTE(SUBSTITUTE(G1483,"c. ","")," BC","")," AD","")</f>
        <v>2000-1500</v>
      </c>
      <c r="K1483">
        <f>IF(M1483="BC", 0-IF(ISERROR(FIND("-",J1483)),J1483,LEFT(J1483,FIND("-",J1483)-1)), IF(ISERROR(FIND("-",J1483)),J1483,LEFT(J1483,FIND("-",J1483)-1)))</f>
        <v>-2000</v>
      </c>
      <c r="L1483">
        <f>IF(M1483="BC", 0-IF(ISERROR(FIND("-",J1483)),J1483,RIGHT(J1483,FIND("-",J1483)-1)), IF(ISERROR(FIND("-",J1483)),J1483,RIGHT(J1483,FIND("-",J1483)-1)))</f>
        <v>-1500</v>
      </c>
      <c r="M1483" t="str">
        <f>RIGHT(G1483, 2)</f>
        <v>BC</v>
      </c>
      <c r="N1483">
        <f>ABS($K$2)-ABS(K1483)</f>
        <v>2004</v>
      </c>
      <c r="P1483" t="s">
        <v>11147</v>
      </c>
      <c r="Q1483">
        <v>18</v>
      </c>
    </row>
    <row r="1484" spans="1:17" x14ac:dyDescent="0.3">
      <c r="A1484">
        <v>1483</v>
      </c>
      <c r="B1484" t="s">
        <v>3757</v>
      </c>
      <c r="C1484" t="s">
        <v>11273</v>
      </c>
      <c r="D1484" t="s">
        <v>3758</v>
      </c>
      <c r="E1484" s="34" t="str">
        <f>IF(OR(LEN(D1484)-LEN(SUBSTITUTE(D1484,":",""))&gt;1, LEN(D1484)-LEN(SUBSTITUTE(D1484,",",""))&gt;0), "T", "")</f>
        <v/>
      </c>
      <c r="F1484" t="s">
        <v>3644</v>
      </c>
      <c r="G1484" t="s">
        <v>3620</v>
      </c>
      <c r="H1484" t="s">
        <v>116</v>
      </c>
      <c r="J1484" t="str">
        <f>SUBSTITUTE(SUBSTITUTE(SUBSTITUTE(G1484,"c. ","")," BC","")," AD","")</f>
        <v>2000-1500</v>
      </c>
      <c r="K1484">
        <f>IF(M1484="BC", 0-IF(ISERROR(FIND("-",J1484)),J1484,LEFT(J1484,FIND("-",J1484)-1)), IF(ISERROR(FIND("-",J1484)),J1484,LEFT(J1484,FIND("-",J1484)-1)))</f>
        <v>-2000</v>
      </c>
      <c r="L1484">
        <f>IF(M1484="BC", 0-IF(ISERROR(FIND("-",J1484)),J1484,RIGHT(J1484,FIND("-",J1484)-1)), IF(ISERROR(FIND("-",J1484)),J1484,RIGHT(J1484,FIND("-",J1484)-1)))</f>
        <v>-1500</v>
      </c>
      <c r="M1484" t="str">
        <f>RIGHT(G1484, 2)</f>
        <v>BC</v>
      </c>
      <c r="N1484">
        <f>ABS($K$2)-ABS(K1484)</f>
        <v>2004</v>
      </c>
      <c r="P1484" t="s">
        <v>11147</v>
      </c>
      <c r="Q1484">
        <v>18</v>
      </c>
    </row>
    <row r="1485" spans="1:17" x14ac:dyDescent="0.3">
      <c r="A1485">
        <v>1484</v>
      </c>
      <c r="B1485" t="s">
        <v>3759</v>
      </c>
      <c r="C1485" t="s">
        <v>11564</v>
      </c>
      <c r="D1485" t="s">
        <v>3760</v>
      </c>
      <c r="E1485" s="34" t="str">
        <f>IF(OR(LEN(D1485)-LEN(SUBSTITUTE(D1485,":",""))&gt;1, LEN(D1485)-LEN(SUBSTITUTE(D1485,",",""))&gt;0), "T", "")</f>
        <v/>
      </c>
      <c r="F1485" t="s">
        <v>3644</v>
      </c>
      <c r="G1485" t="s">
        <v>3620</v>
      </c>
      <c r="H1485" t="s">
        <v>116</v>
      </c>
      <c r="J1485" t="str">
        <f>SUBSTITUTE(SUBSTITUTE(SUBSTITUTE(G1485,"c. ","")," BC","")," AD","")</f>
        <v>2000-1500</v>
      </c>
      <c r="K1485">
        <f>IF(M1485="BC", 0-IF(ISERROR(FIND("-",J1485)),J1485,LEFT(J1485,FIND("-",J1485)-1)), IF(ISERROR(FIND("-",J1485)),J1485,LEFT(J1485,FIND("-",J1485)-1)))</f>
        <v>-2000</v>
      </c>
      <c r="L1485">
        <f>IF(M1485="BC", 0-IF(ISERROR(FIND("-",J1485)),J1485,RIGHT(J1485,FIND("-",J1485)-1)), IF(ISERROR(FIND("-",J1485)),J1485,RIGHT(J1485,FIND("-",J1485)-1)))</f>
        <v>-1500</v>
      </c>
      <c r="M1485" t="str">
        <f>RIGHT(G1485, 2)</f>
        <v>BC</v>
      </c>
      <c r="N1485">
        <f>ABS($K$2)-ABS(K1485)</f>
        <v>2004</v>
      </c>
      <c r="P1485" t="s">
        <v>11147</v>
      </c>
      <c r="Q1485">
        <v>18</v>
      </c>
    </row>
    <row r="1486" spans="1:17" x14ac:dyDescent="0.3">
      <c r="A1486">
        <v>1485</v>
      </c>
      <c r="B1486" t="s">
        <v>3761</v>
      </c>
      <c r="C1486" t="s">
        <v>11186</v>
      </c>
      <c r="D1486" t="s">
        <v>3760</v>
      </c>
      <c r="E1486" s="34" t="str">
        <f>IF(OR(LEN(D1486)-LEN(SUBSTITUTE(D1486,":",""))&gt;1, LEN(D1486)-LEN(SUBSTITUTE(D1486,",",""))&gt;0), "T", "")</f>
        <v/>
      </c>
      <c r="F1486" t="s">
        <v>3644</v>
      </c>
      <c r="G1486" t="s">
        <v>3620</v>
      </c>
      <c r="H1486" t="s">
        <v>116</v>
      </c>
      <c r="J1486" t="str">
        <f>SUBSTITUTE(SUBSTITUTE(SUBSTITUTE(G1486,"c. ","")," BC","")," AD","")</f>
        <v>2000-1500</v>
      </c>
      <c r="K1486">
        <f>IF(M1486="BC", 0-IF(ISERROR(FIND("-",J1486)),J1486,LEFT(J1486,FIND("-",J1486)-1)), IF(ISERROR(FIND("-",J1486)),J1486,LEFT(J1486,FIND("-",J1486)-1)))</f>
        <v>-2000</v>
      </c>
      <c r="L1486">
        <f>IF(M1486="BC", 0-IF(ISERROR(FIND("-",J1486)),J1486,RIGHT(J1486,FIND("-",J1486)-1)), IF(ISERROR(FIND("-",J1486)),J1486,RIGHT(J1486,FIND("-",J1486)-1)))</f>
        <v>-1500</v>
      </c>
      <c r="M1486" t="str">
        <f>RIGHT(G1486, 2)</f>
        <v>BC</v>
      </c>
      <c r="N1486">
        <f>ABS($K$2)-ABS(K1486)</f>
        <v>2004</v>
      </c>
      <c r="P1486" t="s">
        <v>11147</v>
      </c>
      <c r="Q1486">
        <v>18</v>
      </c>
    </row>
    <row r="1487" spans="1:17" x14ac:dyDescent="0.3">
      <c r="A1487">
        <v>1486</v>
      </c>
      <c r="B1487" t="s">
        <v>3762</v>
      </c>
      <c r="C1487" t="s">
        <v>11243</v>
      </c>
      <c r="D1487" t="s">
        <v>3760</v>
      </c>
      <c r="E1487" s="34" t="str">
        <f>IF(OR(LEN(D1487)-LEN(SUBSTITUTE(D1487,":",""))&gt;1, LEN(D1487)-LEN(SUBSTITUTE(D1487,",",""))&gt;0), "T", "")</f>
        <v/>
      </c>
      <c r="F1487" t="s">
        <v>3644</v>
      </c>
      <c r="G1487" t="s">
        <v>3620</v>
      </c>
      <c r="H1487" t="s">
        <v>116</v>
      </c>
      <c r="J1487" t="str">
        <f>SUBSTITUTE(SUBSTITUTE(SUBSTITUTE(G1487,"c. ","")," BC","")," AD","")</f>
        <v>2000-1500</v>
      </c>
      <c r="K1487">
        <f>IF(M1487="BC", 0-IF(ISERROR(FIND("-",J1487)),J1487,LEFT(J1487,FIND("-",J1487)-1)), IF(ISERROR(FIND("-",J1487)),J1487,LEFT(J1487,FIND("-",J1487)-1)))</f>
        <v>-2000</v>
      </c>
      <c r="L1487">
        <f>IF(M1487="BC", 0-IF(ISERROR(FIND("-",J1487)),J1487,RIGHT(J1487,FIND("-",J1487)-1)), IF(ISERROR(FIND("-",J1487)),J1487,RIGHT(J1487,FIND("-",J1487)-1)))</f>
        <v>-1500</v>
      </c>
      <c r="M1487" t="str">
        <f>RIGHT(G1487, 2)</f>
        <v>BC</v>
      </c>
      <c r="N1487">
        <f>ABS($K$2)-ABS(K1487)</f>
        <v>2004</v>
      </c>
      <c r="P1487" t="s">
        <v>11147</v>
      </c>
      <c r="Q1487">
        <v>18</v>
      </c>
    </row>
    <row r="1488" spans="1:17" x14ac:dyDescent="0.3">
      <c r="A1488">
        <v>1487</v>
      </c>
      <c r="B1488" t="s">
        <v>3763</v>
      </c>
      <c r="C1488" t="s">
        <v>10443</v>
      </c>
      <c r="D1488" t="s">
        <v>3764</v>
      </c>
      <c r="E1488" s="34" t="str">
        <f>IF(OR(LEN(D1488)-LEN(SUBSTITUTE(D1488,":",""))&gt;1, LEN(D1488)-LEN(SUBSTITUTE(D1488,",",""))&gt;0), "T", "")</f>
        <v/>
      </c>
      <c r="F1488" t="s">
        <v>3644</v>
      </c>
      <c r="G1488" t="s">
        <v>3620</v>
      </c>
      <c r="H1488" t="s">
        <v>116</v>
      </c>
      <c r="J1488" t="str">
        <f>SUBSTITUTE(SUBSTITUTE(SUBSTITUTE(G1488,"c. ","")," BC","")," AD","")</f>
        <v>2000-1500</v>
      </c>
      <c r="K1488">
        <f>IF(M1488="BC", 0-IF(ISERROR(FIND("-",J1488)),J1488,LEFT(J1488,FIND("-",J1488)-1)), IF(ISERROR(FIND("-",J1488)),J1488,LEFT(J1488,FIND("-",J1488)-1)))</f>
        <v>-2000</v>
      </c>
      <c r="L1488">
        <f>IF(M1488="BC", 0-IF(ISERROR(FIND("-",J1488)),J1488,RIGHT(J1488,FIND("-",J1488)-1)), IF(ISERROR(FIND("-",J1488)),J1488,RIGHT(J1488,FIND("-",J1488)-1)))</f>
        <v>-1500</v>
      </c>
      <c r="M1488" t="str">
        <f>RIGHT(G1488, 2)</f>
        <v>BC</v>
      </c>
      <c r="N1488">
        <f>ABS($K$2)-ABS(K1488)</f>
        <v>2004</v>
      </c>
      <c r="P1488" t="s">
        <v>11147</v>
      </c>
      <c r="Q1488">
        <v>18</v>
      </c>
    </row>
    <row r="1489" spans="1:17" x14ac:dyDescent="0.3">
      <c r="A1489">
        <v>1488</v>
      </c>
      <c r="B1489" t="s">
        <v>3765</v>
      </c>
      <c r="C1489" t="s">
        <v>9398</v>
      </c>
      <c r="D1489" t="s">
        <v>3766</v>
      </c>
      <c r="E1489" s="34" t="str">
        <f>IF(OR(LEN(D1489)-LEN(SUBSTITUTE(D1489,":",""))&gt;1, LEN(D1489)-LEN(SUBSTITUTE(D1489,",",""))&gt;0), "T", "")</f>
        <v/>
      </c>
      <c r="F1489" t="s">
        <v>3644</v>
      </c>
      <c r="G1489" t="s">
        <v>3620</v>
      </c>
      <c r="H1489" t="s">
        <v>116</v>
      </c>
      <c r="J1489" t="str">
        <f>SUBSTITUTE(SUBSTITUTE(SUBSTITUTE(G1489,"c. ","")," BC","")," AD","")</f>
        <v>2000-1500</v>
      </c>
      <c r="K1489">
        <f>IF(M1489="BC", 0-IF(ISERROR(FIND("-",J1489)),J1489,LEFT(J1489,FIND("-",J1489)-1)), IF(ISERROR(FIND("-",J1489)),J1489,LEFT(J1489,FIND("-",J1489)-1)))</f>
        <v>-2000</v>
      </c>
      <c r="L1489">
        <f>IF(M1489="BC", 0-IF(ISERROR(FIND("-",J1489)),J1489,RIGHT(J1489,FIND("-",J1489)-1)), IF(ISERROR(FIND("-",J1489)),J1489,RIGHT(J1489,FIND("-",J1489)-1)))</f>
        <v>-1500</v>
      </c>
      <c r="M1489" t="str">
        <f>RIGHT(G1489, 2)</f>
        <v>BC</v>
      </c>
      <c r="N1489">
        <f>ABS($K$2)-ABS(K1489)</f>
        <v>2004</v>
      </c>
      <c r="P1489" t="s">
        <v>11147</v>
      </c>
      <c r="Q1489">
        <v>18</v>
      </c>
    </row>
    <row r="1490" spans="1:17" x14ac:dyDescent="0.3">
      <c r="A1490">
        <v>1489</v>
      </c>
      <c r="B1490" t="s">
        <v>3767</v>
      </c>
      <c r="C1490" t="s">
        <v>11565</v>
      </c>
      <c r="D1490" t="s">
        <v>3766</v>
      </c>
      <c r="E1490" s="34" t="str">
        <f>IF(OR(LEN(D1490)-LEN(SUBSTITUTE(D1490,":",""))&gt;1, LEN(D1490)-LEN(SUBSTITUTE(D1490,",",""))&gt;0), "T", "")</f>
        <v/>
      </c>
      <c r="F1490" t="s">
        <v>3644</v>
      </c>
      <c r="G1490" t="s">
        <v>3620</v>
      </c>
      <c r="H1490" t="s">
        <v>116</v>
      </c>
      <c r="J1490" t="str">
        <f>SUBSTITUTE(SUBSTITUTE(SUBSTITUTE(G1490,"c. ","")," BC","")," AD","")</f>
        <v>2000-1500</v>
      </c>
      <c r="K1490">
        <f>IF(M1490="BC", 0-IF(ISERROR(FIND("-",J1490)),J1490,LEFT(J1490,FIND("-",J1490)-1)), IF(ISERROR(FIND("-",J1490)),J1490,LEFT(J1490,FIND("-",J1490)-1)))</f>
        <v>-2000</v>
      </c>
      <c r="L1490">
        <f>IF(M1490="BC", 0-IF(ISERROR(FIND("-",J1490)),J1490,RIGHT(J1490,FIND("-",J1490)-1)), IF(ISERROR(FIND("-",J1490)),J1490,RIGHT(J1490,FIND("-",J1490)-1)))</f>
        <v>-1500</v>
      </c>
      <c r="M1490" t="str">
        <f>RIGHT(G1490, 2)</f>
        <v>BC</v>
      </c>
      <c r="N1490">
        <f>ABS($K$2)-ABS(K1490)</f>
        <v>2004</v>
      </c>
      <c r="P1490" t="s">
        <v>11147</v>
      </c>
      <c r="Q1490">
        <v>18</v>
      </c>
    </row>
    <row r="1491" spans="1:17" x14ac:dyDescent="0.3">
      <c r="A1491">
        <v>1490</v>
      </c>
      <c r="B1491" t="s">
        <v>3768</v>
      </c>
      <c r="C1491" t="s">
        <v>10444</v>
      </c>
      <c r="D1491" t="s">
        <v>3769</v>
      </c>
      <c r="E1491" s="34" t="str">
        <f>IF(OR(LEN(D1491)-LEN(SUBSTITUTE(D1491,":",""))&gt;1, LEN(D1491)-LEN(SUBSTITUTE(D1491,",",""))&gt;0), "T", "")</f>
        <v/>
      </c>
      <c r="F1491" t="s">
        <v>3770</v>
      </c>
      <c r="G1491" t="s">
        <v>3620</v>
      </c>
      <c r="H1491" t="s">
        <v>116</v>
      </c>
      <c r="J1491" t="str">
        <f>SUBSTITUTE(SUBSTITUTE(SUBSTITUTE(G1491,"c. ","")," BC","")," AD","")</f>
        <v>2000-1500</v>
      </c>
      <c r="K1491">
        <f>IF(M1491="BC", 0-IF(ISERROR(FIND("-",J1491)),J1491,LEFT(J1491,FIND("-",J1491)-1)), IF(ISERROR(FIND("-",J1491)),J1491,LEFT(J1491,FIND("-",J1491)-1)))</f>
        <v>-2000</v>
      </c>
      <c r="L1491">
        <f>IF(M1491="BC", 0-IF(ISERROR(FIND("-",J1491)),J1491,RIGHT(J1491,FIND("-",J1491)-1)), IF(ISERROR(FIND("-",J1491)),J1491,RIGHT(J1491,FIND("-",J1491)-1)))</f>
        <v>-1500</v>
      </c>
      <c r="M1491" t="str">
        <f>RIGHT(G1491, 2)</f>
        <v>BC</v>
      </c>
      <c r="N1491">
        <f>ABS($K$2)-ABS(K1491)</f>
        <v>2004</v>
      </c>
      <c r="P1491" t="s">
        <v>11147</v>
      </c>
      <c r="Q1491">
        <v>18</v>
      </c>
    </row>
    <row r="1492" spans="1:17" x14ac:dyDescent="0.3">
      <c r="A1492">
        <v>1491</v>
      </c>
      <c r="B1492" t="s">
        <v>3771</v>
      </c>
      <c r="C1492" t="s">
        <v>11566</v>
      </c>
      <c r="D1492" t="s">
        <v>3769</v>
      </c>
      <c r="E1492" s="34" t="str">
        <f>IF(OR(LEN(D1492)-LEN(SUBSTITUTE(D1492,":",""))&gt;1, LEN(D1492)-LEN(SUBSTITUTE(D1492,",",""))&gt;0), "T", "")</f>
        <v/>
      </c>
      <c r="F1492" t="s">
        <v>3770</v>
      </c>
      <c r="G1492" t="s">
        <v>3620</v>
      </c>
      <c r="H1492" t="s">
        <v>116</v>
      </c>
      <c r="J1492" t="str">
        <f>SUBSTITUTE(SUBSTITUTE(SUBSTITUTE(G1492,"c. ","")," BC","")," AD","")</f>
        <v>2000-1500</v>
      </c>
      <c r="K1492">
        <f>IF(M1492="BC", 0-IF(ISERROR(FIND("-",J1492)),J1492,LEFT(J1492,FIND("-",J1492)-1)), IF(ISERROR(FIND("-",J1492)),J1492,LEFT(J1492,FIND("-",J1492)-1)))</f>
        <v>-2000</v>
      </c>
      <c r="L1492">
        <f>IF(M1492="BC", 0-IF(ISERROR(FIND("-",J1492)),J1492,RIGHT(J1492,FIND("-",J1492)-1)), IF(ISERROR(FIND("-",J1492)),J1492,RIGHT(J1492,FIND("-",J1492)-1)))</f>
        <v>-1500</v>
      </c>
      <c r="M1492" t="str">
        <f>RIGHT(G1492, 2)</f>
        <v>BC</v>
      </c>
      <c r="N1492">
        <f>ABS($K$2)-ABS(K1492)</f>
        <v>2004</v>
      </c>
      <c r="P1492" t="s">
        <v>11147</v>
      </c>
      <c r="Q1492">
        <v>18</v>
      </c>
    </row>
    <row r="1493" spans="1:17" x14ac:dyDescent="0.3">
      <c r="A1493">
        <v>1492</v>
      </c>
      <c r="B1493" t="s">
        <v>3772</v>
      </c>
      <c r="C1493" t="s">
        <v>11566</v>
      </c>
      <c r="D1493" t="s">
        <v>3769</v>
      </c>
      <c r="E1493" s="34" t="str">
        <f>IF(OR(LEN(D1493)-LEN(SUBSTITUTE(D1493,":",""))&gt;1, LEN(D1493)-LEN(SUBSTITUTE(D1493,",",""))&gt;0), "T", "")</f>
        <v/>
      </c>
      <c r="F1493" t="s">
        <v>3770</v>
      </c>
      <c r="G1493" t="s">
        <v>3620</v>
      </c>
      <c r="H1493" t="s">
        <v>116</v>
      </c>
      <c r="J1493" t="str">
        <f>SUBSTITUTE(SUBSTITUTE(SUBSTITUTE(G1493,"c. ","")," BC","")," AD","")</f>
        <v>2000-1500</v>
      </c>
      <c r="K1493">
        <f>IF(M1493="BC", 0-IF(ISERROR(FIND("-",J1493)),J1493,LEFT(J1493,FIND("-",J1493)-1)), IF(ISERROR(FIND("-",J1493)),J1493,LEFT(J1493,FIND("-",J1493)-1)))</f>
        <v>-2000</v>
      </c>
      <c r="L1493">
        <f>IF(M1493="BC", 0-IF(ISERROR(FIND("-",J1493)),J1493,RIGHT(J1493,FIND("-",J1493)-1)), IF(ISERROR(FIND("-",J1493)),J1493,RIGHT(J1493,FIND("-",J1493)-1)))</f>
        <v>-1500</v>
      </c>
      <c r="M1493" t="str">
        <f>RIGHT(G1493, 2)</f>
        <v>BC</v>
      </c>
      <c r="N1493">
        <f>ABS($K$2)-ABS(K1493)</f>
        <v>2004</v>
      </c>
      <c r="P1493" t="s">
        <v>11147</v>
      </c>
      <c r="Q1493">
        <v>18</v>
      </c>
    </row>
    <row r="1494" spans="1:17" x14ac:dyDescent="0.3">
      <c r="A1494">
        <v>1493</v>
      </c>
      <c r="B1494" t="s">
        <v>3773</v>
      </c>
      <c r="C1494" t="s">
        <v>10445</v>
      </c>
      <c r="D1494" t="s">
        <v>3774</v>
      </c>
      <c r="E1494" s="34" t="str">
        <f>IF(OR(LEN(D1494)-LEN(SUBSTITUTE(D1494,":",""))&gt;1, LEN(D1494)-LEN(SUBSTITUTE(D1494,",",""))&gt;0), "T", "")</f>
        <v/>
      </c>
      <c r="F1494" t="s">
        <v>3640</v>
      </c>
      <c r="G1494" t="s">
        <v>3620</v>
      </c>
      <c r="H1494" t="s">
        <v>116</v>
      </c>
      <c r="J1494" t="str">
        <f>SUBSTITUTE(SUBSTITUTE(SUBSTITUTE(G1494,"c. ","")," BC","")," AD","")</f>
        <v>2000-1500</v>
      </c>
      <c r="K1494">
        <f>IF(M1494="BC", 0-IF(ISERROR(FIND("-",J1494)),J1494,LEFT(J1494,FIND("-",J1494)-1)), IF(ISERROR(FIND("-",J1494)),J1494,LEFT(J1494,FIND("-",J1494)-1)))</f>
        <v>-2000</v>
      </c>
      <c r="L1494">
        <f>IF(M1494="BC", 0-IF(ISERROR(FIND("-",J1494)),J1494,RIGHT(J1494,FIND("-",J1494)-1)), IF(ISERROR(FIND("-",J1494)),J1494,RIGHT(J1494,FIND("-",J1494)-1)))</f>
        <v>-1500</v>
      </c>
      <c r="M1494" t="str">
        <f>RIGHT(G1494, 2)</f>
        <v>BC</v>
      </c>
      <c r="N1494">
        <f>ABS($K$2)-ABS(K1494)</f>
        <v>2004</v>
      </c>
      <c r="P1494" t="s">
        <v>11147</v>
      </c>
      <c r="Q1494">
        <v>18</v>
      </c>
    </row>
    <row r="1495" spans="1:17" x14ac:dyDescent="0.3">
      <c r="A1495">
        <v>1494</v>
      </c>
      <c r="B1495" t="s">
        <v>3775</v>
      </c>
      <c r="C1495" t="s">
        <v>10446</v>
      </c>
      <c r="D1495" t="s">
        <v>3776</v>
      </c>
      <c r="E1495" s="34" t="str">
        <f>IF(OR(LEN(D1495)-LEN(SUBSTITUTE(D1495,":",""))&gt;1, LEN(D1495)-LEN(SUBSTITUTE(D1495,",",""))&gt;0), "T", "")</f>
        <v/>
      </c>
      <c r="F1495" t="s">
        <v>3777</v>
      </c>
      <c r="G1495" t="s">
        <v>3620</v>
      </c>
      <c r="H1495" t="s">
        <v>116</v>
      </c>
      <c r="J1495" t="str">
        <f>SUBSTITUTE(SUBSTITUTE(SUBSTITUTE(G1495,"c. ","")," BC","")," AD","")</f>
        <v>2000-1500</v>
      </c>
      <c r="K1495">
        <f>IF(M1495="BC", 0-IF(ISERROR(FIND("-",J1495)),J1495,LEFT(J1495,FIND("-",J1495)-1)), IF(ISERROR(FIND("-",J1495)),J1495,LEFT(J1495,FIND("-",J1495)-1)))</f>
        <v>-2000</v>
      </c>
      <c r="L1495">
        <f>IF(M1495="BC", 0-IF(ISERROR(FIND("-",J1495)),J1495,RIGHT(J1495,FIND("-",J1495)-1)), IF(ISERROR(FIND("-",J1495)),J1495,RIGHT(J1495,FIND("-",J1495)-1)))</f>
        <v>-1500</v>
      </c>
      <c r="M1495" t="str">
        <f>RIGHT(G1495, 2)</f>
        <v>BC</v>
      </c>
      <c r="N1495">
        <f>ABS($K$2)-ABS(K1495)</f>
        <v>2004</v>
      </c>
      <c r="P1495" t="s">
        <v>11147</v>
      </c>
      <c r="Q1495">
        <v>18</v>
      </c>
    </row>
    <row r="1496" spans="1:17" x14ac:dyDescent="0.3">
      <c r="A1496">
        <v>1495</v>
      </c>
      <c r="B1496" t="s">
        <v>3778</v>
      </c>
      <c r="C1496" t="s">
        <v>11567</v>
      </c>
      <c r="D1496" t="s">
        <v>3779</v>
      </c>
      <c r="E1496" s="34" t="str">
        <f>IF(OR(LEN(D1496)-LEN(SUBSTITUTE(D1496,":",""))&gt;1, LEN(D1496)-LEN(SUBSTITUTE(D1496,",",""))&gt;0), "T", "")</f>
        <v/>
      </c>
      <c r="F1496" t="s">
        <v>3777</v>
      </c>
      <c r="G1496" t="s">
        <v>3620</v>
      </c>
      <c r="H1496" t="s">
        <v>116</v>
      </c>
      <c r="J1496" t="str">
        <f>SUBSTITUTE(SUBSTITUTE(SUBSTITUTE(G1496,"c. ","")," BC","")," AD","")</f>
        <v>2000-1500</v>
      </c>
      <c r="K1496">
        <f>IF(M1496="BC", 0-IF(ISERROR(FIND("-",J1496)),J1496,LEFT(J1496,FIND("-",J1496)-1)), IF(ISERROR(FIND("-",J1496)),J1496,LEFT(J1496,FIND("-",J1496)-1)))</f>
        <v>-2000</v>
      </c>
      <c r="L1496">
        <f>IF(M1496="BC", 0-IF(ISERROR(FIND("-",J1496)),J1496,RIGHT(J1496,FIND("-",J1496)-1)), IF(ISERROR(FIND("-",J1496)),J1496,RIGHT(J1496,FIND("-",J1496)-1)))</f>
        <v>-1500</v>
      </c>
      <c r="M1496" t="str">
        <f>RIGHT(G1496, 2)</f>
        <v>BC</v>
      </c>
      <c r="N1496">
        <f>ABS($K$2)-ABS(K1496)</f>
        <v>2004</v>
      </c>
      <c r="P1496" t="s">
        <v>11147</v>
      </c>
      <c r="Q1496">
        <v>18</v>
      </c>
    </row>
    <row r="1497" spans="1:17" x14ac:dyDescent="0.3">
      <c r="A1497">
        <v>1496</v>
      </c>
      <c r="B1497" t="s">
        <v>3823</v>
      </c>
      <c r="C1497" t="s">
        <v>11188</v>
      </c>
      <c r="D1497" t="s">
        <v>11809</v>
      </c>
      <c r="E1497" s="34" t="str">
        <f>IF(OR(LEN(D1497)-LEN(SUBSTITUTE(D1497,":",""))&gt;1, LEN(D1497)-LEN(SUBSTITUTE(D1497,",",""))&gt;0), "T", "")</f>
        <v/>
      </c>
      <c r="F1497" t="s">
        <v>3824</v>
      </c>
      <c r="G1497" t="s">
        <v>1464</v>
      </c>
      <c r="H1497" t="s">
        <v>116</v>
      </c>
      <c r="J1497" t="str">
        <f>SUBSTITUTE(SUBSTITUTE(SUBSTITUTE(G1497,"c. ","")," BC","")," AD","")</f>
        <v>Various times</v>
      </c>
      <c r="K1497" t="str">
        <f>IF(M1497="BC", 0-IF(ISERROR(FIND("-",J1497)),J1497,LEFT(J1497,FIND("-",J1497)-1)), IF(ISERROR(FIND("-",J1497)),J1497,LEFT(J1497,FIND("-",J1497)-1)))</f>
        <v>Various times</v>
      </c>
      <c r="L1497" t="str">
        <f>IF(M1497="BC", 0-IF(ISERROR(FIND("-",J1497)),J1497,RIGHT(J1497,FIND("-",J1497)-1)), IF(ISERROR(FIND("-",J1497)),J1497,RIGHT(J1497,FIND("-",J1497)-1)))</f>
        <v>Various times</v>
      </c>
      <c r="M1497" t="str">
        <f>RIGHT(G1497, 2)</f>
        <v>es</v>
      </c>
      <c r="N1497" t="e">
        <f>ABS($K$2)-ABS(K1497)</f>
        <v>#VALUE!</v>
      </c>
      <c r="P1497" t="s">
        <v>11149</v>
      </c>
      <c r="Q1497">
        <v>19</v>
      </c>
    </row>
    <row r="1498" spans="1:17" x14ac:dyDescent="0.3">
      <c r="A1498">
        <v>1497</v>
      </c>
      <c r="B1498" t="s">
        <v>3825</v>
      </c>
      <c r="C1498" t="s">
        <v>10447</v>
      </c>
      <c r="D1498" t="s">
        <v>11809</v>
      </c>
      <c r="E1498" s="34" t="str">
        <f>IF(OR(LEN(D1498)-LEN(SUBSTITUTE(D1498,":",""))&gt;1, LEN(D1498)-LEN(SUBSTITUTE(D1498,",",""))&gt;0), "T", "")</f>
        <v/>
      </c>
      <c r="F1498" t="s">
        <v>3826</v>
      </c>
      <c r="G1498" t="s">
        <v>1464</v>
      </c>
      <c r="H1498" t="s">
        <v>116</v>
      </c>
      <c r="J1498" t="str">
        <f>SUBSTITUTE(SUBSTITUTE(SUBSTITUTE(G1498,"c. ","")," BC","")," AD","")</f>
        <v>Various times</v>
      </c>
      <c r="K1498" t="str">
        <f>IF(M1498="BC", 0-IF(ISERROR(FIND("-",J1498)),J1498,LEFT(J1498,FIND("-",J1498)-1)), IF(ISERROR(FIND("-",J1498)),J1498,LEFT(J1498,FIND("-",J1498)-1)))</f>
        <v>Various times</v>
      </c>
      <c r="L1498" t="str">
        <f>IF(M1498="BC", 0-IF(ISERROR(FIND("-",J1498)),J1498,RIGHT(J1498,FIND("-",J1498)-1)), IF(ISERROR(FIND("-",J1498)),J1498,RIGHT(J1498,FIND("-",J1498)-1)))</f>
        <v>Various times</v>
      </c>
      <c r="M1498" t="str">
        <f>RIGHT(G1498, 2)</f>
        <v>es</v>
      </c>
      <c r="N1498" t="e">
        <f>ABS($K$2)-ABS(K1498)</f>
        <v>#VALUE!</v>
      </c>
      <c r="P1498" t="s">
        <v>11149</v>
      </c>
      <c r="Q1498">
        <v>19</v>
      </c>
    </row>
    <row r="1499" spans="1:17" x14ac:dyDescent="0.3">
      <c r="A1499">
        <v>1498</v>
      </c>
      <c r="B1499" t="s">
        <v>3827</v>
      </c>
      <c r="C1499" t="s">
        <v>11568</v>
      </c>
      <c r="D1499" t="s">
        <v>11810</v>
      </c>
      <c r="E1499" s="34" t="str">
        <f>IF(OR(LEN(D1499)-LEN(SUBSTITUTE(D1499,":",""))&gt;1, LEN(D1499)-LEN(SUBSTITUTE(D1499,",",""))&gt;0), "T", "")</f>
        <v/>
      </c>
      <c r="F1499" t="s">
        <v>3828</v>
      </c>
      <c r="G1499" t="s">
        <v>1464</v>
      </c>
      <c r="H1499" t="s">
        <v>116</v>
      </c>
      <c r="J1499" t="str">
        <f>SUBSTITUTE(SUBSTITUTE(SUBSTITUTE(G1499,"c. ","")," BC","")," AD","")</f>
        <v>Various times</v>
      </c>
      <c r="K1499" t="str">
        <f>IF(M1499="BC", 0-IF(ISERROR(FIND("-",J1499)),J1499,LEFT(J1499,FIND("-",J1499)-1)), IF(ISERROR(FIND("-",J1499)),J1499,LEFT(J1499,FIND("-",J1499)-1)))</f>
        <v>Various times</v>
      </c>
      <c r="L1499" t="str">
        <f>IF(M1499="BC", 0-IF(ISERROR(FIND("-",J1499)),J1499,RIGHT(J1499,FIND("-",J1499)-1)), IF(ISERROR(FIND("-",J1499)),J1499,RIGHT(J1499,FIND("-",J1499)-1)))</f>
        <v>Various times</v>
      </c>
      <c r="M1499" t="str">
        <f>RIGHT(G1499, 2)</f>
        <v>es</v>
      </c>
      <c r="N1499" t="e">
        <f>ABS($K$2)-ABS(K1499)</f>
        <v>#VALUE!</v>
      </c>
      <c r="P1499" t="s">
        <v>11149</v>
      </c>
      <c r="Q1499">
        <v>19</v>
      </c>
    </row>
    <row r="1500" spans="1:17" x14ac:dyDescent="0.3">
      <c r="A1500">
        <v>1499</v>
      </c>
      <c r="B1500" t="s">
        <v>3829</v>
      </c>
      <c r="C1500" t="s">
        <v>10448</v>
      </c>
      <c r="D1500" t="s">
        <v>11811</v>
      </c>
      <c r="E1500" s="34" t="str">
        <f>IF(OR(LEN(D1500)-LEN(SUBSTITUTE(D1500,":",""))&gt;1, LEN(D1500)-LEN(SUBSTITUTE(D1500,",",""))&gt;0), "T", "")</f>
        <v/>
      </c>
      <c r="F1500" t="s">
        <v>3653</v>
      </c>
      <c r="G1500" t="s">
        <v>1464</v>
      </c>
      <c r="H1500" t="s">
        <v>116</v>
      </c>
      <c r="J1500" t="str">
        <f>SUBSTITUTE(SUBSTITUTE(SUBSTITUTE(G1500,"c. ","")," BC","")," AD","")</f>
        <v>Various times</v>
      </c>
      <c r="K1500" t="str">
        <f>IF(M1500="BC", 0-IF(ISERROR(FIND("-",J1500)),J1500,LEFT(J1500,FIND("-",J1500)-1)), IF(ISERROR(FIND("-",J1500)),J1500,LEFT(J1500,FIND("-",J1500)-1)))</f>
        <v>Various times</v>
      </c>
      <c r="L1500" t="str">
        <f>IF(M1500="BC", 0-IF(ISERROR(FIND("-",J1500)),J1500,RIGHT(J1500,FIND("-",J1500)-1)), IF(ISERROR(FIND("-",J1500)),J1500,RIGHT(J1500,FIND("-",J1500)-1)))</f>
        <v>Various times</v>
      </c>
      <c r="M1500" t="str">
        <f>RIGHT(G1500, 2)</f>
        <v>es</v>
      </c>
      <c r="N1500" t="e">
        <f>ABS($K$2)-ABS(K1500)</f>
        <v>#VALUE!</v>
      </c>
      <c r="P1500" t="s">
        <v>11149</v>
      </c>
      <c r="Q1500">
        <v>19</v>
      </c>
    </row>
    <row r="1501" spans="1:17" x14ac:dyDescent="0.3">
      <c r="A1501">
        <v>1500</v>
      </c>
      <c r="B1501" t="s">
        <v>3830</v>
      </c>
      <c r="C1501" t="s">
        <v>11569</v>
      </c>
      <c r="D1501" t="s">
        <v>11811</v>
      </c>
      <c r="E1501" s="34" t="str">
        <f>IF(OR(LEN(D1501)-LEN(SUBSTITUTE(D1501,":",""))&gt;1, LEN(D1501)-LEN(SUBSTITUTE(D1501,",",""))&gt;0), "T", "")</f>
        <v/>
      </c>
      <c r="F1501" t="s">
        <v>3831</v>
      </c>
      <c r="G1501" t="s">
        <v>1464</v>
      </c>
      <c r="H1501" t="s">
        <v>116</v>
      </c>
      <c r="J1501" t="str">
        <f>SUBSTITUTE(SUBSTITUTE(SUBSTITUTE(G1501,"c. ","")," BC","")," AD","")</f>
        <v>Various times</v>
      </c>
      <c r="K1501" t="str">
        <f>IF(M1501="BC", 0-IF(ISERROR(FIND("-",J1501)),J1501,LEFT(J1501,FIND("-",J1501)-1)), IF(ISERROR(FIND("-",J1501)),J1501,LEFT(J1501,FIND("-",J1501)-1)))</f>
        <v>Various times</v>
      </c>
      <c r="L1501" t="str">
        <f>IF(M1501="BC", 0-IF(ISERROR(FIND("-",J1501)),J1501,RIGHT(J1501,FIND("-",J1501)-1)), IF(ISERROR(FIND("-",J1501)),J1501,RIGHT(J1501,FIND("-",J1501)-1)))</f>
        <v>Various times</v>
      </c>
      <c r="M1501" t="str">
        <f>RIGHT(G1501, 2)</f>
        <v>es</v>
      </c>
      <c r="N1501" t="e">
        <f>ABS($K$2)-ABS(K1501)</f>
        <v>#VALUE!</v>
      </c>
      <c r="P1501" t="s">
        <v>11149</v>
      </c>
      <c r="Q1501">
        <v>19</v>
      </c>
    </row>
    <row r="1502" spans="1:17" x14ac:dyDescent="0.3">
      <c r="A1502">
        <v>1501</v>
      </c>
      <c r="B1502" t="s">
        <v>3832</v>
      </c>
      <c r="C1502" t="s">
        <v>11570</v>
      </c>
      <c r="D1502" t="s">
        <v>11812</v>
      </c>
      <c r="E1502" s="34" t="str">
        <f>IF(OR(LEN(D1502)-LEN(SUBSTITUTE(D1502,":",""))&gt;1, LEN(D1502)-LEN(SUBSTITUTE(D1502,",",""))&gt;0), "T", "")</f>
        <v/>
      </c>
      <c r="F1502" t="s">
        <v>3653</v>
      </c>
      <c r="G1502" t="s">
        <v>1464</v>
      </c>
      <c r="H1502" t="s">
        <v>116</v>
      </c>
      <c r="J1502" t="str">
        <f>SUBSTITUTE(SUBSTITUTE(SUBSTITUTE(G1502,"c. ","")," BC","")," AD","")</f>
        <v>Various times</v>
      </c>
      <c r="K1502" t="str">
        <f>IF(M1502="BC", 0-IF(ISERROR(FIND("-",J1502)),J1502,LEFT(J1502,FIND("-",J1502)-1)), IF(ISERROR(FIND("-",J1502)),J1502,LEFT(J1502,FIND("-",J1502)-1)))</f>
        <v>Various times</v>
      </c>
      <c r="L1502" t="str">
        <f>IF(M1502="BC", 0-IF(ISERROR(FIND("-",J1502)),J1502,RIGHT(J1502,FIND("-",J1502)-1)), IF(ISERROR(FIND("-",J1502)),J1502,RIGHT(J1502,FIND("-",J1502)-1)))</f>
        <v>Various times</v>
      </c>
      <c r="M1502" t="str">
        <f>RIGHT(G1502, 2)</f>
        <v>es</v>
      </c>
      <c r="N1502" t="e">
        <f>ABS($K$2)-ABS(K1502)</f>
        <v>#VALUE!</v>
      </c>
      <c r="P1502" t="s">
        <v>11149</v>
      </c>
      <c r="Q1502">
        <v>19</v>
      </c>
    </row>
    <row r="1503" spans="1:17" x14ac:dyDescent="0.3">
      <c r="A1503">
        <v>1502</v>
      </c>
      <c r="B1503" t="s">
        <v>3833</v>
      </c>
      <c r="C1503" t="s">
        <v>10449</v>
      </c>
      <c r="D1503" t="s">
        <v>11813</v>
      </c>
      <c r="E1503" s="34" t="str">
        <f>IF(OR(LEN(D1503)-LEN(SUBSTITUTE(D1503,":",""))&gt;1, LEN(D1503)-LEN(SUBSTITUTE(D1503,",",""))&gt;0), "T", "")</f>
        <v/>
      </c>
      <c r="F1503" t="s">
        <v>3834</v>
      </c>
      <c r="G1503" t="s">
        <v>1464</v>
      </c>
      <c r="H1503" t="s">
        <v>116</v>
      </c>
      <c r="J1503" t="str">
        <f>SUBSTITUTE(SUBSTITUTE(SUBSTITUTE(G1503,"c. ","")," BC","")," AD","")</f>
        <v>Various times</v>
      </c>
      <c r="K1503" t="str">
        <f>IF(M1503="BC", 0-IF(ISERROR(FIND("-",J1503)),J1503,LEFT(J1503,FIND("-",J1503)-1)), IF(ISERROR(FIND("-",J1503)),J1503,LEFT(J1503,FIND("-",J1503)-1)))</f>
        <v>Various times</v>
      </c>
      <c r="L1503" t="str">
        <f>IF(M1503="BC", 0-IF(ISERROR(FIND("-",J1503)),J1503,RIGHT(J1503,FIND("-",J1503)-1)), IF(ISERROR(FIND("-",J1503)),J1503,RIGHT(J1503,FIND("-",J1503)-1)))</f>
        <v>Various times</v>
      </c>
      <c r="M1503" t="str">
        <f>RIGHT(G1503, 2)</f>
        <v>es</v>
      </c>
      <c r="N1503" t="e">
        <f>ABS($K$2)-ABS(K1503)</f>
        <v>#VALUE!</v>
      </c>
      <c r="P1503" t="s">
        <v>11149</v>
      </c>
      <c r="Q1503">
        <v>19</v>
      </c>
    </row>
    <row r="1504" spans="1:17" x14ac:dyDescent="0.3">
      <c r="A1504">
        <v>1503</v>
      </c>
      <c r="B1504" t="s">
        <v>3835</v>
      </c>
      <c r="C1504" t="s">
        <v>11571</v>
      </c>
      <c r="D1504" t="s">
        <v>11813</v>
      </c>
      <c r="E1504" s="34" t="str">
        <f>IF(OR(LEN(D1504)-LEN(SUBSTITUTE(D1504,":",""))&gt;1, LEN(D1504)-LEN(SUBSTITUTE(D1504,",",""))&gt;0), "T", "")</f>
        <v/>
      </c>
      <c r="F1504" t="s">
        <v>3836</v>
      </c>
      <c r="G1504" t="s">
        <v>1464</v>
      </c>
      <c r="H1504" t="s">
        <v>116</v>
      </c>
      <c r="J1504" t="str">
        <f>SUBSTITUTE(SUBSTITUTE(SUBSTITUTE(G1504,"c. ","")," BC","")," AD","")</f>
        <v>Various times</v>
      </c>
      <c r="K1504" t="str">
        <f>IF(M1504="BC", 0-IF(ISERROR(FIND("-",J1504)),J1504,LEFT(J1504,FIND("-",J1504)-1)), IF(ISERROR(FIND("-",J1504)),J1504,LEFT(J1504,FIND("-",J1504)-1)))</f>
        <v>Various times</v>
      </c>
      <c r="L1504" t="str">
        <f>IF(M1504="BC", 0-IF(ISERROR(FIND("-",J1504)),J1504,RIGHT(J1504,FIND("-",J1504)-1)), IF(ISERROR(FIND("-",J1504)),J1504,RIGHT(J1504,FIND("-",J1504)-1)))</f>
        <v>Various times</v>
      </c>
      <c r="M1504" t="str">
        <f>RIGHT(G1504, 2)</f>
        <v>es</v>
      </c>
      <c r="N1504" t="e">
        <f>ABS($K$2)-ABS(K1504)</f>
        <v>#VALUE!</v>
      </c>
      <c r="P1504" t="s">
        <v>11149</v>
      </c>
      <c r="Q1504">
        <v>19</v>
      </c>
    </row>
    <row r="1505" spans="1:17" x14ac:dyDescent="0.3">
      <c r="A1505">
        <v>1504</v>
      </c>
      <c r="B1505" t="s">
        <v>3837</v>
      </c>
      <c r="C1505" t="s">
        <v>11572</v>
      </c>
      <c r="D1505" t="s">
        <v>11814</v>
      </c>
      <c r="E1505" s="34" t="str">
        <f>IF(OR(LEN(D1505)-LEN(SUBSTITUTE(D1505,":",""))&gt;1, LEN(D1505)-LEN(SUBSTITUTE(D1505,",",""))&gt;0), "T", "")</f>
        <v/>
      </c>
      <c r="F1505" t="s">
        <v>1152</v>
      </c>
      <c r="G1505" t="s">
        <v>1464</v>
      </c>
      <c r="H1505" t="s">
        <v>116</v>
      </c>
      <c r="J1505" t="str">
        <f>SUBSTITUTE(SUBSTITUTE(SUBSTITUTE(G1505,"c. ","")," BC","")," AD","")</f>
        <v>Various times</v>
      </c>
      <c r="K1505" t="str">
        <f>IF(M1505="BC", 0-IF(ISERROR(FIND("-",J1505)),J1505,LEFT(J1505,FIND("-",J1505)-1)), IF(ISERROR(FIND("-",J1505)),J1505,LEFT(J1505,FIND("-",J1505)-1)))</f>
        <v>Various times</v>
      </c>
      <c r="L1505" t="str">
        <f>IF(M1505="BC", 0-IF(ISERROR(FIND("-",J1505)),J1505,RIGHT(J1505,FIND("-",J1505)-1)), IF(ISERROR(FIND("-",J1505)),J1505,RIGHT(J1505,FIND("-",J1505)-1)))</f>
        <v>Various times</v>
      </c>
      <c r="M1505" t="str">
        <f>RIGHT(G1505, 2)</f>
        <v>es</v>
      </c>
      <c r="N1505" t="e">
        <f>ABS($K$2)-ABS(K1505)</f>
        <v>#VALUE!</v>
      </c>
      <c r="P1505" t="s">
        <v>11149</v>
      </c>
      <c r="Q1505">
        <v>19</v>
      </c>
    </row>
    <row r="1506" spans="1:17" x14ac:dyDescent="0.3">
      <c r="A1506">
        <v>1505</v>
      </c>
      <c r="B1506" t="s">
        <v>3838</v>
      </c>
      <c r="C1506" t="s">
        <v>11573</v>
      </c>
      <c r="D1506" t="s">
        <v>11815</v>
      </c>
      <c r="E1506" s="34" t="str">
        <f>IF(OR(LEN(D1506)-LEN(SUBSTITUTE(D1506,":",""))&gt;1, LEN(D1506)-LEN(SUBSTITUTE(D1506,",",""))&gt;0), "T", "")</f>
        <v/>
      </c>
      <c r="F1506" t="s">
        <v>3839</v>
      </c>
      <c r="G1506" t="s">
        <v>1464</v>
      </c>
      <c r="H1506" t="s">
        <v>116</v>
      </c>
      <c r="J1506" t="str">
        <f>SUBSTITUTE(SUBSTITUTE(SUBSTITUTE(G1506,"c. ","")," BC","")," AD","")</f>
        <v>Various times</v>
      </c>
      <c r="K1506" t="str">
        <f>IF(M1506="BC", 0-IF(ISERROR(FIND("-",J1506)),J1506,LEFT(J1506,FIND("-",J1506)-1)), IF(ISERROR(FIND("-",J1506)),J1506,LEFT(J1506,FIND("-",J1506)-1)))</f>
        <v>Various times</v>
      </c>
      <c r="L1506" t="str">
        <f>IF(M1506="BC", 0-IF(ISERROR(FIND("-",J1506)),J1506,RIGHT(J1506,FIND("-",J1506)-1)), IF(ISERROR(FIND("-",J1506)),J1506,RIGHT(J1506,FIND("-",J1506)-1)))</f>
        <v>Various times</v>
      </c>
      <c r="M1506" t="str">
        <f>RIGHT(G1506, 2)</f>
        <v>es</v>
      </c>
      <c r="N1506" t="e">
        <f>ABS($K$2)-ABS(K1506)</f>
        <v>#VALUE!</v>
      </c>
      <c r="P1506" t="s">
        <v>11149</v>
      </c>
      <c r="Q1506">
        <v>19</v>
      </c>
    </row>
    <row r="1507" spans="1:17" x14ac:dyDescent="0.3">
      <c r="A1507">
        <v>1506</v>
      </c>
      <c r="B1507" t="s">
        <v>3840</v>
      </c>
      <c r="C1507" t="s">
        <v>11574</v>
      </c>
      <c r="D1507" t="s">
        <v>11816</v>
      </c>
      <c r="E1507" s="34" t="str">
        <f>IF(OR(LEN(D1507)-LEN(SUBSTITUTE(D1507,":",""))&gt;1, LEN(D1507)-LEN(SUBSTITUTE(D1507,",",""))&gt;0), "T", "")</f>
        <v/>
      </c>
      <c r="F1507" t="s">
        <v>3841</v>
      </c>
      <c r="G1507" t="s">
        <v>1464</v>
      </c>
      <c r="H1507" t="s">
        <v>116</v>
      </c>
      <c r="J1507" t="str">
        <f>SUBSTITUTE(SUBSTITUTE(SUBSTITUTE(G1507,"c. ","")," BC","")," AD","")</f>
        <v>Various times</v>
      </c>
      <c r="K1507" t="str">
        <f>IF(M1507="BC", 0-IF(ISERROR(FIND("-",J1507)),J1507,LEFT(J1507,FIND("-",J1507)-1)), IF(ISERROR(FIND("-",J1507)),J1507,LEFT(J1507,FIND("-",J1507)-1)))</f>
        <v>Various times</v>
      </c>
      <c r="L1507" t="str">
        <f>IF(M1507="BC", 0-IF(ISERROR(FIND("-",J1507)),J1507,RIGHT(J1507,FIND("-",J1507)-1)), IF(ISERROR(FIND("-",J1507)),J1507,RIGHT(J1507,FIND("-",J1507)-1)))</f>
        <v>Various times</v>
      </c>
      <c r="M1507" t="str">
        <f>RIGHT(G1507, 2)</f>
        <v>es</v>
      </c>
      <c r="N1507" t="e">
        <f>ABS($K$2)-ABS(K1507)</f>
        <v>#VALUE!</v>
      </c>
      <c r="P1507" t="s">
        <v>11149</v>
      </c>
      <c r="Q1507">
        <v>19</v>
      </c>
    </row>
    <row r="1508" spans="1:17" x14ac:dyDescent="0.3">
      <c r="A1508">
        <v>1507</v>
      </c>
      <c r="B1508" t="s">
        <v>3842</v>
      </c>
      <c r="C1508" t="s">
        <v>11571</v>
      </c>
      <c r="D1508" t="s">
        <v>11816</v>
      </c>
      <c r="E1508" s="34" t="str">
        <f>IF(OR(LEN(D1508)-LEN(SUBSTITUTE(D1508,":",""))&gt;1, LEN(D1508)-LEN(SUBSTITUTE(D1508,",",""))&gt;0), "T", "")</f>
        <v/>
      </c>
      <c r="F1508" t="s">
        <v>3843</v>
      </c>
      <c r="G1508" t="s">
        <v>1464</v>
      </c>
      <c r="H1508" t="s">
        <v>116</v>
      </c>
      <c r="J1508" t="str">
        <f>SUBSTITUTE(SUBSTITUTE(SUBSTITUTE(G1508,"c. ","")," BC","")," AD","")</f>
        <v>Various times</v>
      </c>
      <c r="K1508" t="str">
        <f>IF(M1508="BC", 0-IF(ISERROR(FIND("-",J1508)),J1508,LEFT(J1508,FIND("-",J1508)-1)), IF(ISERROR(FIND("-",J1508)),J1508,LEFT(J1508,FIND("-",J1508)-1)))</f>
        <v>Various times</v>
      </c>
      <c r="L1508" t="str">
        <f>IF(M1508="BC", 0-IF(ISERROR(FIND("-",J1508)),J1508,RIGHT(J1508,FIND("-",J1508)-1)), IF(ISERROR(FIND("-",J1508)),J1508,RIGHT(J1508,FIND("-",J1508)-1)))</f>
        <v>Various times</v>
      </c>
      <c r="M1508" t="str">
        <f>RIGHT(G1508, 2)</f>
        <v>es</v>
      </c>
      <c r="N1508" t="e">
        <f>ABS($K$2)-ABS(K1508)</f>
        <v>#VALUE!</v>
      </c>
      <c r="P1508" t="s">
        <v>11149</v>
      </c>
      <c r="Q1508">
        <v>19</v>
      </c>
    </row>
    <row r="1509" spans="1:17" x14ac:dyDescent="0.3">
      <c r="A1509">
        <v>1508</v>
      </c>
      <c r="B1509" t="s">
        <v>3844</v>
      </c>
      <c r="C1509" t="s">
        <v>11575</v>
      </c>
      <c r="D1509" t="s">
        <v>11817</v>
      </c>
      <c r="E1509" s="34" t="str">
        <f>IF(OR(LEN(D1509)-LEN(SUBSTITUTE(D1509,":",""))&gt;1, LEN(D1509)-LEN(SUBSTITUTE(D1509,",",""))&gt;0), "T", "")</f>
        <v/>
      </c>
      <c r="F1509" t="s">
        <v>1152</v>
      </c>
      <c r="G1509" t="s">
        <v>1464</v>
      </c>
      <c r="H1509" t="s">
        <v>116</v>
      </c>
      <c r="J1509" t="str">
        <f>SUBSTITUTE(SUBSTITUTE(SUBSTITUTE(G1509,"c. ","")," BC","")," AD","")</f>
        <v>Various times</v>
      </c>
      <c r="K1509" t="str">
        <f>IF(M1509="BC", 0-IF(ISERROR(FIND("-",J1509)),J1509,LEFT(J1509,FIND("-",J1509)-1)), IF(ISERROR(FIND("-",J1509)),J1509,LEFT(J1509,FIND("-",J1509)-1)))</f>
        <v>Various times</v>
      </c>
      <c r="L1509" t="str">
        <f>IF(M1509="BC", 0-IF(ISERROR(FIND("-",J1509)),J1509,RIGHT(J1509,FIND("-",J1509)-1)), IF(ISERROR(FIND("-",J1509)),J1509,RIGHT(J1509,FIND("-",J1509)-1)))</f>
        <v>Various times</v>
      </c>
      <c r="M1509" t="str">
        <f>RIGHT(G1509, 2)</f>
        <v>es</v>
      </c>
      <c r="N1509" t="e">
        <f>ABS($K$2)-ABS(K1509)</f>
        <v>#VALUE!</v>
      </c>
      <c r="P1509" t="s">
        <v>11149</v>
      </c>
      <c r="Q1509">
        <v>19</v>
      </c>
    </row>
    <row r="1510" spans="1:17" x14ac:dyDescent="0.3">
      <c r="A1510">
        <v>1509</v>
      </c>
      <c r="B1510" t="s">
        <v>3845</v>
      </c>
      <c r="C1510" t="s">
        <v>10458</v>
      </c>
      <c r="D1510" t="s">
        <v>11817</v>
      </c>
      <c r="E1510" s="34" t="str">
        <f>IF(OR(LEN(D1510)-LEN(SUBSTITUTE(D1510,":",""))&gt;1, LEN(D1510)-LEN(SUBSTITUTE(D1510,",",""))&gt;0), "T", "")</f>
        <v/>
      </c>
      <c r="F1510" t="s">
        <v>1152</v>
      </c>
      <c r="G1510" t="s">
        <v>1464</v>
      </c>
      <c r="H1510" t="s">
        <v>116</v>
      </c>
      <c r="J1510" t="str">
        <f>SUBSTITUTE(SUBSTITUTE(SUBSTITUTE(G1510,"c. ","")," BC","")," AD","")</f>
        <v>Various times</v>
      </c>
      <c r="K1510" t="str">
        <f>IF(M1510="BC", 0-IF(ISERROR(FIND("-",J1510)),J1510,LEFT(J1510,FIND("-",J1510)-1)), IF(ISERROR(FIND("-",J1510)),J1510,LEFT(J1510,FIND("-",J1510)-1)))</f>
        <v>Various times</v>
      </c>
      <c r="L1510" t="str">
        <f>IF(M1510="BC", 0-IF(ISERROR(FIND("-",J1510)),J1510,RIGHT(J1510,FIND("-",J1510)-1)), IF(ISERROR(FIND("-",J1510)),J1510,RIGHT(J1510,FIND("-",J1510)-1)))</f>
        <v>Various times</v>
      </c>
      <c r="M1510" t="str">
        <f>RIGHT(G1510, 2)</f>
        <v>es</v>
      </c>
      <c r="N1510" t="e">
        <f>ABS($K$2)-ABS(K1510)</f>
        <v>#VALUE!</v>
      </c>
      <c r="P1510" t="s">
        <v>11149</v>
      </c>
      <c r="Q1510">
        <v>19</v>
      </c>
    </row>
    <row r="1511" spans="1:17" x14ac:dyDescent="0.3">
      <c r="A1511">
        <v>1510</v>
      </c>
      <c r="B1511" t="s">
        <v>3846</v>
      </c>
      <c r="C1511" t="s">
        <v>11576</v>
      </c>
      <c r="D1511" t="s">
        <v>11818</v>
      </c>
      <c r="E1511" s="34" t="str">
        <f>IF(OR(LEN(D1511)-LEN(SUBSTITUTE(D1511,":",""))&gt;1, LEN(D1511)-LEN(SUBSTITUTE(D1511,",",""))&gt;0), "T", "")</f>
        <v/>
      </c>
      <c r="F1511" t="s">
        <v>3847</v>
      </c>
      <c r="G1511" t="s">
        <v>3848</v>
      </c>
      <c r="H1511" t="s">
        <v>116</v>
      </c>
      <c r="J1511" t="str">
        <f>SUBSTITUTE(SUBSTITUTE(SUBSTITUTE(G1511,"c. ","")," BC","")," AD","")</f>
        <v>Historical periods</v>
      </c>
      <c r="K1511" t="str">
        <f>IF(M1511="BC", 0-IF(ISERROR(FIND("-",J1511)),J1511,LEFT(J1511,FIND("-",J1511)-1)), IF(ISERROR(FIND("-",J1511)),J1511,LEFT(J1511,FIND("-",J1511)-1)))</f>
        <v>Historical periods</v>
      </c>
      <c r="L1511" t="str">
        <f>IF(M1511="BC", 0-IF(ISERROR(FIND("-",J1511)),J1511,RIGHT(J1511,FIND("-",J1511)-1)), IF(ISERROR(FIND("-",J1511)),J1511,RIGHT(J1511,FIND("-",J1511)-1)))</f>
        <v>Historical periods</v>
      </c>
      <c r="M1511" t="str">
        <f>RIGHT(G1511, 2)</f>
        <v>ds</v>
      </c>
      <c r="N1511" t="e">
        <f>ABS($K$2)-ABS(K1511)</f>
        <v>#VALUE!</v>
      </c>
      <c r="P1511" t="s">
        <v>11149</v>
      </c>
      <c r="Q1511">
        <v>19</v>
      </c>
    </row>
    <row r="1512" spans="1:17" x14ac:dyDescent="0.3">
      <c r="A1512">
        <v>1511</v>
      </c>
      <c r="B1512" t="s">
        <v>3849</v>
      </c>
      <c r="C1512" t="s">
        <v>10326</v>
      </c>
      <c r="D1512" t="s">
        <v>11819</v>
      </c>
      <c r="E1512" s="34" t="str">
        <f>IF(OR(LEN(D1512)-LEN(SUBSTITUTE(D1512,":",""))&gt;1, LEN(D1512)-LEN(SUBSTITUTE(D1512,",",""))&gt;0), "T", "")</f>
        <v/>
      </c>
      <c r="F1512" t="s">
        <v>3850</v>
      </c>
      <c r="G1512" t="s">
        <v>1281</v>
      </c>
      <c r="H1512" t="s">
        <v>116</v>
      </c>
      <c r="J1512" t="str">
        <f>SUBSTITUTE(SUBSTITUTE(SUBSTITUTE(G1512,"c. ","")," BC","")," AD","")</f>
        <v>1000</v>
      </c>
      <c r="K1512">
        <f>IF(M1512="BC", 0-IF(ISERROR(FIND("-",J1512)),J1512,LEFT(J1512,FIND("-",J1512)-1)), IF(ISERROR(FIND("-",J1512)),J1512,LEFT(J1512,FIND("-",J1512)-1)))</f>
        <v>-1000</v>
      </c>
      <c r="L1512">
        <f>IF(M1512="BC", 0-IF(ISERROR(FIND("-",J1512)),J1512,RIGHT(J1512,FIND("-",J1512)-1)), IF(ISERROR(FIND("-",J1512)),J1512,RIGHT(J1512,FIND("-",J1512)-1)))</f>
        <v>-1000</v>
      </c>
      <c r="M1512" t="str">
        <f>RIGHT(G1512, 2)</f>
        <v>BC</v>
      </c>
      <c r="N1512">
        <f>ABS($K$2)-ABS(K1512)</f>
        <v>3004</v>
      </c>
      <c r="P1512" t="s">
        <v>11149</v>
      </c>
      <c r="Q1512">
        <v>19</v>
      </c>
    </row>
    <row r="1513" spans="1:17" x14ac:dyDescent="0.3">
      <c r="A1513">
        <v>1512</v>
      </c>
      <c r="B1513" t="s">
        <v>3851</v>
      </c>
      <c r="C1513" t="s">
        <v>11577</v>
      </c>
      <c r="D1513" t="s">
        <v>11820</v>
      </c>
      <c r="E1513" s="34" t="str">
        <f>IF(OR(LEN(D1513)-LEN(SUBSTITUTE(D1513,":",""))&gt;1, LEN(D1513)-LEN(SUBSTITUTE(D1513,",",""))&gt;0), "T", "")</f>
        <v/>
      </c>
      <c r="F1513" t="s">
        <v>1251</v>
      </c>
      <c r="G1513" t="s">
        <v>1281</v>
      </c>
      <c r="H1513" t="s">
        <v>116</v>
      </c>
      <c r="J1513" t="str">
        <f>SUBSTITUTE(SUBSTITUTE(SUBSTITUTE(G1513,"c. ","")," BC","")," AD","")</f>
        <v>1000</v>
      </c>
      <c r="K1513">
        <f>IF(M1513="BC", 0-IF(ISERROR(FIND("-",J1513)),J1513,LEFT(J1513,FIND("-",J1513)-1)), IF(ISERROR(FIND("-",J1513)),J1513,LEFT(J1513,FIND("-",J1513)-1)))</f>
        <v>-1000</v>
      </c>
      <c r="L1513">
        <f>IF(M1513="BC", 0-IF(ISERROR(FIND("-",J1513)),J1513,RIGHT(J1513,FIND("-",J1513)-1)), IF(ISERROR(FIND("-",J1513)),J1513,RIGHT(J1513,FIND("-",J1513)-1)))</f>
        <v>-1000</v>
      </c>
      <c r="M1513" t="str">
        <f>RIGHT(G1513, 2)</f>
        <v>BC</v>
      </c>
      <c r="N1513">
        <f>ABS($K$2)-ABS(K1513)</f>
        <v>3004</v>
      </c>
      <c r="P1513" t="s">
        <v>11149</v>
      </c>
      <c r="Q1513">
        <v>19</v>
      </c>
    </row>
    <row r="1514" spans="1:17" x14ac:dyDescent="0.3">
      <c r="A1514">
        <v>1513</v>
      </c>
      <c r="B1514" t="s">
        <v>3852</v>
      </c>
      <c r="C1514" t="s">
        <v>10450</v>
      </c>
      <c r="D1514" t="s">
        <v>11820</v>
      </c>
      <c r="E1514" s="34" t="str">
        <f>IF(OR(LEN(D1514)-LEN(SUBSTITUTE(D1514,":",""))&gt;1, LEN(D1514)-LEN(SUBSTITUTE(D1514,",",""))&gt;0), "T", "")</f>
        <v/>
      </c>
      <c r="F1514" t="s">
        <v>1251</v>
      </c>
      <c r="G1514" t="s">
        <v>1281</v>
      </c>
      <c r="H1514" t="s">
        <v>116</v>
      </c>
      <c r="J1514" t="str">
        <f>SUBSTITUTE(SUBSTITUTE(SUBSTITUTE(G1514,"c. ","")," BC","")," AD","")</f>
        <v>1000</v>
      </c>
      <c r="K1514">
        <f>IF(M1514="BC", 0-IF(ISERROR(FIND("-",J1514)),J1514,LEFT(J1514,FIND("-",J1514)-1)), IF(ISERROR(FIND("-",J1514)),J1514,LEFT(J1514,FIND("-",J1514)-1)))</f>
        <v>-1000</v>
      </c>
      <c r="L1514">
        <f>IF(M1514="BC", 0-IF(ISERROR(FIND("-",J1514)),J1514,RIGHT(J1514,FIND("-",J1514)-1)), IF(ISERROR(FIND("-",J1514)),J1514,RIGHT(J1514,FIND("-",J1514)-1)))</f>
        <v>-1000</v>
      </c>
      <c r="M1514" t="str">
        <f>RIGHT(G1514, 2)</f>
        <v>BC</v>
      </c>
      <c r="N1514">
        <f>ABS($K$2)-ABS(K1514)</f>
        <v>3004</v>
      </c>
      <c r="P1514" t="s">
        <v>11149</v>
      </c>
      <c r="Q1514">
        <v>19</v>
      </c>
    </row>
    <row r="1515" spans="1:17" x14ac:dyDescent="0.3">
      <c r="A1515">
        <v>1514</v>
      </c>
      <c r="B1515" t="s">
        <v>3853</v>
      </c>
      <c r="C1515" t="s">
        <v>10451</v>
      </c>
      <c r="D1515" t="s">
        <v>11821</v>
      </c>
      <c r="E1515" s="34" t="str">
        <f>IF(OR(LEN(D1515)-LEN(SUBSTITUTE(D1515,":",""))&gt;1, LEN(D1515)-LEN(SUBSTITUTE(D1515,",",""))&gt;0), "T", "")</f>
        <v/>
      </c>
      <c r="F1515" t="s">
        <v>3854</v>
      </c>
      <c r="G1515" t="s">
        <v>1281</v>
      </c>
      <c r="H1515" t="s">
        <v>116</v>
      </c>
      <c r="J1515" t="str">
        <f>SUBSTITUTE(SUBSTITUTE(SUBSTITUTE(G1515,"c. ","")," BC","")," AD","")</f>
        <v>1000</v>
      </c>
      <c r="K1515">
        <f>IF(M1515="BC", 0-IF(ISERROR(FIND("-",J1515)),J1515,LEFT(J1515,FIND("-",J1515)-1)), IF(ISERROR(FIND("-",J1515)),J1515,LEFT(J1515,FIND("-",J1515)-1)))</f>
        <v>-1000</v>
      </c>
      <c r="L1515">
        <f>IF(M1515="BC", 0-IF(ISERROR(FIND("-",J1515)),J1515,RIGHT(J1515,FIND("-",J1515)-1)), IF(ISERROR(FIND("-",J1515)),J1515,RIGHT(J1515,FIND("-",J1515)-1)))</f>
        <v>-1000</v>
      </c>
      <c r="M1515" t="str">
        <f>RIGHT(G1515, 2)</f>
        <v>BC</v>
      </c>
      <c r="N1515">
        <f>ABS($K$2)-ABS(K1515)</f>
        <v>3004</v>
      </c>
      <c r="P1515" t="s">
        <v>11149</v>
      </c>
      <c r="Q1515">
        <v>19</v>
      </c>
    </row>
    <row r="1516" spans="1:17" x14ac:dyDescent="0.3">
      <c r="A1516">
        <v>1515</v>
      </c>
      <c r="B1516" t="s">
        <v>3855</v>
      </c>
      <c r="C1516" t="s">
        <v>10452</v>
      </c>
      <c r="D1516" t="s">
        <v>11822</v>
      </c>
      <c r="E1516" s="34" t="str">
        <f>IF(OR(LEN(D1516)-LEN(SUBSTITUTE(D1516,":",""))&gt;1, LEN(D1516)-LEN(SUBSTITUTE(D1516,",",""))&gt;0), "T", "")</f>
        <v/>
      </c>
      <c r="F1516" t="s">
        <v>3854</v>
      </c>
      <c r="G1516" t="s">
        <v>1281</v>
      </c>
      <c r="H1516" t="s">
        <v>116</v>
      </c>
      <c r="J1516" t="str">
        <f>SUBSTITUTE(SUBSTITUTE(SUBSTITUTE(G1516,"c. ","")," BC","")," AD","")</f>
        <v>1000</v>
      </c>
      <c r="K1516">
        <f>IF(M1516="BC", 0-IF(ISERROR(FIND("-",J1516)),J1516,LEFT(J1516,FIND("-",J1516)-1)), IF(ISERROR(FIND("-",J1516)),J1516,LEFT(J1516,FIND("-",J1516)-1)))</f>
        <v>-1000</v>
      </c>
      <c r="L1516">
        <f>IF(M1516="BC", 0-IF(ISERROR(FIND("-",J1516)),J1516,RIGHT(J1516,FIND("-",J1516)-1)), IF(ISERROR(FIND("-",J1516)),J1516,RIGHT(J1516,FIND("-",J1516)-1)))</f>
        <v>-1000</v>
      </c>
      <c r="M1516" t="str">
        <f>RIGHT(G1516, 2)</f>
        <v>BC</v>
      </c>
      <c r="N1516">
        <f>ABS($K$2)-ABS(K1516)</f>
        <v>3004</v>
      </c>
      <c r="P1516" t="s">
        <v>11149</v>
      </c>
      <c r="Q1516">
        <v>19</v>
      </c>
    </row>
    <row r="1517" spans="1:17" x14ac:dyDescent="0.3">
      <c r="A1517">
        <v>1516</v>
      </c>
      <c r="B1517" t="s">
        <v>3856</v>
      </c>
      <c r="C1517" t="s">
        <v>10078</v>
      </c>
      <c r="D1517" t="s">
        <v>11823</v>
      </c>
      <c r="E1517" s="34" t="str">
        <f>IF(OR(LEN(D1517)-LEN(SUBSTITUTE(D1517,":",""))&gt;1, LEN(D1517)-LEN(SUBSTITUTE(D1517,",",""))&gt;0), "T", "")</f>
        <v/>
      </c>
      <c r="F1517" t="s">
        <v>341</v>
      </c>
      <c r="G1517" t="s">
        <v>3424</v>
      </c>
      <c r="H1517" t="s">
        <v>116</v>
      </c>
      <c r="J1517" t="str">
        <f>SUBSTITUTE(SUBSTITUTE(SUBSTITUTE(G1517,"c. ","")," BC","")," AD","")</f>
        <v>1440</v>
      </c>
      <c r="K1517">
        <f>IF(M1517="BC", 0-IF(ISERROR(FIND("-",J1517)),J1517,LEFT(J1517,FIND("-",J1517)-1)), IF(ISERROR(FIND("-",J1517)),J1517,LEFT(J1517,FIND("-",J1517)-1)))</f>
        <v>-1440</v>
      </c>
      <c r="L1517">
        <f>IF(M1517="BC", 0-IF(ISERROR(FIND("-",J1517)),J1517,RIGHT(J1517,FIND("-",J1517)-1)), IF(ISERROR(FIND("-",J1517)),J1517,RIGHT(J1517,FIND("-",J1517)-1)))</f>
        <v>-1440</v>
      </c>
      <c r="M1517" t="str">
        <f>RIGHT(G1517, 2)</f>
        <v>BC</v>
      </c>
      <c r="N1517">
        <f>ABS($K$2)-ABS(K1517)</f>
        <v>2564</v>
      </c>
      <c r="P1517" t="s">
        <v>11149</v>
      </c>
      <c r="Q1517">
        <v>19</v>
      </c>
    </row>
    <row r="1518" spans="1:17" x14ac:dyDescent="0.3">
      <c r="A1518">
        <v>1517</v>
      </c>
      <c r="B1518" t="s">
        <v>3857</v>
      </c>
      <c r="C1518" t="s">
        <v>10779</v>
      </c>
      <c r="D1518" t="s">
        <v>11824</v>
      </c>
      <c r="E1518" s="34" t="str">
        <f>IF(OR(LEN(D1518)-LEN(SUBSTITUTE(D1518,":",""))&gt;1, LEN(D1518)-LEN(SUBSTITUTE(D1518,",",""))&gt;0), "T", "")</f>
        <v/>
      </c>
      <c r="F1518" t="s">
        <v>341</v>
      </c>
      <c r="G1518" t="s">
        <v>3424</v>
      </c>
      <c r="H1518" t="s">
        <v>116</v>
      </c>
      <c r="J1518" t="str">
        <f>SUBSTITUTE(SUBSTITUTE(SUBSTITUTE(G1518,"c. ","")," BC","")," AD","")</f>
        <v>1440</v>
      </c>
      <c r="K1518">
        <f>IF(M1518="BC", 0-IF(ISERROR(FIND("-",J1518)),J1518,LEFT(J1518,FIND("-",J1518)-1)), IF(ISERROR(FIND("-",J1518)),J1518,LEFT(J1518,FIND("-",J1518)-1)))</f>
        <v>-1440</v>
      </c>
      <c r="L1518">
        <f>IF(M1518="BC", 0-IF(ISERROR(FIND("-",J1518)),J1518,RIGHT(J1518,FIND("-",J1518)-1)), IF(ISERROR(FIND("-",J1518)),J1518,RIGHT(J1518,FIND("-",J1518)-1)))</f>
        <v>-1440</v>
      </c>
      <c r="M1518" t="str">
        <f>RIGHT(G1518, 2)</f>
        <v>BC</v>
      </c>
      <c r="N1518">
        <f>ABS($K$2)-ABS(K1518)</f>
        <v>2564</v>
      </c>
      <c r="P1518" t="s">
        <v>11149</v>
      </c>
      <c r="Q1518">
        <v>19</v>
      </c>
    </row>
    <row r="1519" spans="1:17" x14ac:dyDescent="0.3">
      <c r="A1519">
        <v>1518</v>
      </c>
      <c r="B1519" t="s">
        <v>3858</v>
      </c>
      <c r="C1519" t="s">
        <v>11578</v>
      </c>
      <c r="D1519" t="s">
        <v>11825</v>
      </c>
      <c r="E1519" s="34" t="str">
        <f>IF(OR(LEN(D1519)-LEN(SUBSTITUTE(D1519,":",""))&gt;1, LEN(D1519)-LEN(SUBSTITUTE(D1519,",",""))&gt;0), "T", "")</f>
        <v/>
      </c>
      <c r="F1519" t="s">
        <v>341</v>
      </c>
      <c r="G1519" t="s">
        <v>3859</v>
      </c>
      <c r="H1519" t="s">
        <v>116</v>
      </c>
      <c r="J1519" t="str">
        <f>SUBSTITUTE(SUBSTITUTE(SUBSTITUTE(G1519,"c. ","")," BC","")," AD","")</f>
        <v>1440-1400</v>
      </c>
      <c r="K1519">
        <f>IF(M1519="BC", 0-IF(ISERROR(FIND("-",J1519)),J1519,LEFT(J1519,FIND("-",J1519)-1)), IF(ISERROR(FIND("-",J1519)),J1519,LEFT(J1519,FIND("-",J1519)-1)))</f>
        <v>-1440</v>
      </c>
      <c r="L1519">
        <f>IF(M1519="BC", 0-IF(ISERROR(FIND("-",J1519)),J1519,RIGHT(J1519,FIND("-",J1519)-1)), IF(ISERROR(FIND("-",J1519)),J1519,RIGHT(J1519,FIND("-",J1519)-1)))</f>
        <v>-1400</v>
      </c>
      <c r="M1519" t="str">
        <f>RIGHT(G1519, 2)</f>
        <v>BC</v>
      </c>
      <c r="N1519">
        <f>ABS($K$2)-ABS(K1519)</f>
        <v>2564</v>
      </c>
      <c r="P1519" t="s">
        <v>11149</v>
      </c>
      <c r="Q1519">
        <v>19</v>
      </c>
    </row>
    <row r="1520" spans="1:17" x14ac:dyDescent="0.3">
      <c r="A1520">
        <v>1519</v>
      </c>
      <c r="B1520" t="s">
        <v>3860</v>
      </c>
      <c r="C1520" t="s">
        <v>11579</v>
      </c>
      <c r="D1520" t="s">
        <v>11825</v>
      </c>
      <c r="E1520" s="34" t="str">
        <f>IF(OR(LEN(D1520)-LEN(SUBSTITUTE(D1520,":",""))&gt;1, LEN(D1520)-LEN(SUBSTITUTE(D1520,",",""))&gt;0), "T", "")</f>
        <v/>
      </c>
      <c r="F1520" t="s">
        <v>341</v>
      </c>
      <c r="G1520" t="s">
        <v>3859</v>
      </c>
      <c r="H1520" t="s">
        <v>116</v>
      </c>
      <c r="J1520" t="str">
        <f>SUBSTITUTE(SUBSTITUTE(SUBSTITUTE(G1520,"c. ","")," BC","")," AD","")</f>
        <v>1440-1400</v>
      </c>
      <c r="K1520">
        <f>IF(M1520="BC", 0-IF(ISERROR(FIND("-",J1520)),J1520,LEFT(J1520,FIND("-",J1520)-1)), IF(ISERROR(FIND("-",J1520)),J1520,LEFT(J1520,FIND("-",J1520)-1)))</f>
        <v>-1440</v>
      </c>
      <c r="L1520">
        <f>IF(M1520="BC", 0-IF(ISERROR(FIND("-",J1520)),J1520,RIGHT(J1520,FIND("-",J1520)-1)), IF(ISERROR(FIND("-",J1520)),J1520,RIGHT(J1520,FIND("-",J1520)-1)))</f>
        <v>-1400</v>
      </c>
      <c r="M1520" t="str">
        <f>RIGHT(G1520, 2)</f>
        <v>BC</v>
      </c>
      <c r="N1520">
        <f>ABS($K$2)-ABS(K1520)</f>
        <v>2564</v>
      </c>
      <c r="P1520" t="s">
        <v>11149</v>
      </c>
      <c r="Q1520">
        <v>19</v>
      </c>
    </row>
    <row r="1521" spans="1:17" x14ac:dyDescent="0.3">
      <c r="A1521">
        <v>1520</v>
      </c>
      <c r="B1521" t="s">
        <v>3861</v>
      </c>
      <c r="C1521" t="s">
        <v>11580</v>
      </c>
      <c r="D1521" t="s">
        <v>11826</v>
      </c>
      <c r="E1521" s="34" t="str">
        <f>IF(OR(LEN(D1521)-LEN(SUBSTITUTE(D1521,":",""))&gt;1, LEN(D1521)-LEN(SUBSTITUTE(D1521,",",""))&gt;0), "T", "")</f>
        <v/>
      </c>
      <c r="F1521" t="s">
        <v>341</v>
      </c>
      <c r="G1521" t="s">
        <v>3859</v>
      </c>
      <c r="H1521" t="s">
        <v>116</v>
      </c>
      <c r="J1521" t="str">
        <f>SUBSTITUTE(SUBSTITUTE(SUBSTITUTE(G1521,"c. ","")," BC","")," AD","")</f>
        <v>1440-1400</v>
      </c>
      <c r="K1521">
        <f>IF(M1521="BC", 0-IF(ISERROR(FIND("-",J1521)),J1521,LEFT(J1521,FIND("-",J1521)-1)), IF(ISERROR(FIND("-",J1521)),J1521,LEFT(J1521,FIND("-",J1521)-1)))</f>
        <v>-1440</v>
      </c>
      <c r="L1521">
        <f>IF(M1521="BC", 0-IF(ISERROR(FIND("-",J1521)),J1521,RIGHT(J1521,FIND("-",J1521)-1)), IF(ISERROR(FIND("-",J1521)),J1521,RIGHT(J1521,FIND("-",J1521)-1)))</f>
        <v>-1400</v>
      </c>
      <c r="M1521" t="str">
        <f>RIGHT(G1521, 2)</f>
        <v>BC</v>
      </c>
      <c r="N1521">
        <f>ABS($K$2)-ABS(K1521)</f>
        <v>2564</v>
      </c>
      <c r="P1521" t="s">
        <v>11149</v>
      </c>
      <c r="Q1521">
        <v>19</v>
      </c>
    </row>
    <row r="1522" spans="1:17" x14ac:dyDescent="0.3">
      <c r="A1522">
        <v>1521</v>
      </c>
      <c r="B1522" t="s">
        <v>3862</v>
      </c>
      <c r="C1522" t="s">
        <v>10500</v>
      </c>
      <c r="D1522" t="s">
        <v>11827</v>
      </c>
      <c r="E1522" s="34" t="str">
        <f>IF(OR(LEN(D1522)-LEN(SUBSTITUTE(D1522,":",""))&gt;1, LEN(D1522)-LEN(SUBSTITUTE(D1522,",",""))&gt;0), "T", "")</f>
        <v/>
      </c>
      <c r="F1522" t="s">
        <v>341</v>
      </c>
      <c r="G1522" t="s">
        <v>3424</v>
      </c>
      <c r="H1522" t="s">
        <v>116</v>
      </c>
      <c r="J1522" t="str">
        <f>SUBSTITUTE(SUBSTITUTE(SUBSTITUTE(G1522,"c. ","")," BC","")," AD","")</f>
        <v>1440</v>
      </c>
      <c r="K1522">
        <f>IF(M1522="BC", 0-IF(ISERROR(FIND("-",J1522)),J1522,LEFT(J1522,FIND("-",J1522)-1)), IF(ISERROR(FIND("-",J1522)),J1522,LEFT(J1522,FIND("-",J1522)-1)))</f>
        <v>-1440</v>
      </c>
      <c r="L1522">
        <f>IF(M1522="BC", 0-IF(ISERROR(FIND("-",J1522)),J1522,RIGHT(J1522,FIND("-",J1522)-1)), IF(ISERROR(FIND("-",J1522)),J1522,RIGHT(J1522,FIND("-",J1522)-1)))</f>
        <v>-1440</v>
      </c>
      <c r="M1522" t="str">
        <f>RIGHT(G1522, 2)</f>
        <v>BC</v>
      </c>
      <c r="N1522">
        <f>ABS($K$2)-ABS(K1522)</f>
        <v>2564</v>
      </c>
      <c r="P1522" t="s">
        <v>11149</v>
      </c>
      <c r="Q1522">
        <v>19</v>
      </c>
    </row>
    <row r="1523" spans="1:17" x14ac:dyDescent="0.3">
      <c r="A1523">
        <v>1522</v>
      </c>
      <c r="B1523" t="s">
        <v>3863</v>
      </c>
      <c r="C1523" t="s">
        <v>10781</v>
      </c>
      <c r="D1523" t="s">
        <v>11828</v>
      </c>
      <c r="E1523" s="34" t="str">
        <f>IF(OR(LEN(D1523)-LEN(SUBSTITUTE(D1523,":",""))&gt;1, LEN(D1523)-LEN(SUBSTITUTE(D1523,",",""))&gt;0), "T", "")</f>
        <v/>
      </c>
      <c r="F1523" t="s">
        <v>341</v>
      </c>
      <c r="G1523" t="s">
        <v>3424</v>
      </c>
      <c r="H1523" t="s">
        <v>116</v>
      </c>
      <c r="J1523" t="str">
        <f>SUBSTITUTE(SUBSTITUTE(SUBSTITUTE(G1523,"c. ","")," BC","")," AD","")</f>
        <v>1440</v>
      </c>
      <c r="K1523">
        <f>IF(M1523="BC", 0-IF(ISERROR(FIND("-",J1523)),J1523,LEFT(J1523,FIND("-",J1523)-1)), IF(ISERROR(FIND("-",J1523)),J1523,LEFT(J1523,FIND("-",J1523)-1)))</f>
        <v>-1440</v>
      </c>
      <c r="L1523">
        <f>IF(M1523="BC", 0-IF(ISERROR(FIND("-",J1523)),J1523,RIGHT(J1523,FIND("-",J1523)-1)), IF(ISERROR(FIND("-",J1523)),J1523,RIGHT(J1523,FIND("-",J1523)-1)))</f>
        <v>-1440</v>
      </c>
      <c r="M1523" t="str">
        <f>RIGHT(G1523, 2)</f>
        <v>BC</v>
      </c>
      <c r="N1523">
        <f>ABS($K$2)-ABS(K1523)</f>
        <v>2564</v>
      </c>
      <c r="P1523" t="s">
        <v>11149</v>
      </c>
      <c r="Q1523">
        <v>19</v>
      </c>
    </row>
    <row r="1524" spans="1:17" x14ac:dyDescent="0.3">
      <c r="A1524">
        <v>1523</v>
      </c>
      <c r="B1524" t="s">
        <v>3864</v>
      </c>
      <c r="C1524" t="s">
        <v>11333</v>
      </c>
      <c r="D1524" t="s">
        <v>11828</v>
      </c>
      <c r="E1524" s="34" t="str">
        <f>IF(OR(LEN(D1524)-LEN(SUBSTITUTE(D1524,":",""))&gt;1, LEN(D1524)-LEN(SUBSTITUTE(D1524,",",""))&gt;0), "T", "")</f>
        <v/>
      </c>
      <c r="F1524" t="s">
        <v>341</v>
      </c>
      <c r="G1524" t="s">
        <v>3424</v>
      </c>
      <c r="H1524" t="s">
        <v>116</v>
      </c>
      <c r="J1524" t="str">
        <f>SUBSTITUTE(SUBSTITUTE(SUBSTITUTE(G1524,"c. ","")," BC","")," AD","")</f>
        <v>1440</v>
      </c>
      <c r="K1524">
        <f>IF(M1524="BC", 0-IF(ISERROR(FIND("-",J1524)),J1524,LEFT(J1524,FIND("-",J1524)-1)), IF(ISERROR(FIND("-",J1524)),J1524,LEFT(J1524,FIND("-",J1524)-1)))</f>
        <v>-1440</v>
      </c>
      <c r="L1524">
        <f>IF(M1524="BC", 0-IF(ISERROR(FIND("-",J1524)),J1524,RIGHT(J1524,FIND("-",J1524)-1)), IF(ISERROR(FIND("-",J1524)),J1524,RIGHT(J1524,FIND("-",J1524)-1)))</f>
        <v>-1440</v>
      </c>
      <c r="M1524" t="str">
        <f>RIGHT(G1524, 2)</f>
        <v>BC</v>
      </c>
      <c r="N1524">
        <f>ABS($K$2)-ABS(K1524)</f>
        <v>2564</v>
      </c>
      <c r="P1524" t="s">
        <v>11149</v>
      </c>
      <c r="Q1524">
        <v>19</v>
      </c>
    </row>
    <row r="1525" spans="1:17" x14ac:dyDescent="0.3">
      <c r="A1525">
        <v>1524</v>
      </c>
      <c r="B1525" t="s">
        <v>3865</v>
      </c>
      <c r="C1525" t="s">
        <v>10090</v>
      </c>
      <c r="D1525" t="s">
        <v>11829</v>
      </c>
      <c r="E1525" s="34" t="str">
        <f>IF(OR(LEN(D1525)-LEN(SUBSTITUTE(D1525,":",""))&gt;1, LEN(D1525)-LEN(SUBSTITUTE(D1525,",",""))&gt;0), "T", "")</f>
        <v/>
      </c>
      <c r="F1525" t="s">
        <v>190</v>
      </c>
      <c r="G1525" t="s">
        <v>323</v>
      </c>
      <c r="H1525" t="s">
        <v>116</v>
      </c>
      <c r="J1525" t="str">
        <f>SUBSTITUTE(SUBSTITUTE(SUBSTITUTE(G1525,"c. ","")," BC","")," AD","")</f>
        <v>1446</v>
      </c>
      <c r="K1525">
        <f>IF(M1525="BC", 0-IF(ISERROR(FIND("-",J1525)),J1525,LEFT(J1525,FIND("-",J1525)-1)), IF(ISERROR(FIND("-",J1525)),J1525,LEFT(J1525,FIND("-",J1525)-1)))</f>
        <v>-1446</v>
      </c>
      <c r="L1525">
        <f>IF(M1525="BC", 0-IF(ISERROR(FIND("-",J1525)),J1525,RIGHT(J1525,FIND("-",J1525)-1)), IF(ISERROR(FIND("-",J1525)),J1525,RIGHT(J1525,FIND("-",J1525)-1)))</f>
        <v>-1446</v>
      </c>
      <c r="M1525" t="str">
        <f>RIGHT(G1525, 2)</f>
        <v>BC</v>
      </c>
      <c r="N1525">
        <f>ABS($K$2)-ABS(K1525)</f>
        <v>2558</v>
      </c>
      <c r="P1525" t="s">
        <v>11149</v>
      </c>
      <c r="Q1525">
        <v>19</v>
      </c>
    </row>
    <row r="1526" spans="1:17" x14ac:dyDescent="0.3">
      <c r="A1526">
        <v>1525</v>
      </c>
      <c r="B1526" t="s">
        <v>3866</v>
      </c>
      <c r="C1526" t="s">
        <v>10453</v>
      </c>
      <c r="D1526" t="s">
        <v>11830</v>
      </c>
      <c r="E1526" s="34" t="str">
        <f>IF(OR(LEN(D1526)-LEN(SUBSTITUTE(D1526,":",""))&gt;1, LEN(D1526)-LEN(SUBSTITUTE(D1526,",",""))&gt;0), "T", "")</f>
        <v/>
      </c>
      <c r="F1526" t="s">
        <v>341</v>
      </c>
      <c r="G1526" t="s">
        <v>3867</v>
      </c>
      <c r="H1526" t="s">
        <v>116</v>
      </c>
      <c r="J1526" t="str">
        <f>SUBSTITUTE(SUBSTITUTE(SUBSTITUTE(G1526,"c. ","")," BC","")," AD","")</f>
        <v>1446-1406</v>
      </c>
      <c r="K1526">
        <f>IF(M1526="BC", 0-IF(ISERROR(FIND("-",J1526)),J1526,LEFT(J1526,FIND("-",J1526)-1)), IF(ISERROR(FIND("-",J1526)),J1526,LEFT(J1526,FIND("-",J1526)-1)))</f>
        <v>-1446</v>
      </c>
      <c r="L1526">
        <f>IF(M1526="BC", 0-IF(ISERROR(FIND("-",J1526)),J1526,RIGHT(J1526,FIND("-",J1526)-1)), IF(ISERROR(FIND("-",J1526)),J1526,RIGHT(J1526,FIND("-",J1526)-1)))</f>
        <v>-1406</v>
      </c>
      <c r="M1526" t="str">
        <f>RIGHT(G1526, 2)</f>
        <v>BC</v>
      </c>
      <c r="N1526">
        <f>ABS($K$2)-ABS(K1526)</f>
        <v>2558</v>
      </c>
      <c r="P1526" t="s">
        <v>11149</v>
      </c>
      <c r="Q1526">
        <v>19</v>
      </c>
    </row>
    <row r="1527" spans="1:17" x14ac:dyDescent="0.3">
      <c r="A1527">
        <v>1526</v>
      </c>
      <c r="B1527" t="s">
        <v>3868</v>
      </c>
      <c r="C1527" t="s">
        <v>10454</v>
      </c>
      <c r="D1527" t="s">
        <v>11831</v>
      </c>
      <c r="E1527" s="34" t="str">
        <f>IF(OR(LEN(D1527)-LEN(SUBSTITUTE(D1527,":",""))&gt;1, LEN(D1527)-LEN(SUBSTITUTE(D1527,",",""))&gt;0), "T", "")</f>
        <v/>
      </c>
      <c r="F1527" t="s">
        <v>345</v>
      </c>
      <c r="G1527" t="s">
        <v>323</v>
      </c>
      <c r="H1527" t="s">
        <v>116</v>
      </c>
      <c r="J1527" t="str">
        <f>SUBSTITUTE(SUBSTITUTE(SUBSTITUTE(G1527,"c. ","")," BC","")," AD","")</f>
        <v>1446</v>
      </c>
      <c r="K1527">
        <f>IF(M1527="BC", 0-IF(ISERROR(FIND("-",J1527)),J1527,LEFT(J1527,FIND("-",J1527)-1)), IF(ISERROR(FIND("-",J1527)),J1527,LEFT(J1527,FIND("-",J1527)-1)))</f>
        <v>-1446</v>
      </c>
      <c r="L1527">
        <f>IF(M1527="BC", 0-IF(ISERROR(FIND("-",J1527)),J1527,RIGHT(J1527,FIND("-",J1527)-1)), IF(ISERROR(FIND("-",J1527)),J1527,RIGHT(J1527,FIND("-",J1527)-1)))</f>
        <v>-1446</v>
      </c>
      <c r="M1527" t="str">
        <f>RIGHT(G1527, 2)</f>
        <v>BC</v>
      </c>
      <c r="N1527">
        <f>ABS($K$2)-ABS(K1527)</f>
        <v>2558</v>
      </c>
      <c r="P1527" t="s">
        <v>11149</v>
      </c>
      <c r="Q1527">
        <v>19</v>
      </c>
    </row>
    <row r="1528" spans="1:17" x14ac:dyDescent="0.3">
      <c r="A1528">
        <v>1527</v>
      </c>
      <c r="B1528" t="s">
        <v>3869</v>
      </c>
      <c r="C1528" t="s">
        <v>11581</v>
      </c>
      <c r="D1528" t="s">
        <v>11832</v>
      </c>
      <c r="E1528" s="34" t="str">
        <f>IF(OR(LEN(D1528)-LEN(SUBSTITUTE(D1528,":",""))&gt;1, LEN(D1528)-LEN(SUBSTITUTE(D1528,",",""))&gt;0), "T", "")</f>
        <v/>
      </c>
      <c r="F1528" t="s">
        <v>1251</v>
      </c>
      <c r="G1528" t="s">
        <v>1281</v>
      </c>
      <c r="H1528" t="s">
        <v>116</v>
      </c>
      <c r="J1528" t="str">
        <f>SUBSTITUTE(SUBSTITUTE(SUBSTITUTE(G1528,"c. ","")," BC","")," AD","")</f>
        <v>1000</v>
      </c>
      <c r="K1528">
        <f>IF(M1528="BC", 0-IF(ISERROR(FIND("-",J1528)),J1528,LEFT(J1528,FIND("-",J1528)-1)), IF(ISERROR(FIND("-",J1528)),J1528,LEFT(J1528,FIND("-",J1528)-1)))</f>
        <v>-1000</v>
      </c>
      <c r="L1528">
        <f>IF(M1528="BC", 0-IF(ISERROR(FIND("-",J1528)),J1528,RIGHT(J1528,FIND("-",J1528)-1)), IF(ISERROR(FIND("-",J1528)),J1528,RIGHT(J1528,FIND("-",J1528)-1)))</f>
        <v>-1000</v>
      </c>
      <c r="M1528" t="str">
        <f>RIGHT(G1528, 2)</f>
        <v>BC</v>
      </c>
      <c r="N1528">
        <f>ABS($K$2)-ABS(K1528)</f>
        <v>3004</v>
      </c>
      <c r="P1528" t="s">
        <v>11149</v>
      </c>
      <c r="Q1528">
        <v>19</v>
      </c>
    </row>
    <row r="1529" spans="1:17" x14ac:dyDescent="0.3">
      <c r="A1529">
        <v>1528</v>
      </c>
      <c r="B1529" t="s">
        <v>3870</v>
      </c>
      <c r="C1529" t="s">
        <v>10455</v>
      </c>
      <c r="D1529" t="s">
        <v>11833</v>
      </c>
      <c r="E1529" s="34" t="str">
        <f>IF(OR(LEN(D1529)-LEN(SUBSTITUTE(D1529,":",""))&gt;1, LEN(D1529)-LEN(SUBSTITUTE(D1529,",",""))&gt;0), "T", "")</f>
        <v/>
      </c>
      <c r="F1529" t="s">
        <v>1251</v>
      </c>
      <c r="G1529" t="s">
        <v>1626</v>
      </c>
      <c r="H1529" t="s">
        <v>116</v>
      </c>
      <c r="J1529" t="str">
        <f>SUBSTITUTE(SUBSTITUTE(SUBSTITUTE(G1529,"c. ","")," BC","")," AD","")</f>
        <v>959</v>
      </c>
      <c r="K1529">
        <f>IF(M1529="BC", 0-IF(ISERROR(FIND("-",J1529)),J1529,LEFT(J1529,FIND("-",J1529)-1)), IF(ISERROR(FIND("-",J1529)),J1529,LEFT(J1529,FIND("-",J1529)-1)))</f>
        <v>-959</v>
      </c>
      <c r="L1529">
        <f>IF(M1529="BC", 0-IF(ISERROR(FIND("-",J1529)),J1529,RIGHT(J1529,FIND("-",J1529)-1)), IF(ISERROR(FIND("-",J1529)),J1529,RIGHT(J1529,FIND("-",J1529)-1)))</f>
        <v>-959</v>
      </c>
      <c r="M1529" t="str">
        <f>RIGHT(G1529, 2)</f>
        <v>BC</v>
      </c>
      <c r="N1529">
        <f>ABS($K$2)-ABS(K1529)</f>
        <v>3045</v>
      </c>
      <c r="P1529" t="s">
        <v>11149</v>
      </c>
      <c r="Q1529">
        <v>19</v>
      </c>
    </row>
    <row r="1530" spans="1:17" x14ac:dyDescent="0.3">
      <c r="A1530">
        <v>1529</v>
      </c>
      <c r="B1530" t="s">
        <v>3871</v>
      </c>
      <c r="C1530" t="s">
        <v>10456</v>
      </c>
      <c r="D1530" t="s">
        <v>11833</v>
      </c>
      <c r="E1530" s="34" t="str">
        <f>IF(OR(LEN(D1530)-LEN(SUBSTITUTE(D1530,":",""))&gt;1, LEN(D1530)-LEN(SUBSTITUTE(D1530,",",""))&gt;0), "T", "")</f>
        <v/>
      </c>
      <c r="F1530" t="s">
        <v>119</v>
      </c>
      <c r="G1530" t="s">
        <v>3693</v>
      </c>
      <c r="H1530" t="s">
        <v>116</v>
      </c>
      <c r="J1530" t="str">
        <f>SUBSTITUTE(SUBSTITUTE(SUBSTITUTE(G1530,"c. ","")," BC","")," AD","")</f>
        <v>Creation</v>
      </c>
      <c r="K1530" t="str">
        <f>IF(M1530="BC", 0-IF(ISERROR(FIND("-",J1530)),J1530,LEFT(J1530,FIND("-",J1530)-1)), IF(ISERROR(FIND("-",J1530)),J1530,LEFT(J1530,FIND("-",J1530)-1)))</f>
        <v>Creation</v>
      </c>
      <c r="L1530" t="str">
        <f>IF(M1530="BC", 0-IF(ISERROR(FIND("-",J1530)),J1530,RIGHT(J1530,FIND("-",J1530)-1)), IF(ISERROR(FIND("-",J1530)),J1530,RIGHT(J1530,FIND("-",J1530)-1)))</f>
        <v>Creation</v>
      </c>
      <c r="M1530" t="str">
        <f>RIGHT(G1530, 2)</f>
        <v>on</v>
      </c>
      <c r="N1530" t="e">
        <f>ABS($K$2)-ABS(K1530)</f>
        <v>#VALUE!</v>
      </c>
      <c r="P1530" t="s">
        <v>11149</v>
      </c>
      <c r="Q1530">
        <v>19</v>
      </c>
    </row>
    <row r="1531" spans="1:17" x14ac:dyDescent="0.3">
      <c r="A1531">
        <v>1530</v>
      </c>
      <c r="B1531" t="s">
        <v>3872</v>
      </c>
      <c r="C1531" t="s">
        <v>11582</v>
      </c>
      <c r="D1531" t="s">
        <v>11834</v>
      </c>
      <c r="E1531" s="34" t="str">
        <f>IF(OR(LEN(D1531)-LEN(SUBSTITUTE(D1531,":",""))&gt;1, LEN(D1531)-LEN(SUBSTITUTE(D1531,",",""))&gt;0), "T", "")</f>
        <v/>
      </c>
      <c r="F1531" t="s">
        <v>1142</v>
      </c>
      <c r="G1531" t="s">
        <v>107</v>
      </c>
      <c r="H1531" t="s">
        <v>116</v>
      </c>
      <c r="J1531" t="str">
        <f>SUBSTITUTE(SUBSTITUTE(SUBSTITUTE(G1531,"c. ","")," BC","")," AD","")</f>
        <v>1020</v>
      </c>
      <c r="K1531">
        <f>IF(M1531="BC", 0-IF(ISERROR(FIND("-",J1531)),J1531,LEFT(J1531,FIND("-",J1531)-1)), IF(ISERROR(FIND("-",J1531)),J1531,LEFT(J1531,FIND("-",J1531)-1)))</f>
        <v>-1020</v>
      </c>
      <c r="L1531">
        <f>IF(M1531="BC", 0-IF(ISERROR(FIND("-",J1531)),J1531,RIGHT(J1531,FIND("-",J1531)-1)), IF(ISERROR(FIND("-",J1531)),J1531,RIGHT(J1531,FIND("-",J1531)-1)))</f>
        <v>-1020</v>
      </c>
      <c r="M1531" t="str">
        <f>RIGHT(G1531, 2)</f>
        <v>BC</v>
      </c>
      <c r="N1531">
        <f>ABS($K$2)-ABS(K1531)</f>
        <v>2984</v>
      </c>
      <c r="P1531" t="s">
        <v>11149</v>
      </c>
      <c r="Q1531">
        <v>19</v>
      </c>
    </row>
    <row r="1532" spans="1:17" x14ac:dyDescent="0.3">
      <c r="A1532">
        <v>1531</v>
      </c>
      <c r="B1532" t="s">
        <v>3873</v>
      </c>
      <c r="C1532" t="s">
        <v>10457</v>
      </c>
      <c r="D1532" t="s">
        <v>11835</v>
      </c>
      <c r="E1532" s="34" t="str">
        <f>IF(OR(LEN(D1532)-LEN(SUBSTITUTE(D1532,":",""))&gt;1, LEN(D1532)-LEN(SUBSTITUTE(D1532,",",""))&gt;0), "T", "")</f>
        <v/>
      </c>
      <c r="F1532" t="s">
        <v>2377</v>
      </c>
      <c r="G1532" t="s">
        <v>110</v>
      </c>
      <c r="H1532" t="s">
        <v>116</v>
      </c>
      <c r="J1532" t="str">
        <f>SUBSTITUTE(SUBSTITUTE(SUBSTITUTE(G1532,"c. ","")," BC","")," AD","")</f>
        <v>1010</v>
      </c>
      <c r="K1532">
        <f>IF(M1532="BC", 0-IF(ISERROR(FIND("-",J1532)),J1532,LEFT(J1532,FIND("-",J1532)-1)), IF(ISERROR(FIND("-",J1532)),J1532,LEFT(J1532,FIND("-",J1532)-1)))</f>
        <v>-1010</v>
      </c>
      <c r="L1532">
        <f>IF(M1532="BC", 0-IF(ISERROR(FIND("-",J1532)),J1532,RIGHT(J1532,FIND("-",J1532)-1)), IF(ISERROR(FIND("-",J1532)),J1532,RIGHT(J1532,FIND("-",J1532)-1)))</f>
        <v>-1010</v>
      </c>
      <c r="M1532" t="str">
        <f>RIGHT(G1532, 2)</f>
        <v>BC</v>
      </c>
      <c r="N1532">
        <f>ABS($K$2)-ABS(K1532)</f>
        <v>2994</v>
      </c>
      <c r="P1532" t="s">
        <v>11149</v>
      </c>
      <c r="Q1532">
        <v>19</v>
      </c>
    </row>
    <row r="1533" spans="1:17" x14ac:dyDescent="0.3">
      <c r="A1533">
        <v>1532</v>
      </c>
      <c r="B1533" t="s">
        <v>3874</v>
      </c>
      <c r="C1533" t="s">
        <v>10083</v>
      </c>
      <c r="D1533" t="s">
        <v>11836</v>
      </c>
      <c r="E1533" s="34" t="str">
        <f>IF(OR(LEN(D1533)-LEN(SUBSTITUTE(D1533,":",""))&gt;1, LEN(D1533)-LEN(SUBSTITUTE(D1533,",",""))&gt;0), "T", "")</f>
        <v/>
      </c>
      <c r="F1533" t="s">
        <v>1152</v>
      </c>
      <c r="G1533" t="s">
        <v>1464</v>
      </c>
      <c r="H1533" t="s">
        <v>116</v>
      </c>
      <c r="J1533" t="str">
        <f>SUBSTITUTE(SUBSTITUTE(SUBSTITUTE(G1533,"c. ","")," BC","")," AD","")</f>
        <v>Various times</v>
      </c>
      <c r="K1533" t="str">
        <f>IF(M1533="BC", 0-IF(ISERROR(FIND("-",J1533)),J1533,LEFT(J1533,FIND("-",J1533)-1)), IF(ISERROR(FIND("-",J1533)),J1533,LEFT(J1533,FIND("-",J1533)-1)))</f>
        <v>Various times</v>
      </c>
      <c r="L1533" t="str">
        <f>IF(M1533="BC", 0-IF(ISERROR(FIND("-",J1533)),J1533,RIGHT(J1533,FIND("-",J1533)-1)), IF(ISERROR(FIND("-",J1533)),J1533,RIGHT(J1533,FIND("-",J1533)-1)))</f>
        <v>Various times</v>
      </c>
      <c r="M1533" t="str">
        <f>RIGHT(G1533, 2)</f>
        <v>es</v>
      </c>
      <c r="N1533" t="e">
        <f>ABS($K$2)-ABS(K1533)</f>
        <v>#VALUE!</v>
      </c>
      <c r="P1533" t="s">
        <v>11149</v>
      </c>
      <c r="Q1533">
        <v>19</v>
      </c>
    </row>
    <row r="1534" spans="1:17" x14ac:dyDescent="0.3">
      <c r="A1534">
        <v>1533</v>
      </c>
      <c r="B1534" t="s">
        <v>3875</v>
      </c>
      <c r="C1534" t="s">
        <v>11583</v>
      </c>
      <c r="D1534" t="s">
        <v>11837</v>
      </c>
      <c r="E1534" s="34" t="str">
        <f>IF(OR(LEN(D1534)-LEN(SUBSTITUTE(D1534,":",""))&gt;1, LEN(D1534)-LEN(SUBSTITUTE(D1534,",",""))&gt;0), "T", "")</f>
        <v/>
      </c>
      <c r="F1534" t="s">
        <v>1152</v>
      </c>
      <c r="G1534" t="s">
        <v>1464</v>
      </c>
      <c r="H1534" t="s">
        <v>116</v>
      </c>
      <c r="J1534" t="str">
        <f>SUBSTITUTE(SUBSTITUTE(SUBSTITUTE(G1534,"c. ","")," BC","")," AD","")</f>
        <v>Various times</v>
      </c>
      <c r="K1534" t="str">
        <f>IF(M1534="BC", 0-IF(ISERROR(FIND("-",J1534)),J1534,LEFT(J1534,FIND("-",J1534)-1)), IF(ISERROR(FIND("-",J1534)),J1534,LEFT(J1534,FIND("-",J1534)-1)))</f>
        <v>Various times</v>
      </c>
      <c r="L1534" t="str">
        <f>IF(M1534="BC", 0-IF(ISERROR(FIND("-",J1534)),J1534,RIGHT(J1534,FIND("-",J1534)-1)), IF(ISERROR(FIND("-",J1534)),J1534,RIGHT(J1534,FIND("-",J1534)-1)))</f>
        <v>Various times</v>
      </c>
      <c r="M1534" t="str">
        <f>RIGHT(G1534, 2)</f>
        <v>es</v>
      </c>
      <c r="N1534" t="e">
        <f>ABS($K$2)-ABS(K1534)</f>
        <v>#VALUE!</v>
      </c>
      <c r="P1534" t="s">
        <v>11149</v>
      </c>
      <c r="Q1534">
        <v>19</v>
      </c>
    </row>
    <row r="1535" spans="1:17" x14ac:dyDescent="0.3">
      <c r="A1535">
        <v>1534</v>
      </c>
      <c r="B1535" t="s">
        <v>3876</v>
      </c>
      <c r="C1535" t="s">
        <v>10458</v>
      </c>
      <c r="D1535" t="s">
        <v>11838</v>
      </c>
      <c r="E1535" s="34" t="str">
        <f>IF(OR(LEN(D1535)-LEN(SUBSTITUTE(D1535,":",""))&gt;1, LEN(D1535)-LEN(SUBSTITUTE(D1535,",",""))&gt;0), "T", "")</f>
        <v/>
      </c>
      <c r="F1535" t="s">
        <v>1152</v>
      </c>
      <c r="G1535" t="s">
        <v>1464</v>
      </c>
      <c r="H1535" t="s">
        <v>116</v>
      </c>
      <c r="J1535" t="str">
        <f>SUBSTITUTE(SUBSTITUTE(SUBSTITUTE(G1535,"c. ","")," BC","")," AD","")</f>
        <v>Various times</v>
      </c>
      <c r="K1535" t="str">
        <f>IF(M1535="BC", 0-IF(ISERROR(FIND("-",J1535)),J1535,LEFT(J1535,FIND("-",J1535)-1)), IF(ISERROR(FIND("-",J1535)),J1535,LEFT(J1535,FIND("-",J1535)-1)))</f>
        <v>Various times</v>
      </c>
      <c r="L1535" t="str">
        <f>IF(M1535="BC", 0-IF(ISERROR(FIND("-",J1535)),J1535,RIGHT(J1535,FIND("-",J1535)-1)), IF(ISERROR(FIND("-",J1535)),J1535,RIGHT(J1535,FIND("-",J1535)-1)))</f>
        <v>Various times</v>
      </c>
      <c r="M1535" t="str">
        <f>RIGHT(G1535, 2)</f>
        <v>es</v>
      </c>
      <c r="N1535" t="e">
        <f>ABS($K$2)-ABS(K1535)</f>
        <v>#VALUE!</v>
      </c>
      <c r="P1535" t="s">
        <v>11149</v>
      </c>
      <c r="Q1535">
        <v>19</v>
      </c>
    </row>
    <row r="1536" spans="1:17" x14ac:dyDescent="0.3">
      <c r="A1536">
        <v>1535</v>
      </c>
      <c r="B1536" t="s">
        <v>3877</v>
      </c>
      <c r="C1536" t="s">
        <v>10085</v>
      </c>
      <c r="D1536" t="s">
        <v>11838</v>
      </c>
      <c r="E1536" s="34" t="str">
        <f>IF(OR(LEN(D1536)-LEN(SUBSTITUTE(D1536,":",""))&gt;1, LEN(D1536)-LEN(SUBSTITUTE(D1536,",",""))&gt;0), "T", "")</f>
        <v/>
      </c>
      <c r="F1536" t="s">
        <v>1152</v>
      </c>
      <c r="G1536" t="s">
        <v>1464</v>
      </c>
      <c r="H1536" t="s">
        <v>116</v>
      </c>
      <c r="J1536" t="str">
        <f>SUBSTITUTE(SUBSTITUTE(SUBSTITUTE(G1536,"c. ","")," BC","")," AD","")</f>
        <v>Various times</v>
      </c>
      <c r="K1536" t="str">
        <f>IF(M1536="BC", 0-IF(ISERROR(FIND("-",J1536)),J1536,LEFT(J1536,FIND("-",J1536)-1)), IF(ISERROR(FIND("-",J1536)),J1536,LEFT(J1536,FIND("-",J1536)-1)))</f>
        <v>Various times</v>
      </c>
      <c r="L1536" t="str">
        <f>IF(M1536="BC", 0-IF(ISERROR(FIND("-",J1536)),J1536,RIGHT(J1536,FIND("-",J1536)-1)), IF(ISERROR(FIND("-",J1536)),J1536,RIGHT(J1536,FIND("-",J1536)-1)))</f>
        <v>Various times</v>
      </c>
      <c r="M1536" t="str">
        <f>RIGHT(G1536, 2)</f>
        <v>es</v>
      </c>
      <c r="N1536" t="e">
        <f>ABS($K$2)-ABS(K1536)</f>
        <v>#VALUE!</v>
      </c>
      <c r="P1536" t="s">
        <v>11149</v>
      </c>
      <c r="Q1536">
        <v>19</v>
      </c>
    </row>
    <row r="1537" spans="1:17" x14ac:dyDescent="0.3">
      <c r="A1537">
        <v>1536</v>
      </c>
      <c r="B1537" t="s">
        <v>3878</v>
      </c>
      <c r="C1537" t="s">
        <v>10459</v>
      </c>
      <c r="D1537" t="s">
        <v>11839</v>
      </c>
      <c r="E1537" s="34" t="str">
        <f>IF(OR(LEN(D1537)-LEN(SUBSTITUTE(D1537,":",""))&gt;1, LEN(D1537)-LEN(SUBSTITUTE(D1537,",",""))&gt;0), "T", "")</f>
        <v/>
      </c>
      <c r="F1537" t="s">
        <v>1152</v>
      </c>
      <c r="G1537" t="s">
        <v>1464</v>
      </c>
      <c r="H1537" t="s">
        <v>116</v>
      </c>
      <c r="J1537" t="str">
        <f>SUBSTITUTE(SUBSTITUTE(SUBSTITUTE(G1537,"c. ","")," BC","")," AD","")</f>
        <v>Various times</v>
      </c>
      <c r="K1537" t="str">
        <f>IF(M1537="BC", 0-IF(ISERROR(FIND("-",J1537)),J1537,LEFT(J1537,FIND("-",J1537)-1)), IF(ISERROR(FIND("-",J1537)),J1537,LEFT(J1537,FIND("-",J1537)-1)))</f>
        <v>Various times</v>
      </c>
      <c r="L1537" t="str">
        <f>IF(M1537="BC", 0-IF(ISERROR(FIND("-",J1537)),J1537,RIGHT(J1537,FIND("-",J1537)-1)), IF(ISERROR(FIND("-",J1537)),J1537,RIGHT(J1537,FIND("-",J1537)-1)))</f>
        <v>Various times</v>
      </c>
      <c r="M1537" t="str">
        <f>RIGHT(G1537, 2)</f>
        <v>es</v>
      </c>
      <c r="N1537" t="e">
        <f>ABS($K$2)-ABS(K1537)</f>
        <v>#VALUE!</v>
      </c>
      <c r="P1537" t="s">
        <v>11149</v>
      </c>
      <c r="Q1537">
        <v>19</v>
      </c>
    </row>
    <row r="1538" spans="1:17" x14ac:dyDescent="0.3">
      <c r="A1538">
        <v>1537</v>
      </c>
      <c r="B1538" t="s">
        <v>3879</v>
      </c>
      <c r="C1538" t="s">
        <v>10460</v>
      </c>
      <c r="D1538" t="s">
        <v>11839</v>
      </c>
      <c r="E1538" s="34" t="str">
        <f>IF(OR(LEN(D1538)-LEN(SUBSTITUTE(D1538,":",""))&gt;1, LEN(D1538)-LEN(SUBSTITUTE(D1538,",",""))&gt;0), "T", "")</f>
        <v/>
      </c>
      <c r="F1538" t="s">
        <v>1152</v>
      </c>
      <c r="G1538" t="s">
        <v>1464</v>
      </c>
      <c r="H1538" t="s">
        <v>116</v>
      </c>
      <c r="J1538" t="str">
        <f>SUBSTITUTE(SUBSTITUTE(SUBSTITUTE(G1538,"c. ","")," BC","")," AD","")</f>
        <v>Various times</v>
      </c>
      <c r="K1538" t="str">
        <f>IF(M1538="BC", 0-IF(ISERROR(FIND("-",J1538)),J1538,LEFT(J1538,FIND("-",J1538)-1)), IF(ISERROR(FIND("-",J1538)),J1538,LEFT(J1538,FIND("-",J1538)-1)))</f>
        <v>Various times</v>
      </c>
      <c r="L1538" t="str">
        <f>IF(M1538="BC", 0-IF(ISERROR(FIND("-",J1538)),J1538,RIGHT(J1538,FIND("-",J1538)-1)), IF(ISERROR(FIND("-",J1538)),J1538,RIGHT(J1538,FIND("-",J1538)-1)))</f>
        <v>Various times</v>
      </c>
      <c r="M1538" t="str">
        <f>RIGHT(G1538, 2)</f>
        <v>es</v>
      </c>
      <c r="N1538" t="e">
        <f>ABS($K$2)-ABS(K1538)</f>
        <v>#VALUE!</v>
      </c>
      <c r="P1538" t="s">
        <v>11149</v>
      </c>
      <c r="Q1538">
        <v>19</v>
      </c>
    </row>
    <row r="1539" spans="1:17" x14ac:dyDescent="0.3">
      <c r="A1539">
        <v>1538</v>
      </c>
      <c r="B1539" t="s">
        <v>3880</v>
      </c>
      <c r="C1539" t="s">
        <v>10461</v>
      </c>
      <c r="D1539" t="s">
        <v>11840</v>
      </c>
      <c r="E1539" s="34" t="str">
        <f>IF(OR(LEN(D1539)-LEN(SUBSTITUTE(D1539,":",""))&gt;1, LEN(D1539)-LEN(SUBSTITUTE(D1539,",",""))&gt;0), "T", "")</f>
        <v/>
      </c>
      <c r="F1539" t="s">
        <v>1152</v>
      </c>
      <c r="G1539" t="s">
        <v>1464</v>
      </c>
      <c r="H1539" t="s">
        <v>116</v>
      </c>
      <c r="J1539" t="str">
        <f>SUBSTITUTE(SUBSTITUTE(SUBSTITUTE(G1539,"c. ","")," BC","")," AD","")</f>
        <v>Various times</v>
      </c>
      <c r="K1539" t="str">
        <f>IF(M1539="BC", 0-IF(ISERROR(FIND("-",J1539)),J1539,LEFT(J1539,FIND("-",J1539)-1)), IF(ISERROR(FIND("-",J1539)),J1539,LEFT(J1539,FIND("-",J1539)-1)))</f>
        <v>Various times</v>
      </c>
      <c r="L1539" t="str">
        <f>IF(M1539="BC", 0-IF(ISERROR(FIND("-",J1539)),J1539,RIGHT(J1539,FIND("-",J1539)-1)), IF(ISERROR(FIND("-",J1539)),J1539,RIGHT(J1539,FIND("-",J1539)-1)))</f>
        <v>Various times</v>
      </c>
      <c r="M1539" t="str">
        <f>RIGHT(G1539, 2)</f>
        <v>es</v>
      </c>
      <c r="N1539" t="e">
        <f>ABS($K$2)-ABS(K1539)</f>
        <v>#VALUE!</v>
      </c>
      <c r="P1539" t="s">
        <v>11149</v>
      </c>
      <c r="Q1539">
        <v>19</v>
      </c>
    </row>
    <row r="1540" spans="1:17" x14ac:dyDescent="0.3">
      <c r="A1540">
        <v>1539</v>
      </c>
      <c r="B1540" t="s">
        <v>3881</v>
      </c>
      <c r="C1540" t="s">
        <v>10462</v>
      </c>
      <c r="D1540" t="s">
        <v>11840</v>
      </c>
      <c r="E1540" s="34" t="str">
        <f>IF(OR(LEN(D1540)-LEN(SUBSTITUTE(D1540,":",""))&gt;1, LEN(D1540)-LEN(SUBSTITUTE(D1540,",",""))&gt;0), "T", "")</f>
        <v/>
      </c>
      <c r="F1540" t="s">
        <v>1152</v>
      </c>
      <c r="G1540" t="s">
        <v>1464</v>
      </c>
      <c r="H1540" t="s">
        <v>116</v>
      </c>
      <c r="J1540" t="str">
        <f>SUBSTITUTE(SUBSTITUTE(SUBSTITUTE(G1540,"c. ","")," BC","")," AD","")</f>
        <v>Various times</v>
      </c>
      <c r="K1540" t="str">
        <f>IF(M1540="BC", 0-IF(ISERROR(FIND("-",J1540)),J1540,LEFT(J1540,FIND("-",J1540)-1)), IF(ISERROR(FIND("-",J1540)),J1540,LEFT(J1540,FIND("-",J1540)-1)))</f>
        <v>Various times</v>
      </c>
      <c r="L1540" t="str">
        <f>IF(M1540="BC", 0-IF(ISERROR(FIND("-",J1540)),J1540,RIGHT(J1540,FIND("-",J1540)-1)), IF(ISERROR(FIND("-",J1540)),J1540,RIGHT(J1540,FIND("-",J1540)-1)))</f>
        <v>Various times</v>
      </c>
      <c r="M1540" t="str">
        <f>RIGHT(G1540, 2)</f>
        <v>es</v>
      </c>
      <c r="N1540" t="e">
        <f>ABS($K$2)-ABS(K1540)</f>
        <v>#VALUE!</v>
      </c>
      <c r="P1540" t="s">
        <v>11149</v>
      </c>
      <c r="Q1540">
        <v>19</v>
      </c>
    </row>
    <row r="1541" spans="1:17" x14ac:dyDescent="0.3">
      <c r="A1541">
        <v>1540</v>
      </c>
      <c r="B1541" t="s">
        <v>3882</v>
      </c>
      <c r="C1541" t="s">
        <v>11584</v>
      </c>
      <c r="D1541" t="s">
        <v>11841</v>
      </c>
      <c r="E1541" s="34" t="str">
        <f>IF(OR(LEN(D1541)-LEN(SUBSTITUTE(D1541,":",""))&gt;1, LEN(D1541)-LEN(SUBSTITUTE(D1541,",",""))&gt;0), "T", "")</f>
        <v/>
      </c>
      <c r="F1541" t="s">
        <v>1152</v>
      </c>
      <c r="G1541" t="s">
        <v>1464</v>
      </c>
      <c r="H1541" t="s">
        <v>116</v>
      </c>
      <c r="J1541" t="str">
        <f>SUBSTITUTE(SUBSTITUTE(SUBSTITUTE(G1541,"c. ","")," BC","")," AD","")</f>
        <v>Various times</v>
      </c>
      <c r="K1541" t="str">
        <f>IF(M1541="BC", 0-IF(ISERROR(FIND("-",J1541)),J1541,LEFT(J1541,FIND("-",J1541)-1)), IF(ISERROR(FIND("-",J1541)),J1541,LEFT(J1541,FIND("-",J1541)-1)))</f>
        <v>Various times</v>
      </c>
      <c r="L1541" t="str">
        <f>IF(M1541="BC", 0-IF(ISERROR(FIND("-",J1541)),J1541,RIGHT(J1541,FIND("-",J1541)-1)), IF(ISERROR(FIND("-",J1541)),J1541,RIGHT(J1541,FIND("-",J1541)-1)))</f>
        <v>Various times</v>
      </c>
      <c r="M1541" t="str">
        <f>RIGHT(G1541, 2)</f>
        <v>es</v>
      </c>
      <c r="N1541" t="e">
        <f>ABS($K$2)-ABS(K1541)</f>
        <v>#VALUE!</v>
      </c>
      <c r="P1541" t="s">
        <v>11149</v>
      </c>
      <c r="Q1541">
        <v>19</v>
      </c>
    </row>
    <row r="1542" spans="1:17" x14ac:dyDescent="0.3">
      <c r="A1542">
        <v>1541</v>
      </c>
      <c r="B1542" t="s">
        <v>3883</v>
      </c>
      <c r="C1542" t="s">
        <v>11585</v>
      </c>
      <c r="D1542" t="s">
        <v>11841</v>
      </c>
      <c r="E1542" s="34" t="str">
        <f>IF(OR(LEN(D1542)-LEN(SUBSTITUTE(D1542,":",""))&gt;1, LEN(D1542)-LEN(SUBSTITUTE(D1542,",",""))&gt;0), "T", "")</f>
        <v/>
      </c>
      <c r="F1542" t="s">
        <v>1152</v>
      </c>
      <c r="G1542" t="s">
        <v>1464</v>
      </c>
      <c r="H1542" t="s">
        <v>116</v>
      </c>
      <c r="J1542" t="str">
        <f>SUBSTITUTE(SUBSTITUTE(SUBSTITUTE(G1542,"c. ","")," BC","")," AD","")</f>
        <v>Various times</v>
      </c>
      <c r="K1542" t="str">
        <f>IF(M1542="BC", 0-IF(ISERROR(FIND("-",J1542)),J1542,LEFT(J1542,FIND("-",J1542)-1)), IF(ISERROR(FIND("-",J1542)),J1542,LEFT(J1542,FIND("-",J1542)-1)))</f>
        <v>Various times</v>
      </c>
      <c r="L1542" t="str">
        <f>IF(M1542="BC", 0-IF(ISERROR(FIND("-",J1542)),J1542,RIGHT(J1542,FIND("-",J1542)-1)), IF(ISERROR(FIND("-",J1542)),J1542,RIGHT(J1542,FIND("-",J1542)-1)))</f>
        <v>Various times</v>
      </c>
      <c r="M1542" t="str">
        <f>RIGHT(G1542, 2)</f>
        <v>es</v>
      </c>
      <c r="N1542" t="e">
        <f>ABS($K$2)-ABS(K1542)</f>
        <v>#VALUE!</v>
      </c>
      <c r="P1542" t="s">
        <v>11149</v>
      </c>
      <c r="Q1542">
        <v>19</v>
      </c>
    </row>
    <row r="1543" spans="1:17" x14ac:dyDescent="0.3">
      <c r="A1543">
        <v>1542</v>
      </c>
      <c r="B1543" t="s">
        <v>3884</v>
      </c>
      <c r="C1543" t="s">
        <v>10463</v>
      </c>
      <c r="D1543" t="s">
        <v>11842</v>
      </c>
      <c r="E1543" s="34" t="str">
        <f>IF(OR(LEN(D1543)-LEN(SUBSTITUTE(D1543,":",""))&gt;1, LEN(D1543)-LEN(SUBSTITUTE(D1543,",",""))&gt;0), "T", "")</f>
        <v/>
      </c>
      <c r="F1543" t="s">
        <v>1152</v>
      </c>
      <c r="G1543" t="s">
        <v>1464</v>
      </c>
      <c r="H1543" t="s">
        <v>116</v>
      </c>
      <c r="J1543" t="str">
        <f>SUBSTITUTE(SUBSTITUTE(SUBSTITUTE(G1543,"c. ","")," BC","")," AD","")</f>
        <v>Various times</v>
      </c>
      <c r="K1543" t="str">
        <f>IF(M1543="BC", 0-IF(ISERROR(FIND("-",J1543)),J1543,LEFT(J1543,FIND("-",J1543)-1)), IF(ISERROR(FIND("-",J1543)),J1543,LEFT(J1543,FIND("-",J1543)-1)))</f>
        <v>Various times</v>
      </c>
      <c r="L1543" t="str">
        <f>IF(M1543="BC", 0-IF(ISERROR(FIND("-",J1543)),J1543,RIGHT(J1543,FIND("-",J1543)-1)), IF(ISERROR(FIND("-",J1543)),J1543,RIGHT(J1543,FIND("-",J1543)-1)))</f>
        <v>Various times</v>
      </c>
      <c r="M1543" t="str">
        <f>RIGHT(G1543, 2)</f>
        <v>es</v>
      </c>
      <c r="N1543" t="e">
        <f>ABS($K$2)-ABS(K1543)</f>
        <v>#VALUE!</v>
      </c>
      <c r="P1543" t="s">
        <v>11149</v>
      </c>
      <c r="Q1543">
        <v>19</v>
      </c>
    </row>
    <row r="1544" spans="1:17" x14ac:dyDescent="0.3">
      <c r="A1544">
        <v>1543</v>
      </c>
      <c r="B1544" t="s">
        <v>3885</v>
      </c>
      <c r="C1544" t="s">
        <v>10298</v>
      </c>
      <c r="D1544" t="s">
        <v>11842</v>
      </c>
      <c r="E1544" s="34" t="str">
        <f>IF(OR(LEN(D1544)-LEN(SUBSTITUTE(D1544,":",""))&gt;1, LEN(D1544)-LEN(SUBSTITUTE(D1544,",",""))&gt;0), "T", "")</f>
        <v/>
      </c>
      <c r="F1544" t="s">
        <v>1152</v>
      </c>
      <c r="G1544" t="s">
        <v>1464</v>
      </c>
      <c r="H1544" t="s">
        <v>116</v>
      </c>
      <c r="J1544" t="str">
        <f>SUBSTITUTE(SUBSTITUTE(SUBSTITUTE(G1544,"c. ","")," BC","")," AD","")</f>
        <v>Various times</v>
      </c>
      <c r="K1544" t="str">
        <f>IF(M1544="BC", 0-IF(ISERROR(FIND("-",J1544)),J1544,LEFT(J1544,FIND("-",J1544)-1)), IF(ISERROR(FIND("-",J1544)),J1544,LEFT(J1544,FIND("-",J1544)-1)))</f>
        <v>Various times</v>
      </c>
      <c r="L1544" t="str">
        <f>IF(M1544="BC", 0-IF(ISERROR(FIND("-",J1544)),J1544,RIGHT(J1544,FIND("-",J1544)-1)), IF(ISERROR(FIND("-",J1544)),J1544,RIGHT(J1544,FIND("-",J1544)-1)))</f>
        <v>Various times</v>
      </c>
      <c r="M1544" t="str">
        <f>RIGHT(G1544, 2)</f>
        <v>es</v>
      </c>
      <c r="N1544" t="e">
        <f>ABS($K$2)-ABS(K1544)</f>
        <v>#VALUE!</v>
      </c>
      <c r="P1544" t="s">
        <v>11149</v>
      </c>
      <c r="Q1544">
        <v>19</v>
      </c>
    </row>
    <row r="1545" spans="1:17" x14ac:dyDescent="0.3">
      <c r="A1545">
        <v>1544</v>
      </c>
      <c r="B1545" t="s">
        <v>3886</v>
      </c>
      <c r="C1545" t="s">
        <v>11586</v>
      </c>
      <c r="D1545" t="s">
        <v>11843</v>
      </c>
      <c r="E1545" s="34" t="str">
        <f>IF(OR(LEN(D1545)-LEN(SUBSTITUTE(D1545,":",""))&gt;1, LEN(D1545)-LEN(SUBSTITUTE(D1545,",",""))&gt;0), "T", "")</f>
        <v/>
      </c>
      <c r="F1545" t="s">
        <v>3747</v>
      </c>
      <c r="G1545" t="s">
        <v>1464</v>
      </c>
      <c r="H1545" t="s">
        <v>116</v>
      </c>
      <c r="J1545" t="str">
        <f>SUBSTITUTE(SUBSTITUTE(SUBSTITUTE(G1545,"c. ","")," BC","")," AD","")</f>
        <v>Various times</v>
      </c>
      <c r="K1545" t="str">
        <f>IF(M1545="BC", 0-IF(ISERROR(FIND("-",J1545)),J1545,LEFT(J1545,FIND("-",J1545)-1)), IF(ISERROR(FIND("-",J1545)),J1545,LEFT(J1545,FIND("-",J1545)-1)))</f>
        <v>Various times</v>
      </c>
      <c r="L1545" t="str">
        <f>IF(M1545="BC", 0-IF(ISERROR(FIND("-",J1545)),J1545,RIGHT(J1545,FIND("-",J1545)-1)), IF(ISERROR(FIND("-",J1545)),J1545,RIGHT(J1545,FIND("-",J1545)-1)))</f>
        <v>Various times</v>
      </c>
      <c r="M1545" t="str">
        <f>RIGHT(G1545, 2)</f>
        <v>es</v>
      </c>
      <c r="N1545" t="e">
        <f>ABS($K$2)-ABS(K1545)</f>
        <v>#VALUE!</v>
      </c>
      <c r="P1545" t="s">
        <v>11149</v>
      </c>
      <c r="Q1545">
        <v>19</v>
      </c>
    </row>
    <row r="1546" spans="1:17" x14ac:dyDescent="0.3">
      <c r="A1546">
        <v>1545</v>
      </c>
      <c r="B1546" t="s">
        <v>3887</v>
      </c>
      <c r="C1546" t="s">
        <v>11574</v>
      </c>
      <c r="D1546" t="s">
        <v>11843</v>
      </c>
      <c r="E1546" s="34" t="str">
        <f>IF(OR(LEN(D1546)-LEN(SUBSTITUTE(D1546,":",""))&gt;1, LEN(D1546)-LEN(SUBSTITUTE(D1546,",",""))&gt;0), "T", "")</f>
        <v/>
      </c>
      <c r="F1546" t="s">
        <v>3747</v>
      </c>
      <c r="G1546" t="s">
        <v>1464</v>
      </c>
      <c r="H1546" t="s">
        <v>116</v>
      </c>
      <c r="J1546" t="str">
        <f>SUBSTITUTE(SUBSTITUTE(SUBSTITUTE(G1546,"c. ","")," BC","")," AD","")</f>
        <v>Various times</v>
      </c>
      <c r="K1546" t="str">
        <f>IF(M1546="BC", 0-IF(ISERROR(FIND("-",J1546)),J1546,LEFT(J1546,FIND("-",J1546)-1)), IF(ISERROR(FIND("-",J1546)),J1546,LEFT(J1546,FIND("-",J1546)-1)))</f>
        <v>Various times</v>
      </c>
      <c r="L1546" t="str">
        <f>IF(M1546="BC", 0-IF(ISERROR(FIND("-",J1546)),J1546,RIGHT(J1546,FIND("-",J1546)-1)), IF(ISERROR(FIND("-",J1546)),J1546,RIGHT(J1546,FIND("-",J1546)-1)))</f>
        <v>Various times</v>
      </c>
      <c r="M1546" t="str">
        <f>RIGHT(G1546, 2)</f>
        <v>es</v>
      </c>
      <c r="N1546" t="e">
        <f>ABS($K$2)-ABS(K1546)</f>
        <v>#VALUE!</v>
      </c>
      <c r="P1546" t="s">
        <v>11149</v>
      </c>
      <c r="Q1546">
        <v>19</v>
      </c>
    </row>
    <row r="1547" spans="1:17" x14ac:dyDescent="0.3">
      <c r="A1547">
        <v>1546</v>
      </c>
      <c r="B1547" t="s">
        <v>3888</v>
      </c>
      <c r="C1547" t="s">
        <v>10464</v>
      </c>
      <c r="D1547" t="s">
        <v>11844</v>
      </c>
      <c r="E1547" s="34" t="str">
        <f>IF(OR(LEN(D1547)-LEN(SUBSTITUTE(D1547,":",""))&gt;1, LEN(D1547)-LEN(SUBSTITUTE(D1547,",",""))&gt;0), "T", "")</f>
        <v/>
      </c>
      <c r="F1547" t="s">
        <v>3889</v>
      </c>
      <c r="G1547" t="s">
        <v>1464</v>
      </c>
      <c r="H1547" t="s">
        <v>116</v>
      </c>
      <c r="J1547" t="str">
        <f>SUBSTITUTE(SUBSTITUTE(SUBSTITUTE(G1547,"c. ","")," BC","")," AD","")</f>
        <v>Various times</v>
      </c>
      <c r="K1547" t="str">
        <f>IF(M1547="BC", 0-IF(ISERROR(FIND("-",J1547)),J1547,LEFT(J1547,FIND("-",J1547)-1)), IF(ISERROR(FIND("-",J1547)),J1547,LEFT(J1547,FIND("-",J1547)-1)))</f>
        <v>Various times</v>
      </c>
      <c r="L1547" t="str">
        <f>IF(M1547="BC", 0-IF(ISERROR(FIND("-",J1547)),J1547,RIGHT(J1547,FIND("-",J1547)-1)), IF(ISERROR(FIND("-",J1547)),J1547,RIGHT(J1547,FIND("-",J1547)-1)))</f>
        <v>Various times</v>
      </c>
      <c r="M1547" t="str">
        <f>RIGHT(G1547, 2)</f>
        <v>es</v>
      </c>
      <c r="N1547" t="e">
        <f>ABS($K$2)-ABS(K1547)</f>
        <v>#VALUE!</v>
      </c>
      <c r="P1547" t="s">
        <v>11149</v>
      </c>
      <c r="Q1547">
        <v>19</v>
      </c>
    </row>
    <row r="1548" spans="1:17" x14ac:dyDescent="0.3">
      <c r="A1548">
        <v>1547</v>
      </c>
      <c r="B1548" t="s">
        <v>3890</v>
      </c>
      <c r="C1548" t="s">
        <v>10465</v>
      </c>
      <c r="D1548" t="s">
        <v>11845</v>
      </c>
      <c r="E1548" s="34" t="str">
        <f>IF(OR(LEN(D1548)-LEN(SUBSTITUTE(D1548,":",""))&gt;1, LEN(D1548)-LEN(SUBSTITUTE(D1548,",",""))&gt;0), "T", "")</f>
        <v/>
      </c>
      <c r="F1548" t="s">
        <v>119</v>
      </c>
      <c r="G1548" t="s">
        <v>3693</v>
      </c>
      <c r="H1548" t="s">
        <v>116</v>
      </c>
      <c r="J1548" t="str">
        <f>SUBSTITUTE(SUBSTITUTE(SUBSTITUTE(G1548,"c. ","")," BC","")," AD","")</f>
        <v>Creation</v>
      </c>
      <c r="K1548" t="str">
        <f>IF(M1548="BC", 0-IF(ISERROR(FIND("-",J1548)),J1548,LEFT(J1548,FIND("-",J1548)-1)), IF(ISERROR(FIND("-",J1548)),J1548,LEFT(J1548,FIND("-",J1548)-1)))</f>
        <v>Creation</v>
      </c>
      <c r="L1548" t="str">
        <f>IF(M1548="BC", 0-IF(ISERROR(FIND("-",J1548)),J1548,RIGHT(J1548,FIND("-",J1548)-1)), IF(ISERROR(FIND("-",J1548)),J1548,RIGHT(J1548,FIND("-",J1548)-1)))</f>
        <v>Creation</v>
      </c>
      <c r="M1548" t="str">
        <f>RIGHT(G1548, 2)</f>
        <v>on</v>
      </c>
      <c r="N1548" t="e">
        <f>ABS($K$2)-ABS(K1548)</f>
        <v>#VALUE!</v>
      </c>
      <c r="P1548" t="s">
        <v>11149</v>
      </c>
      <c r="Q1548">
        <v>19</v>
      </c>
    </row>
    <row r="1549" spans="1:17" x14ac:dyDescent="0.3">
      <c r="A1549">
        <v>1548</v>
      </c>
      <c r="B1549" t="s">
        <v>3891</v>
      </c>
      <c r="C1549" t="s">
        <v>11587</v>
      </c>
      <c r="D1549" t="s">
        <v>11845</v>
      </c>
      <c r="E1549" s="34" t="str">
        <f>IF(OR(LEN(D1549)-LEN(SUBSTITUTE(D1549,":",""))&gt;1, LEN(D1549)-LEN(SUBSTITUTE(D1549,",",""))&gt;0), "T", "")</f>
        <v/>
      </c>
      <c r="F1549" t="s">
        <v>119</v>
      </c>
      <c r="G1549" t="s">
        <v>3892</v>
      </c>
      <c r="H1549" t="s">
        <v>116</v>
      </c>
      <c r="J1549" t="str">
        <f>SUBSTITUTE(SUBSTITUTE(SUBSTITUTE(G1549,"c. ","")," BC","")," AD","")</f>
        <v>Creation/eternal</v>
      </c>
      <c r="K1549" t="str">
        <f>IF(M1549="BC", 0-IF(ISERROR(FIND("-",J1549)),J1549,LEFT(J1549,FIND("-",J1549)-1)), IF(ISERROR(FIND("-",J1549)),J1549,LEFT(J1549,FIND("-",J1549)-1)))</f>
        <v>Creation/eternal</v>
      </c>
      <c r="L1549" t="str">
        <f>IF(M1549="BC", 0-IF(ISERROR(FIND("-",J1549)),J1549,RIGHT(J1549,FIND("-",J1549)-1)), IF(ISERROR(FIND("-",J1549)),J1549,RIGHT(J1549,FIND("-",J1549)-1)))</f>
        <v>Creation/eternal</v>
      </c>
      <c r="M1549" t="str">
        <f>RIGHT(G1549, 2)</f>
        <v>al</v>
      </c>
      <c r="N1549" t="e">
        <f>ABS($K$2)-ABS(K1549)</f>
        <v>#VALUE!</v>
      </c>
      <c r="P1549" t="s">
        <v>11149</v>
      </c>
      <c r="Q1549">
        <v>19</v>
      </c>
    </row>
    <row r="1550" spans="1:17" x14ac:dyDescent="0.3">
      <c r="A1550">
        <v>1549</v>
      </c>
      <c r="B1550" t="s">
        <v>3893</v>
      </c>
      <c r="C1550" t="s">
        <v>11588</v>
      </c>
      <c r="D1550" t="s">
        <v>11846</v>
      </c>
      <c r="E1550" s="34" t="str">
        <f>IF(OR(LEN(D1550)-LEN(SUBSTITUTE(D1550,":",""))&gt;1, LEN(D1550)-LEN(SUBSTITUTE(D1550,",",""))&gt;0), "T", "")</f>
        <v/>
      </c>
      <c r="F1550" t="s">
        <v>119</v>
      </c>
      <c r="G1550" t="s">
        <v>3693</v>
      </c>
      <c r="H1550" t="s">
        <v>116</v>
      </c>
      <c r="J1550" t="str">
        <f>SUBSTITUTE(SUBSTITUTE(SUBSTITUTE(G1550,"c. ","")," BC","")," AD","")</f>
        <v>Creation</v>
      </c>
      <c r="K1550" t="str">
        <f>IF(M1550="BC", 0-IF(ISERROR(FIND("-",J1550)),J1550,LEFT(J1550,FIND("-",J1550)-1)), IF(ISERROR(FIND("-",J1550)),J1550,LEFT(J1550,FIND("-",J1550)-1)))</f>
        <v>Creation</v>
      </c>
      <c r="L1550" t="str">
        <f>IF(M1550="BC", 0-IF(ISERROR(FIND("-",J1550)),J1550,RIGHT(J1550,FIND("-",J1550)-1)), IF(ISERROR(FIND("-",J1550)),J1550,RIGHT(J1550,FIND("-",J1550)-1)))</f>
        <v>Creation</v>
      </c>
      <c r="M1550" t="str">
        <f>RIGHT(G1550, 2)</f>
        <v>on</v>
      </c>
      <c r="N1550" t="e">
        <f>ABS($K$2)-ABS(K1550)</f>
        <v>#VALUE!</v>
      </c>
      <c r="P1550" t="s">
        <v>11149</v>
      </c>
      <c r="Q1550">
        <v>19</v>
      </c>
    </row>
    <row r="1551" spans="1:17" x14ac:dyDescent="0.3">
      <c r="A1551">
        <v>1550</v>
      </c>
      <c r="B1551" t="s">
        <v>3894</v>
      </c>
      <c r="C1551" t="s">
        <v>10466</v>
      </c>
      <c r="D1551" t="s">
        <v>11846</v>
      </c>
      <c r="E1551" s="34" t="str">
        <f>IF(OR(LEN(D1551)-LEN(SUBSTITUTE(D1551,":",""))&gt;1, LEN(D1551)-LEN(SUBSTITUTE(D1551,",",""))&gt;0), "T", "")</f>
        <v/>
      </c>
      <c r="F1551" t="s">
        <v>119</v>
      </c>
      <c r="G1551" t="s">
        <v>3693</v>
      </c>
      <c r="H1551" t="s">
        <v>116</v>
      </c>
      <c r="J1551" t="str">
        <f>SUBSTITUTE(SUBSTITUTE(SUBSTITUTE(G1551,"c. ","")," BC","")," AD","")</f>
        <v>Creation</v>
      </c>
      <c r="K1551" t="str">
        <f>IF(M1551="BC", 0-IF(ISERROR(FIND("-",J1551)),J1551,LEFT(J1551,FIND("-",J1551)-1)), IF(ISERROR(FIND("-",J1551)),J1551,LEFT(J1551,FIND("-",J1551)-1)))</f>
        <v>Creation</v>
      </c>
      <c r="L1551" t="str">
        <f>IF(M1551="BC", 0-IF(ISERROR(FIND("-",J1551)),J1551,RIGHT(J1551,FIND("-",J1551)-1)), IF(ISERROR(FIND("-",J1551)),J1551,RIGHT(J1551,FIND("-",J1551)-1)))</f>
        <v>Creation</v>
      </c>
      <c r="M1551" t="str">
        <f>RIGHT(G1551, 2)</f>
        <v>on</v>
      </c>
      <c r="N1551" t="e">
        <f>ABS($K$2)-ABS(K1551)</f>
        <v>#VALUE!</v>
      </c>
      <c r="P1551" t="s">
        <v>11149</v>
      </c>
      <c r="Q1551">
        <v>19</v>
      </c>
    </row>
    <row r="1552" spans="1:17" x14ac:dyDescent="0.3">
      <c r="A1552">
        <v>1551</v>
      </c>
      <c r="B1552" t="s">
        <v>3895</v>
      </c>
      <c r="C1552" t="s">
        <v>11589</v>
      </c>
      <c r="D1552" t="s">
        <v>11847</v>
      </c>
      <c r="E1552" s="34" t="str">
        <f>IF(OR(LEN(D1552)-LEN(SUBSTITUTE(D1552,":",""))&gt;1, LEN(D1552)-LEN(SUBSTITUTE(D1552,",",""))&gt;0), "T", "")</f>
        <v/>
      </c>
      <c r="F1552" t="s">
        <v>119</v>
      </c>
      <c r="G1552" t="s">
        <v>3693</v>
      </c>
      <c r="H1552" t="s">
        <v>116</v>
      </c>
      <c r="J1552" t="str">
        <f>SUBSTITUTE(SUBSTITUTE(SUBSTITUTE(G1552,"c. ","")," BC","")," AD","")</f>
        <v>Creation</v>
      </c>
      <c r="K1552" t="str">
        <f>IF(M1552="BC", 0-IF(ISERROR(FIND("-",J1552)),J1552,LEFT(J1552,FIND("-",J1552)-1)), IF(ISERROR(FIND("-",J1552)),J1552,LEFT(J1552,FIND("-",J1552)-1)))</f>
        <v>Creation</v>
      </c>
      <c r="L1552" t="str">
        <f>IF(M1552="BC", 0-IF(ISERROR(FIND("-",J1552)),J1552,RIGHT(J1552,FIND("-",J1552)-1)), IF(ISERROR(FIND("-",J1552)),J1552,RIGHT(J1552,FIND("-",J1552)-1)))</f>
        <v>Creation</v>
      </c>
      <c r="M1552" t="str">
        <f>RIGHT(G1552, 2)</f>
        <v>on</v>
      </c>
      <c r="N1552" t="e">
        <f>ABS($K$2)-ABS(K1552)</f>
        <v>#VALUE!</v>
      </c>
      <c r="P1552" t="s">
        <v>11149</v>
      </c>
      <c r="Q1552">
        <v>19</v>
      </c>
    </row>
    <row r="1553" spans="1:17" x14ac:dyDescent="0.3">
      <c r="A1553">
        <v>1552</v>
      </c>
      <c r="B1553" t="s">
        <v>3896</v>
      </c>
      <c r="C1553" t="s">
        <v>11590</v>
      </c>
      <c r="D1553" t="s">
        <v>11847</v>
      </c>
      <c r="E1553" s="34" t="str">
        <f>IF(OR(LEN(D1553)-LEN(SUBSTITUTE(D1553,":",""))&gt;1, LEN(D1553)-LEN(SUBSTITUTE(D1553,",",""))&gt;0), "T", "")</f>
        <v/>
      </c>
      <c r="F1553" t="s">
        <v>119</v>
      </c>
      <c r="G1553" t="s">
        <v>3693</v>
      </c>
      <c r="H1553" t="s">
        <v>116</v>
      </c>
      <c r="J1553" t="str">
        <f>SUBSTITUTE(SUBSTITUTE(SUBSTITUTE(G1553,"c. ","")," BC","")," AD","")</f>
        <v>Creation</v>
      </c>
      <c r="K1553" t="str">
        <f>IF(M1553="BC", 0-IF(ISERROR(FIND("-",J1553)),J1553,LEFT(J1553,FIND("-",J1553)-1)), IF(ISERROR(FIND("-",J1553)),J1553,LEFT(J1553,FIND("-",J1553)-1)))</f>
        <v>Creation</v>
      </c>
      <c r="L1553" t="str">
        <f>IF(M1553="BC", 0-IF(ISERROR(FIND("-",J1553)),J1553,RIGHT(J1553,FIND("-",J1553)-1)), IF(ISERROR(FIND("-",J1553)),J1553,RIGHT(J1553,FIND("-",J1553)-1)))</f>
        <v>Creation</v>
      </c>
      <c r="M1553" t="str">
        <f>RIGHT(G1553, 2)</f>
        <v>on</v>
      </c>
      <c r="N1553" t="e">
        <f>ABS($K$2)-ABS(K1553)</f>
        <v>#VALUE!</v>
      </c>
      <c r="P1553" t="s">
        <v>11149</v>
      </c>
      <c r="Q1553">
        <v>19</v>
      </c>
    </row>
    <row r="1554" spans="1:17" x14ac:dyDescent="0.3">
      <c r="A1554">
        <v>1553</v>
      </c>
      <c r="B1554" t="s">
        <v>3897</v>
      </c>
      <c r="C1554" t="s">
        <v>10467</v>
      </c>
      <c r="D1554" t="s">
        <v>11848</v>
      </c>
      <c r="E1554" s="34" t="str">
        <f>IF(OR(LEN(D1554)-LEN(SUBSTITUTE(D1554,":",""))&gt;1, LEN(D1554)-LEN(SUBSTITUTE(D1554,",",""))&gt;0), "T", "")</f>
        <v/>
      </c>
      <c r="F1554" t="s">
        <v>119</v>
      </c>
      <c r="G1554" t="s">
        <v>3693</v>
      </c>
      <c r="H1554" t="s">
        <v>116</v>
      </c>
      <c r="J1554" t="str">
        <f>SUBSTITUTE(SUBSTITUTE(SUBSTITUTE(G1554,"c. ","")," BC","")," AD","")</f>
        <v>Creation</v>
      </c>
      <c r="K1554" t="str">
        <f>IF(M1554="BC", 0-IF(ISERROR(FIND("-",J1554)),J1554,LEFT(J1554,FIND("-",J1554)-1)), IF(ISERROR(FIND("-",J1554)),J1554,LEFT(J1554,FIND("-",J1554)-1)))</f>
        <v>Creation</v>
      </c>
      <c r="L1554" t="str">
        <f>IF(M1554="BC", 0-IF(ISERROR(FIND("-",J1554)),J1554,RIGHT(J1554,FIND("-",J1554)-1)), IF(ISERROR(FIND("-",J1554)),J1554,RIGHT(J1554,FIND("-",J1554)-1)))</f>
        <v>Creation</v>
      </c>
      <c r="M1554" t="str">
        <f>RIGHT(G1554, 2)</f>
        <v>on</v>
      </c>
      <c r="N1554" t="e">
        <f>ABS($K$2)-ABS(K1554)</f>
        <v>#VALUE!</v>
      </c>
      <c r="P1554" t="s">
        <v>11149</v>
      </c>
      <c r="Q1554">
        <v>19</v>
      </c>
    </row>
    <row r="1555" spans="1:17" x14ac:dyDescent="0.3">
      <c r="A1555">
        <v>1554</v>
      </c>
      <c r="B1555" t="s">
        <v>3898</v>
      </c>
      <c r="C1555" t="s">
        <v>10468</v>
      </c>
      <c r="D1555" t="s">
        <v>11849</v>
      </c>
      <c r="E1555" s="34" t="str">
        <f>IF(OR(LEN(D1555)-LEN(SUBSTITUTE(D1555,":",""))&gt;1, LEN(D1555)-LEN(SUBSTITUTE(D1555,",",""))&gt;0), "T", "")</f>
        <v/>
      </c>
      <c r="F1555" t="s">
        <v>3899</v>
      </c>
      <c r="G1555" t="s">
        <v>3693</v>
      </c>
      <c r="H1555" t="s">
        <v>116</v>
      </c>
      <c r="J1555" t="str">
        <f>SUBSTITUTE(SUBSTITUTE(SUBSTITUTE(G1555,"c. ","")," BC","")," AD","")</f>
        <v>Creation</v>
      </c>
      <c r="K1555" t="str">
        <f>IF(M1555="BC", 0-IF(ISERROR(FIND("-",J1555)),J1555,LEFT(J1555,FIND("-",J1555)-1)), IF(ISERROR(FIND("-",J1555)),J1555,LEFT(J1555,FIND("-",J1555)-1)))</f>
        <v>Creation</v>
      </c>
      <c r="L1555" t="str">
        <f>IF(M1555="BC", 0-IF(ISERROR(FIND("-",J1555)),J1555,RIGHT(J1555,FIND("-",J1555)-1)), IF(ISERROR(FIND("-",J1555)),J1555,RIGHT(J1555,FIND("-",J1555)-1)))</f>
        <v>Creation</v>
      </c>
      <c r="M1555" t="str">
        <f>RIGHT(G1555, 2)</f>
        <v>on</v>
      </c>
      <c r="N1555" t="e">
        <f>ABS($K$2)-ABS(K1555)</f>
        <v>#VALUE!</v>
      </c>
      <c r="P1555" t="s">
        <v>11149</v>
      </c>
      <c r="Q1555">
        <v>19</v>
      </c>
    </row>
    <row r="1556" spans="1:17" x14ac:dyDescent="0.3">
      <c r="A1556">
        <v>1555</v>
      </c>
      <c r="B1556" t="s">
        <v>3900</v>
      </c>
      <c r="C1556" t="s">
        <v>10469</v>
      </c>
      <c r="D1556" t="s">
        <v>11849</v>
      </c>
      <c r="E1556" s="34" t="str">
        <f>IF(OR(LEN(D1556)-LEN(SUBSTITUTE(D1556,":",""))&gt;1, LEN(D1556)-LEN(SUBSTITUTE(D1556,",",""))&gt;0), "T", "")</f>
        <v/>
      </c>
      <c r="F1556" t="s">
        <v>119</v>
      </c>
      <c r="G1556" t="s">
        <v>3901</v>
      </c>
      <c r="H1556" t="s">
        <v>116</v>
      </c>
      <c r="J1556" t="str">
        <f>SUBSTITUTE(SUBSTITUTE(SUBSTITUTE(G1556,"c. ","")," BC","")," AD","")</f>
        <v>Creation/permanent</v>
      </c>
      <c r="K1556" t="str">
        <f>IF(M1556="BC", 0-IF(ISERROR(FIND("-",J1556)),J1556,LEFT(J1556,FIND("-",J1556)-1)), IF(ISERROR(FIND("-",J1556)),J1556,LEFT(J1556,FIND("-",J1556)-1)))</f>
        <v>Creation/permanent</v>
      </c>
      <c r="L1556" t="str">
        <f>IF(M1556="BC", 0-IF(ISERROR(FIND("-",J1556)),J1556,RIGHT(J1556,FIND("-",J1556)-1)), IF(ISERROR(FIND("-",J1556)),J1556,RIGHT(J1556,FIND("-",J1556)-1)))</f>
        <v>Creation/permanent</v>
      </c>
      <c r="M1556" t="str">
        <f>RIGHT(G1556, 2)</f>
        <v>nt</v>
      </c>
      <c r="N1556" t="e">
        <f>ABS($K$2)-ABS(K1556)</f>
        <v>#VALUE!</v>
      </c>
      <c r="P1556" t="s">
        <v>11149</v>
      </c>
      <c r="Q1556">
        <v>19</v>
      </c>
    </row>
    <row r="1557" spans="1:17" x14ac:dyDescent="0.3">
      <c r="A1557">
        <v>1556</v>
      </c>
      <c r="B1557" t="s">
        <v>3902</v>
      </c>
      <c r="C1557" t="s">
        <v>10470</v>
      </c>
      <c r="D1557" t="s">
        <v>11850</v>
      </c>
      <c r="E1557" s="34" t="str">
        <f>IF(OR(LEN(D1557)-LEN(SUBSTITUTE(D1557,":",""))&gt;1, LEN(D1557)-LEN(SUBSTITUTE(D1557,",",""))&gt;0), "T", "")</f>
        <v/>
      </c>
      <c r="F1557" t="s">
        <v>119</v>
      </c>
      <c r="G1557" t="s">
        <v>3903</v>
      </c>
      <c r="H1557" t="s">
        <v>116</v>
      </c>
      <c r="J1557" t="str">
        <f>SUBSTITUTE(SUBSTITUTE(SUBSTITUTE(G1557,"c. ","")," BC","")," AD","")</f>
        <v>Creation/ongoing</v>
      </c>
      <c r="K1557" t="str">
        <f>IF(M1557="BC", 0-IF(ISERROR(FIND("-",J1557)),J1557,LEFT(J1557,FIND("-",J1557)-1)), IF(ISERROR(FIND("-",J1557)),J1557,LEFT(J1557,FIND("-",J1557)-1)))</f>
        <v>Creation/ongoing</v>
      </c>
      <c r="L1557" t="str">
        <f>IF(M1557="BC", 0-IF(ISERROR(FIND("-",J1557)),J1557,RIGHT(J1557,FIND("-",J1557)-1)), IF(ISERROR(FIND("-",J1557)),J1557,RIGHT(J1557,FIND("-",J1557)-1)))</f>
        <v>Creation/ongoing</v>
      </c>
      <c r="M1557" t="str">
        <f>RIGHT(G1557, 2)</f>
        <v>ng</v>
      </c>
      <c r="N1557" t="e">
        <f>ABS($K$2)-ABS(K1557)</f>
        <v>#VALUE!</v>
      </c>
      <c r="P1557" t="s">
        <v>11149</v>
      </c>
      <c r="Q1557">
        <v>19</v>
      </c>
    </row>
    <row r="1558" spans="1:17" x14ac:dyDescent="0.3">
      <c r="A1558">
        <v>1557</v>
      </c>
      <c r="B1558" t="s">
        <v>3904</v>
      </c>
      <c r="C1558" t="s">
        <v>10471</v>
      </c>
      <c r="D1558" t="s">
        <v>11850</v>
      </c>
      <c r="E1558" s="34" t="str">
        <f>IF(OR(LEN(D1558)-LEN(SUBSTITUTE(D1558,":",""))&gt;1, LEN(D1558)-LEN(SUBSTITUTE(D1558,",",""))&gt;0), "T", "")</f>
        <v/>
      </c>
      <c r="F1558" t="s">
        <v>119</v>
      </c>
      <c r="G1558" t="s">
        <v>3903</v>
      </c>
      <c r="H1558" t="s">
        <v>116</v>
      </c>
      <c r="J1558" t="str">
        <f>SUBSTITUTE(SUBSTITUTE(SUBSTITUTE(G1558,"c. ","")," BC","")," AD","")</f>
        <v>Creation/ongoing</v>
      </c>
      <c r="K1558" t="str">
        <f>IF(M1558="BC", 0-IF(ISERROR(FIND("-",J1558)),J1558,LEFT(J1558,FIND("-",J1558)-1)), IF(ISERROR(FIND("-",J1558)),J1558,LEFT(J1558,FIND("-",J1558)-1)))</f>
        <v>Creation/ongoing</v>
      </c>
      <c r="L1558" t="str">
        <f>IF(M1558="BC", 0-IF(ISERROR(FIND("-",J1558)),J1558,RIGHT(J1558,FIND("-",J1558)-1)), IF(ISERROR(FIND("-",J1558)),J1558,RIGHT(J1558,FIND("-",J1558)-1)))</f>
        <v>Creation/ongoing</v>
      </c>
      <c r="M1558" t="str">
        <f>RIGHT(G1558, 2)</f>
        <v>ng</v>
      </c>
      <c r="N1558" t="e">
        <f>ABS($K$2)-ABS(K1558)</f>
        <v>#VALUE!</v>
      </c>
      <c r="P1558" t="s">
        <v>11149</v>
      </c>
      <c r="Q1558">
        <v>19</v>
      </c>
    </row>
    <row r="1559" spans="1:17" x14ac:dyDescent="0.3">
      <c r="A1559">
        <v>1558</v>
      </c>
      <c r="B1559" t="s">
        <v>3905</v>
      </c>
      <c r="C1559" t="s">
        <v>10472</v>
      </c>
      <c r="D1559" t="s">
        <v>11851</v>
      </c>
      <c r="E1559" s="34" t="str">
        <f>IF(OR(LEN(D1559)-LEN(SUBSTITUTE(D1559,":",""))&gt;1, LEN(D1559)-LEN(SUBSTITUTE(D1559,",",""))&gt;0), "T", "")</f>
        <v/>
      </c>
      <c r="F1559" t="s">
        <v>119</v>
      </c>
      <c r="G1559" t="s">
        <v>3906</v>
      </c>
      <c r="H1559" t="s">
        <v>116</v>
      </c>
      <c r="J1559" t="str">
        <f>SUBSTITUTE(SUBSTITUTE(SUBSTITUTE(G1559,"c. ","")," BC","")," AD","")</f>
        <v>Ongoing</v>
      </c>
      <c r="K1559" t="str">
        <f>IF(M1559="BC", 0-IF(ISERROR(FIND("-",J1559)),J1559,LEFT(J1559,FIND("-",J1559)-1)), IF(ISERROR(FIND("-",J1559)),J1559,LEFT(J1559,FIND("-",J1559)-1)))</f>
        <v>Ongoing</v>
      </c>
      <c r="L1559" t="str">
        <f>IF(M1559="BC", 0-IF(ISERROR(FIND("-",J1559)),J1559,RIGHT(J1559,FIND("-",J1559)-1)), IF(ISERROR(FIND("-",J1559)),J1559,RIGHT(J1559,FIND("-",J1559)-1)))</f>
        <v>Ongoing</v>
      </c>
      <c r="M1559" t="str">
        <f>RIGHT(G1559, 2)</f>
        <v>ng</v>
      </c>
      <c r="N1559" t="e">
        <f>ABS($K$2)-ABS(K1559)</f>
        <v>#VALUE!</v>
      </c>
      <c r="P1559" t="s">
        <v>11149</v>
      </c>
      <c r="Q1559">
        <v>19</v>
      </c>
    </row>
    <row r="1560" spans="1:17" x14ac:dyDescent="0.3">
      <c r="A1560">
        <v>1559</v>
      </c>
      <c r="B1560" t="s">
        <v>3907</v>
      </c>
      <c r="C1560" t="s">
        <v>11333</v>
      </c>
      <c r="D1560" t="s">
        <v>11851</v>
      </c>
      <c r="E1560" s="34" t="str">
        <f>IF(OR(LEN(D1560)-LEN(SUBSTITUTE(D1560,":",""))&gt;1, LEN(D1560)-LEN(SUBSTITUTE(D1560,",",""))&gt;0), "T", "")</f>
        <v/>
      </c>
      <c r="F1560" t="s">
        <v>119</v>
      </c>
      <c r="G1560" t="s">
        <v>3906</v>
      </c>
      <c r="H1560" t="s">
        <v>116</v>
      </c>
      <c r="J1560" t="str">
        <f>SUBSTITUTE(SUBSTITUTE(SUBSTITUTE(G1560,"c. ","")," BC","")," AD","")</f>
        <v>Ongoing</v>
      </c>
      <c r="K1560" t="str">
        <f>IF(M1560="BC", 0-IF(ISERROR(FIND("-",J1560)),J1560,LEFT(J1560,FIND("-",J1560)-1)), IF(ISERROR(FIND("-",J1560)),J1560,LEFT(J1560,FIND("-",J1560)-1)))</f>
        <v>Ongoing</v>
      </c>
      <c r="L1560" t="str">
        <f>IF(M1560="BC", 0-IF(ISERROR(FIND("-",J1560)),J1560,RIGHT(J1560,FIND("-",J1560)-1)), IF(ISERROR(FIND("-",J1560)),J1560,RIGHT(J1560,FIND("-",J1560)-1)))</f>
        <v>Ongoing</v>
      </c>
      <c r="M1560" t="str">
        <f>RIGHT(G1560, 2)</f>
        <v>ng</v>
      </c>
      <c r="N1560" t="e">
        <f>ABS($K$2)-ABS(K1560)</f>
        <v>#VALUE!</v>
      </c>
      <c r="P1560" t="s">
        <v>11149</v>
      </c>
      <c r="Q1560">
        <v>19</v>
      </c>
    </row>
    <row r="1561" spans="1:17" x14ac:dyDescent="0.3">
      <c r="A1561">
        <v>1560</v>
      </c>
      <c r="B1561" t="s">
        <v>3908</v>
      </c>
      <c r="C1561" t="s">
        <v>11591</v>
      </c>
      <c r="D1561" t="s">
        <v>11852</v>
      </c>
      <c r="E1561" s="34" t="str">
        <f>IF(OR(LEN(D1561)-LEN(SUBSTITUTE(D1561,":",""))&gt;1, LEN(D1561)-LEN(SUBSTITUTE(D1561,",",""))&gt;0), "T", "")</f>
        <v/>
      </c>
      <c r="F1561" t="s">
        <v>119</v>
      </c>
      <c r="G1561" t="s">
        <v>3906</v>
      </c>
      <c r="H1561" t="s">
        <v>116</v>
      </c>
      <c r="J1561" t="str">
        <f>SUBSTITUTE(SUBSTITUTE(SUBSTITUTE(G1561,"c. ","")," BC","")," AD","")</f>
        <v>Ongoing</v>
      </c>
      <c r="K1561" t="str">
        <f>IF(M1561="BC", 0-IF(ISERROR(FIND("-",J1561)),J1561,LEFT(J1561,FIND("-",J1561)-1)), IF(ISERROR(FIND("-",J1561)),J1561,LEFT(J1561,FIND("-",J1561)-1)))</f>
        <v>Ongoing</v>
      </c>
      <c r="L1561" t="str">
        <f>IF(M1561="BC", 0-IF(ISERROR(FIND("-",J1561)),J1561,RIGHT(J1561,FIND("-",J1561)-1)), IF(ISERROR(FIND("-",J1561)),J1561,RIGHT(J1561,FIND("-",J1561)-1)))</f>
        <v>Ongoing</v>
      </c>
      <c r="M1561" t="str">
        <f>RIGHT(G1561, 2)</f>
        <v>ng</v>
      </c>
      <c r="N1561" t="e">
        <f>ABS($K$2)-ABS(K1561)</f>
        <v>#VALUE!</v>
      </c>
      <c r="P1561" t="s">
        <v>11149</v>
      </c>
      <c r="Q1561">
        <v>19</v>
      </c>
    </row>
    <row r="1562" spans="1:17" x14ac:dyDescent="0.3">
      <c r="A1562">
        <v>1561</v>
      </c>
      <c r="B1562" t="s">
        <v>3909</v>
      </c>
      <c r="C1562" t="s">
        <v>10164</v>
      </c>
      <c r="D1562" t="s">
        <v>11852</v>
      </c>
      <c r="E1562" s="34" t="str">
        <f>IF(OR(LEN(D1562)-LEN(SUBSTITUTE(D1562,":",""))&gt;1, LEN(D1562)-LEN(SUBSTITUTE(D1562,",",""))&gt;0), "T", "")</f>
        <v/>
      </c>
      <c r="F1562" t="s">
        <v>119</v>
      </c>
      <c r="G1562" t="s">
        <v>3906</v>
      </c>
      <c r="H1562" t="s">
        <v>116</v>
      </c>
      <c r="J1562" t="str">
        <f>SUBSTITUTE(SUBSTITUTE(SUBSTITUTE(G1562,"c. ","")," BC","")," AD","")</f>
        <v>Ongoing</v>
      </c>
      <c r="K1562" t="str">
        <f>IF(M1562="BC", 0-IF(ISERROR(FIND("-",J1562)),J1562,LEFT(J1562,FIND("-",J1562)-1)), IF(ISERROR(FIND("-",J1562)),J1562,LEFT(J1562,FIND("-",J1562)-1)))</f>
        <v>Ongoing</v>
      </c>
      <c r="L1562" t="str">
        <f>IF(M1562="BC", 0-IF(ISERROR(FIND("-",J1562)),J1562,RIGHT(J1562,FIND("-",J1562)-1)), IF(ISERROR(FIND("-",J1562)),J1562,RIGHT(J1562,FIND("-",J1562)-1)))</f>
        <v>Ongoing</v>
      </c>
      <c r="M1562" t="str">
        <f>RIGHT(G1562, 2)</f>
        <v>ng</v>
      </c>
      <c r="N1562" t="e">
        <f>ABS($K$2)-ABS(K1562)</f>
        <v>#VALUE!</v>
      </c>
      <c r="P1562" t="s">
        <v>11149</v>
      </c>
      <c r="Q1562">
        <v>19</v>
      </c>
    </row>
    <row r="1563" spans="1:17" x14ac:dyDescent="0.3">
      <c r="A1563">
        <v>1562</v>
      </c>
      <c r="B1563" t="s">
        <v>3910</v>
      </c>
      <c r="C1563" t="s">
        <v>11591</v>
      </c>
      <c r="D1563" t="s">
        <v>11852</v>
      </c>
      <c r="E1563" s="34" t="str">
        <f>IF(OR(LEN(D1563)-LEN(SUBSTITUTE(D1563,":",""))&gt;1, LEN(D1563)-LEN(SUBSTITUTE(D1563,",",""))&gt;0), "T", "")</f>
        <v/>
      </c>
      <c r="F1563" t="s">
        <v>119</v>
      </c>
      <c r="G1563" t="s">
        <v>3906</v>
      </c>
      <c r="H1563" t="s">
        <v>116</v>
      </c>
      <c r="J1563" t="str">
        <f>SUBSTITUTE(SUBSTITUTE(SUBSTITUTE(G1563,"c. ","")," BC","")," AD","")</f>
        <v>Ongoing</v>
      </c>
      <c r="K1563" t="str">
        <f>IF(M1563="BC", 0-IF(ISERROR(FIND("-",J1563)),J1563,LEFT(J1563,FIND("-",J1563)-1)), IF(ISERROR(FIND("-",J1563)),J1563,LEFT(J1563,FIND("-",J1563)-1)))</f>
        <v>Ongoing</v>
      </c>
      <c r="L1563" t="str">
        <f>IF(M1563="BC", 0-IF(ISERROR(FIND("-",J1563)),J1563,RIGHT(J1563,FIND("-",J1563)-1)), IF(ISERROR(FIND("-",J1563)),J1563,RIGHT(J1563,FIND("-",J1563)-1)))</f>
        <v>Ongoing</v>
      </c>
      <c r="M1563" t="str">
        <f>RIGHT(G1563, 2)</f>
        <v>ng</v>
      </c>
      <c r="N1563" t="e">
        <f>ABS($K$2)-ABS(K1563)</f>
        <v>#VALUE!</v>
      </c>
      <c r="P1563" t="s">
        <v>11149</v>
      </c>
      <c r="Q1563">
        <v>19</v>
      </c>
    </row>
    <row r="1564" spans="1:17" x14ac:dyDescent="0.3">
      <c r="A1564">
        <v>1563</v>
      </c>
      <c r="B1564" t="s">
        <v>3911</v>
      </c>
      <c r="C1564" t="s">
        <v>10473</v>
      </c>
      <c r="D1564" t="s">
        <v>11853</v>
      </c>
      <c r="E1564" s="34" t="str">
        <f>IF(OR(LEN(D1564)-LEN(SUBSTITUTE(D1564,":",""))&gt;1, LEN(D1564)-LEN(SUBSTITUTE(D1564,",",""))&gt;0), "T", "")</f>
        <v/>
      </c>
      <c r="F1564" t="s">
        <v>3912</v>
      </c>
      <c r="G1564" t="s">
        <v>3693</v>
      </c>
      <c r="H1564" t="s">
        <v>116</v>
      </c>
      <c r="J1564" t="str">
        <f>SUBSTITUTE(SUBSTITUTE(SUBSTITUTE(G1564,"c. ","")," BC","")," AD","")</f>
        <v>Creation</v>
      </c>
      <c r="K1564" t="str">
        <f>IF(M1564="BC", 0-IF(ISERROR(FIND("-",J1564)),J1564,LEFT(J1564,FIND("-",J1564)-1)), IF(ISERROR(FIND("-",J1564)),J1564,LEFT(J1564,FIND("-",J1564)-1)))</f>
        <v>Creation</v>
      </c>
      <c r="L1564" t="str">
        <f>IF(M1564="BC", 0-IF(ISERROR(FIND("-",J1564)),J1564,RIGHT(J1564,FIND("-",J1564)-1)), IF(ISERROR(FIND("-",J1564)),J1564,RIGHT(J1564,FIND("-",J1564)-1)))</f>
        <v>Creation</v>
      </c>
      <c r="M1564" t="str">
        <f>RIGHT(G1564, 2)</f>
        <v>on</v>
      </c>
      <c r="N1564" t="e">
        <f>ABS($K$2)-ABS(K1564)</f>
        <v>#VALUE!</v>
      </c>
      <c r="P1564" t="s">
        <v>11149</v>
      </c>
      <c r="Q1564">
        <v>19</v>
      </c>
    </row>
    <row r="1565" spans="1:17" x14ac:dyDescent="0.3">
      <c r="A1565">
        <v>1564</v>
      </c>
      <c r="B1565" t="s">
        <v>3913</v>
      </c>
      <c r="C1565" t="s">
        <v>10474</v>
      </c>
      <c r="D1565" t="s">
        <v>11853</v>
      </c>
      <c r="E1565" s="34" t="str">
        <f>IF(OR(LEN(D1565)-LEN(SUBSTITUTE(D1565,":",""))&gt;1, LEN(D1565)-LEN(SUBSTITUTE(D1565,",",""))&gt;0), "T", "")</f>
        <v/>
      </c>
      <c r="F1565" t="s">
        <v>3912</v>
      </c>
      <c r="G1565" t="s">
        <v>3914</v>
      </c>
      <c r="H1565" t="s">
        <v>116</v>
      </c>
      <c r="J1565" t="str">
        <f>SUBSTITUTE(SUBSTITUTE(SUBSTITUTE(G1565,"c. ","")," BC","")," AD","")</f>
        <v>Creation/daily</v>
      </c>
      <c r="K1565" t="str">
        <f>IF(M1565="BC", 0-IF(ISERROR(FIND("-",J1565)),J1565,LEFT(J1565,FIND("-",J1565)-1)), IF(ISERROR(FIND("-",J1565)),J1565,LEFT(J1565,FIND("-",J1565)-1)))</f>
        <v>Creation/daily</v>
      </c>
      <c r="L1565" t="str">
        <f>IF(M1565="BC", 0-IF(ISERROR(FIND("-",J1565)),J1565,RIGHT(J1565,FIND("-",J1565)-1)), IF(ISERROR(FIND("-",J1565)),J1565,RIGHT(J1565,FIND("-",J1565)-1)))</f>
        <v>Creation/daily</v>
      </c>
      <c r="M1565" t="str">
        <f>RIGHT(G1565, 2)</f>
        <v>ly</v>
      </c>
      <c r="N1565" t="e">
        <f>ABS($K$2)-ABS(K1565)</f>
        <v>#VALUE!</v>
      </c>
      <c r="P1565" t="s">
        <v>11149</v>
      </c>
      <c r="Q1565">
        <v>19</v>
      </c>
    </row>
    <row r="1566" spans="1:17" x14ac:dyDescent="0.3">
      <c r="A1566">
        <v>1565</v>
      </c>
      <c r="B1566" t="s">
        <v>3915</v>
      </c>
      <c r="C1566" t="s">
        <v>10475</v>
      </c>
      <c r="D1566" t="s">
        <v>11854</v>
      </c>
      <c r="E1566" s="34" t="str">
        <f>IF(OR(LEN(D1566)-LEN(SUBSTITUTE(D1566,":",""))&gt;1, LEN(D1566)-LEN(SUBSTITUTE(D1566,",",""))&gt;0), "T", "")</f>
        <v/>
      </c>
      <c r="F1566" t="s">
        <v>119</v>
      </c>
      <c r="G1566" t="s">
        <v>3705</v>
      </c>
      <c r="H1566" t="s">
        <v>116</v>
      </c>
      <c r="J1566" t="str">
        <f>SUBSTITUTE(SUBSTITUTE(SUBSTITUTE(G1566,"c. ","")," BC","")," AD","")</f>
        <v>Daily</v>
      </c>
      <c r="K1566" t="str">
        <f>IF(M1566="BC", 0-IF(ISERROR(FIND("-",J1566)),J1566,LEFT(J1566,FIND("-",J1566)-1)), IF(ISERROR(FIND("-",J1566)),J1566,LEFT(J1566,FIND("-",J1566)-1)))</f>
        <v>Daily</v>
      </c>
      <c r="L1566" t="str">
        <f>IF(M1566="BC", 0-IF(ISERROR(FIND("-",J1566)),J1566,RIGHT(J1566,FIND("-",J1566)-1)), IF(ISERROR(FIND("-",J1566)),J1566,RIGHT(J1566,FIND("-",J1566)-1)))</f>
        <v>Daily</v>
      </c>
      <c r="M1566" t="str">
        <f>RIGHT(G1566, 2)</f>
        <v>ly</v>
      </c>
      <c r="N1566" t="e">
        <f>ABS($K$2)-ABS(K1566)</f>
        <v>#VALUE!</v>
      </c>
      <c r="P1566" t="s">
        <v>11149</v>
      </c>
      <c r="Q1566">
        <v>19</v>
      </c>
    </row>
    <row r="1567" spans="1:17" x14ac:dyDescent="0.3">
      <c r="A1567">
        <v>1566</v>
      </c>
      <c r="B1567" t="s">
        <v>3916</v>
      </c>
      <c r="C1567" t="s">
        <v>10476</v>
      </c>
      <c r="D1567" t="s">
        <v>11855</v>
      </c>
      <c r="E1567" s="34" t="str">
        <f>IF(OR(LEN(D1567)-LEN(SUBSTITUTE(D1567,":",""))&gt;1, LEN(D1567)-LEN(SUBSTITUTE(D1567,",",""))&gt;0), "T", "")</f>
        <v/>
      </c>
      <c r="F1567" t="s">
        <v>119</v>
      </c>
      <c r="G1567" t="s">
        <v>3906</v>
      </c>
      <c r="H1567" t="s">
        <v>116</v>
      </c>
      <c r="J1567" t="str">
        <f>SUBSTITUTE(SUBSTITUTE(SUBSTITUTE(G1567,"c. ","")," BC","")," AD","")</f>
        <v>Ongoing</v>
      </c>
      <c r="K1567" t="str">
        <f>IF(M1567="BC", 0-IF(ISERROR(FIND("-",J1567)),J1567,LEFT(J1567,FIND("-",J1567)-1)), IF(ISERROR(FIND("-",J1567)),J1567,LEFT(J1567,FIND("-",J1567)-1)))</f>
        <v>Ongoing</v>
      </c>
      <c r="L1567" t="str">
        <f>IF(M1567="BC", 0-IF(ISERROR(FIND("-",J1567)),J1567,RIGHT(J1567,FIND("-",J1567)-1)), IF(ISERROR(FIND("-",J1567)),J1567,RIGHT(J1567,FIND("-",J1567)-1)))</f>
        <v>Ongoing</v>
      </c>
      <c r="M1567" t="str">
        <f>RIGHT(G1567, 2)</f>
        <v>ng</v>
      </c>
      <c r="N1567" t="e">
        <f>ABS($K$2)-ABS(K1567)</f>
        <v>#VALUE!</v>
      </c>
      <c r="P1567" t="s">
        <v>11149</v>
      </c>
      <c r="Q1567">
        <v>19</v>
      </c>
    </row>
    <row r="1568" spans="1:17" x14ac:dyDescent="0.3">
      <c r="A1568">
        <v>1567</v>
      </c>
      <c r="B1568" t="s">
        <v>3917</v>
      </c>
      <c r="C1568" t="s">
        <v>10460</v>
      </c>
      <c r="D1568" t="s">
        <v>11856</v>
      </c>
      <c r="E1568" s="34" t="str">
        <f>IF(OR(LEN(D1568)-LEN(SUBSTITUTE(D1568,":",""))&gt;1, LEN(D1568)-LEN(SUBSTITUTE(D1568,",",""))&gt;0), "T", "")</f>
        <v/>
      </c>
      <c r="F1568" t="s">
        <v>119</v>
      </c>
      <c r="G1568" t="s">
        <v>3906</v>
      </c>
      <c r="H1568" t="s">
        <v>116</v>
      </c>
      <c r="J1568" t="str">
        <f>SUBSTITUTE(SUBSTITUTE(SUBSTITUTE(G1568,"c. ","")," BC","")," AD","")</f>
        <v>Ongoing</v>
      </c>
      <c r="K1568" t="str">
        <f>IF(M1568="BC", 0-IF(ISERROR(FIND("-",J1568)),J1568,LEFT(J1568,FIND("-",J1568)-1)), IF(ISERROR(FIND("-",J1568)),J1568,LEFT(J1568,FIND("-",J1568)-1)))</f>
        <v>Ongoing</v>
      </c>
      <c r="L1568" t="str">
        <f>IF(M1568="BC", 0-IF(ISERROR(FIND("-",J1568)),J1568,RIGHT(J1568,FIND("-",J1568)-1)), IF(ISERROR(FIND("-",J1568)),J1568,RIGHT(J1568,FIND("-",J1568)-1)))</f>
        <v>Ongoing</v>
      </c>
      <c r="M1568" t="str">
        <f>RIGHT(G1568, 2)</f>
        <v>ng</v>
      </c>
      <c r="N1568" t="e">
        <f>ABS($K$2)-ABS(K1568)</f>
        <v>#VALUE!</v>
      </c>
      <c r="P1568" t="s">
        <v>11149</v>
      </c>
      <c r="Q1568">
        <v>19</v>
      </c>
    </row>
    <row r="1569" spans="1:17" x14ac:dyDescent="0.3">
      <c r="A1569">
        <v>1568</v>
      </c>
      <c r="B1569" t="s">
        <v>3918</v>
      </c>
      <c r="C1569" t="s">
        <v>10477</v>
      </c>
      <c r="D1569" t="s">
        <v>11857</v>
      </c>
      <c r="E1569" s="34" t="str">
        <f>IF(OR(LEN(D1569)-LEN(SUBSTITUTE(D1569,":",""))&gt;1, LEN(D1569)-LEN(SUBSTITUTE(D1569,",",""))&gt;0), "T", "")</f>
        <v/>
      </c>
      <c r="F1569" t="s">
        <v>119</v>
      </c>
      <c r="G1569" t="s">
        <v>1464</v>
      </c>
      <c r="H1569" t="s">
        <v>116</v>
      </c>
      <c r="J1569" t="str">
        <f>SUBSTITUTE(SUBSTITUTE(SUBSTITUTE(G1569,"c. ","")," BC","")," AD","")</f>
        <v>Various times</v>
      </c>
      <c r="K1569" t="str">
        <f>IF(M1569="BC", 0-IF(ISERROR(FIND("-",J1569)),J1569,LEFT(J1569,FIND("-",J1569)-1)), IF(ISERROR(FIND("-",J1569)),J1569,LEFT(J1569,FIND("-",J1569)-1)))</f>
        <v>Various times</v>
      </c>
      <c r="L1569" t="str">
        <f>IF(M1569="BC", 0-IF(ISERROR(FIND("-",J1569)),J1569,RIGHT(J1569,FIND("-",J1569)-1)), IF(ISERROR(FIND("-",J1569)),J1569,RIGHT(J1569,FIND("-",J1569)-1)))</f>
        <v>Various times</v>
      </c>
      <c r="M1569" t="str">
        <f>RIGHT(G1569, 2)</f>
        <v>es</v>
      </c>
      <c r="N1569" t="e">
        <f>ABS($K$2)-ABS(K1569)</f>
        <v>#VALUE!</v>
      </c>
      <c r="P1569" t="s">
        <v>11149</v>
      </c>
      <c r="Q1569">
        <v>19</v>
      </c>
    </row>
    <row r="1570" spans="1:17" x14ac:dyDescent="0.3">
      <c r="A1570">
        <v>1569</v>
      </c>
      <c r="B1570" t="s">
        <v>3919</v>
      </c>
      <c r="C1570" t="s">
        <v>10478</v>
      </c>
      <c r="D1570" t="s">
        <v>11857</v>
      </c>
      <c r="E1570" s="34" t="str">
        <f>IF(OR(LEN(D1570)-LEN(SUBSTITUTE(D1570,":",""))&gt;1, LEN(D1570)-LEN(SUBSTITUTE(D1570,",",""))&gt;0), "T", "")</f>
        <v/>
      </c>
      <c r="F1570" t="s">
        <v>119</v>
      </c>
      <c r="G1570" t="s">
        <v>3906</v>
      </c>
      <c r="H1570" t="s">
        <v>116</v>
      </c>
      <c r="J1570" t="str">
        <f>SUBSTITUTE(SUBSTITUTE(SUBSTITUTE(G1570,"c. ","")," BC","")," AD","")</f>
        <v>Ongoing</v>
      </c>
      <c r="K1570" t="str">
        <f>IF(M1570="BC", 0-IF(ISERROR(FIND("-",J1570)),J1570,LEFT(J1570,FIND("-",J1570)-1)), IF(ISERROR(FIND("-",J1570)),J1570,LEFT(J1570,FIND("-",J1570)-1)))</f>
        <v>Ongoing</v>
      </c>
      <c r="L1570" t="str">
        <f>IF(M1570="BC", 0-IF(ISERROR(FIND("-",J1570)),J1570,RIGHT(J1570,FIND("-",J1570)-1)), IF(ISERROR(FIND("-",J1570)),J1570,RIGHT(J1570,FIND("-",J1570)-1)))</f>
        <v>Ongoing</v>
      </c>
      <c r="M1570" t="str">
        <f>RIGHT(G1570, 2)</f>
        <v>ng</v>
      </c>
      <c r="N1570" t="e">
        <f>ABS($K$2)-ABS(K1570)</f>
        <v>#VALUE!</v>
      </c>
      <c r="P1570" t="s">
        <v>11149</v>
      </c>
      <c r="Q1570">
        <v>19</v>
      </c>
    </row>
    <row r="1571" spans="1:17" x14ac:dyDescent="0.3">
      <c r="A1571">
        <v>1570</v>
      </c>
      <c r="B1571" t="s">
        <v>3920</v>
      </c>
      <c r="C1571" t="s">
        <v>10479</v>
      </c>
      <c r="D1571" t="s">
        <v>11858</v>
      </c>
      <c r="E1571" s="34" t="str">
        <f>IF(OR(LEN(D1571)-LEN(SUBSTITUTE(D1571,":",""))&gt;1, LEN(D1571)-LEN(SUBSTITUTE(D1571,",",""))&gt;0), "T", "")</f>
        <v/>
      </c>
      <c r="F1571" t="s">
        <v>119</v>
      </c>
      <c r="G1571" t="s">
        <v>3906</v>
      </c>
      <c r="H1571" t="s">
        <v>116</v>
      </c>
      <c r="J1571" t="str">
        <f>SUBSTITUTE(SUBSTITUTE(SUBSTITUTE(G1571,"c. ","")," BC","")," AD","")</f>
        <v>Ongoing</v>
      </c>
      <c r="K1571" t="str">
        <f>IF(M1571="BC", 0-IF(ISERROR(FIND("-",J1571)),J1571,LEFT(J1571,FIND("-",J1571)-1)), IF(ISERROR(FIND("-",J1571)),J1571,LEFT(J1571,FIND("-",J1571)-1)))</f>
        <v>Ongoing</v>
      </c>
      <c r="L1571" t="str">
        <f>IF(M1571="BC", 0-IF(ISERROR(FIND("-",J1571)),J1571,RIGHT(J1571,FIND("-",J1571)-1)), IF(ISERROR(FIND("-",J1571)),J1571,RIGHT(J1571,FIND("-",J1571)-1)))</f>
        <v>Ongoing</v>
      </c>
      <c r="M1571" t="str">
        <f>RIGHT(G1571, 2)</f>
        <v>ng</v>
      </c>
      <c r="N1571" t="e">
        <f>ABS($K$2)-ABS(K1571)</f>
        <v>#VALUE!</v>
      </c>
      <c r="P1571" t="s">
        <v>11149</v>
      </c>
      <c r="Q1571">
        <v>19</v>
      </c>
    </row>
    <row r="1572" spans="1:17" x14ac:dyDescent="0.3">
      <c r="A1572">
        <v>1571</v>
      </c>
      <c r="B1572" t="s">
        <v>3921</v>
      </c>
      <c r="C1572" t="s">
        <v>10426</v>
      </c>
      <c r="D1572" t="s">
        <v>11858</v>
      </c>
      <c r="E1572" s="34" t="str">
        <f>IF(OR(LEN(D1572)-LEN(SUBSTITUTE(D1572,":",""))&gt;1, LEN(D1572)-LEN(SUBSTITUTE(D1572,",",""))&gt;0), "T", "")</f>
        <v/>
      </c>
      <c r="F1572" t="s">
        <v>119</v>
      </c>
      <c r="G1572" t="s">
        <v>3906</v>
      </c>
      <c r="H1572" t="s">
        <v>116</v>
      </c>
      <c r="J1572" t="str">
        <f>SUBSTITUTE(SUBSTITUTE(SUBSTITUTE(G1572,"c. ","")," BC","")," AD","")</f>
        <v>Ongoing</v>
      </c>
      <c r="K1572" t="str">
        <f>IF(M1572="BC", 0-IF(ISERROR(FIND("-",J1572)),J1572,LEFT(J1572,FIND("-",J1572)-1)), IF(ISERROR(FIND("-",J1572)),J1572,LEFT(J1572,FIND("-",J1572)-1)))</f>
        <v>Ongoing</v>
      </c>
      <c r="L1572" t="str">
        <f>IF(M1572="BC", 0-IF(ISERROR(FIND("-",J1572)),J1572,RIGHT(J1572,FIND("-",J1572)-1)), IF(ISERROR(FIND("-",J1572)),J1572,RIGHT(J1572,FIND("-",J1572)-1)))</f>
        <v>Ongoing</v>
      </c>
      <c r="M1572" t="str">
        <f>RIGHT(G1572, 2)</f>
        <v>ng</v>
      </c>
      <c r="N1572" t="e">
        <f>ABS($K$2)-ABS(K1572)</f>
        <v>#VALUE!</v>
      </c>
      <c r="P1572" t="s">
        <v>11149</v>
      </c>
      <c r="Q1572">
        <v>19</v>
      </c>
    </row>
    <row r="1573" spans="1:17" x14ac:dyDescent="0.3">
      <c r="A1573">
        <v>1572</v>
      </c>
      <c r="B1573" t="s">
        <v>3922</v>
      </c>
      <c r="C1573" t="s">
        <v>11592</v>
      </c>
      <c r="D1573" t="s">
        <v>11859</v>
      </c>
      <c r="E1573" s="34" t="str">
        <f>IF(OR(LEN(D1573)-LEN(SUBSTITUTE(D1573,":",""))&gt;1, LEN(D1573)-LEN(SUBSTITUTE(D1573,",",""))&gt;0), "T", "")</f>
        <v/>
      </c>
      <c r="F1573" t="s">
        <v>119</v>
      </c>
      <c r="G1573" t="s">
        <v>1464</v>
      </c>
      <c r="H1573" t="s">
        <v>116</v>
      </c>
      <c r="J1573" t="str">
        <f>SUBSTITUTE(SUBSTITUTE(SUBSTITUTE(G1573,"c. ","")," BC","")," AD","")</f>
        <v>Various times</v>
      </c>
      <c r="K1573" t="str">
        <f>IF(M1573="BC", 0-IF(ISERROR(FIND("-",J1573)),J1573,LEFT(J1573,FIND("-",J1573)-1)), IF(ISERROR(FIND("-",J1573)),J1573,LEFT(J1573,FIND("-",J1573)-1)))</f>
        <v>Various times</v>
      </c>
      <c r="L1573" t="str">
        <f>IF(M1573="BC", 0-IF(ISERROR(FIND("-",J1573)),J1573,RIGHT(J1573,FIND("-",J1573)-1)), IF(ISERROR(FIND("-",J1573)),J1573,RIGHT(J1573,FIND("-",J1573)-1)))</f>
        <v>Various times</v>
      </c>
      <c r="M1573" t="str">
        <f>RIGHT(G1573, 2)</f>
        <v>es</v>
      </c>
      <c r="N1573" t="e">
        <f>ABS($K$2)-ABS(K1573)</f>
        <v>#VALUE!</v>
      </c>
      <c r="P1573" t="s">
        <v>11149</v>
      </c>
      <c r="Q1573">
        <v>19</v>
      </c>
    </row>
    <row r="1574" spans="1:17" x14ac:dyDescent="0.3">
      <c r="A1574">
        <v>1573</v>
      </c>
      <c r="B1574" t="s">
        <v>3923</v>
      </c>
      <c r="C1574" t="s">
        <v>10480</v>
      </c>
      <c r="D1574" t="s">
        <v>11859</v>
      </c>
      <c r="E1574" s="34" t="str">
        <f>IF(OR(LEN(D1574)-LEN(SUBSTITUTE(D1574,":",""))&gt;1, LEN(D1574)-LEN(SUBSTITUTE(D1574,",",""))&gt;0), "T", "")</f>
        <v/>
      </c>
      <c r="F1574" t="s">
        <v>3720</v>
      </c>
      <c r="G1574" t="s">
        <v>1464</v>
      </c>
      <c r="H1574" t="s">
        <v>116</v>
      </c>
      <c r="J1574" t="str">
        <f>SUBSTITUTE(SUBSTITUTE(SUBSTITUTE(G1574,"c. ","")," BC","")," AD","")</f>
        <v>Various times</v>
      </c>
      <c r="K1574" t="str">
        <f>IF(M1574="BC", 0-IF(ISERROR(FIND("-",J1574)),J1574,LEFT(J1574,FIND("-",J1574)-1)), IF(ISERROR(FIND("-",J1574)),J1574,LEFT(J1574,FIND("-",J1574)-1)))</f>
        <v>Various times</v>
      </c>
      <c r="L1574" t="str">
        <f>IF(M1574="BC", 0-IF(ISERROR(FIND("-",J1574)),J1574,RIGHT(J1574,FIND("-",J1574)-1)), IF(ISERROR(FIND("-",J1574)),J1574,RIGHT(J1574,FIND("-",J1574)-1)))</f>
        <v>Various times</v>
      </c>
      <c r="M1574" t="str">
        <f>RIGHT(G1574, 2)</f>
        <v>es</v>
      </c>
      <c r="N1574" t="e">
        <f>ABS($K$2)-ABS(K1574)</f>
        <v>#VALUE!</v>
      </c>
      <c r="P1574" t="s">
        <v>11149</v>
      </c>
      <c r="Q1574">
        <v>19</v>
      </c>
    </row>
    <row r="1575" spans="1:17" x14ac:dyDescent="0.3">
      <c r="A1575">
        <v>1574</v>
      </c>
      <c r="B1575" t="s">
        <v>3924</v>
      </c>
      <c r="C1575" t="s">
        <v>10824</v>
      </c>
      <c r="D1575" t="s">
        <v>11860</v>
      </c>
      <c r="E1575" s="34" t="str">
        <f>IF(OR(LEN(D1575)-LEN(SUBSTITUTE(D1575,":",""))&gt;1, LEN(D1575)-LEN(SUBSTITUTE(D1575,",",""))&gt;0), "T", "")</f>
        <v/>
      </c>
      <c r="F1575" t="s">
        <v>345</v>
      </c>
      <c r="G1575" t="s">
        <v>323</v>
      </c>
      <c r="H1575" t="s">
        <v>116</v>
      </c>
      <c r="J1575" t="str">
        <f>SUBSTITUTE(SUBSTITUTE(SUBSTITUTE(G1575,"c. ","")," BC","")," AD","")</f>
        <v>1446</v>
      </c>
      <c r="K1575">
        <f>IF(M1575="BC", 0-IF(ISERROR(FIND("-",J1575)),J1575,LEFT(J1575,FIND("-",J1575)-1)), IF(ISERROR(FIND("-",J1575)),J1575,LEFT(J1575,FIND("-",J1575)-1)))</f>
        <v>-1446</v>
      </c>
      <c r="L1575">
        <f>IF(M1575="BC", 0-IF(ISERROR(FIND("-",J1575)),J1575,RIGHT(J1575,FIND("-",J1575)-1)), IF(ISERROR(FIND("-",J1575)),J1575,RIGHT(J1575,FIND("-",J1575)-1)))</f>
        <v>-1446</v>
      </c>
      <c r="M1575" t="str">
        <f>RIGHT(G1575, 2)</f>
        <v>BC</v>
      </c>
      <c r="N1575">
        <f>ABS($K$2)-ABS(K1575)</f>
        <v>2558</v>
      </c>
      <c r="P1575" t="s">
        <v>11149</v>
      </c>
      <c r="Q1575">
        <v>19</v>
      </c>
    </row>
    <row r="1576" spans="1:17" x14ac:dyDescent="0.3">
      <c r="A1576">
        <v>1575</v>
      </c>
      <c r="B1576" t="s">
        <v>3925</v>
      </c>
      <c r="C1576" t="s">
        <v>10481</v>
      </c>
      <c r="D1576" t="s">
        <v>11861</v>
      </c>
      <c r="E1576" s="34" t="str">
        <f>IF(OR(LEN(D1576)-LEN(SUBSTITUTE(D1576,":",""))&gt;1, LEN(D1576)-LEN(SUBSTITUTE(D1576,",",""))&gt;0), "T", "")</f>
        <v/>
      </c>
      <c r="F1576" t="s">
        <v>345</v>
      </c>
      <c r="G1576" t="s">
        <v>323</v>
      </c>
      <c r="H1576" t="s">
        <v>116</v>
      </c>
      <c r="J1576" t="str">
        <f>SUBSTITUTE(SUBSTITUTE(SUBSTITUTE(G1576,"c. ","")," BC","")," AD","")</f>
        <v>1446</v>
      </c>
      <c r="K1576">
        <f>IF(M1576="BC", 0-IF(ISERROR(FIND("-",J1576)),J1576,LEFT(J1576,FIND("-",J1576)-1)), IF(ISERROR(FIND("-",J1576)),J1576,LEFT(J1576,FIND("-",J1576)-1)))</f>
        <v>-1446</v>
      </c>
      <c r="L1576">
        <f>IF(M1576="BC", 0-IF(ISERROR(FIND("-",J1576)),J1576,RIGHT(J1576,FIND("-",J1576)-1)), IF(ISERROR(FIND("-",J1576)),J1576,RIGHT(J1576,FIND("-",J1576)-1)))</f>
        <v>-1446</v>
      </c>
      <c r="M1576" t="str">
        <f>RIGHT(G1576, 2)</f>
        <v>BC</v>
      </c>
      <c r="N1576">
        <f>ABS($K$2)-ABS(K1576)</f>
        <v>2558</v>
      </c>
      <c r="P1576" t="s">
        <v>11149</v>
      </c>
      <c r="Q1576">
        <v>19</v>
      </c>
    </row>
    <row r="1577" spans="1:17" x14ac:dyDescent="0.3">
      <c r="A1577">
        <v>1576</v>
      </c>
      <c r="B1577" t="s">
        <v>3926</v>
      </c>
      <c r="C1577" t="s">
        <v>11593</v>
      </c>
      <c r="D1577" t="s">
        <v>11862</v>
      </c>
      <c r="E1577" s="34" t="str">
        <f>IF(OR(LEN(D1577)-LEN(SUBSTITUTE(D1577,":",""))&gt;1, LEN(D1577)-LEN(SUBSTITUTE(D1577,",",""))&gt;0), "T", "")</f>
        <v/>
      </c>
      <c r="F1577" t="s">
        <v>345</v>
      </c>
      <c r="G1577" t="s">
        <v>323</v>
      </c>
      <c r="H1577" t="s">
        <v>116</v>
      </c>
      <c r="J1577" t="str">
        <f>SUBSTITUTE(SUBSTITUTE(SUBSTITUTE(G1577,"c. ","")," BC","")," AD","")</f>
        <v>1446</v>
      </c>
      <c r="K1577">
        <f>IF(M1577="BC", 0-IF(ISERROR(FIND("-",J1577)),J1577,LEFT(J1577,FIND("-",J1577)-1)), IF(ISERROR(FIND("-",J1577)),J1577,LEFT(J1577,FIND("-",J1577)-1)))</f>
        <v>-1446</v>
      </c>
      <c r="L1577">
        <f>IF(M1577="BC", 0-IF(ISERROR(FIND("-",J1577)),J1577,RIGHT(J1577,FIND("-",J1577)-1)), IF(ISERROR(FIND("-",J1577)),J1577,RIGHT(J1577,FIND("-",J1577)-1)))</f>
        <v>-1446</v>
      </c>
      <c r="M1577" t="str">
        <f>RIGHT(G1577, 2)</f>
        <v>BC</v>
      </c>
      <c r="N1577">
        <f>ABS($K$2)-ABS(K1577)</f>
        <v>2558</v>
      </c>
      <c r="P1577" t="s">
        <v>11149</v>
      </c>
      <c r="Q1577">
        <v>19</v>
      </c>
    </row>
    <row r="1578" spans="1:17" x14ac:dyDescent="0.3">
      <c r="A1578">
        <v>1577</v>
      </c>
      <c r="B1578" t="s">
        <v>3927</v>
      </c>
      <c r="C1578" t="s">
        <v>10482</v>
      </c>
      <c r="D1578" t="s">
        <v>11863</v>
      </c>
      <c r="E1578" s="34" t="str">
        <f>IF(OR(LEN(D1578)-LEN(SUBSTITUTE(D1578,":",""))&gt;1, LEN(D1578)-LEN(SUBSTITUTE(D1578,",",""))&gt;0), "T", "")</f>
        <v/>
      </c>
      <c r="F1578" t="s">
        <v>3928</v>
      </c>
      <c r="G1578" t="s">
        <v>3867</v>
      </c>
      <c r="H1578" t="s">
        <v>116</v>
      </c>
      <c r="J1578" t="str">
        <f>SUBSTITUTE(SUBSTITUTE(SUBSTITUTE(G1578,"c. ","")," BC","")," AD","")</f>
        <v>1446-1406</v>
      </c>
      <c r="K1578">
        <f>IF(M1578="BC", 0-IF(ISERROR(FIND("-",J1578)),J1578,LEFT(J1578,FIND("-",J1578)-1)), IF(ISERROR(FIND("-",J1578)),J1578,LEFT(J1578,FIND("-",J1578)-1)))</f>
        <v>-1446</v>
      </c>
      <c r="L1578">
        <f>IF(M1578="BC", 0-IF(ISERROR(FIND("-",J1578)),J1578,RIGHT(J1578,FIND("-",J1578)-1)), IF(ISERROR(FIND("-",J1578)),J1578,RIGHT(J1578,FIND("-",J1578)-1)))</f>
        <v>-1406</v>
      </c>
      <c r="M1578" t="str">
        <f>RIGHT(G1578, 2)</f>
        <v>BC</v>
      </c>
      <c r="N1578">
        <f>ABS($K$2)-ABS(K1578)</f>
        <v>2558</v>
      </c>
      <c r="P1578" t="s">
        <v>11149</v>
      </c>
      <c r="Q1578">
        <v>19</v>
      </c>
    </row>
    <row r="1579" spans="1:17" x14ac:dyDescent="0.3">
      <c r="A1579">
        <v>1578</v>
      </c>
      <c r="B1579" t="s">
        <v>3929</v>
      </c>
      <c r="C1579" t="s">
        <v>11304</v>
      </c>
      <c r="D1579" t="s">
        <v>11864</v>
      </c>
      <c r="E1579" s="34" t="str">
        <f>IF(OR(LEN(D1579)-LEN(SUBSTITUTE(D1579,":",""))&gt;1, LEN(D1579)-LEN(SUBSTITUTE(D1579,",",""))&gt;0), "T", "")</f>
        <v/>
      </c>
      <c r="F1579" t="s">
        <v>1152</v>
      </c>
      <c r="G1579" t="s">
        <v>3867</v>
      </c>
      <c r="H1579" t="s">
        <v>116</v>
      </c>
      <c r="J1579" t="str">
        <f>SUBSTITUTE(SUBSTITUTE(SUBSTITUTE(G1579,"c. ","")," BC","")," AD","")</f>
        <v>1446-1406</v>
      </c>
      <c r="K1579">
        <f>IF(M1579="BC", 0-IF(ISERROR(FIND("-",J1579)),J1579,LEFT(J1579,FIND("-",J1579)-1)), IF(ISERROR(FIND("-",J1579)),J1579,LEFT(J1579,FIND("-",J1579)-1)))</f>
        <v>-1446</v>
      </c>
      <c r="L1579">
        <f>IF(M1579="BC", 0-IF(ISERROR(FIND("-",J1579)),J1579,RIGHT(J1579,FIND("-",J1579)-1)), IF(ISERROR(FIND("-",J1579)),J1579,RIGHT(J1579,FIND("-",J1579)-1)))</f>
        <v>-1406</v>
      </c>
      <c r="M1579" t="str">
        <f>RIGHT(G1579, 2)</f>
        <v>BC</v>
      </c>
      <c r="N1579">
        <f>ABS($K$2)-ABS(K1579)</f>
        <v>2558</v>
      </c>
      <c r="P1579" t="s">
        <v>11149</v>
      </c>
      <c r="Q1579">
        <v>19</v>
      </c>
    </row>
    <row r="1580" spans="1:17" x14ac:dyDescent="0.3">
      <c r="A1580">
        <v>1579</v>
      </c>
      <c r="B1580" t="s">
        <v>3930</v>
      </c>
      <c r="C1580" t="s">
        <v>10483</v>
      </c>
      <c r="D1580" t="s">
        <v>11865</v>
      </c>
      <c r="E1580" s="34" t="str">
        <f>IF(OR(LEN(D1580)-LEN(SUBSTITUTE(D1580,":",""))&gt;1, LEN(D1580)-LEN(SUBSTITUTE(D1580,",",""))&gt;0), "T", "")</f>
        <v/>
      </c>
      <c r="F1580" t="s">
        <v>1152</v>
      </c>
      <c r="G1580" t="s">
        <v>3867</v>
      </c>
      <c r="H1580" t="s">
        <v>116</v>
      </c>
      <c r="J1580" t="str">
        <f>SUBSTITUTE(SUBSTITUTE(SUBSTITUTE(G1580,"c. ","")," BC","")," AD","")</f>
        <v>1446-1406</v>
      </c>
      <c r="K1580">
        <f>IF(M1580="BC", 0-IF(ISERROR(FIND("-",J1580)),J1580,LEFT(J1580,FIND("-",J1580)-1)), IF(ISERROR(FIND("-",J1580)),J1580,LEFT(J1580,FIND("-",J1580)-1)))</f>
        <v>-1446</v>
      </c>
      <c r="L1580">
        <f>IF(M1580="BC", 0-IF(ISERROR(FIND("-",J1580)),J1580,RIGHT(J1580,FIND("-",J1580)-1)), IF(ISERROR(FIND("-",J1580)),J1580,RIGHT(J1580,FIND("-",J1580)-1)))</f>
        <v>-1406</v>
      </c>
      <c r="M1580" t="str">
        <f>RIGHT(G1580, 2)</f>
        <v>BC</v>
      </c>
      <c r="N1580">
        <f>ABS($K$2)-ABS(K1580)</f>
        <v>2558</v>
      </c>
      <c r="P1580" t="s">
        <v>11149</v>
      </c>
      <c r="Q1580">
        <v>19</v>
      </c>
    </row>
    <row r="1581" spans="1:17" x14ac:dyDescent="0.3">
      <c r="A1581">
        <v>1580</v>
      </c>
      <c r="B1581" t="s">
        <v>3931</v>
      </c>
      <c r="C1581" t="s">
        <v>11304</v>
      </c>
      <c r="D1581" t="s">
        <v>11866</v>
      </c>
      <c r="E1581" s="34" t="str">
        <f>IF(OR(LEN(D1581)-LEN(SUBSTITUTE(D1581,":",""))&gt;1, LEN(D1581)-LEN(SUBSTITUTE(D1581,",",""))&gt;0), "T", "")</f>
        <v/>
      </c>
      <c r="F1581" t="s">
        <v>648</v>
      </c>
      <c r="G1581" t="s">
        <v>632</v>
      </c>
      <c r="H1581" t="s">
        <v>116</v>
      </c>
      <c r="J1581" t="str">
        <f>SUBSTITUTE(SUBSTITUTE(SUBSTITUTE(G1581,"c. ","")," BC","")," AD","")</f>
        <v>1407</v>
      </c>
      <c r="K1581">
        <f>IF(M1581="BC", 0-IF(ISERROR(FIND("-",J1581)),J1581,LEFT(J1581,FIND("-",J1581)-1)), IF(ISERROR(FIND("-",J1581)),J1581,LEFT(J1581,FIND("-",J1581)-1)))</f>
        <v>-1407</v>
      </c>
      <c r="L1581">
        <f>IF(M1581="BC", 0-IF(ISERROR(FIND("-",J1581)),J1581,RIGHT(J1581,FIND("-",J1581)-1)), IF(ISERROR(FIND("-",J1581)),J1581,RIGHT(J1581,FIND("-",J1581)-1)))</f>
        <v>-1407</v>
      </c>
      <c r="M1581" t="str">
        <f>RIGHT(G1581, 2)</f>
        <v>BC</v>
      </c>
      <c r="N1581">
        <f>ABS($K$2)-ABS(K1581)</f>
        <v>2597</v>
      </c>
      <c r="P1581" t="s">
        <v>11149</v>
      </c>
      <c r="Q1581">
        <v>19</v>
      </c>
    </row>
    <row r="1582" spans="1:17" x14ac:dyDescent="0.3">
      <c r="A1582">
        <v>1581</v>
      </c>
      <c r="B1582" t="s">
        <v>3932</v>
      </c>
      <c r="C1582" t="s">
        <v>11304</v>
      </c>
      <c r="D1582" t="s">
        <v>11867</v>
      </c>
      <c r="E1582" s="34" t="str">
        <f>IF(OR(LEN(D1582)-LEN(SUBSTITUTE(D1582,":",""))&gt;1, LEN(D1582)-LEN(SUBSTITUTE(D1582,",",""))&gt;0), "T", "")</f>
        <v/>
      </c>
      <c r="F1582" t="s">
        <v>650</v>
      </c>
      <c r="G1582" t="s">
        <v>632</v>
      </c>
      <c r="H1582" t="s">
        <v>116</v>
      </c>
      <c r="J1582" t="str">
        <f>SUBSTITUTE(SUBSTITUTE(SUBSTITUTE(G1582,"c. ","")," BC","")," AD","")</f>
        <v>1407</v>
      </c>
      <c r="K1582">
        <f>IF(M1582="BC", 0-IF(ISERROR(FIND("-",J1582)),J1582,LEFT(J1582,FIND("-",J1582)-1)), IF(ISERROR(FIND("-",J1582)),J1582,LEFT(J1582,FIND("-",J1582)-1)))</f>
        <v>-1407</v>
      </c>
      <c r="L1582">
        <f>IF(M1582="BC", 0-IF(ISERROR(FIND("-",J1582)),J1582,RIGHT(J1582,FIND("-",J1582)-1)), IF(ISERROR(FIND("-",J1582)),J1582,RIGHT(J1582,FIND("-",J1582)-1)))</f>
        <v>-1407</v>
      </c>
      <c r="M1582" t="str">
        <f>RIGHT(G1582, 2)</f>
        <v>BC</v>
      </c>
      <c r="N1582">
        <f>ABS($K$2)-ABS(K1582)</f>
        <v>2597</v>
      </c>
      <c r="P1582" t="s">
        <v>11149</v>
      </c>
      <c r="Q1582">
        <v>19</v>
      </c>
    </row>
    <row r="1583" spans="1:17" x14ac:dyDescent="0.3">
      <c r="A1583">
        <v>1582</v>
      </c>
      <c r="B1583" t="s">
        <v>3933</v>
      </c>
      <c r="C1583" t="s">
        <v>11594</v>
      </c>
      <c r="D1583" t="s">
        <v>11868</v>
      </c>
      <c r="E1583" s="34" t="str">
        <f>IF(OR(LEN(D1583)-LEN(SUBSTITUTE(D1583,":",""))&gt;1, LEN(D1583)-LEN(SUBSTITUTE(D1583,",",""))&gt;0), "T", "")</f>
        <v/>
      </c>
      <c r="F1583" t="s">
        <v>259</v>
      </c>
      <c r="G1583" t="s">
        <v>991</v>
      </c>
      <c r="H1583" t="s">
        <v>116</v>
      </c>
      <c r="J1583" t="str">
        <f>SUBSTITUTE(SUBSTITUTE(SUBSTITUTE(G1583,"c. ","")," BC","")," AD","")</f>
        <v>1406-1400</v>
      </c>
      <c r="K1583">
        <f>IF(M1583="BC", 0-IF(ISERROR(FIND("-",J1583)),J1583,LEFT(J1583,FIND("-",J1583)-1)), IF(ISERROR(FIND("-",J1583)),J1583,LEFT(J1583,FIND("-",J1583)-1)))</f>
        <v>-1406</v>
      </c>
      <c r="L1583">
        <f>IF(M1583="BC", 0-IF(ISERROR(FIND("-",J1583)),J1583,RIGHT(J1583,FIND("-",J1583)-1)), IF(ISERROR(FIND("-",J1583)),J1583,RIGHT(J1583,FIND("-",J1583)-1)))</f>
        <v>-1400</v>
      </c>
      <c r="M1583" t="str">
        <f>RIGHT(G1583, 2)</f>
        <v>BC</v>
      </c>
      <c r="N1583">
        <f>ABS($K$2)-ABS(K1583)</f>
        <v>2598</v>
      </c>
      <c r="P1583" t="s">
        <v>11149</v>
      </c>
      <c r="Q1583">
        <v>19</v>
      </c>
    </row>
    <row r="1584" spans="1:17" x14ac:dyDescent="0.3">
      <c r="A1584">
        <v>1583</v>
      </c>
      <c r="B1584" t="s">
        <v>3934</v>
      </c>
      <c r="C1584" t="s">
        <v>11208</v>
      </c>
      <c r="D1584" t="s">
        <v>11869</v>
      </c>
      <c r="E1584" s="34" t="str">
        <f>IF(OR(LEN(D1584)-LEN(SUBSTITUTE(D1584,":",""))&gt;1, LEN(D1584)-LEN(SUBSTITUTE(D1584,",",""))&gt;0), "T", "")</f>
        <v/>
      </c>
      <c r="F1584" t="s">
        <v>1152</v>
      </c>
      <c r="G1584" t="s">
        <v>1464</v>
      </c>
      <c r="H1584" t="s">
        <v>116</v>
      </c>
      <c r="J1584" t="str">
        <f>SUBSTITUTE(SUBSTITUTE(SUBSTITUTE(G1584,"c. ","")," BC","")," AD","")</f>
        <v>Various times</v>
      </c>
      <c r="K1584" t="str">
        <f>IF(M1584="BC", 0-IF(ISERROR(FIND("-",J1584)),J1584,LEFT(J1584,FIND("-",J1584)-1)), IF(ISERROR(FIND("-",J1584)),J1584,LEFT(J1584,FIND("-",J1584)-1)))</f>
        <v>Various times</v>
      </c>
      <c r="L1584" t="str">
        <f>IF(M1584="BC", 0-IF(ISERROR(FIND("-",J1584)),J1584,RIGHT(J1584,FIND("-",J1584)-1)), IF(ISERROR(FIND("-",J1584)),J1584,RIGHT(J1584,FIND("-",J1584)-1)))</f>
        <v>Various times</v>
      </c>
      <c r="M1584" t="str">
        <f>RIGHT(G1584, 2)</f>
        <v>es</v>
      </c>
      <c r="N1584" t="e">
        <f>ABS($K$2)-ABS(K1584)</f>
        <v>#VALUE!</v>
      </c>
      <c r="P1584" t="s">
        <v>11149</v>
      </c>
      <c r="Q1584">
        <v>19</v>
      </c>
    </row>
    <row r="1585" spans="1:17" x14ac:dyDescent="0.3">
      <c r="A1585">
        <v>1584</v>
      </c>
      <c r="B1585" t="s">
        <v>3935</v>
      </c>
      <c r="C1585" t="s">
        <v>11595</v>
      </c>
      <c r="D1585" t="s">
        <v>11870</v>
      </c>
      <c r="E1585" s="34" t="str">
        <f>IF(OR(LEN(D1585)-LEN(SUBSTITUTE(D1585,":",""))&gt;1, LEN(D1585)-LEN(SUBSTITUTE(D1585,",",""))&gt;0), "T", "")</f>
        <v/>
      </c>
      <c r="F1585" t="s">
        <v>1152</v>
      </c>
      <c r="G1585" t="s">
        <v>1464</v>
      </c>
      <c r="H1585" t="s">
        <v>116</v>
      </c>
      <c r="J1585" t="str">
        <f>SUBSTITUTE(SUBSTITUTE(SUBSTITUTE(G1585,"c. ","")," BC","")," AD","")</f>
        <v>Various times</v>
      </c>
      <c r="K1585" t="str">
        <f>IF(M1585="BC", 0-IF(ISERROR(FIND("-",J1585)),J1585,LEFT(J1585,FIND("-",J1585)-1)), IF(ISERROR(FIND("-",J1585)),J1585,LEFT(J1585,FIND("-",J1585)-1)))</f>
        <v>Various times</v>
      </c>
      <c r="L1585" t="str">
        <f>IF(M1585="BC", 0-IF(ISERROR(FIND("-",J1585)),J1585,RIGHT(J1585,FIND("-",J1585)-1)), IF(ISERROR(FIND("-",J1585)),J1585,RIGHT(J1585,FIND("-",J1585)-1)))</f>
        <v>Various times</v>
      </c>
      <c r="M1585" t="str">
        <f>RIGHT(G1585, 2)</f>
        <v>es</v>
      </c>
      <c r="N1585" t="e">
        <f>ABS($K$2)-ABS(K1585)</f>
        <v>#VALUE!</v>
      </c>
      <c r="P1585" t="s">
        <v>11149</v>
      </c>
      <c r="Q1585">
        <v>19</v>
      </c>
    </row>
    <row r="1586" spans="1:17" x14ac:dyDescent="0.3">
      <c r="A1586">
        <v>1585</v>
      </c>
      <c r="B1586" t="s">
        <v>3936</v>
      </c>
      <c r="C1586" t="s">
        <v>10484</v>
      </c>
      <c r="D1586" t="s">
        <v>11871</v>
      </c>
      <c r="E1586" s="34" t="str">
        <f>IF(OR(LEN(D1586)-LEN(SUBSTITUTE(D1586,":",""))&gt;1, LEN(D1586)-LEN(SUBSTITUTE(D1586,",",""))&gt;0), "T", "")</f>
        <v/>
      </c>
      <c r="F1586" t="s">
        <v>119</v>
      </c>
      <c r="G1586" t="s">
        <v>3906</v>
      </c>
      <c r="H1586" t="s">
        <v>116</v>
      </c>
      <c r="J1586" t="str">
        <f>SUBSTITUTE(SUBSTITUTE(SUBSTITUTE(G1586,"c. ","")," BC","")," AD","")</f>
        <v>Ongoing</v>
      </c>
      <c r="K1586" t="str">
        <f>IF(M1586="BC", 0-IF(ISERROR(FIND("-",J1586)),J1586,LEFT(J1586,FIND("-",J1586)-1)), IF(ISERROR(FIND("-",J1586)),J1586,LEFT(J1586,FIND("-",J1586)-1)))</f>
        <v>Ongoing</v>
      </c>
      <c r="L1586" t="str">
        <f>IF(M1586="BC", 0-IF(ISERROR(FIND("-",J1586)),J1586,RIGHT(J1586,FIND("-",J1586)-1)), IF(ISERROR(FIND("-",J1586)),J1586,RIGHT(J1586,FIND("-",J1586)-1)))</f>
        <v>Ongoing</v>
      </c>
      <c r="M1586" t="str">
        <f>RIGHT(G1586, 2)</f>
        <v>ng</v>
      </c>
      <c r="N1586" t="e">
        <f>ABS($K$2)-ABS(K1586)</f>
        <v>#VALUE!</v>
      </c>
      <c r="P1586" t="s">
        <v>11149</v>
      </c>
      <c r="Q1586">
        <v>19</v>
      </c>
    </row>
    <row r="1587" spans="1:17" x14ac:dyDescent="0.3">
      <c r="A1587">
        <v>1586</v>
      </c>
      <c r="B1587" t="s">
        <v>3937</v>
      </c>
      <c r="C1587" t="s">
        <v>10485</v>
      </c>
      <c r="D1587" t="s">
        <v>11872</v>
      </c>
      <c r="E1587" s="34" t="str">
        <f>IF(OR(LEN(D1587)-LEN(SUBSTITUTE(D1587,":",""))&gt;1, LEN(D1587)-LEN(SUBSTITUTE(D1587,",",""))&gt;0), "T", "")</f>
        <v/>
      </c>
      <c r="F1587" t="s">
        <v>1251</v>
      </c>
      <c r="G1587" t="s">
        <v>1464</v>
      </c>
      <c r="H1587" t="s">
        <v>116</v>
      </c>
      <c r="J1587" t="str">
        <f>SUBSTITUTE(SUBSTITUTE(SUBSTITUTE(G1587,"c. ","")," BC","")," AD","")</f>
        <v>Various times</v>
      </c>
      <c r="K1587" t="str">
        <f>IF(M1587="BC", 0-IF(ISERROR(FIND("-",J1587)),J1587,LEFT(J1587,FIND("-",J1587)-1)), IF(ISERROR(FIND("-",J1587)),J1587,LEFT(J1587,FIND("-",J1587)-1)))</f>
        <v>Various times</v>
      </c>
      <c r="L1587" t="str">
        <f>IF(M1587="BC", 0-IF(ISERROR(FIND("-",J1587)),J1587,RIGHT(J1587,FIND("-",J1587)-1)), IF(ISERROR(FIND("-",J1587)),J1587,RIGHT(J1587,FIND("-",J1587)-1)))</f>
        <v>Various times</v>
      </c>
      <c r="M1587" t="str">
        <f>RIGHT(G1587, 2)</f>
        <v>es</v>
      </c>
      <c r="N1587" t="e">
        <f>ABS($K$2)-ABS(K1587)</f>
        <v>#VALUE!</v>
      </c>
      <c r="P1587" t="s">
        <v>11149</v>
      </c>
      <c r="Q1587">
        <v>19</v>
      </c>
    </row>
    <row r="1588" spans="1:17" x14ac:dyDescent="0.3">
      <c r="A1588">
        <v>1587</v>
      </c>
      <c r="B1588" t="s">
        <v>3938</v>
      </c>
      <c r="C1588" t="s">
        <v>10486</v>
      </c>
      <c r="D1588" t="s">
        <v>11872</v>
      </c>
      <c r="E1588" s="34" t="str">
        <f>IF(OR(LEN(D1588)-LEN(SUBSTITUTE(D1588,":",""))&gt;1, LEN(D1588)-LEN(SUBSTITUTE(D1588,",",""))&gt;0), "T", "")</f>
        <v/>
      </c>
      <c r="F1588" t="s">
        <v>1152</v>
      </c>
      <c r="G1588" t="s">
        <v>1464</v>
      </c>
      <c r="H1588" t="s">
        <v>116</v>
      </c>
      <c r="J1588" t="str">
        <f>SUBSTITUTE(SUBSTITUTE(SUBSTITUTE(G1588,"c. ","")," BC","")," AD","")</f>
        <v>Various times</v>
      </c>
      <c r="K1588" t="str">
        <f>IF(M1588="BC", 0-IF(ISERROR(FIND("-",J1588)),J1588,LEFT(J1588,FIND("-",J1588)-1)), IF(ISERROR(FIND("-",J1588)),J1588,LEFT(J1588,FIND("-",J1588)-1)))</f>
        <v>Various times</v>
      </c>
      <c r="L1588" t="str">
        <f>IF(M1588="BC", 0-IF(ISERROR(FIND("-",J1588)),J1588,RIGHT(J1588,FIND("-",J1588)-1)), IF(ISERROR(FIND("-",J1588)),J1588,RIGHT(J1588,FIND("-",J1588)-1)))</f>
        <v>Various times</v>
      </c>
      <c r="M1588" t="str">
        <f>RIGHT(G1588, 2)</f>
        <v>es</v>
      </c>
      <c r="N1588" t="e">
        <f>ABS($K$2)-ABS(K1588)</f>
        <v>#VALUE!</v>
      </c>
      <c r="P1588" t="s">
        <v>11149</v>
      </c>
      <c r="Q1588">
        <v>19</v>
      </c>
    </row>
    <row r="1589" spans="1:17" x14ac:dyDescent="0.3">
      <c r="A1589">
        <v>1588</v>
      </c>
      <c r="B1589" t="s">
        <v>3939</v>
      </c>
      <c r="C1589" t="s">
        <v>11596</v>
      </c>
      <c r="D1589" t="s">
        <v>11873</v>
      </c>
      <c r="E1589" s="34" t="str">
        <f>IF(OR(LEN(D1589)-LEN(SUBSTITUTE(D1589,":",""))&gt;1, LEN(D1589)-LEN(SUBSTITUTE(D1589,",",""))&gt;0), "T", "")</f>
        <v/>
      </c>
      <c r="F1589" t="s">
        <v>1152</v>
      </c>
      <c r="G1589" t="s">
        <v>1464</v>
      </c>
      <c r="H1589" t="s">
        <v>116</v>
      </c>
      <c r="J1589" t="str">
        <f>SUBSTITUTE(SUBSTITUTE(SUBSTITUTE(G1589,"c. ","")," BC","")," AD","")</f>
        <v>Various times</v>
      </c>
      <c r="K1589" t="str">
        <f>IF(M1589="BC", 0-IF(ISERROR(FIND("-",J1589)),J1589,LEFT(J1589,FIND("-",J1589)-1)), IF(ISERROR(FIND("-",J1589)),J1589,LEFT(J1589,FIND("-",J1589)-1)))</f>
        <v>Various times</v>
      </c>
      <c r="L1589" t="str">
        <f>IF(M1589="BC", 0-IF(ISERROR(FIND("-",J1589)),J1589,RIGHT(J1589,FIND("-",J1589)-1)), IF(ISERROR(FIND("-",J1589)),J1589,RIGHT(J1589,FIND("-",J1589)-1)))</f>
        <v>Various times</v>
      </c>
      <c r="M1589" t="str">
        <f>RIGHT(G1589, 2)</f>
        <v>es</v>
      </c>
      <c r="N1589" t="e">
        <f>ABS($K$2)-ABS(K1589)</f>
        <v>#VALUE!</v>
      </c>
      <c r="P1589" t="s">
        <v>11149</v>
      </c>
      <c r="Q1589">
        <v>19</v>
      </c>
    </row>
    <row r="1590" spans="1:17" x14ac:dyDescent="0.3">
      <c r="A1590">
        <v>1589</v>
      </c>
      <c r="B1590" t="s">
        <v>3940</v>
      </c>
      <c r="C1590" t="s">
        <v>10487</v>
      </c>
      <c r="D1590" t="s">
        <v>11873</v>
      </c>
      <c r="E1590" s="34" t="str">
        <f>IF(OR(LEN(D1590)-LEN(SUBSTITUTE(D1590,":",""))&gt;1, LEN(D1590)-LEN(SUBSTITUTE(D1590,",",""))&gt;0), "T", "")</f>
        <v/>
      </c>
      <c r="F1590" t="s">
        <v>1152</v>
      </c>
      <c r="G1590" t="s">
        <v>1464</v>
      </c>
      <c r="H1590" t="s">
        <v>116</v>
      </c>
      <c r="J1590" t="str">
        <f>SUBSTITUTE(SUBSTITUTE(SUBSTITUTE(G1590,"c. ","")," BC","")," AD","")</f>
        <v>Various times</v>
      </c>
      <c r="K1590" t="str">
        <f>IF(M1590="BC", 0-IF(ISERROR(FIND("-",J1590)),J1590,LEFT(J1590,FIND("-",J1590)-1)), IF(ISERROR(FIND("-",J1590)),J1590,LEFT(J1590,FIND("-",J1590)-1)))</f>
        <v>Various times</v>
      </c>
      <c r="L1590" t="str">
        <f>IF(M1590="BC", 0-IF(ISERROR(FIND("-",J1590)),J1590,RIGHT(J1590,FIND("-",J1590)-1)), IF(ISERROR(FIND("-",J1590)),J1590,RIGHT(J1590,FIND("-",J1590)-1)))</f>
        <v>Various times</v>
      </c>
      <c r="M1590" t="str">
        <f>RIGHT(G1590, 2)</f>
        <v>es</v>
      </c>
      <c r="N1590" t="e">
        <f>ABS($K$2)-ABS(K1590)</f>
        <v>#VALUE!</v>
      </c>
      <c r="P1590" t="s">
        <v>11149</v>
      </c>
      <c r="Q1590">
        <v>19</v>
      </c>
    </row>
    <row r="1591" spans="1:17" x14ac:dyDescent="0.3">
      <c r="A1591">
        <v>1590</v>
      </c>
      <c r="B1591" t="s">
        <v>3941</v>
      </c>
      <c r="C1591" t="s">
        <v>11597</v>
      </c>
      <c r="D1591" t="s">
        <v>11874</v>
      </c>
      <c r="E1591" s="34" t="str">
        <f>IF(OR(LEN(D1591)-LEN(SUBSTITUTE(D1591,":",""))&gt;1, LEN(D1591)-LEN(SUBSTITUTE(D1591,",",""))&gt;0), "T", "")</f>
        <v/>
      </c>
      <c r="F1591" t="s">
        <v>3753</v>
      </c>
      <c r="G1591" t="s">
        <v>3903</v>
      </c>
      <c r="H1591" t="s">
        <v>116</v>
      </c>
      <c r="J1591" t="str">
        <f>SUBSTITUTE(SUBSTITUTE(SUBSTITUTE(G1591,"c. ","")," BC","")," AD","")</f>
        <v>Creation/ongoing</v>
      </c>
      <c r="K1591" t="str">
        <f>IF(M1591="BC", 0-IF(ISERROR(FIND("-",J1591)),J1591,LEFT(J1591,FIND("-",J1591)-1)), IF(ISERROR(FIND("-",J1591)),J1591,LEFT(J1591,FIND("-",J1591)-1)))</f>
        <v>Creation/ongoing</v>
      </c>
      <c r="L1591" t="str">
        <f>IF(M1591="BC", 0-IF(ISERROR(FIND("-",J1591)),J1591,RIGHT(J1591,FIND("-",J1591)-1)), IF(ISERROR(FIND("-",J1591)),J1591,RIGHT(J1591,FIND("-",J1591)-1)))</f>
        <v>Creation/ongoing</v>
      </c>
      <c r="M1591" t="str">
        <f>RIGHT(G1591, 2)</f>
        <v>ng</v>
      </c>
      <c r="N1591" t="e">
        <f>ABS($K$2)-ABS(K1591)</f>
        <v>#VALUE!</v>
      </c>
      <c r="P1591" t="s">
        <v>11149</v>
      </c>
      <c r="Q1591">
        <v>19</v>
      </c>
    </row>
    <row r="1592" spans="1:17" x14ac:dyDescent="0.3">
      <c r="A1592">
        <v>1591</v>
      </c>
      <c r="B1592" t="s">
        <v>3942</v>
      </c>
      <c r="C1592" t="s">
        <v>10488</v>
      </c>
      <c r="D1592" t="s">
        <v>11874</v>
      </c>
      <c r="E1592" s="34" t="str">
        <f>IF(OR(LEN(D1592)-LEN(SUBSTITUTE(D1592,":",""))&gt;1, LEN(D1592)-LEN(SUBSTITUTE(D1592,",",""))&gt;0), "T", "")</f>
        <v/>
      </c>
      <c r="F1592" t="s">
        <v>3753</v>
      </c>
      <c r="G1592" t="s">
        <v>3903</v>
      </c>
      <c r="H1592" t="s">
        <v>116</v>
      </c>
      <c r="J1592" t="str">
        <f>SUBSTITUTE(SUBSTITUTE(SUBSTITUTE(G1592,"c. ","")," BC","")," AD","")</f>
        <v>Creation/ongoing</v>
      </c>
      <c r="K1592" t="str">
        <f>IF(M1592="BC", 0-IF(ISERROR(FIND("-",J1592)),J1592,LEFT(J1592,FIND("-",J1592)-1)), IF(ISERROR(FIND("-",J1592)),J1592,LEFT(J1592,FIND("-",J1592)-1)))</f>
        <v>Creation/ongoing</v>
      </c>
      <c r="L1592" t="str">
        <f>IF(M1592="BC", 0-IF(ISERROR(FIND("-",J1592)),J1592,RIGHT(J1592,FIND("-",J1592)-1)), IF(ISERROR(FIND("-",J1592)),J1592,RIGHT(J1592,FIND("-",J1592)-1)))</f>
        <v>Creation/ongoing</v>
      </c>
      <c r="M1592" t="str">
        <f>RIGHT(G1592, 2)</f>
        <v>ng</v>
      </c>
      <c r="N1592" t="e">
        <f>ABS($K$2)-ABS(K1592)</f>
        <v>#VALUE!</v>
      </c>
      <c r="P1592" t="s">
        <v>11149</v>
      </c>
      <c r="Q1592">
        <v>19</v>
      </c>
    </row>
    <row r="1593" spans="1:17" x14ac:dyDescent="0.3">
      <c r="A1593">
        <v>1592</v>
      </c>
      <c r="B1593" t="s">
        <v>3943</v>
      </c>
      <c r="C1593" t="s">
        <v>10500</v>
      </c>
      <c r="D1593" t="s">
        <v>11875</v>
      </c>
      <c r="E1593" s="34" t="str">
        <f>IF(OR(LEN(D1593)-LEN(SUBSTITUTE(D1593,":",""))&gt;1, LEN(D1593)-LEN(SUBSTITUTE(D1593,",",""))&gt;0), "T", "")</f>
        <v/>
      </c>
      <c r="F1593" t="s">
        <v>3680</v>
      </c>
      <c r="G1593" t="s">
        <v>3906</v>
      </c>
      <c r="H1593" t="s">
        <v>116</v>
      </c>
      <c r="J1593" t="str">
        <f>SUBSTITUTE(SUBSTITUTE(SUBSTITUTE(G1593,"c. ","")," BC","")," AD","")</f>
        <v>Ongoing</v>
      </c>
      <c r="K1593" t="str">
        <f>IF(M1593="BC", 0-IF(ISERROR(FIND("-",J1593)),J1593,LEFT(J1593,FIND("-",J1593)-1)), IF(ISERROR(FIND("-",J1593)),J1593,LEFT(J1593,FIND("-",J1593)-1)))</f>
        <v>Ongoing</v>
      </c>
      <c r="L1593" t="str">
        <f>IF(M1593="BC", 0-IF(ISERROR(FIND("-",J1593)),J1593,RIGHT(J1593,FIND("-",J1593)-1)), IF(ISERROR(FIND("-",J1593)),J1593,RIGHT(J1593,FIND("-",J1593)-1)))</f>
        <v>Ongoing</v>
      </c>
      <c r="M1593" t="str">
        <f>RIGHT(G1593, 2)</f>
        <v>ng</v>
      </c>
      <c r="N1593" t="e">
        <f>ABS($K$2)-ABS(K1593)</f>
        <v>#VALUE!</v>
      </c>
      <c r="P1593" t="s">
        <v>11149</v>
      </c>
      <c r="Q1593">
        <v>19</v>
      </c>
    </row>
    <row r="1594" spans="1:17" x14ac:dyDescent="0.3">
      <c r="A1594">
        <v>1593</v>
      </c>
      <c r="B1594" t="s">
        <v>3944</v>
      </c>
      <c r="C1594" t="s">
        <v>10470</v>
      </c>
      <c r="D1594" t="s">
        <v>11875</v>
      </c>
      <c r="E1594" s="34" t="str">
        <f>IF(OR(LEN(D1594)-LEN(SUBSTITUTE(D1594,":",""))&gt;1, LEN(D1594)-LEN(SUBSTITUTE(D1594,",",""))&gt;0), "T", "")</f>
        <v/>
      </c>
      <c r="F1594" t="s">
        <v>119</v>
      </c>
      <c r="G1594" t="s">
        <v>3906</v>
      </c>
      <c r="H1594" t="s">
        <v>116</v>
      </c>
      <c r="J1594" t="str">
        <f>SUBSTITUTE(SUBSTITUTE(SUBSTITUTE(G1594,"c. ","")," BC","")," AD","")</f>
        <v>Ongoing</v>
      </c>
      <c r="K1594" t="str">
        <f>IF(M1594="BC", 0-IF(ISERROR(FIND("-",J1594)),J1594,LEFT(J1594,FIND("-",J1594)-1)), IF(ISERROR(FIND("-",J1594)),J1594,LEFT(J1594,FIND("-",J1594)-1)))</f>
        <v>Ongoing</v>
      </c>
      <c r="L1594" t="str">
        <f>IF(M1594="BC", 0-IF(ISERROR(FIND("-",J1594)),J1594,RIGHT(J1594,FIND("-",J1594)-1)), IF(ISERROR(FIND("-",J1594)),J1594,RIGHT(J1594,FIND("-",J1594)-1)))</f>
        <v>Ongoing</v>
      </c>
      <c r="M1594" t="str">
        <f>RIGHT(G1594, 2)</f>
        <v>ng</v>
      </c>
      <c r="N1594" t="e">
        <f>ABS($K$2)-ABS(K1594)</f>
        <v>#VALUE!</v>
      </c>
      <c r="P1594" t="s">
        <v>11149</v>
      </c>
      <c r="Q1594">
        <v>19</v>
      </c>
    </row>
    <row r="1595" spans="1:17" x14ac:dyDescent="0.3">
      <c r="A1595">
        <v>1594</v>
      </c>
      <c r="B1595" t="s">
        <v>3945</v>
      </c>
      <c r="C1595" t="s">
        <v>11591</v>
      </c>
      <c r="D1595" t="s">
        <v>11875</v>
      </c>
      <c r="E1595" s="34" t="str">
        <f>IF(OR(LEN(D1595)-LEN(SUBSTITUTE(D1595,":",""))&gt;1, LEN(D1595)-LEN(SUBSTITUTE(D1595,",",""))&gt;0), "T", "")</f>
        <v/>
      </c>
      <c r="F1595" t="s">
        <v>3720</v>
      </c>
      <c r="G1595" t="s">
        <v>3906</v>
      </c>
      <c r="H1595" t="s">
        <v>116</v>
      </c>
      <c r="J1595" t="str">
        <f>SUBSTITUTE(SUBSTITUTE(SUBSTITUTE(G1595,"c. ","")," BC","")," AD","")</f>
        <v>Ongoing</v>
      </c>
      <c r="K1595" t="str">
        <f>IF(M1595="BC", 0-IF(ISERROR(FIND("-",J1595)),J1595,LEFT(J1595,FIND("-",J1595)-1)), IF(ISERROR(FIND("-",J1595)),J1595,LEFT(J1595,FIND("-",J1595)-1)))</f>
        <v>Ongoing</v>
      </c>
      <c r="L1595" t="str">
        <f>IF(M1595="BC", 0-IF(ISERROR(FIND("-",J1595)),J1595,RIGHT(J1595,FIND("-",J1595)-1)), IF(ISERROR(FIND("-",J1595)),J1595,RIGHT(J1595,FIND("-",J1595)-1)))</f>
        <v>Ongoing</v>
      </c>
      <c r="M1595" t="str">
        <f>RIGHT(G1595, 2)</f>
        <v>ng</v>
      </c>
      <c r="N1595" t="e">
        <f>ABS($K$2)-ABS(K1595)</f>
        <v>#VALUE!</v>
      </c>
      <c r="P1595" t="s">
        <v>11149</v>
      </c>
      <c r="Q1595">
        <v>19</v>
      </c>
    </row>
    <row r="1596" spans="1:17" x14ac:dyDescent="0.3">
      <c r="A1596">
        <v>1595</v>
      </c>
      <c r="B1596" t="s">
        <v>3946</v>
      </c>
      <c r="C1596" t="s">
        <v>11598</v>
      </c>
      <c r="D1596" t="s">
        <v>11876</v>
      </c>
      <c r="E1596" s="34" t="str">
        <f>IF(OR(LEN(D1596)-LEN(SUBSTITUTE(D1596,":",""))&gt;1, LEN(D1596)-LEN(SUBSTITUTE(D1596,",",""))&gt;0), "T", "")</f>
        <v/>
      </c>
      <c r="F1596" t="s">
        <v>119</v>
      </c>
      <c r="G1596" t="s">
        <v>3906</v>
      </c>
      <c r="H1596" t="s">
        <v>116</v>
      </c>
      <c r="J1596" t="str">
        <f>SUBSTITUTE(SUBSTITUTE(SUBSTITUTE(G1596,"c. ","")," BC","")," AD","")</f>
        <v>Ongoing</v>
      </c>
      <c r="K1596" t="str">
        <f>IF(M1596="BC", 0-IF(ISERROR(FIND("-",J1596)),J1596,LEFT(J1596,FIND("-",J1596)-1)), IF(ISERROR(FIND("-",J1596)),J1596,LEFT(J1596,FIND("-",J1596)-1)))</f>
        <v>Ongoing</v>
      </c>
      <c r="L1596" t="str">
        <f>IF(M1596="BC", 0-IF(ISERROR(FIND("-",J1596)),J1596,RIGHT(J1596,FIND("-",J1596)-1)), IF(ISERROR(FIND("-",J1596)),J1596,RIGHT(J1596,FIND("-",J1596)-1)))</f>
        <v>Ongoing</v>
      </c>
      <c r="M1596" t="str">
        <f>RIGHT(G1596, 2)</f>
        <v>ng</v>
      </c>
      <c r="N1596" t="e">
        <f>ABS($K$2)-ABS(K1596)</f>
        <v>#VALUE!</v>
      </c>
      <c r="P1596" t="s">
        <v>11149</v>
      </c>
      <c r="Q1596">
        <v>19</v>
      </c>
    </row>
    <row r="1597" spans="1:17" x14ac:dyDescent="0.3">
      <c r="A1597">
        <v>1596</v>
      </c>
      <c r="B1597" t="s">
        <v>3947</v>
      </c>
      <c r="C1597" t="s">
        <v>11599</v>
      </c>
      <c r="D1597" t="s">
        <v>11876</v>
      </c>
      <c r="E1597" s="34" t="str">
        <f>IF(OR(LEN(D1597)-LEN(SUBSTITUTE(D1597,":",""))&gt;1, LEN(D1597)-LEN(SUBSTITUTE(D1597,",",""))&gt;0), "T", "")</f>
        <v/>
      </c>
      <c r="F1597" t="s">
        <v>1152</v>
      </c>
      <c r="G1597" t="s">
        <v>3906</v>
      </c>
      <c r="H1597" t="s">
        <v>116</v>
      </c>
      <c r="J1597" t="str">
        <f>SUBSTITUTE(SUBSTITUTE(SUBSTITUTE(G1597,"c. ","")," BC","")," AD","")</f>
        <v>Ongoing</v>
      </c>
      <c r="K1597" t="str">
        <f>IF(M1597="BC", 0-IF(ISERROR(FIND("-",J1597)),J1597,LEFT(J1597,FIND("-",J1597)-1)), IF(ISERROR(FIND("-",J1597)),J1597,LEFT(J1597,FIND("-",J1597)-1)))</f>
        <v>Ongoing</v>
      </c>
      <c r="L1597" t="str">
        <f>IF(M1597="BC", 0-IF(ISERROR(FIND("-",J1597)),J1597,RIGHT(J1597,FIND("-",J1597)-1)), IF(ISERROR(FIND("-",J1597)),J1597,RIGHT(J1597,FIND("-",J1597)-1)))</f>
        <v>Ongoing</v>
      </c>
      <c r="M1597" t="str">
        <f>RIGHT(G1597, 2)</f>
        <v>ng</v>
      </c>
      <c r="N1597" t="e">
        <f>ABS($K$2)-ABS(K1597)</f>
        <v>#VALUE!</v>
      </c>
      <c r="P1597" t="s">
        <v>11149</v>
      </c>
      <c r="Q1597">
        <v>19</v>
      </c>
    </row>
    <row r="1598" spans="1:17" x14ac:dyDescent="0.3">
      <c r="A1598">
        <v>1597</v>
      </c>
      <c r="B1598" t="s">
        <v>3948</v>
      </c>
      <c r="C1598" t="s">
        <v>11600</v>
      </c>
      <c r="D1598" t="s">
        <v>11877</v>
      </c>
      <c r="E1598" s="34" t="str">
        <f>IF(OR(LEN(D1598)-LEN(SUBSTITUTE(D1598,":",""))&gt;1, LEN(D1598)-LEN(SUBSTITUTE(D1598,",",""))&gt;0), "T", "")</f>
        <v/>
      </c>
      <c r="F1598" t="s">
        <v>119</v>
      </c>
      <c r="G1598" t="s">
        <v>3949</v>
      </c>
      <c r="H1598" t="s">
        <v>116</v>
      </c>
      <c r="J1598" t="str">
        <f>SUBSTITUTE(SUBSTITUTE(SUBSTITUTE(G1598,"c. ","")," BC","")," AD","")</f>
        <v>Winter/spring</v>
      </c>
      <c r="K1598" t="str">
        <f>IF(M1598="BC", 0-IF(ISERROR(FIND("-",J1598)),J1598,LEFT(J1598,FIND("-",J1598)-1)), IF(ISERROR(FIND("-",J1598)),J1598,LEFT(J1598,FIND("-",J1598)-1)))</f>
        <v>Winter/spring</v>
      </c>
      <c r="L1598" t="str">
        <f>IF(M1598="BC", 0-IF(ISERROR(FIND("-",J1598)),J1598,RIGHT(J1598,FIND("-",J1598)-1)), IF(ISERROR(FIND("-",J1598)),J1598,RIGHT(J1598,FIND("-",J1598)-1)))</f>
        <v>Winter/spring</v>
      </c>
      <c r="M1598" t="str">
        <f>RIGHT(G1598, 2)</f>
        <v>ng</v>
      </c>
      <c r="N1598" t="e">
        <f>ABS($K$2)-ABS(K1598)</f>
        <v>#VALUE!</v>
      </c>
      <c r="P1598" t="s">
        <v>11149</v>
      </c>
      <c r="Q1598">
        <v>19</v>
      </c>
    </row>
    <row r="1599" spans="1:17" x14ac:dyDescent="0.3">
      <c r="A1599">
        <v>1598</v>
      </c>
      <c r="B1599" t="s">
        <v>3950</v>
      </c>
      <c r="C1599" t="s">
        <v>11601</v>
      </c>
      <c r="D1599" t="s">
        <v>11877</v>
      </c>
      <c r="E1599" s="34" t="str">
        <f>IF(OR(LEN(D1599)-LEN(SUBSTITUTE(D1599,":",""))&gt;1, LEN(D1599)-LEN(SUBSTITUTE(D1599,",",""))&gt;0), "T", "")</f>
        <v/>
      </c>
      <c r="F1599" t="s">
        <v>119</v>
      </c>
      <c r="G1599" t="s">
        <v>1464</v>
      </c>
      <c r="H1599" t="s">
        <v>116</v>
      </c>
      <c r="J1599" t="str">
        <f>SUBSTITUTE(SUBSTITUTE(SUBSTITUTE(G1599,"c. ","")," BC","")," AD","")</f>
        <v>Various times</v>
      </c>
      <c r="K1599" t="str">
        <f>IF(M1599="BC", 0-IF(ISERROR(FIND("-",J1599)),J1599,LEFT(J1599,FIND("-",J1599)-1)), IF(ISERROR(FIND("-",J1599)),J1599,LEFT(J1599,FIND("-",J1599)-1)))</f>
        <v>Various times</v>
      </c>
      <c r="L1599" t="str">
        <f>IF(M1599="BC", 0-IF(ISERROR(FIND("-",J1599)),J1599,RIGHT(J1599,FIND("-",J1599)-1)), IF(ISERROR(FIND("-",J1599)),J1599,RIGHT(J1599,FIND("-",J1599)-1)))</f>
        <v>Various times</v>
      </c>
      <c r="M1599" t="str">
        <f>RIGHT(G1599, 2)</f>
        <v>es</v>
      </c>
      <c r="N1599" t="e">
        <f>ABS($K$2)-ABS(K1599)</f>
        <v>#VALUE!</v>
      </c>
      <c r="P1599" t="s">
        <v>11149</v>
      </c>
      <c r="Q1599">
        <v>19</v>
      </c>
    </row>
    <row r="1600" spans="1:17" x14ac:dyDescent="0.3">
      <c r="A1600">
        <v>1599</v>
      </c>
      <c r="B1600" t="s">
        <v>3951</v>
      </c>
      <c r="C1600" t="s">
        <v>11602</v>
      </c>
      <c r="D1600" t="s">
        <v>11878</v>
      </c>
      <c r="E1600" s="34" t="str">
        <f>IF(OR(LEN(D1600)-LEN(SUBSTITUTE(D1600,":",""))&gt;1, LEN(D1600)-LEN(SUBSTITUTE(D1600,",",""))&gt;0), "T", "")</f>
        <v/>
      </c>
      <c r="F1600" t="s">
        <v>2377</v>
      </c>
      <c r="G1600" t="s">
        <v>1464</v>
      </c>
      <c r="H1600" t="s">
        <v>116</v>
      </c>
      <c r="J1600" t="str">
        <f>SUBSTITUTE(SUBSTITUTE(SUBSTITUTE(G1600,"c. ","")," BC","")," AD","")</f>
        <v>Various times</v>
      </c>
      <c r="K1600" t="str">
        <f>IF(M1600="BC", 0-IF(ISERROR(FIND("-",J1600)),J1600,LEFT(J1600,FIND("-",J1600)-1)), IF(ISERROR(FIND("-",J1600)),J1600,LEFT(J1600,FIND("-",J1600)-1)))</f>
        <v>Various times</v>
      </c>
      <c r="L1600" t="str">
        <f>IF(M1600="BC", 0-IF(ISERROR(FIND("-",J1600)),J1600,RIGHT(J1600,FIND("-",J1600)-1)), IF(ISERROR(FIND("-",J1600)),J1600,RIGHT(J1600,FIND("-",J1600)-1)))</f>
        <v>Various times</v>
      </c>
      <c r="M1600" t="str">
        <f>RIGHT(G1600, 2)</f>
        <v>es</v>
      </c>
      <c r="N1600" t="e">
        <f>ABS($K$2)-ABS(K1600)</f>
        <v>#VALUE!</v>
      </c>
      <c r="P1600" t="s">
        <v>11149</v>
      </c>
      <c r="Q1600">
        <v>19</v>
      </c>
    </row>
    <row r="1601" spans="1:17" x14ac:dyDescent="0.3">
      <c r="A1601">
        <v>1600</v>
      </c>
      <c r="B1601" t="s">
        <v>3952</v>
      </c>
      <c r="C1601" t="s">
        <v>11244</v>
      </c>
      <c r="D1601" t="s">
        <v>11878</v>
      </c>
      <c r="E1601" s="34" t="str">
        <f>IF(OR(LEN(D1601)-LEN(SUBSTITUTE(D1601,":",""))&gt;1, LEN(D1601)-LEN(SUBSTITUTE(D1601,",",""))&gt;0), "T", "")</f>
        <v/>
      </c>
      <c r="F1601" t="s">
        <v>2377</v>
      </c>
      <c r="G1601" t="s">
        <v>1464</v>
      </c>
      <c r="H1601" t="s">
        <v>116</v>
      </c>
      <c r="J1601" t="str">
        <f>SUBSTITUTE(SUBSTITUTE(SUBSTITUTE(G1601,"c. ","")," BC","")," AD","")</f>
        <v>Various times</v>
      </c>
      <c r="K1601" t="str">
        <f>IF(M1601="BC", 0-IF(ISERROR(FIND("-",J1601)),J1601,LEFT(J1601,FIND("-",J1601)-1)), IF(ISERROR(FIND("-",J1601)),J1601,LEFT(J1601,FIND("-",J1601)-1)))</f>
        <v>Various times</v>
      </c>
      <c r="L1601" t="str">
        <f>IF(M1601="BC", 0-IF(ISERROR(FIND("-",J1601)),J1601,RIGHT(J1601,FIND("-",J1601)-1)), IF(ISERROR(FIND("-",J1601)),J1601,RIGHT(J1601,FIND("-",J1601)-1)))</f>
        <v>Various times</v>
      </c>
      <c r="M1601" t="str">
        <f>RIGHT(G1601, 2)</f>
        <v>es</v>
      </c>
      <c r="N1601" t="e">
        <f>ABS($K$2)-ABS(K1601)</f>
        <v>#VALUE!</v>
      </c>
      <c r="P1601" t="s">
        <v>11149</v>
      </c>
      <c r="Q1601">
        <v>19</v>
      </c>
    </row>
    <row r="1602" spans="1:17" x14ac:dyDescent="0.3">
      <c r="A1602">
        <v>1601</v>
      </c>
      <c r="B1602" t="s">
        <v>3953</v>
      </c>
      <c r="C1602" t="s">
        <v>10489</v>
      </c>
      <c r="D1602" t="s">
        <v>11879</v>
      </c>
      <c r="E1602" s="34" t="str">
        <f>IF(OR(LEN(D1602)-LEN(SUBSTITUTE(D1602,":",""))&gt;1, LEN(D1602)-LEN(SUBSTITUTE(D1602,",",""))&gt;0), "T", "")</f>
        <v/>
      </c>
      <c r="F1602" t="s">
        <v>3954</v>
      </c>
      <c r="G1602" t="s">
        <v>3955</v>
      </c>
      <c r="H1602" t="s">
        <v>116</v>
      </c>
      <c r="J1602" t="str">
        <f>SUBSTITUTE(SUBSTITUTE(SUBSTITUTE(G1602,"c. ","")," BC","")," AD","")</f>
        <v>Historical</v>
      </c>
      <c r="K1602" t="str">
        <f>IF(M1602="BC", 0-IF(ISERROR(FIND("-",J1602)),J1602,LEFT(J1602,FIND("-",J1602)-1)), IF(ISERROR(FIND("-",J1602)),J1602,LEFT(J1602,FIND("-",J1602)-1)))</f>
        <v>Historical</v>
      </c>
      <c r="L1602" t="str">
        <f>IF(M1602="BC", 0-IF(ISERROR(FIND("-",J1602)),J1602,RIGHT(J1602,FIND("-",J1602)-1)), IF(ISERROR(FIND("-",J1602)),J1602,RIGHT(J1602,FIND("-",J1602)-1)))</f>
        <v>Historical</v>
      </c>
      <c r="M1602" t="str">
        <f>RIGHT(G1602, 2)</f>
        <v>al</v>
      </c>
      <c r="N1602" t="e">
        <f>ABS($K$2)-ABS(K1602)</f>
        <v>#VALUE!</v>
      </c>
      <c r="P1602" t="s">
        <v>11149</v>
      </c>
      <c r="Q1602">
        <v>19</v>
      </c>
    </row>
    <row r="1603" spans="1:17" x14ac:dyDescent="0.3">
      <c r="A1603">
        <v>1602</v>
      </c>
      <c r="B1603" t="s">
        <v>3956</v>
      </c>
      <c r="C1603" t="s">
        <v>11603</v>
      </c>
      <c r="D1603" t="s">
        <v>11879</v>
      </c>
      <c r="E1603" s="34" t="str">
        <f>IF(OR(LEN(D1603)-LEN(SUBSTITUTE(D1603,":",""))&gt;1, LEN(D1603)-LEN(SUBSTITUTE(D1603,",",""))&gt;0), "T", "")</f>
        <v/>
      </c>
      <c r="F1603" t="s">
        <v>3957</v>
      </c>
      <c r="G1603" t="s">
        <v>3955</v>
      </c>
      <c r="H1603" t="s">
        <v>116</v>
      </c>
      <c r="J1603" t="str">
        <f>SUBSTITUTE(SUBSTITUTE(SUBSTITUTE(G1603,"c. ","")," BC","")," AD","")</f>
        <v>Historical</v>
      </c>
      <c r="K1603" t="str">
        <f>IF(M1603="BC", 0-IF(ISERROR(FIND("-",J1603)),J1603,LEFT(J1603,FIND("-",J1603)-1)), IF(ISERROR(FIND("-",J1603)),J1603,LEFT(J1603,FIND("-",J1603)-1)))</f>
        <v>Historical</v>
      </c>
      <c r="L1603" t="str">
        <f>IF(M1603="BC", 0-IF(ISERROR(FIND("-",J1603)),J1603,RIGHT(J1603,FIND("-",J1603)-1)), IF(ISERROR(FIND("-",J1603)),J1603,RIGHT(J1603,FIND("-",J1603)-1)))</f>
        <v>Historical</v>
      </c>
      <c r="M1603" t="str">
        <f>RIGHT(G1603, 2)</f>
        <v>al</v>
      </c>
      <c r="N1603" t="e">
        <f>ABS($K$2)-ABS(K1603)</f>
        <v>#VALUE!</v>
      </c>
      <c r="P1603" t="s">
        <v>11149</v>
      </c>
      <c r="Q1603">
        <v>19</v>
      </c>
    </row>
    <row r="1604" spans="1:17" x14ac:dyDescent="0.3">
      <c r="A1604">
        <v>1603</v>
      </c>
      <c r="B1604" t="s">
        <v>3958</v>
      </c>
      <c r="C1604" t="s">
        <v>10490</v>
      </c>
      <c r="D1604" t="s">
        <v>3959</v>
      </c>
      <c r="E1604" s="34" t="str">
        <f>IF(OR(LEN(D1604)-LEN(SUBSTITUTE(D1604,":",""))&gt;1, LEN(D1604)-LEN(SUBSTITUTE(D1604,",",""))&gt;0), "T", "")</f>
        <v/>
      </c>
      <c r="F1604" t="s">
        <v>3960</v>
      </c>
      <c r="G1604" t="s">
        <v>3961</v>
      </c>
      <c r="H1604" t="s">
        <v>116</v>
      </c>
      <c r="J1604" t="str">
        <f>SUBSTITUTE(SUBSTITUTE(SUBSTITUTE(G1604,"c. ","")," BC","")," AD","")</f>
        <v>Before time</v>
      </c>
      <c r="K1604" t="str">
        <f>IF(M1604="BC", 0-IF(ISERROR(FIND("-",J1604)),J1604,LEFT(J1604,FIND("-",J1604)-1)), IF(ISERROR(FIND("-",J1604)),J1604,LEFT(J1604,FIND("-",J1604)-1)))</f>
        <v>Before time</v>
      </c>
      <c r="L1604" t="str">
        <f>IF(M1604="BC", 0-IF(ISERROR(FIND("-",J1604)),J1604,RIGHT(J1604,FIND("-",J1604)-1)), IF(ISERROR(FIND("-",J1604)),J1604,RIGHT(J1604,FIND("-",J1604)-1)))</f>
        <v>Before time</v>
      </c>
      <c r="M1604" t="str">
        <f>RIGHT(G1604, 2)</f>
        <v>me</v>
      </c>
      <c r="N1604" t="e">
        <f>ABS($K$2)-ABS(K1604)</f>
        <v>#VALUE!</v>
      </c>
      <c r="P1604" t="s">
        <v>11151</v>
      </c>
      <c r="Q1604">
        <v>20</v>
      </c>
    </row>
    <row r="1605" spans="1:17" x14ac:dyDescent="0.3">
      <c r="A1605">
        <v>1604</v>
      </c>
      <c r="B1605" t="s">
        <v>3962</v>
      </c>
      <c r="C1605" t="s">
        <v>10491</v>
      </c>
      <c r="D1605" t="s">
        <v>3963</v>
      </c>
      <c r="E1605" s="34" t="str">
        <f>IF(OR(LEN(D1605)-LEN(SUBSTITUTE(D1605,":",""))&gt;1, LEN(D1605)-LEN(SUBSTITUTE(D1605,",",""))&gt;0), "T", "")</f>
        <v/>
      </c>
      <c r="F1605" t="s">
        <v>3960</v>
      </c>
      <c r="G1605" t="s">
        <v>3961</v>
      </c>
      <c r="H1605" t="s">
        <v>116</v>
      </c>
      <c r="J1605" t="str">
        <f>SUBSTITUTE(SUBSTITUTE(SUBSTITUTE(G1605,"c. ","")," BC","")," AD","")</f>
        <v>Before time</v>
      </c>
      <c r="K1605" t="str">
        <f>IF(M1605="BC", 0-IF(ISERROR(FIND("-",J1605)),J1605,LEFT(J1605,FIND("-",J1605)-1)), IF(ISERROR(FIND("-",J1605)),J1605,LEFT(J1605,FIND("-",J1605)-1)))</f>
        <v>Before time</v>
      </c>
      <c r="L1605" t="str">
        <f>IF(M1605="BC", 0-IF(ISERROR(FIND("-",J1605)),J1605,RIGHT(J1605,FIND("-",J1605)-1)), IF(ISERROR(FIND("-",J1605)),J1605,RIGHT(J1605,FIND("-",J1605)-1)))</f>
        <v>Before time</v>
      </c>
      <c r="M1605" t="str">
        <f>RIGHT(G1605, 2)</f>
        <v>me</v>
      </c>
      <c r="N1605" t="e">
        <f>ABS($K$2)-ABS(K1605)</f>
        <v>#VALUE!</v>
      </c>
      <c r="P1605" t="s">
        <v>11151</v>
      </c>
      <c r="Q1605">
        <v>20</v>
      </c>
    </row>
    <row r="1606" spans="1:17" x14ac:dyDescent="0.3">
      <c r="A1606">
        <v>1605</v>
      </c>
      <c r="B1606" t="s">
        <v>3964</v>
      </c>
      <c r="C1606" t="s">
        <v>10492</v>
      </c>
      <c r="D1606" t="s">
        <v>3963</v>
      </c>
      <c r="E1606" s="34" t="str">
        <f>IF(OR(LEN(D1606)-LEN(SUBSTITUTE(D1606,":",""))&gt;1, LEN(D1606)-LEN(SUBSTITUTE(D1606,",",""))&gt;0), "T", "")</f>
        <v/>
      </c>
      <c r="F1606" t="s">
        <v>3960</v>
      </c>
      <c r="G1606" t="s">
        <v>3961</v>
      </c>
      <c r="H1606" t="s">
        <v>116</v>
      </c>
      <c r="J1606" t="str">
        <f>SUBSTITUTE(SUBSTITUTE(SUBSTITUTE(G1606,"c. ","")," BC","")," AD","")</f>
        <v>Before time</v>
      </c>
      <c r="K1606" t="str">
        <f>IF(M1606="BC", 0-IF(ISERROR(FIND("-",J1606)),J1606,LEFT(J1606,FIND("-",J1606)-1)), IF(ISERROR(FIND("-",J1606)),J1606,LEFT(J1606,FIND("-",J1606)-1)))</f>
        <v>Before time</v>
      </c>
      <c r="L1606" t="str">
        <f>IF(M1606="BC", 0-IF(ISERROR(FIND("-",J1606)),J1606,RIGHT(J1606,FIND("-",J1606)-1)), IF(ISERROR(FIND("-",J1606)),J1606,RIGHT(J1606,FIND("-",J1606)-1)))</f>
        <v>Before time</v>
      </c>
      <c r="M1606" t="str">
        <f>RIGHT(G1606, 2)</f>
        <v>me</v>
      </c>
      <c r="N1606" t="e">
        <f>ABS($K$2)-ABS(K1606)</f>
        <v>#VALUE!</v>
      </c>
      <c r="P1606" t="s">
        <v>11151</v>
      </c>
      <c r="Q1606">
        <v>20</v>
      </c>
    </row>
    <row r="1607" spans="1:17" x14ac:dyDescent="0.3">
      <c r="A1607">
        <v>1606</v>
      </c>
      <c r="B1607" t="s">
        <v>3965</v>
      </c>
      <c r="C1607" t="s">
        <v>10493</v>
      </c>
      <c r="D1607" t="s">
        <v>3966</v>
      </c>
      <c r="E1607" s="34" t="str">
        <f>IF(OR(LEN(D1607)-LEN(SUBSTITUTE(D1607,":",""))&gt;1, LEN(D1607)-LEN(SUBSTITUTE(D1607,",",""))&gt;0), "T", "")</f>
        <v/>
      </c>
      <c r="F1607" t="s">
        <v>3693</v>
      </c>
      <c r="G1607" t="s">
        <v>115</v>
      </c>
      <c r="H1607" t="s">
        <v>116</v>
      </c>
      <c r="J1607" t="str">
        <f>SUBSTITUTE(SUBSTITUTE(SUBSTITUTE(G1607,"c. ","")," BC","")," AD","")</f>
        <v>Beginning of time</v>
      </c>
      <c r="K1607" t="str">
        <f>IF(M1607="BC", 0-IF(ISERROR(FIND("-",J1607)),J1607,LEFT(J1607,FIND("-",J1607)-1)), IF(ISERROR(FIND("-",J1607)),J1607,LEFT(J1607,FIND("-",J1607)-1)))</f>
        <v>Beginning of time</v>
      </c>
      <c r="L1607" t="str">
        <f>IF(M1607="BC", 0-IF(ISERROR(FIND("-",J1607)),J1607,RIGHT(J1607,FIND("-",J1607)-1)), IF(ISERROR(FIND("-",J1607)),J1607,RIGHT(J1607,FIND("-",J1607)-1)))</f>
        <v>Beginning of time</v>
      </c>
      <c r="M1607" t="str">
        <f>RIGHT(G1607, 2)</f>
        <v>me</v>
      </c>
      <c r="N1607" t="e">
        <f>ABS($K$2)-ABS(K1607)</f>
        <v>#VALUE!</v>
      </c>
      <c r="P1607" t="s">
        <v>11151</v>
      </c>
      <c r="Q1607">
        <v>20</v>
      </c>
    </row>
    <row r="1608" spans="1:17" x14ac:dyDescent="0.3">
      <c r="A1608">
        <v>1607</v>
      </c>
      <c r="B1608" t="s">
        <v>3967</v>
      </c>
      <c r="C1608" t="s">
        <v>11604</v>
      </c>
      <c r="D1608" t="s">
        <v>3966</v>
      </c>
      <c r="E1608" s="34" t="str">
        <f>IF(OR(LEN(D1608)-LEN(SUBSTITUTE(D1608,":",""))&gt;1, LEN(D1608)-LEN(SUBSTITUTE(D1608,",",""))&gt;0), "T", "")</f>
        <v/>
      </c>
      <c r="F1608" t="s">
        <v>3693</v>
      </c>
      <c r="G1608" t="s">
        <v>115</v>
      </c>
      <c r="H1608" t="s">
        <v>116</v>
      </c>
      <c r="J1608" t="str">
        <f>SUBSTITUTE(SUBSTITUTE(SUBSTITUTE(G1608,"c. ","")," BC","")," AD","")</f>
        <v>Beginning of time</v>
      </c>
      <c r="K1608" t="str">
        <f>IF(M1608="BC", 0-IF(ISERROR(FIND("-",J1608)),J1608,LEFT(J1608,FIND("-",J1608)-1)), IF(ISERROR(FIND("-",J1608)),J1608,LEFT(J1608,FIND("-",J1608)-1)))</f>
        <v>Beginning of time</v>
      </c>
      <c r="L1608" t="str">
        <f>IF(M1608="BC", 0-IF(ISERROR(FIND("-",J1608)),J1608,RIGHT(J1608,FIND("-",J1608)-1)), IF(ISERROR(FIND("-",J1608)),J1608,RIGHT(J1608,FIND("-",J1608)-1)))</f>
        <v>Beginning of time</v>
      </c>
      <c r="M1608" t="str">
        <f>RIGHT(G1608, 2)</f>
        <v>me</v>
      </c>
      <c r="N1608" t="e">
        <f>ABS($K$2)-ABS(K1608)</f>
        <v>#VALUE!</v>
      </c>
      <c r="P1608" t="s">
        <v>11151</v>
      </c>
      <c r="Q1608">
        <v>20</v>
      </c>
    </row>
    <row r="1609" spans="1:17" x14ac:dyDescent="0.3">
      <c r="A1609">
        <v>1608</v>
      </c>
      <c r="B1609" t="s">
        <v>3968</v>
      </c>
      <c r="C1609" t="s">
        <v>11605</v>
      </c>
      <c r="D1609" t="s">
        <v>3969</v>
      </c>
      <c r="E1609" s="34" t="str">
        <f>IF(OR(LEN(D1609)-LEN(SUBSTITUTE(D1609,":",""))&gt;1, LEN(D1609)-LEN(SUBSTITUTE(D1609,",",""))&gt;0), "T", "")</f>
        <v/>
      </c>
      <c r="F1609" t="s">
        <v>3693</v>
      </c>
      <c r="G1609" t="s">
        <v>115</v>
      </c>
      <c r="H1609" t="s">
        <v>116</v>
      </c>
      <c r="J1609" t="str">
        <f>SUBSTITUTE(SUBSTITUTE(SUBSTITUTE(G1609,"c. ","")," BC","")," AD","")</f>
        <v>Beginning of time</v>
      </c>
      <c r="K1609" t="str">
        <f>IF(M1609="BC", 0-IF(ISERROR(FIND("-",J1609)),J1609,LEFT(J1609,FIND("-",J1609)-1)), IF(ISERROR(FIND("-",J1609)),J1609,LEFT(J1609,FIND("-",J1609)-1)))</f>
        <v>Beginning of time</v>
      </c>
      <c r="L1609" t="str">
        <f>IF(M1609="BC", 0-IF(ISERROR(FIND("-",J1609)),J1609,RIGHT(J1609,FIND("-",J1609)-1)), IF(ISERROR(FIND("-",J1609)),J1609,RIGHT(J1609,FIND("-",J1609)-1)))</f>
        <v>Beginning of time</v>
      </c>
      <c r="M1609" t="str">
        <f>RIGHT(G1609, 2)</f>
        <v>me</v>
      </c>
      <c r="N1609" t="e">
        <f>ABS($K$2)-ABS(K1609)</f>
        <v>#VALUE!</v>
      </c>
      <c r="P1609" t="s">
        <v>11151</v>
      </c>
      <c r="Q1609">
        <v>20</v>
      </c>
    </row>
    <row r="1610" spans="1:17" x14ac:dyDescent="0.3">
      <c r="A1610">
        <v>1609</v>
      </c>
      <c r="B1610" t="s">
        <v>3970</v>
      </c>
      <c r="C1610" t="s">
        <v>10494</v>
      </c>
      <c r="D1610" t="s">
        <v>3969</v>
      </c>
      <c r="E1610" s="34" t="str">
        <f>IF(OR(LEN(D1610)-LEN(SUBSTITUTE(D1610,":",""))&gt;1, LEN(D1610)-LEN(SUBSTITUTE(D1610,",",""))&gt;0), "T", "")</f>
        <v/>
      </c>
      <c r="F1610" t="s">
        <v>3693</v>
      </c>
      <c r="G1610" t="s">
        <v>115</v>
      </c>
      <c r="H1610" t="s">
        <v>116</v>
      </c>
      <c r="J1610" t="str">
        <f>SUBSTITUTE(SUBSTITUTE(SUBSTITUTE(G1610,"c. ","")," BC","")," AD","")</f>
        <v>Beginning of time</v>
      </c>
      <c r="K1610" t="str">
        <f>IF(M1610="BC", 0-IF(ISERROR(FIND("-",J1610)),J1610,LEFT(J1610,FIND("-",J1610)-1)), IF(ISERROR(FIND("-",J1610)),J1610,LEFT(J1610,FIND("-",J1610)-1)))</f>
        <v>Beginning of time</v>
      </c>
      <c r="L1610" t="str">
        <f>IF(M1610="BC", 0-IF(ISERROR(FIND("-",J1610)),J1610,RIGHT(J1610,FIND("-",J1610)-1)), IF(ISERROR(FIND("-",J1610)),J1610,RIGHT(J1610,FIND("-",J1610)-1)))</f>
        <v>Beginning of time</v>
      </c>
      <c r="M1610" t="str">
        <f>RIGHT(G1610, 2)</f>
        <v>me</v>
      </c>
      <c r="N1610" t="e">
        <f>ABS($K$2)-ABS(K1610)</f>
        <v>#VALUE!</v>
      </c>
      <c r="P1610" t="s">
        <v>11151</v>
      </c>
      <c r="Q1610">
        <v>20</v>
      </c>
    </row>
    <row r="1611" spans="1:17" x14ac:dyDescent="0.3">
      <c r="A1611">
        <v>1610</v>
      </c>
      <c r="B1611" t="s">
        <v>3971</v>
      </c>
      <c r="C1611" t="s">
        <v>10495</v>
      </c>
      <c r="D1611" t="s">
        <v>3972</v>
      </c>
      <c r="E1611" s="34" t="str">
        <f>IF(OR(LEN(D1611)-LEN(SUBSTITUTE(D1611,":",""))&gt;1, LEN(D1611)-LEN(SUBSTITUTE(D1611,",",""))&gt;0), "T", "")</f>
        <v/>
      </c>
      <c r="F1611" t="s">
        <v>3693</v>
      </c>
      <c r="G1611" t="s">
        <v>115</v>
      </c>
      <c r="H1611" t="s">
        <v>116</v>
      </c>
      <c r="J1611" t="str">
        <f>SUBSTITUTE(SUBSTITUTE(SUBSTITUTE(G1611,"c. ","")," BC","")," AD","")</f>
        <v>Beginning of time</v>
      </c>
      <c r="K1611" t="str">
        <f>IF(M1611="BC", 0-IF(ISERROR(FIND("-",J1611)),J1611,LEFT(J1611,FIND("-",J1611)-1)), IF(ISERROR(FIND("-",J1611)),J1611,LEFT(J1611,FIND("-",J1611)-1)))</f>
        <v>Beginning of time</v>
      </c>
      <c r="L1611" t="str">
        <f>IF(M1611="BC", 0-IF(ISERROR(FIND("-",J1611)),J1611,RIGHT(J1611,FIND("-",J1611)-1)), IF(ISERROR(FIND("-",J1611)),J1611,RIGHT(J1611,FIND("-",J1611)-1)))</f>
        <v>Beginning of time</v>
      </c>
      <c r="M1611" t="str">
        <f>RIGHT(G1611, 2)</f>
        <v>me</v>
      </c>
      <c r="N1611" t="e">
        <f>ABS($K$2)-ABS(K1611)</f>
        <v>#VALUE!</v>
      </c>
      <c r="P1611" t="s">
        <v>11151</v>
      </c>
      <c r="Q1611">
        <v>20</v>
      </c>
    </row>
    <row r="1612" spans="1:17" x14ac:dyDescent="0.3">
      <c r="A1612">
        <v>1611</v>
      </c>
      <c r="B1612" t="s">
        <v>3973</v>
      </c>
      <c r="C1612" t="s">
        <v>11606</v>
      </c>
      <c r="D1612" t="s">
        <v>3972</v>
      </c>
      <c r="E1612" s="34" t="str">
        <f>IF(OR(LEN(D1612)-LEN(SUBSTITUTE(D1612,":",""))&gt;1, LEN(D1612)-LEN(SUBSTITUTE(D1612,",",""))&gt;0), "T", "")</f>
        <v/>
      </c>
      <c r="F1612" t="s">
        <v>3903</v>
      </c>
      <c r="G1612" t="s">
        <v>3974</v>
      </c>
      <c r="H1612" t="s">
        <v>116</v>
      </c>
      <c r="J1612" t="str">
        <f>SUBSTITUTE(SUBSTITUTE(SUBSTITUTE(G1612,"c. ","")," BC","")," AD","")</f>
        <v>Beginning of time/ongoing</v>
      </c>
      <c r="K1612" t="str">
        <f>IF(M1612="BC", 0-IF(ISERROR(FIND("-",J1612)),J1612,LEFT(J1612,FIND("-",J1612)-1)), IF(ISERROR(FIND("-",J1612)),J1612,LEFT(J1612,FIND("-",J1612)-1)))</f>
        <v>Beginning of time/ongoing</v>
      </c>
      <c r="L1612" t="str">
        <f>IF(M1612="BC", 0-IF(ISERROR(FIND("-",J1612)),J1612,RIGHT(J1612,FIND("-",J1612)-1)), IF(ISERROR(FIND("-",J1612)),J1612,RIGHT(J1612,FIND("-",J1612)-1)))</f>
        <v>Beginning of time/ongoing</v>
      </c>
      <c r="M1612" t="str">
        <f>RIGHT(G1612, 2)</f>
        <v>ng</v>
      </c>
      <c r="N1612" t="e">
        <f>ABS($K$2)-ABS(K1612)</f>
        <v>#VALUE!</v>
      </c>
      <c r="P1612" t="s">
        <v>11151</v>
      </c>
      <c r="Q1612">
        <v>20</v>
      </c>
    </row>
    <row r="1613" spans="1:17" x14ac:dyDescent="0.3">
      <c r="A1613">
        <v>1612</v>
      </c>
      <c r="B1613" t="s">
        <v>3975</v>
      </c>
      <c r="C1613" t="s">
        <v>10496</v>
      </c>
      <c r="D1613" t="s">
        <v>3972</v>
      </c>
      <c r="E1613" s="34" t="str">
        <f>IF(OR(LEN(D1613)-LEN(SUBSTITUTE(D1613,":",""))&gt;1, LEN(D1613)-LEN(SUBSTITUTE(D1613,",",""))&gt;0), "T", "")</f>
        <v/>
      </c>
      <c r="F1613" t="s">
        <v>3693</v>
      </c>
      <c r="G1613" t="s">
        <v>115</v>
      </c>
      <c r="H1613" t="s">
        <v>116</v>
      </c>
      <c r="J1613" t="str">
        <f>SUBSTITUTE(SUBSTITUTE(SUBSTITUTE(G1613,"c. ","")," BC","")," AD","")</f>
        <v>Beginning of time</v>
      </c>
      <c r="K1613" t="str">
        <f>IF(M1613="BC", 0-IF(ISERROR(FIND("-",J1613)),J1613,LEFT(J1613,FIND("-",J1613)-1)), IF(ISERROR(FIND("-",J1613)),J1613,LEFT(J1613,FIND("-",J1613)-1)))</f>
        <v>Beginning of time</v>
      </c>
      <c r="L1613" t="str">
        <f>IF(M1613="BC", 0-IF(ISERROR(FIND("-",J1613)),J1613,RIGHT(J1613,FIND("-",J1613)-1)), IF(ISERROR(FIND("-",J1613)),J1613,RIGHT(J1613,FIND("-",J1613)-1)))</f>
        <v>Beginning of time</v>
      </c>
      <c r="M1613" t="str">
        <f>RIGHT(G1613, 2)</f>
        <v>me</v>
      </c>
      <c r="N1613" t="e">
        <f>ABS($K$2)-ABS(K1613)</f>
        <v>#VALUE!</v>
      </c>
      <c r="P1613" t="s">
        <v>11151</v>
      </c>
      <c r="Q1613">
        <v>20</v>
      </c>
    </row>
    <row r="1614" spans="1:17" x14ac:dyDescent="0.3">
      <c r="A1614">
        <v>1613</v>
      </c>
      <c r="B1614" t="s">
        <v>3976</v>
      </c>
      <c r="C1614" t="s">
        <v>11607</v>
      </c>
      <c r="D1614" t="s">
        <v>3977</v>
      </c>
      <c r="E1614" s="34" t="str">
        <f>IF(OR(LEN(D1614)-LEN(SUBSTITUTE(D1614,":",""))&gt;1, LEN(D1614)-LEN(SUBSTITUTE(D1614,",",""))&gt;0), "T", "")</f>
        <v/>
      </c>
      <c r="F1614" t="s">
        <v>3693</v>
      </c>
      <c r="G1614" t="s">
        <v>115</v>
      </c>
      <c r="H1614" t="s">
        <v>116</v>
      </c>
      <c r="J1614" t="str">
        <f>SUBSTITUTE(SUBSTITUTE(SUBSTITUTE(G1614,"c. ","")," BC","")," AD","")</f>
        <v>Beginning of time</v>
      </c>
      <c r="K1614" t="str">
        <f>IF(M1614="BC", 0-IF(ISERROR(FIND("-",J1614)),J1614,LEFT(J1614,FIND("-",J1614)-1)), IF(ISERROR(FIND("-",J1614)),J1614,LEFT(J1614,FIND("-",J1614)-1)))</f>
        <v>Beginning of time</v>
      </c>
      <c r="L1614" t="str">
        <f>IF(M1614="BC", 0-IF(ISERROR(FIND("-",J1614)),J1614,RIGHT(J1614,FIND("-",J1614)-1)), IF(ISERROR(FIND("-",J1614)),J1614,RIGHT(J1614,FIND("-",J1614)-1)))</f>
        <v>Beginning of time</v>
      </c>
      <c r="M1614" t="str">
        <f>RIGHT(G1614, 2)</f>
        <v>me</v>
      </c>
      <c r="N1614" t="e">
        <f>ABS($K$2)-ABS(K1614)</f>
        <v>#VALUE!</v>
      </c>
      <c r="P1614" t="s">
        <v>11151</v>
      </c>
      <c r="Q1614">
        <v>20</v>
      </c>
    </row>
    <row r="1615" spans="1:17" x14ac:dyDescent="0.3">
      <c r="A1615">
        <v>1614</v>
      </c>
      <c r="B1615" t="s">
        <v>3978</v>
      </c>
      <c r="C1615" t="s">
        <v>11608</v>
      </c>
      <c r="D1615" t="s">
        <v>3977</v>
      </c>
      <c r="E1615" s="34" t="str">
        <f>IF(OR(LEN(D1615)-LEN(SUBSTITUTE(D1615,":",""))&gt;1, LEN(D1615)-LEN(SUBSTITUTE(D1615,",",""))&gt;0), "T", "")</f>
        <v/>
      </c>
      <c r="F1615" t="s">
        <v>3693</v>
      </c>
      <c r="G1615" t="s">
        <v>115</v>
      </c>
      <c r="H1615" t="s">
        <v>116</v>
      </c>
      <c r="J1615" t="str">
        <f>SUBSTITUTE(SUBSTITUTE(SUBSTITUTE(G1615,"c. ","")," BC","")," AD","")</f>
        <v>Beginning of time</v>
      </c>
      <c r="K1615" t="str">
        <f>IF(M1615="BC", 0-IF(ISERROR(FIND("-",J1615)),J1615,LEFT(J1615,FIND("-",J1615)-1)), IF(ISERROR(FIND("-",J1615)),J1615,LEFT(J1615,FIND("-",J1615)-1)))</f>
        <v>Beginning of time</v>
      </c>
      <c r="L1615" t="str">
        <f>IF(M1615="BC", 0-IF(ISERROR(FIND("-",J1615)),J1615,RIGHT(J1615,FIND("-",J1615)-1)), IF(ISERROR(FIND("-",J1615)),J1615,RIGHT(J1615,FIND("-",J1615)-1)))</f>
        <v>Beginning of time</v>
      </c>
      <c r="M1615" t="str">
        <f>RIGHT(G1615, 2)</f>
        <v>me</v>
      </c>
      <c r="N1615" t="e">
        <f>ABS($K$2)-ABS(K1615)</f>
        <v>#VALUE!</v>
      </c>
      <c r="P1615" t="s">
        <v>11151</v>
      </c>
      <c r="Q1615">
        <v>20</v>
      </c>
    </row>
    <row r="1616" spans="1:17" x14ac:dyDescent="0.3">
      <c r="A1616">
        <v>1615</v>
      </c>
      <c r="B1616" t="s">
        <v>3979</v>
      </c>
      <c r="C1616" t="s">
        <v>11609</v>
      </c>
      <c r="D1616" t="s">
        <v>3977</v>
      </c>
      <c r="E1616" s="34" t="str">
        <f>IF(OR(LEN(D1616)-LEN(SUBSTITUTE(D1616,":",""))&gt;1, LEN(D1616)-LEN(SUBSTITUTE(D1616,",",""))&gt;0), "T", "")</f>
        <v/>
      </c>
      <c r="F1616" t="s">
        <v>3892</v>
      </c>
      <c r="G1616" t="s">
        <v>3974</v>
      </c>
      <c r="H1616" t="s">
        <v>116</v>
      </c>
      <c r="J1616" t="str">
        <f>SUBSTITUTE(SUBSTITUTE(SUBSTITUTE(G1616,"c. ","")," BC","")," AD","")</f>
        <v>Beginning of time/ongoing</v>
      </c>
      <c r="K1616" t="str">
        <f>IF(M1616="BC", 0-IF(ISERROR(FIND("-",J1616)),J1616,LEFT(J1616,FIND("-",J1616)-1)), IF(ISERROR(FIND("-",J1616)),J1616,LEFT(J1616,FIND("-",J1616)-1)))</f>
        <v>Beginning of time/ongoing</v>
      </c>
      <c r="L1616" t="str">
        <f>IF(M1616="BC", 0-IF(ISERROR(FIND("-",J1616)),J1616,RIGHT(J1616,FIND("-",J1616)-1)), IF(ISERROR(FIND("-",J1616)),J1616,RIGHT(J1616,FIND("-",J1616)-1)))</f>
        <v>Beginning of time/ongoing</v>
      </c>
      <c r="M1616" t="str">
        <f>RIGHT(G1616, 2)</f>
        <v>ng</v>
      </c>
      <c r="N1616" t="e">
        <f>ABS($K$2)-ABS(K1616)</f>
        <v>#VALUE!</v>
      </c>
      <c r="P1616" t="s">
        <v>11151</v>
      </c>
      <c r="Q1616">
        <v>20</v>
      </c>
    </row>
    <row r="1617" spans="1:17" x14ac:dyDescent="0.3">
      <c r="A1617">
        <v>1616</v>
      </c>
      <c r="B1617" t="s">
        <v>3980</v>
      </c>
      <c r="C1617" t="s">
        <v>11610</v>
      </c>
      <c r="D1617" t="s">
        <v>3981</v>
      </c>
      <c r="E1617" s="34" t="str">
        <f>IF(OR(LEN(D1617)-LEN(SUBSTITUTE(D1617,":",""))&gt;1, LEN(D1617)-LEN(SUBSTITUTE(D1617,",",""))&gt;0), "T", "")</f>
        <v/>
      </c>
      <c r="F1617" t="s">
        <v>119</v>
      </c>
      <c r="G1617" t="s">
        <v>3693</v>
      </c>
      <c r="H1617" t="s">
        <v>116</v>
      </c>
      <c r="J1617" t="str">
        <f>SUBSTITUTE(SUBSTITUTE(SUBSTITUTE(G1617,"c. ","")," BC","")," AD","")</f>
        <v>Creation</v>
      </c>
      <c r="K1617" t="str">
        <f>IF(M1617="BC", 0-IF(ISERROR(FIND("-",J1617)),J1617,LEFT(J1617,FIND("-",J1617)-1)), IF(ISERROR(FIND("-",J1617)),J1617,LEFT(J1617,FIND("-",J1617)-1)))</f>
        <v>Creation</v>
      </c>
      <c r="L1617" t="str">
        <f>IF(M1617="BC", 0-IF(ISERROR(FIND("-",J1617)),J1617,RIGHT(J1617,FIND("-",J1617)-1)), IF(ISERROR(FIND("-",J1617)),J1617,RIGHT(J1617,FIND("-",J1617)-1)))</f>
        <v>Creation</v>
      </c>
      <c r="M1617" t="str">
        <f>RIGHT(G1617, 2)</f>
        <v>on</v>
      </c>
      <c r="N1617" t="e">
        <f>ABS($K$2)-ABS(K1617)</f>
        <v>#VALUE!</v>
      </c>
      <c r="P1617" t="s">
        <v>11151</v>
      </c>
      <c r="Q1617">
        <v>20</v>
      </c>
    </row>
    <row r="1618" spans="1:17" x14ac:dyDescent="0.3">
      <c r="A1618">
        <v>1617</v>
      </c>
      <c r="B1618" t="s">
        <v>3982</v>
      </c>
      <c r="C1618" t="s">
        <v>11611</v>
      </c>
      <c r="D1618" t="s">
        <v>3981</v>
      </c>
      <c r="E1618" s="34" t="str">
        <f>IF(OR(LEN(D1618)-LEN(SUBSTITUTE(D1618,":",""))&gt;1, LEN(D1618)-LEN(SUBSTITUTE(D1618,",",""))&gt;0), "T", "")</f>
        <v/>
      </c>
      <c r="F1618" t="s">
        <v>119</v>
      </c>
      <c r="G1618" t="s">
        <v>3903</v>
      </c>
      <c r="H1618" t="s">
        <v>116</v>
      </c>
      <c r="J1618" t="str">
        <f>SUBSTITUTE(SUBSTITUTE(SUBSTITUTE(G1618,"c. ","")," BC","")," AD","")</f>
        <v>Creation/ongoing</v>
      </c>
      <c r="K1618" t="str">
        <f>IF(M1618="BC", 0-IF(ISERROR(FIND("-",J1618)),J1618,LEFT(J1618,FIND("-",J1618)-1)), IF(ISERROR(FIND("-",J1618)),J1618,LEFT(J1618,FIND("-",J1618)-1)))</f>
        <v>Creation/ongoing</v>
      </c>
      <c r="L1618" t="str">
        <f>IF(M1618="BC", 0-IF(ISERROR(FIND("-",J1618)),J1618,RIGHT(J1618,FIND("-",J1618)-1)), IF(ISERROR(FIND("-",J1618)),J1618,RIGHT(J1618,FIND("-",J1618)-1)))</f>
        <v>Creation/ongoing</v>
      </c>
      <c r="M1618" t="str">
        <f>RIGHT(G1618, 2)</f>
        <v>ng</v>
      </c>
      <c r="N1618" t="e">
        <f>ABS($K$2)-ABS(K1618)</f>
        <v>#VALUE!</v>
      </c>
      <c r="P1618" t="s">
        <v>11151</v>
      </c>
      <c r="Q1618">
        <v>20</v>
      </c>
    </row>
    <row r="1619" spans="1:17" x14ac:dyDescent="0.3">
      <c r="A1619">
        <v>1618</v>
      </c>
      <c r="B1619" t="s">
        <v>3983</v>
      </c>
      <c r="C1619" t="s">
        <v>10497</v>
      </c>
      <c r="D1619" t="s">
        <v>3984</v>
      </c>
      <c r="E1619" s="34" t="str">
        <f>IF(OR(LEN(D1619)-LEN(SUBSTITUTE(D1619,":",""))&gt;1, LEN(D1619)-LEN(SUBSTITUTE(D1619,",",""))&gt;0), "T", "")</f>
        <v/>
      </c>
      <c r="F1619" t="s">
        <v>119</v>
      </c>
      <c r="G1619" t="s">
        <v>3693</v>
      </c>
      <c r="H1619" t="s">
        <v>116</v>
      </c>
      <c r="J1619" t="str">
        <f>SUBSTITUTE(SUBSTITUTE(SUBSTITUTE(G1619,"c. ","")," BC","")," AD","")</f>
        <v>Creation</v>
      </c>
      <c r="K1619" t="str">
        <f>IF(M1619="BC", 0-IF(ISERROR(FIND("-",J1619)),J1619,LEFT(J1619,FIND("-",J1619)-1)), IF(ISERROR(FIND("-",J1619)),J1619,LEFT(J1619,FIND("-",J1619)-1)))</f>
        <v>Creation</v>
      </c>
      <c r="L1619" t="str">
        <f>IF(M1619="BC", 0-IF(ISERROR(FIND("-",J1619)),J1619,RIGHT(J1619,FIND("-",J1619)-1)), IF(ISERROR(FIND("-",J1619)),J1619,RIGHT(J1619,FIND("-",J1619)-1)))</f>
        <v>Creation</v>
      </c>
      <c r="M1619" t="str">
        <f>RIGHT(G1619, 2)</f>
        <v>on</v>
      </c>
      <c r="N1619" t="e">
        <f>ABS($K$2)-ABS(K1619)</f>
        <v>#VALUE!</v>
      </c>
      <c r="P1619" t="s">
        <v>11151</v>
      </c>
      <c r="Q1619">
        <v>20</v>
      </c>
    </row>
    <row r="1620" spans="1:17" x14ac:dyDescent="0.3">
      <c r="A1620">
        <v>1619</v>
      </c>
      <c r="B1620" t="s">
        <v>3985</v>
      </c>
      <c r="C1620" t="s">
        <v>10498</v>
      </c>
      <c r="D1620" t="s">
        <v>3986</v>
      </c>
      <c r="E1620" s="34" t="str">
        <f>IF(OR(LEN(D1620)-LEN(SUBSTITUTE(D1620,":",""))&gt;1, LEN(D1620)-LEN(SUBSTITUTE(D1620,",",""))&gt;0), "T", "")</f>
        <v/>
      </c>
      <c r="F1620" t="s">
        <v>3987</v>
      </c>
      <c r="G1620" t="s">
        <v>3693</v>
      </c>
      <c r="H1620" t="s">
        <v>116</v>
      </c>
      <c r="J1620" t="str">
        <f>SUBSTITUTE(SUBSTITUTE(SUBSTITUTE(G1620,"c. ","")," BC","")," AD","")</f>
        <v>Creation</v>
      </c>
      <c r="K1620" t="str">
        <f>IF(M1620="BC", 0-IF(ISERROR(FIND("-",J1620)),J1620,LEFT(J1620,FIND("-",J1620)-1)), IF(ISERROR(FIND("-",J1620)),J1620,LEFT(J1620,FIND("-",J1620)-1)))</f>
        <v>Creation</v>
      </c>
      <c r="L1620" t="str">
        <f>IF(M1620="BC", 0-IF(ISERROR(FIND("-",J1620)),J1620,RIGHT(J1620,FIND("-",J1620)-1)), IF(ISERROR(FIND("-",J1620)),J1620,RIGHT(J1620,FIND("-",J1620)-1)))</f>
        <v>Creation</v>
      </c>
      <c r="M1620" t="str">
        <f>RIGHT(G1620, 2)</f>
        <v>on</v>
      </c>
      <c r="N1620" t="e">
        <f>ABS($K$2)-ABS(K1620)</f>
        <v>#VALUE!</v>
      </c>
      <c r="P1620" t="s">
        <v>11151</v>
      </c>
      <c r="Q1620">
        <v>20</v>
      </c>
    </row>
    <row r="1621" spans="1:17" x14ac:dyDescent="0.3">
      <c r="A1621">
        <v>1620</v>
      </c>
      <c r="B1621" t="s">
        <v>3988</v>
      </c>
      <c r="C1621" t="s">
        <v>10499</v>
      </c>
      <c r="D1621" t="s">
        <v>3986</v>
      </c>
      <c r="E1621" s="34" t="str">
        <f>IF(OR(LEN(D1621)-LEN(SUBSTITUTE(D1621,":",""))&gt;1, LEN(D1621)-LEN(SUBSTITUTE(D1621,",",""))&gt;0), "T", "")</f>
        <v/>
      </c>
      <c r="F1621" t="s">
        <v>3989</v>
      </c>
      <c r="G1621" t="s">
        <v>3693</v>
      </c>
      <c r="H1621" t="s">
        <v>116</v>
      </c>
      <c r="J1621" t="str">
        <f>SUBSTITUTE(SUBSTITUTE(SUBSTITUTE(G1621,"c. ","")," BC","")," AD","")</f>
        <v>Creation</v>
      </c>
      <c r="K1621" t="str">
        <f>IF(M1621="BC", 0-IF(ISERROR(FIND("-",J1621)),J1621,LEFT(J1621,FIND("-",J1621)-1)), IF(ISERROR(FIND("-",J1621)),J1621,LEFT(J1621,FIND("-",J1621)-1)))</f>
        <v>Creation</v>
      </c>
      <c r="L1621" t="str">
        <f>IF(M1621="BC", 0-IF(ISERROR(FIND("-",J1621)),J1621,RIGHT(J1621,FIND("-",J1621)-1)), IF(ISERROR(FIND("-",J1621)),J1621,RIGHT(J1621,FIND("-",J1621)-1)))</f>
        <v>Creation</v>
      </c>
      <c r="M1621" t="str">
        <f>RIGHT(G1621, 2)</f>
        <v>on</v>
      </c>
      <c r="N1621" t="e">
        <f>ABS($K$2)-ABS(K1621)</f>
        <v>#VALUE!</v>
      </c>
      <c r="P1621" t="s">
        <v>11151</v>
      </c>
      <c r="Q1621">
        <v>20</v>
      </c>
    </row>
    <row r="1622" spans="1:17" x14ac:dyDescent="0.3">
      <c r="A1622">
        <v>1621</v>
      </c>
      <c r="B1622" t="s">
        <v>3990</v>
      </c>
      <c r="C1622" t="s">
        <v>10500</v>
      </c>
      <c r="D1622" t="s">
        <v>3986</v>
      </c>
      <c r="E1622" s="34" t="str">
        <f>IF(OR(LEN(D1622)-LEN(SUBSTITUTE(D1622,":",""))&gt;1, LEN(D1622)-LEN(SUBSTITUTE(D1622,",",""))&gt;0), "T", "")</f>
        <v/>
      </c>
      <c r="F1622" t="s">
        <v>3991</v>
      </c>
      <c r="G1622" t="s">
        <v>3906</v>
      </c>
      <c r="H1622" t="s">
        <v>116</v>
      </c>
      <c r="J1622" t="str">
        <f>SUBSTITUTE(SUBSTITUTE(SUBSTITUTE(G1622,"c. ","")," BC","")," AD","")</f>
        <v>Ongoing</v>
      </c>
      <c r="K1622" t="str">
        <f>IF(M1622="BC", 0-IF(ISERROR(FIND("-",J1622)),J1622,LEFT(J1622,FIND("-",J1622)-1)), IF(ISERROR(FIND("-",J1622)),J1622,LEFT(J1622,FIND("-",J1622)-1)))</f>
        <v>Ongoing</v>
      </c>
      <c r="L1622" t="str">
        <f>IF(M1622="BC", 0-IF(ISERROR(FIND("-",J1622)),J1622,RIGHT(J1622,FIND("-",J1622)-1)), IF(ISERROR(FIND("-",J1622)),J1622,RIGHT(J1622,FIND("-",J1622)-1)))</f>
        <v>Ongoing</v>
      </c>
      <c r="M1622" t="str">
        <f>RIGHT(G1622, 2)</f>
        <v>ng</v>
      </c>
      <c r="N1622" t="e">
        <f>ABS($K$2)-ABS(K1622)</f>
        <v>#VALUE!</v>
      </c>
      <c r="P1622" t="s">
        <v>11151</v>
      </c>
      <c r="Q1622">
        <v>20</v>
      </c>
    </row>
    <row r="1623" spans="1:17" x14ac:dyDescent="0.3">
      <c r="A1623">
        <v>1622</v>
      </c>
      <c r="B1623" t="s">
        <v>3992</v>
      </c>
      <c r="C1623" t="s">
        <v>10332</v>
      </c>
      <c r="D1623" t="s">
        <v>3993</v>
      </c>
      <c r="E1623" s="34" t="str">
        <f>IF(OR(LEN(D1623)-LEN(SUBSTITUTE(D1623,":",""))&gt;1, LEN(D1623)-LEN(SUBSTITUTE(D1623,",",""))&gt;0), "T", "")</f>
        <v/>
      </c>
      <c r="F1623" t="s">
        <v>1152</v>
      </c>
      <c r="G1623" t="s">
        <v>3906</v>
      </c>
      <c r="H1623" t="s">
        <v>116</v>
      </c>
      <c r="J1623" t="str">
        <f>SUBSTITUTE(SUBSTITUTE(SUBSTITUTE(G1623,"c. ","")," BC","")," AD","")</f>
        <v>Ongoing</v>
      </c>
      <c r="K1623" t="str">
        <f>IF(M1623="BC", 0-IF(ISERROR(FIND("-",J1623)),J1623,LEFT(J1623,FIND("-",J1623)-1)), IF(ISERROR(FIND("-",J1623)),J1623,LEFT(J1623,FIND("-",J1623)-1)))</f>
        <v>Ongoing</v>
      </c>
      <c r="L1623" t="str">
        <f>IF(M1623="BC", 0-IF(ISERROR(FIND("-",J1623)),J1623,RIGHT(J1623,FIND("-",J1623)-1)), IF(ISERROR(FIND("-",J1623)),J1623,RIGHT(J1623,FIND("-",J1623)-1)))</f>
        <v>Ongoing</v>
      </c>
      <c r="M1623" t="str">
        <f>RIGHT(G1623, 2)</f>
        <v>ng</v>
      </c>
      <c r="N1623" t="e">
        <f>ABS($K$2)-ABS(K1623)</f>
        <v>#VALUE!</v>
      </c>
      <c r="P1623" t="s">
        <v>11151</v>
      </c>
      <c r="Q1623">
        <v>20</v>
      </c>
    </row>
    <row r="1624" spans="1:17" x14ac:dyDescent="0.3">
      <c r="A1624">
        <v>1623</v>
      </c>
      <c r="B1624" t="s">
        <v>3994</v>
      </c>
      <c r="C1624" t="s">
        <v>10501</v>
      </c>
      <c r="D1624" t="s">
        <v>3993</v>
      </c>
      <c r="E1624" s="34" t="str">
        <f>IF(OR(LEN(D1624)-LEN(SUBSTITUTE(D1624,":",""))&gt;1, LEN(D1624)-LEN(SUBSTITUTE(D1624,",",""))&gt;0), "T", "")</f>
        <v/>
      </c>
      <c r="F1624" t="s">
        <v>3653</v>
      </c>
      <c r="G1624" t="s">
        <v>3906</v>
      </c>
      <c r="H1624" t="s">
        <v>116</v>
      </c>
      <c r="J1624" t="str">
        <f>SUBSTITUTE(SUBSTITUTE(SUBSTITUTE(G1624,"c. ","")," BC","")," AD","")</f>
        <v>Ongoing</v>
      </c>
      <c r="K1624" t="str">
        <f>IF(M1624="BC", 0-IF(ISERROR(FIND("-",J1624)),J1624,LEFT(J1624,FIND("-",J1624)-1)), IF(ISERROR(FIND("-",J1624)),J1624,LEFT(J1624,FIND("-",J1624)-1)))</f>
        <v>Ongoing</v>
      </c>
      <c r="L1624" t="str">
        <f>IF(M1624="BC", 0-IF(ISERROR(FIND("-",J1624)),J1624,RIGHT(J1624,FIND("-",J1624)-1)), IF(ISERROR(FIND("-",J1624)),J1624,RIGHT(J1624,FIND("-",J1624)-1)))</f>
        <v>Ongoing</v>
      </c>
      <c r="M1624" t="str">
        <f>RIGHT(G1624, 2)</f>
        <v>ng</v>
      </c>
      <c r="N1624" t="e">
        <f>ABS($K$2)-ABS(K1624)</f>
        <v>#VALUE!</v>
      </c>
      <c r="P1624" t="s">
        <v>11151</v>
      </c>
      <c r="Q1624">
        <v>20</v>
      </c>
    </row>
    <row r="1625" spans="1:17" x14ac:dyDescent="0.3">
      <c r="A1625">
        <v>1624</v>
      </c>
      <c r="B1625" t="s">
        <v>3995</v>
      </c>
      <c r="C1625" t="s">
        <v>10502</v>
      </c>
      <c r="D1625" t="s">
        <v>3996</v>
      </c>
      <c r="E1625" s="34" t="str">
        <f>IF(OR(LEN(D1625)-LEN(SUBSTITUTE(D1625,":",""))&gt;1, LEN(D1625)-LEN(SUBSTITUTE(D1625,",",""))&gt;0), "T", "")</f>
        <v/>
      </c>
      <c r="F1625" t="s">
        <v>3653</v>
      </c>
      <c r="G1625" t="s">
        <v>3906</v>
      </c>
      <c r="H1625" t="s">
        <v>116</v>
      </c>
      <c r="J1625" t="str">
        <f>SUBSTITUTE(SUBSTITUTE(SUBSTITUTE(G1625,"c. ","")," BC","")," AD","")</f>
        <v>Ongoing</v>
      </c>
      <c r="K1625" t="str">
        <f>IF(M1625="BC", 0-IF(ISERROR(FIND("-",J1625)),J1625,LEFT(J1625,FIND("-",J1625)-1)), IF(ISERROR(FIND("-",J1625)),J1625,LEFT(J1625,FIND("-",J1625)-1)))</f>
        <v>Ongoing</v>
      </c>
      <c r="L1625" t="str">
        <f>IF(M1625="BC", 0-IF(ISERROR(FIND("-",J1625)),J1625,RIGHT(J1625,FIND("-",J1625)-1)), IF(ISERROR(FIND("-",J1625)),J1625,RIGHT(J1625,FIND("-",J1625)-1)))</f>
        <v>Ongoing</v>
      </c>
      <c r="M1625" t="str">
        <f>RIGHT(G1625, 2)</f>
        <v>ng</v>
      </c>
      <c r="N1625" t="e">
        <f>ABS($K$2)-ABS(K1625)</f>
        <v>#VALUE!</v>
      </c>
      <c r="P1625" t="s">
        <v>11151</v>
      </c>
      <c r="Q1625">
        <v>20</v>
      </c>
    </row>
    <row r="1626" spans="1:17" x14ac:dyDescent="0.3">
      <c r="A1626">
        <v>1625</v>
      </c>
      <c r="B1626" t="s">
        <v>3997</v>
      </c>
      <c r="C1626" t="s">
        <v>10503</v>
      </c>
      <c r="D1626" t="s">
        <v>3996</v>
      </c>
      <c r="E1626" s="34" t="str">
        <f>IF(OR(LEN(D1626)-LEN(SUBSTITUTE(D1626,":",""))&gt;1, LEN(D1626)-LEN(SUBSTITUTE(D1626,",",""))&gt;0), "T", "")</f>
        <v/>
      </c>
      <c r="F1626" t="s">
        <v>1152</v>
      </c>
      <c r="G1626" t="s">
        <v>3906</v>
      </c>
      <c r="H1626" t="s">
        <v>116</v>
      </c>
      <c r="J1626" t="str">
        <f>SUBSTITUTE(SUBSTITUTE(SUBSTITUTE(G1626,"c. ","")," BC","")," AD","")</f>
        <v>Ongoing</v>
      </c>
      <c r="K1626" t="str">
        <f>IF(M1626="BC", 0-IF(ISERROR(FIND("-",J1626)),J1626,LEFT(J1626,FIND("-",J1626)-1)), IF(ISERROR(FIND("-",J1626)),J1626,LEFT(J1626,FIND("-",J1626)-1)))</f>
        <v>Ongoing</v>
      </c>
      <c r="L1626" t="str">
        <f>IF(M1626="BC", 0-IF(ISERROR(FIND("-",J1626)),J1626,RIGHT(J1626,FIND("-",J1626)-1)), IF(ISERROR(FIND("-",J1626)),J1626,RIGHT(J1626,FIND("-",J1626)-1)))</f>
        <v>Ongoing</v>
      </c>
      <c r="M1626" t="str">
        <f>RIGHT(G1626, 2)</f>
        <v>ng</v>
      </c>
      <c r="N1626" t="e">
        <f>ABS($K$2)-ABS(K1626)</f>
        <v>#VALUE!</v>
      </c>
      <c r="P1626" t="s">
        <v>11151</v>
      </c>
      <c r="Q1626">
        <v>20</v>
      </c>
    </row>
    <row r="1627" spans="1:17" x14ac:dyDescent="0.3">
      <c r="A1627">
        <v>1626</v>
      </c>
      <c r="B1627" t="s">
        <v>3998</v>
      </c>
      <c r="C1627" t="s">
        <v>10504</v>
      </c>
      <c r="D1627" t="s">
        <v>3999</v>
      </c>
      <c r="E1627" s="34" t="str">
        <f>IF(OR(LEN(D1627)-LEN(SUBSTITUTE(D1627,":",""))&gt;1, LEN(D1627)-LEN(SUBSTITUTE(D1627,",",""))&gt;0), "T", "")</f>
        <v/>
      </c>
      <c r="F1627" t="s">
        <v>4000</v>
      </c>
      <c r="G1627" t="s">
        <v>3906</v>
      </c>
      <c r="H1627" t="s">
        <v>116</v>
      </c>
      <c r="J1627" t="str">
        <f>SUBSTITUTE(SUBSTITUTE(SUBSTITUTE(G1627,"c. ","")," BC","")," AD","")</f>
        <v>Ongoing</v>
      </c>
      <c r="K1627" t="str">
        <f>IF(M1627="BC", 0-IF(ISERROR(FIND("-",J1627)),J1627,LEFT(J1627,FIND("-",J1627)-1)), IF(ISERROR(FIND("-",J1627)),J1627,LEFT(J1627,FIND("-",J1627)-1)))</f>
        <v>Ongoing</v>
      </c>
      <c r="L1627" t="str">
        <f>IF(M1627="BC", 0-IF(ISERROR(FIND("-",J1627)),J1627,RIGHT(J1627,FIND("-",J1627)-1)), IF(ISERROR(FIND("-",J1627)),J1627,RIGHT(J1627,FIND("-",J1627)-1)))</f>
        <v>Ongoing</v>
      </c>
      <c r="M1627" t="str">
        <f>RIGHT(G1627, 2)</f>
        <v>ng</v>
      </c>
      <c r="N1627" t="e">
        <f>ABS($K$2)-ABS(K1627)</f>
        <v>#VALUE!</v>
      </c>
      <c r="P1627" t="s">
        <v>11151</v>
      </c>
      <c r="Q1627">
        <v>20</v>
      </c>
    </row>
    <row r="1628" spans="1:17" x14ac:dyDescent="0.3">
      <c r="A1628">
        <v>1627</v>
      </c>
      <c r="B1628" t="s">
        <v>4001</v>
      </c>
      <c r="C1628" t="s">
        <v>10297</v>
      </c>
      <c r="D1628" t="s">
        <v>3999</v>
      </c>
      <c r="E1628" s="34" t="str">
        <f>IF(OR(LEN(D1628)-LEN(SUBSTITUTE(D1628,":",""))&gt;1, LEN(D1628)-LEN(SUBSTITUTE(D1628,",",""))&gt;0), "T", "")</f>
        <v/>
      </c>
      <c r="F1628" t="s">
        <v>1152</v>
      </c>
      <c r="G1628" t="s">
        <v>3906</v>
      </c>
      <c r="H1628" t="s">
        <v>116</v>
      </c>
      <c r="J1628" t="str">
        <f>SUBSTITUTE(SUBSTITUTE(SUBSTITUTE(G1628,"c. ","")," BC","")," AD","")</f>
        <v>Ongoing</v>
      </c>
      <c r="K1628" t="str">
        <f>IF(M1628="BC", 0-IF(ISERROR(FIND("-",J1628)),J1628,LEFT(J1628,FIND("-",J1628)-1)), IF(ISERROR(FIND("-",J1628)),J1628,LEFT(J1628,FIND("-",J1628)-1)))</f>
        <v>Ongoing</v>
      </c>
      <c r="L1628" t="str">
        <f>IF(M1628="BC", 0-IF(ISERROR(FIND("-",J1628)),J1628,RIGHT(J1628,FIND("-",J1628)-1)), IF(ISERROR(FIND("-",J1628)),J1628,RIGHT(J1628,FIND("-",J1628)-1)))</f>
        <v>Ongoing</v>
      </c>
      <c r="M1628" t="str">
        <f>RIGHT(G1628, 2)</f>
        <v>ng</v>
      </c>
      <c r="N1628" t="e">
        <f>ABS($K$2)-ABS(K1628)</f>
        <v>#VALUE!</v>
      </c>
      <c r="P1628" t="s">
        <v>11151</v>
      </c>
      <c r="Q1628">
        <v>20</v>
      </c>
    </row>
    <row r="1629" spans="1:17" x14ac:dyDescent="0.3">
      <c r="A1629">
        <v>1628</v>
      </c>
      <c r="B1629" t="s">
        <v>4002</v>
      </c>
      <c r="C1629" t="s">
        <v>11612</v>
      </c>
      <c r="D1629" t="s">
        <v>4003</v>
      </c>
      <c r="E1629" s="34" t="str">
        <f>IF(OR(LEN(D1629)-LEN(SUBSTITUTE(D1629,":",""))&gt;1, LEN(D1629)-LEN(SUBSTITUTE(D1629,",",""))&gt;0), "T", "")</f>
        <v/>
      </c>
      <c r="F1629" t="s">
        <v>1152</v>
      </c>
      <c r="G1629" t="s">
        <v>3906</v>
      </c>
      <c r="H1629" t="s">
        <v>116</v>
      </c>
      <c r="J1629" t="str">
        <f>SUBSTITUTE(SUBSTITUTE(SUBSTITUTE(G1629,"c. ","")," BC","")," AD","")</f>
        <v>Ongoing</v>
      </c>
      <c r="K1629" t="str">
        <f>IF(M1629="BC", 0-IF(ISERROR(FIND("-",J1629)),J1629,LEFT(J1629,FIND("-",J1629)-1)), IF(ISERROR(FIND("-",J1629)),J1629,LEFT(J1629,FIND("-",J1629)-1)))</f>
        <v>Ongoing</v>
      </c>
      <c r="L1629" t="str">
        <f>IF(M1629="BC", 0-IF(ISERROR(FIND("-",J1629)),J1629,RIGHT(J1629,FIND("-",J1629)-1)), IF(ISERROR(FIND("-",J1629)),J1629,RIGHT(J1629,FIND("-",J1629)-1)))</f>
        <v>Ongoing</v>
      </c>
      <c r="M1629" t="str">
        <f>RIGHT(G1629, 2)</f>
        <v>ng</v>
      </c>
      <c r="N1629" t="e">
        <f>ABS($K$2)-ABS(K1629)</f>
        <v>#VALUE!</v>
      </c>
      <c r="P1629" t="s">
        <v>11151</v>
      </c>
      <c r="Q1629">
        <v>20</v>
      </c>
    </row>
    <row r="1630" spans="1:17" x14ac:dyDescent="0.3">
      <c r="A1630">
        <v>1629</v>
      </c>
      <c r="B1630" t="s">
        <v>4004</v>
      </c>
      <c r="C1630" t="s">
        <v>10505</v>
      </c>
      <c r="D1630" t="s">
        <v>4005</v>
      </c>
      <c r="E1630" s="34" t="str">
        <f>IF(OR(LEN(D1630)-LEN(SUBSTITUTE(D1630,":",""))&gt;1, LEN(D1630)-LEN(SUBSTITUTE(D1630,",",""))&gt;0), "T", "")</f>
        <v/>
      </c>
      <c r="F1630" t="s">
        <v>4006</v>
      </c>
      <c r="G1630" t="s">
        <v>3906</v>
      </c>
      <c r="H1630" t="s">
        <v>116</v>
      </c>
      <c r="J1630" t="str">
        <f>SUBSTITUTE(SUBSTITUTE(SUBSTITUTE(G1630,"c. ","")," BC","")," AD","")</f>
        <v>Ongoing</v>
      </c>
      <c r="K1630" t="str">
        <f>IF(M1630="BC", 0-IF(ISERROR(FIND("-",J1630)),J1630,LEFT(J1630,FIND("-",J1630)-1)), IF(ISERROR(FIND("-",J1630)),J1630,LEFT(J1630,FIND("-",J1630)-1)))</f>
        <v>Ongoing</v>
      </c>
      <c r="L1630" t="str">
        <f>IF(M1630="BC", 0-IF(ISERROR(FIND("-",J1630)),J1630,RIGHT(J1630,FIND("-",J1630)-1)), IF(ISERROR(FIND("-",J1630)),J1630,RIGHT(J1630,FIND("-",J1630)-1)))</f>
        <v>Ongoing</v>
      </c>
      <c r="M1630" t="str">
        <f>RIGHT(G1630, 2)</f>
        <v>ng</v>
      </c>
      <c r="N1630" t="e">
        <f>ABS($K$2)-ABS(K1630)</f>
        <v>#VALUE!</v>
      </c>
      <c r="P1630" t="s">
        <v>11151</v>
      </c>
      <c r="Q1630">
        <v>20</v>
      </c>
    </row>
    <row r="1631" spans="1:17" x14ac:dyDescent="0.3">
      <c r="A1631">
        <v>1630</v>
      </c>
      <c r="B1631" t="s">
        <v>4007</v>
      </c>
      <c r="C1631" t="s">
        <v>11556</v>
      </c>
      <c r="D1631" t="s">
        <v>4005</v>
      </c>
      <c r="E1631" s="34" t="str">
        <f>IF(OR(LEN(D1631)-LEN(SUBSTITUTE(D1631,":",""))&gt;1, LEN(D1631)-LEN(SUBSTITUTE(D1631,",",""))&gt;0), "T", "")</f>
        <v/>
      </c>
      <c r="F1631" t="s">
        <v>4006</v>
      </c>
      <c r="G1631" t="s">
        <v>3906</v>
      </c>
      <c r="H1631" t="s">
        <v>116</v>
      </c>
      <c r="J1631" t="str">
        <f>SUBSTITUTE(SUBSTITUTE(SUBSTITUTE(G1631,"c. ","")," BC","")," AD","")</f>
        <v>Ongoing</v>
      </c>
      <c r="K1631" t="str">
        <f>IF(M1631="BC", 0-IF(ISERROR(FIND("-",J1631)),J1631,LEFT(J1631,FIND("-",J1631)-1)), IF(ISERROR(FIND("-",J1631)),J1631,LEFT(J1631,FIND("-",J1631)-1)))</f>
        <v>Ongoing</v>
      </c>
      <c r="L1631" t="str">
        <f>IF(M1631="BC", 0-IF(ISERROR(FIND("-",J1631)),J1631,RIGHT(J1631,FIND("-",J1631)-1)), IF(ISERROR(FIND("-",J1631)),J1631,RIGHT(J1631,FIND("-",J1631)-1)))</f>
        <v>Ongoing</v>
      </c>
      <c r="M1631" t="str">
        <f>RIGHT(G1631, 2)</f>
        <v>ng</v>
      </c>
      <c r="N1631" t="e">
        <f>ABS($K$2)-ABS(K1631)</f>
        <v>#VALUE!</v>
      </c>
      <c r="P1631" t="s">
        <v>11151</v>
      </c>
      <c r="Q1631">
        <v>20</v>
      </c>
    </row>
    <row r="1632" spans="1:17" x14ac:dyDescent="0.3">
      <c r="A1632">
        <v>1631</v>
      </c>
      <c r="B1632" t="s">
        <v>4008</v>
      </c>
      <c r="C1632" t="s">
        <v>10506</v>
      </c>
      <c r="D1632" t="s">
        <v>4009</v>
      </c>
      <c r="E1632" s="34" t="str">
        <f>IF(OR(LEN(D1632)-LEN(SUBSTITUTE(D1632,":",""))&gt;1, LEN(D1632)-LEN(SUBSTITUTE(D1632,",",""))&gt;0), "T", "")</f>
        <v/>
      </c>
      <c r="F1632" t="s">
        <v>1152</v>
      </c>
      <c r="G1632" t="s">
        <v>3906</v>
      </c>
      <c r="H1632" t="s">
        <v>116</v>
      </c>
      <c r="J1632" t="str">
        <f>SUBSTITUTE(SUBSTITUTE(SUBSTITUTE(G1632,"c. ","")," BC","")," AD","")</f>
        <v>Ongoing</v>
      </c>
      <c r="K1632" t="str">
        <f>IF(M1632="BC", 0-IF(ISERROR(FIND("-",J1632)),J1632,LEFT(J1632,FIND("-",J1632)-1)), IF(ISERROR(FIND("-",J1632)),J1632,LEFT(J1632,FIND("-",J1632)-1)))</f>
        <v>Ongoing</v>
      </c>
      <c r="L1632" t="str">
        <f>IF(M1632="BC", 0-IF(ISERROR(FIND("-",J1632)),J1632,RIGHT(J1632,FIND("-",J1632)-1)), IF(ISERROR(FIND("-",J1632)),J1632,RIGHT(J1632,FIND("-",J1632)-1)))</f>
        <v>Ongoing</v>
      </c>
      <c r="M1632" t="str">
        <f>RIGHT(G1632, 2)</f>
        <v>ng</v>
      </c>
      <c r="N1632" t="e">
        <f>ABS($K$2)-ABS(K1632)</f>
        <v>#VALUE!</v>
      </c>
      <c r="P1632" t="s">
        <v>11151</v>
      </c>
      <c r="Q1632">
        <v>20</v>
      </c>
    </row>
    <row r="1633" spans="1:17" x14ac:dyDescent="0.3">
      <c r="A1633">
        <v>1632</v>
      </c>
      <c r="B1633" t="s">
        <v>4010</v>
      </c>
      <c r="C1633" t="s">
        <v>10507</v>
      </c>
      <c r="D1633" t="s">
        <v>4009</v>
      </c>
      <c r="E1633" s="34" t="str">
        <f>IF(OR(LEN(D1633)-LEN(SUBSTITUTE(D1633,":",""))&gt;1, LEN(D1633)-LEN(SUBSTITUTE(D1633,",",""))&gt;0), "T", "")</f>
        <v/>
      </c>
      <c r="F1633" t="s">
        <v>1152</v>
      </c>
      <c r="G1633" t="s">
        <v>3906</v>
      </c>
      <c r="H1633" t="s">
        <v>116</v>
      </c>
      <c r="J1633" t="str">
        <f>SUBSTITUTE(SUBSTITUTE(SUBSTITUTE(G1633,"c. ","")," BC","")," AD","")</f>
        <v>Ongoing</v>
      </c>
      <c r="K1633" t="str">
        <f>IF(M1633="BC", 0-IF(ISERROR(FIND("-",J1633)),J1633,LEFT(J1633,FIND("-",J1633)-1)), IF(ISERROR(FIND("-",J1633)),J1633,LEFT(J1633,FIND("-",J1633)-1)))</f>
        <v>Ongoing</v>
      </c>
      <c r="L1633" t="str">
        <f>IF(M1633="BC", 0-IF(ISERROR(FIND("-",J1633)),J1633,RIGHT(J1633,FIND("-",J1633)-1)), IF(ISERROR(FIND("-",J1633)),J1633,RIGHT(J1633,FIND("-",J1633)-1)))</f>
        <v>Ongoing</v>
      </c>
      <c r="M1633" t="str">
        <f>RIGHT(G1633, 2)</f>
        <v>ng</v>
      </c>
      <c r="N1633" t="e">
        <f>ABS($K$2)-ABS(K1633)</f>
        <v>#VALUE!</v>
      </c>
      <c r="P1633" t="s">
        <v>11151</v>
      </c>
      <c r="Q1633">
        <v>20</v>
      </c>
    </row>
    <row r="1634" spans="1:17" x14ac:dyDescent="0.3">
      <c r="A1634">
        <v>1633</v>
      </c>
      <c r="B1634" t="s">
        <v>4011</v>
      </c>
      <c r="C1634" t="s">
        <v>11613</v>
      </c>
      <c r="D1634" t="s">
        <v>4009</v>
      </c>
      <c r="E1634" s="34" t="str">
        <f>IF(OR(LEN(D1634)-LEN(SUBSTITUTE(D1634,":",""))&gt;1, LEN(D1634)-LEN(SUBSTITUTE(D1634,",",""))&gt;0), "T", "")</f>
        <v/>
      </c>
      <c r="F1634" t="s">
        <v>1152</v>
      </c>
      <c r="G1634" t="s">
        <v>3906</v>
      </c>
      <c r="H1634" t="s">
        <v>116</v>
      </c>
      <c r="J1634" t="str">
        <f>SUBSTITUTE(SUBSTITUTE(SUBSTITUTE(G1634,"c. ","")," BC","")," AD","")</f>
        <v>Ongoing</v>
      </c>
      <c r="K1634" t="str">
        <f>IF(M1634="BC", 0-IF(ISERROR(FIND("-",J1634)),J1634,LEFT(J1634,FIND("-",J1634)-1)), IF(ISERROR(FIND("-",J1634)),J1634,LEFT(J1634,FIND("-",J1634)-1)))</f>
        <v>Ongoing</v>
      </c>
      <c r="L1634" t="str">
        <f>IF(M1634="BC", 0-IF(ISERROR(FIND("-",J1634)),J1634,RIGHT(J1634,FIND("-",J1634)-1)), IF(ISERROR(FIND("-",J1634)),J1634,RIGHT(J1634,FIND("-",J1634)-1)))</f>
        <v>Ongoing</v>
      </c>
      <c r="M1634" t="str">
        <f>RIGHT(G1634, 2)</f>
        <v>ng</v>
      </c>
      <c r="N1634" t="e">
        <f>ABS($K$2)-ABS(K1634)</f>
        <v>#VALUE!</v>
      </c>
      <c r="P1634" t="s">
        <v>11151</v>
      </c>
      <c r="Q1634">
        <v>20</v>
      </c>
    </row>
    <row r="1635" spans="1:17" x14ac:dyDescent="0.3">
      <c r="A1635">
        <v>1634</v>
      </c>
      <c r="B1635" t="s">
        <v>4012</v>
      </c>
      <c r="C1635" t="s">
        <v>11614</v>
      </c>
      <c r="D1635" t="s">
        <v>4013</v>
      </c>
      <c r="E1635" s="34" t="str">
        <f>IF(OR(LEN(D1635)-LEN(SUBSTITUTE(D1635,":",""))&gt;1, LEN(D1635)-LEN(SUBSTITUTE(D1635,",",""))&gt;0), "T", "")</f>
        <v/>
      </c>
      <c r="F1635" t="s">
        <v>4014</v>
      </c>
      <c r="G1635" t="s">
        <v>1464</v>
      </c>
      <c r="H1635" t="s">
        <v>116</v>
      </c>
      <c r="J1635" t="str">
        <f>SUBSTITUTE(SUBSTITUTE(SUBSTITUTE(G1635,"c. ","")," BC","")," AD","")</f>
        <v>Various times</v>
      </c>
      <c r="K1635" t="str">
        <f>IF(M1635="BC", 0-IF(ISERROR(FIND("-",J1635)),J1635,LEFT(J1635,FIND("-",J1635)-1)), IF(ISERROR(FIND("-",J1635)),J1635,LEFT(J1635,FIND("-",J1635)-1)))</f>
        <v>Various times</v>
      </c>
      <c r="L1635" t="str">
        <f>IF(M1635="BC", 0-IF(ISERROR(FIND("-",J1635)),J1635,RIGHT(J1635,FIND("-",J1635)-1)), IF(ISERROR(FIND("-",J1635)),J1635,RIGHT(J1635,FIND("-",J1635)-1)))</f>
        <v>Various times</v>
      </c>
      <c r="M1635" t="str">
        <f>RIGHT(G1635, 2)</f>
        <v>es</v>
      </c>
      <c r="N1635" t="e">
        <f>ABS($K$2)-ABS(K1635)</f>
        <v>#VALUE!</v>
      </c>
      <c r="P1635" t="s">
        <v>11151</v>
      </c>
      <c r="Q1635">
        <v>20</v>
      </c>
    </row>
    <row r="1636" spans="1:17" x14ac:dyDescent="0.3">
      <c r="A1636">
        <v>1635</v>
      </c>
      <c r="B1636" t="s">
        <v>4015</v>
      </c>
      <c r="C1636" t="s">
        <v>10085</v>
      </c>
      <c r="D1636" t="s">
        <v>4016</v>
      </c>
      <c r="E1636" s="34" t="str">
        <f>IF(OR(LEN(D1636)-LEN(SUBSTITUTE(D1636,":",""))&gt;1, LEN(D1636)-LEN(SUBSTITUTE(D1636,",",""))&gt;0), "T", "")</f>
        <v/>
      </c>
      <c r="F1636" t="s">
        <v>1152</v>
      </c>
      <c r="G1636" t="s">
        <v>3906</v>
      </c>
      <c r="H1636" t="s">
        <v>116</v>
      </c>
      <c r="J1636" t="str">
        <f>SUBSTITUTE(SUBSTITUTE(SUBSTITUTE(G1636,"c. ","")," BC","")," AD","")</f>
        <v>Ongoing</v>
      </c>
      <c r="K1636" t="str">
        <f>IF(M1636="BC", 0-IF(ISERROR(FIND("-",J1636)),J1636,LEFT(J1636,FIND("-",J1636)-1)), IF(ISERROR(FIND("-",J1636)),J1636,LEFT(J1636,FIND("-",J1636)-1)))</f>
        <v>Ongoing</v>
      </c>
      <c r="L1636" t="str">
        <f>IF(M1636="BC", 0-IF(ISERROR(FIND("-",J1636)),J1636,RIGHT(J1636,FIND("-",J1636)-1)), IF(ISERROR(FIND("-",J1636)),J1636,RIGHT(J1636,FIND("-",J1636)-1)))</f>
        <v>Ongoing</v>
      </c>
      <c r="M1636" t="str">
        <f>RIGHT(G1636, 2)</f>
        <v>ng</v>
      </c>
      <c r="N1636" t="e">
        <f>ABS($K$2)-ABS(K1636)</f>
        <v>#VALUE!</v>
      </c>
      <c r="P1636" t="s">
        <v>11151</v>
      </c>
      <c r="Q1636">
        <v>20</v>
      </c>
    </row>
    <row r="1637" spans="1:17" x14ac:dyDescent="0.3">
      <c r="A1637">
        <v>1636</v>
      </c>
      <c r="B1637" t="s">
        <v>4017</v>
      </c>
      <c r="C1637" t="s">
        <v>10508</v>
      </c>
      <c r="D1637" t="s">
        <v>4018</v>
      </c>
      <c r="E1637" s="34" t="str">
        <f>IF(OR(LEN(D1637)-LEN(SUBSTITUTE(D1637,":",""))&gt;1, LEN(D1637)-LEN(SUBSTITUTE(D1637,",",""))&gt;0), "T", "")</f>
        <v/>
      </c>
      <c r="F1637" t="s">
        <v>1152</v>
      </c>
      <c r="G1637" t="s">
        <v>3906</v>
      </c>
      <c r="H1637" t="s">
        <v>116</v>
      </c>
      <c r="J1637" t="str">
        <f>SUBSTITUTE(SUBSTITUTE(SUBSTITUTE(G1637,"c. ","")," BC","")," AD","")</f>
        <v>Ongoing</v>
      </c>
      <c r="K1637" t="str">
        <f>IF(M1637="BC", 0-IF(ISERROR(FIND("-",J1637)),J1637,LEFT(J1637,FIND("-",J1637)-1)), IF(ISERROR(FIND("-",J1637)),J1637,LEFT(J1637,FIND("-",J1637)-1)))</f>
        <v>Ongoing</v>
      </c>
      <c r="L1637" t="str">
        <f>IF(M1637="BC", 0-IF(ISERROR(FIND("-",J1637)),J1637,RIGHT(J1637,FIND("-",J1637)-1)), IF(ISERROR(FIND("-",J1637)),J1637,RIGHT(J1637,FIND("-",J1637)-1)))</f>
        <v>Ongoing</v>
      </c>
      <c r="M1637" t="str">
        <f>RIGHT(G1637, 2)</f>
        <v>ng</v>
      </c>
      <c r="N1637" t="e">
        <f>ABS($K$2)-ABS(K1637)</f>
        <v>#VALUE!</v>
      </c>
      <c r="P1637" t="s">
        <v>11151</v>
      </c>
      <c r="Q1637">
        <v>20</v>
      </c>
    </row>
    <row r="1638" spans="1:17" x14ac:dyDescent="0.3">
      <c r="A1638">
        <v>1637</v>
      </c>
      <c r="B1638" t="s">
        <v>4019</v>
      </c>
      <c r="C1638" t="s">
        <v>11557</v>
      </c>
      <c r="D1638" t="s">
        <v>4018</v>
      </c>
      <c r="E1638" s="34" t="str">
        <f>IF(OR(LEN(D1638)-LEN(SUBSTITUTE(D1638,":",""))&gt;1, LEN(D1638)-LEN(SUBSTITUTE(D1638,",",""))&gt;0), "T", "")</f>
        <v/>
      </c>
      <c r="F1638" t="s">
        <v>1152</v>
      </c>
      <c r="G1638" t="s">
        <v>3906</v>
      </c>
      <c r="H1638" t="s">
        <v>116</v>
      </c>
      <c r="J1638" t="str">
        <f>SUBSTITUTE(SUBSTITUTE(SUBSTITUTE(G1638,"c. ","")," BC","")," AD","")</f>
        <v>Ongoing</v>
      </c>
      <c r="K1638" t="str">
        <f>IF(M1638="BC", 0-IF(ISERROR(FIND("-",J1638)),J1638,LEFT(J1638,FIND("-",J1638)-1)), IF(ISERROR(FIND("-",J1638)),J1638,LEFT(J1638,FIND("-",J1638)-1)))</f>
        <v>Ongoing</v>
      </c>
      <c r="L1638" t="str">
        <f>IF(M1638="BC", 0-IF(ISERROR(FIND("-",J1638)),J1638,RIGHT(J1638,FIND("-",J1638)-1)), IF(ISERROR(FIND("-",J1638)),J1638,RIGHT(J1638,FIND("-",J1638)-1)))</f>
        <v>Ongoing</v>
      </c>
      <c r="M1638" t="str">
        <f>RIGHT(G1638, 2)</f>
        <v>ng</v>
      </c>
      <c r="N1638" t="e">
        <f>ABS($K$2)-ABS(K1638)</f>
        <v>#VALUE!</v>
      </c>
      <c r="P1638" t="s">
        <v>11151</v>
      </c>
      <c r="Q1638">
        <v>20</v>
      </c>
    </row>
    <row r="1639" spans="1:17" x14ac:dyDescent="0.3">
      <c r="A1639">
        <v>1638</v>
      </c>
      <c r="B1639" t="s">
        <v>4020</v>
      </c>
      <c r="C1639" t="s">
        <v>11615</v>
      </c>
      <c r="D1639" t="s">
        <v>4021</v>
      </c>
      <c r="E1639" s="34" t="str">
        <f>IF(OR(LEN(D1639)-LEN(SUBSTITUTE(D1639,":",""))&gt;1, LEN(D1639)-LEN(SUBSTITUTE(D1639,",",""))&gt;0), "T", "")</f>
        <v/>
      </c>
      <c r="F1639" t="s">
        <v>1152</v>
      </c>
      <c r="G1639" t="s">
        <v>3906</v>
      </c>
      <c r="H1639" t="s">
        <v>116</v>
      </c>
      <c r="J1639" t="str">
        <f>SUBSTITUTE(SUBSTITUTE(SUBSTITUTE(G1639,"c. ","")," BC","")," AD","")</f>
        <v>Ongoing</v>
      </c>
      <c r="K1639" t="str">
        <f>IF(M1639="BC", 0-IF(ISERROR(FIND("-",J1639)),J1639,LEFT(J1639,FIND("-",J1639)-1)), IF(ISERROR(FIND("-",J1639)),J1639,LEFT(J1639,FIND("-",J1639)-1)))</f>
        <v>Ongoing</v>
      </c>
      <c r="L1639" t="str">
        <f>IF(M1639="BC", 0-IF(ISERROR(FIND("-",J1639)),J1639,RIGHT(J1639,FIND("-",J1639)-1)), IF(ISERROR(FIND("-",J1639)),J1639,RIGHT(J1639,FIND("-",J1639)-1)))</f>
        <v>Ongoing</v>
      </c>
      <c r="M1639" t="str">
        <f>RIGHT(G1639, 2)</f>
        <v>ng</v>
      </c>
      <c r="N1639" t="e">
        <f>ABS($K$2)-ABS(K1639)</f>
        <v>#VALUE!</v>
      </c>
      <c r="P1639" t="s">
        <v>11151</v>
      </c>
      <c r="Q1639">
        <v>20</v>
      </c>
    </row>
    <row r="1640" spans="1:17" x14ac:dyDescent="0.3">
      <c r="A1640">
        <v>1639</v>
      </c>
      <c r="B1640" t="s">
        <v>4022</v>
      </c>
      <c r="C1640" t="s">
        <v>10509</v>
      </c>
      <c r="D1640" t="s">
        <v>4023</v>
      </c>
      <c r="E1640" s="34" t="str">
        <f>IF(OR(LEN(D1640)-LEN(SUBSTITUTE(D1640,":",""))&gt;1, LEN(D1640)-LEN(SUBSTITUTE(D1640,",",""))&gt;0), "T", "")</f>
        <v/>
      </c>
      <c r="F1640" t="s">
        <v>1152</v>
      </c>
      <c r="G1640" t="s">
        <v>3906</v>
      </c>
      <c r="H1640" t="s">
        <v>116</v>
      </c>
      <c r="J1640" t="str">
        <f>SUBSTITUTE(SUBSTITUTE(SUBSTITUTE(G1640,"c. ","")," BC","")," AD","")</f>
        <v>Ongoing</v>
      </c>
      <c r="K1640" t="str">
        <f>IF(M1640="BC", 0-IF(ISERROR(FIND("-",J1640)),J1640,LEFT(J1640,FIND("-",J1640)-1)), IF(ISERROR(FIND("-",J1640)),J1640,LEFT(J1640,FIND("-",J1640)-1)))</f>
        <v>Ongoing</v>
      </c>
      <c r="L1640" t="str">
        <f>IF(M1640="BC", 0-IF(ISERROR(FIND("-",J1640)),J1640,RIGHT(J1640,FIND("-",J1640)-1)), IF(ISERROR(FIND("-",J1640)),J1640,RIGHT(J1640,FIND("-",J1640)-1)))</f>
        <v>Ongoing</v>
      </c>
      <c r="M1640" t="str">
        <f>RIGHT(G1640, 2)</f>
        <v>ng</v>
      </c>
      <c r="N1640" t="e">
        <f>ABS($K$2)-ABS(K1640)</f>
        <v>#VALUE!</v>
      </c>
      <c r="P1640" t="s">
        <v>11151</v>
      </c>
      <c r="Q1640">
        <v>20</v>
      </c>
    </row>
    <row r="1641" spans="1:17" x14ac:dyDescent="0.3">
      <c r="A1641">
        <v>1640</v>
      </c>
      <c r="B1641" t="s">
        <v>4024</v>
      </c>
      <c r="C1641" t="s">
        <v>11616</v>
      </c>
      <c r="D1641" t="s">
        <v>4023</v>
      </c>
      <c r="E1641" s="34" t="str">
        <f>IF(OR(LEN(D1641)-LEN(SUBSTITUTE(D1641,":",""))&gt;1, LEN(D1641)-LEN(SUBSTITUTE(D1641,",",""))&gt;0), "T", "")</f>
        <v/>
      </c>
      <c r="F1641" t="s">
        <v>1152</v>
      </c>
      <c r="G1641" t="s">
        <v>3906</v>
      </c>
      <c r="H1641" t="s">
        <v>116</v>
      </c>
      <c r="J1641" t="str">
        <f>SUBSTITUTE(SUBSTITUTE(SUBSTITUTE(G1641,"c. ","")," BC","")," AD","")</f>
        <v>Ongoing</v>
      </c>
      <c r="K1641" t="str">
        <f>IF(M1641="BC", 0-IF(ISERROR(FIND("-",J1641)),J1641,LEFT(J1641,FIND("-",J1641)-1)), IF(ISERROR(FIND("-",J1641)),J1641,LEFT(J1641,FIND("-",J1641)-1)))</f>
        <v>Ongoing</v>
      </c>
      <c r="L1641" t="str">
        <f>IF(M1641="BC", 0-IF(ISERROR(FIND("-",J1641)),J1641,RIGHT(J1641,FIND("-",J1641)-1)), IF(ISERROR(FIND("-",J1641)),J1641,RIGHT(J1641,FIND("-",J1641)-1)))</f>
        <v>Ongoing</v>
      </c>
      <c r="M1641" t="str">
        <f>RIGHT(G1641, 2)</f>
        <v>ng</v>
      </c>
      <c r="N1641" t="e">
        <f>ABS($K$2)-ABS(K1641)</f>
        <v>#VALUE!</v>
      </c>
      <c r="P1641" t="s">
        <v>11151</v>
      </c>
      <c r="Q1641">
        <v>20</v>
      </c>
    </row>
    <row r="1642" spans="1:17" x14ac:dyDescent="0.3">
      <c r="A1642">
        <v>1641</v>
      </c>
      <c r="B1642" t="s">
        <v>4025</v>
      </c>
      <c r="C1642" t="s">
        <v>11617</v>
      </c>
      <c r="D1642" t="s">
        <v>4026</v>
      </c>
      <c r="E1642" s="34" t="str">
        <f>IF(OR(LEN(D1642)-LEN(SUBSTITUTE(D1642,":",""))&gt;1, LEN(D1642)-LEN(SUBSTITUTE(D1642,",",""))&gt;0), "T", "")</f>
        <v/>
      </c>
      <c r="F1642" t="s">
        <v>3653</v>
      </c>
      <c r="G1642" t="s">
        <v>3906</v>
      </c>
      <c r="H1642" t="s">
        <v>116</v>
      </c>
      <c r="J1642" t="str">
        <f>SUBSTITUTE(SUBSTITUTE(SUBSTITUTE(G1642,"c. ","")," BC","")," AD","")</f>
        <v>Ongoing</v>
      </c>
      <c r="K1642" t="str">
        <f>IF(M1642="BC", 0-IF(ISERROR(FIND("-",J1642)),J1642,LEFT(J1642,FIND("-",J1642)-1)), IF(ISERROR(FIND("-",J1642)),J1642,LEFT(J1642,FIND("-",J1642)-1)))</f>
        <v>Ongoing</v>
      </c>
      <c r="L1642" t="str">
        <f>IF(M1642="BC", 0-IF(ISERROR(FIND("-",J1642)),J1642,RIGHT(J1642,FIND("-",J1642)-1)), IF(ISERROR(FIND("-",J1642)),J1642,RIGHT(J1642,FIND("-",J1642)-1)))</f>
        <v>Ongoing</v>
      </c>
      <c r="M1642" t="str">
        <f>RIGHT(G1642, 2)</f>
        <v>ng</v>
      </c>
      <c r="N1642" t="e">
        <f>ABS($K$2)-ABS(K1642)</f>
        <v>#VALUE!</v>
      </c>
      <c r="P1642" t="s">
        <v>11151</v>
      </c>
      <c r="Q1642">
        <v>20</v>
      </c>
    </row>
    <row r="1643" spans="1:17" x14ac:dyDescent="0.3">
      <c r="A1643">
        <v>1642</v>
      </c>
      <c r="B1643" t="s">
        <v>4027</v>
      </c>
      <c r="C1643" t="s">
        <v>10510</v>
      </c>
      <c r="D1643" t="s">
        <v>4026</v>
      </c>
      <c r="E1643" s="34" t="str">
        <f>IF(OR(LEN(D1643)-LEN(SUBSTITUTE(D1643,":",""))&gt;1, LEN(D1643)-LEN(SUBSTITUTE(D1643,",",""))&gt;0), "T", "")</f>
        <v/>
      </c>
      <c r="F1643" t="s">
        <v>1152</v>
      </c>
      <c r="G1643" t="s">
        <v>3906</v>
      </c>
      <c r="H1643" t="s">
        <v>4028</v>
      </c>
      <c r="J1643" t="str">
        <f>SUBSTITUTE(SUBSTITUTE(SUBSTITUTE(G1643,"c. ","")," BC","")," AD","")</f>
        <v>Ongoing</v>
      </c>
      <c r="K1643" t="str">
        <f>IF(M1643="BC", 0-IF(ISERROR(FIND("-",J1643)),J1643,LEFT(J1643,FIND("-",J1643)-1)), IF(ISERROR(FIND("-",J1643)),J1643,LEFT(J1643,FIND("-",J1643)-1)))</f>
        <v>Ongoing</v>
      </c>
      <c r="L1643" t="str">
        <f>IF(M1643="BC", 0-IF(ISERROR(FIND("-",J1643)),J1643,RIGHT(J1643,FIND("-",J1643)-1)), IF(ISERROR(FIND("-",J1643)),J1643,RIGHT(J1643,FIND("-",J1643)-1)))</f>
        <v>Ongoing</v>
      </c>
      <c r="M1643" t="str">
        <f>RIGHT(G1643, 2)</f>
        <v>ng</v>
      </c>
      <c r="N1643" t="e">
        <f>ABS($K$2)-ABS(K1643)</f>
        <v>#VALUE!</v>
      </c>
      <c r="P1643" t="s">
        <v>11151</v>
      </c>
      <c r="Q1643">
        <v>20</v>
      </c>
    </row>
    <row r="1644" spans="1:17" x14ac:dyDescent="0.3">
      <c r="A1644">
        <v>1643</v>
      </c>
      <c r="B1644" t="s">
        <v>4029</v>
      </c>
      <c r="C1644" t="s">
        <v>10183</v>
      </c>
      <c r="D1644" t="s">
        <v>4030</v>
      </c>
      <c r="E1644" s="34" t="str">
        <f>IF(OR(LEN(D1644)-LEN(SUBSTITUTE(D1644,":",""))&gt;1, LEN(D1644)-LEN(SUBSTITUTE(D1644,",",""))&gt;0), "T", "")</f>
        <v/>
      </c>
      <c r="F1644" t="s">
        <v>1152</v>
      </c>
      <c r="G1644" t="s">
        <v>3906</v>
      </c>
      <c r="H1644" t="s">
        <v>116</v>
      </c>
      <c r="J1644" t="str">
        <f>SUBSTITUTE(SUBSTITUTE(SUBSTITUTE(G1644,"c. ","")," BC","")," AD","")</f>
        <v>Ongoing</v>
      </c>
      <c r="K1644" t="str">
        <f>IF(M1644="BC", 0-IF(ISERROR(FIND("-",J1644)),J1644,LEFT(J1644,FIND("-",J1644)-1)), IF(ISERROR(FIND("-",J1644)),J1644,LEFT(J1644,FIND("-",J1644)-1)))</f>
        <v>Ongoing</v>
      </c>
      <c r="L1644" t="str">
        <f>IF(M1644="BC", 0-IF(ISERROR(FIND("-",J1644)),J1644,RIGHT(J1644,FIND("-",J1644)-1)), IF(ISERROR(FIND("-",J1644)),J1644,RIGHT(J1644,FIND("-",J1644)-1)))</f>
        <v>Ongoing</v>
      </c>
      <c r="M1644" t="str">
        <f>RIGHT(G1644, 2)</f>
        <v>ng</v>
      </c>
      <c r="N1644" t="e">
        <f>ABS($K$2)-ABS(K1644)</f>
        <v>#VALUE!</v>
      </c>
      <c r="P1644" t="s">
        <v>11151</v>
      </c>
      <c r="Q1644">
        <v>20</v>
      </c>
    </row>
    <row r="1645" spans="1:17" x14ac:dyDescent="0.3">
      <c r="A1645">
        <v>1644</v>
      </c>
      <c r="B1645" t="s">
        <v>4031</v>
      </c>
      <c r="C1645" t="s">
        <v>10511</v>
      </c>
      <c r="D1645" t="s">
        <v>4032</v>
      </c>
      <c r="E1645" s="34" t="str">
        <f>IF(OR(LEN(D1645)-LEN(SUBSTITUTE(D1645,":",""))&gt;1, LEN(D1645)-LEN(SUBSTITUTE(D1645,",",""))&gt;0), "T", "")</f>
        <v/>
      </c>
      <c r="F1645" t="s">
        <v>3753</v>
      </c>
      <c r="G1645" t="s">
        <v>3903</v>
      </c>
      <c r="H1645" t="s">
        <v>116</v>
      </c>
      <c r="J1645" t="str">
        <f>SUBSTITUTE(SUBSTITUTE(SUBSTITUTE(G1645,"c. ","")," BC","")," AD","")</f>
        <v>Creation/ongoing</v>
      </c>
      <c r="K1645" t="str">
        <f>IF(M1645="BC", 0-IF(ISERROR(FIND("-",J1645)),J1645,LEFT(J1645,FIND("-",J1645)-1)), IF(ISERROR(FIND("-",J1645)),J1645,LEFT(J1645,FIND("-",J1645)-1)))</f>
        <v>Creation/ongoing</v>
      </c>
      <c r="L1645" t="str">
        <f>IF(M1645="BC", 0-IF(ISERROR(FIND("-",J1645)),J1645,RIGHT(J1645,FIND("-",J1645)-1)), IF(ISERROR(FIND("-",J1645)),J1645,RIGHT(J1645,FIND("-",J1645)-1)))</f>
        <v>Creation/ongoing</v>
      </c>
      <c r="M1645" t="str">
        <f>RIGHT(G1645, 2)</f>
        <v>ng</v>
      </c>
      <c r="N1645" t="e">
        <f>ABS($K$2)-ABS(K1645)</f>
        <v>#VALUE!</v>
      </c>
      <c r="P1645" t="s">
        <v>11151</v>
      </c>
      <c r="Q1645">
        <v>20</v>
      </c>
    </row>
    <row r="1646" spans="1:17" x14ac:dyDescent="0.3">
      <c r="A1646">
        <v>1645</v>
      </c>
      <c r="B1646" t="s">
        <v>4033</v>
      </c>
      <c r="C1646" t="s">
        <v>10512</v>
      </c>
      <c r="D1646" t="s">
        <v>4032</v>
      </c>
      <c r="E1646" s="34" t="str">
        <f>IF(OR(LEN(D1646)-LEN(SUBSTITUTE(D1646,":",""))&gt;1, LEN(D1646)-LEN(SUBSTITUTE(D1646,",",""))&gt;0), "T", "")</f>
        <v/>
      </c>
      <c r="F1646" t="s">
        <v>3753</v>
      </c>
      <c r="G1646" t="s">
        <v>3903</v>
      </c>
      <c r="H1646" t="s">
        <v>116</v>
      </c>
      <c r="J1646" t="str">
        <f>SUBSTITUTE(SUBSTITUTE(SUBSTITUTE(G1646,"c. ","")," BC","")," AD","")</f>
        <v>Creation/ongoing</v>
      </c>
      <c r="K1646" t="str">
        <f>IF(M1646="BC", 0-IF(ISERROR(FIND("-",J1646)),J1646,LEFT(J1646,FIND("-",J1646)-1)), IF(ISERROR(FIND("-",J1646)),J1646,LEFT(J1646,FIND("-",J1646)-1)))</f>
        <v>Creation/ongoing</v>
      </c>
      <c r="L1646" t="str">
        <f>IF(M1646="BC", 0-IF(ISERROR(FIND("-",J1646)),J1646,RIGHT(J1646,FIND("-",J1646)-1)), IF(ISERROR(FIND("-",J1646)),J1646,RIGHT(J1646,FIND("-",J1646)-1)))</f>
        <v>Creation/ongoing</v>
      </c>
      <c r="M1646" t="str">
        <f>RIGHT(G1646, 2)</f>
        <v>ng</v>
      </c>
      <c r="N1646" t="e">
        <f>ABS($K$2)-ABS(K1646)</f>
        <v>#VALUE!</v>
      </c>
      <c r="P1646" t="s">
        <v>11151</v>
      </c>
      <c r="Q1646">
        <v>20</v>
      </c>
    </row>
    <row r="1647" spans="1:17" x14ac:dyDescent="0.3">
      <c r="A1647">
        <v>1646</v>
      </c>
      <c r="B1647" t="s">
        <v>4034</v>
      </c>
      <c r="C1647" t="s">
        <v>11618</v>
      </c>
      <c r="D1647" t="s">
        <v>4035</v>
      </c>
      <c r="E1647" s="34" t="str">
        <f>IF(OR(LEN(D1647)-LEN(SUBSTITUTE(D1647,":",""))&gt;1, LEN(D1647)-LEN(SUBSTITUTE(D1647,",",""))&gt;0), "T", "")</f>
        <v/>
      </c>
      <c r="F1647" t="s">
        <v>1152</v>
      </c>
      <c r="G1647" t="s">
        <v>3906</v>
      </c>
      <c r="H1647" t="s">
        <v>116</v>
      </c>
      <c r="J1647" t="str">
        <f>SUBSTITUTE(SUBSTITUTE(SUBSTITUTE(G1647,"c. ","")," BC","")," AD","")</f>
        <v>Ongoing</v>
      </c>
      <c r="K1647" t="str">
        <f>IF(M1647="BC", 0-IF(ISERROR(FIND("-",J1647)),J1647,LEFT(J1647,FIND("-",J1647)-1)), IF(ISERROR(FIND("-",J1647)),J1647,LEFT(J1647,FIND("-",J1647)-1)))</f>
        <v>Ongoing</v>
      </c>
      <c r="L1647" t="str">
        <f>IF(M1647="BC", 0-IF(ISERROR(FIND("-",J1647)),J1647,RIGHT(J1647,FIND("-",J1647)-1)), IF(ISERROR(FIND("-",J1647)),J1647,RIGHT(J1647,FIND("-",J1647)-1)))</f>
        <v>Ongoing</v>
      </c>
      <c r="M1647" t="str">
        <f>RIGHT(G1647, 2)</f>
        <v>ng</v>
      </c>
      <c r="N1647" t="e">
        <f>ABS($K$2)-ABS(K1647)</f>
        <v>#VALUE!</v>
      </c>
      <c r="P1647" t="s">
        <v>11151</v>
      </c>
      <c r="Q1647">
        <v>20</v>
      </c>
    </row>
    <row r="1648" spans="1:17" x14ac:dyDescent="0.3">
      <c r="A1648">
        <v>1647</v>
      </c>
      <c r="B1648" t="s">
        <v>4036</v>
      </c>
      <c r="C1648" t="s">
        <v>11619</v>
      </c>
      <c r="D1648" t="s">
        <v>4035</v>
      </c>
      <c r="E1648" s="34" t="str">
        <f>IF(OR(LEN(D1648)-LEN(SUBSTITUTE(D1648,":",""))&gt;1, LEN(D1648)-LEN(SUBSTITUTE(D1648,",",""))&gt;0), "T", "")</f>
        <v/>
      </c>
      <c r="F1648" t="s">
        <v>1152</v>
      </c>
      <c r="G1648" t="s">
        <v>3906</v>
      </c>
      <c r="H1648" t="s">
        <v>116</v>
      </c>
      <c r="J1648" t="str">
        <f>SUBSTITUTE(SUBSTITUTE(SUBSTITUTE(G1648,"c. ","")," BC","")," AD","")</f>
        <v>Ongoing</v>
      </c>
      <c r="K1648" t="str">
        <f>IF(M1648="BC", 0-IF(ISERROR(FIND("-",J1648)),J1648,LEFT(J1648,FIND("-",J1648)-1)), IF(ISERROR(FIND("-",J1648)),J1648,LEFT(J1648,FIND("-",J1648)-1)))</f>
        <v>Ongoing</v>
      </c>
      <c r="L1648" t="str">
        <f>IF(M1648="BC", 0-IF(ISERROR(FIND("-",J1648)),J1648,RIGHT(J1648,FIND("-",J1648)-1)), IF(ISERROR(FIND("-",J1648)),J1648,RIGHT(J1648,FIND("-",J1648)-1)))</f>
        <v>Ongoing</v>
      </c>
      <c r="M1648" t="str">
        <f>RIGHT(G1648, 2)</f>
        <v>ng</v>
      </c>
      <c r="N1648" t="e">
        <f>ABS($K$2)-ABS(K1648)</f>
        <v>#VALUE!</v>
      </c>
      <c r="P1648" t="s">
        <v>11151</v>
      </c>
      <c r="Q1648">
        <v>20</v>
      </c>
    </row>
    <row r="1649" spans="1:17" x14ac:dyDescent="0.3">
      <c r="A1649">
        <v>1648</v>
      </c>
      <c r="B1649" t="s">
        <v>4037</v>
      </c>
      <c r="C1649" t="s">
        <v>10513</v>
      </c>
      <c r="D1649" t="s">
        <v>4038</v>
      </c>
      <c r="E1649" s="34" t="str">
        <f>IF(OR(LEN(D1649)-LEN(SUBSTITUTE(D1649,":",""))&gt;1, LEN(D1649)-LEN(SUBSTITUTE(D1649,",",""))&gt;0), "T", "")</f>
        <v/>
      </c>
      <c r="F1649" t="s">
        <v>1152</v>
      </c>
      <c r="G1649" t="s">
        <v>3906</v>
      </c>
      <c r="H1649" t="s">
        <v>116</v>
      </c>
      <c r="J1649" t="str">
        <f>SUBSTITUTE(SUBSTITUTE(SUBSTITUTE(G1649,"c. ","")," BC","")," AD","")</f>
        <v>Ongoing</v>
      </c>
      <c r="K1649" t="str">
        <f>IF(M1649="BC", 0-IF(ISERROR(FIND("-",J1649)),J1649,LEFT(J1649,FIND("-",J1649)-1)), IF(ISERROR(FIND("-",J1649)),J1649,LEFT(J1649,FIND("-",J1649)-1)))</f>
        <v>Ongoing</v>
      </c>
      <c r="L1649" t="str">
        <f>IF(M1649="BC", 0-IF(ISERROR(FIND("-",J1649)),J1649,RIGHT(J1649,FIND("-",J1649)-1)), IF(ISERROR(FIND("-",J1649)),J1649,RIGHT(J1649,FIND("-",J1649)-1)))</f>
        <v>Ongoing</v>
      </c>
      <c r="M1649" t="str">
        <f>RIGHT(G1649, 2)</f>
        <v>ng</v>
      </c>
      <c r="N1649" t="e">
        <f>ABS($K$2)-ABS(K1649)</f>
        <v>#VALUE!</v>
      </c>
      <c r="P1649" t="s">
        <v>11151</v>
      </c>
      <c r="Q1649">
        <v>20</v>
      </c>
    </row>
    <row r="1650" spans="1:17" x14ac:dyDescent="0.3">
      <c r="A1650">
        <v>1649</v>
      </c>
      <c r="B1650" t="s">
        <v>4039</v>
      </c>
      <c r="C1650" t="s">
        <v>10514</v>
      </c>
      <c r="D1650" t="s">
        <v>4040</v>
      </c>
      <c r="E1650" s="34" t="str">
        <f>IF(OR(LEN(D1650)-LEN(SUBSTITUTE(D1650,":",""))&gt;1, LEN(D1650)-LEN(SUBSTITUTE(D1650,",",""))&gt;0), "T", "")</f>
        <v/>
      </c>
      <c r="F1650" t="s">
        <v>1152</v>
      </c>
      <c r="G1650" t="s">
        <v>3906</v>
      </c>
      <c r="H1650" t="s">
        <v>116</v>
      </c>
      <c r="J1650" t="str">
        <f>SUBSTITUTE(SUBSTITUTE(SUBSTITUTE(G1650,"c. ","")," BC","")," AD","")</f>
        <v>Ongoing</v>
      </c>
      <c r="K1650" t="str">
        <f>IF(M1650="BC", 0-IF(ISERROR(FIND("-",J1650)),J1650,LEFT(J1650,FIND("-",J1650)-1)), IF(ISERROR(FIND("-",J1650)),J1650,LEFT(J1650,FIND("-",J1650)-1)))</f>
        <v>Ongoing</v>
      </c>
      <c r="L1650" t="str">
        <f>IF(M1650="BC", 0-IF(ISERROR(FIND("-",J1650)),J1650,RIGHT(J1650,FIND("-",J1650)-1)), IF(ISERROR(FIND("-",J1650)),J1650,RIGHT(J1650,FIND("-",J1650)-1)))</f>
        <v>Ongoing</v>
      </c>
      <c r="M1650" t="str">
        <f>RIGHT(G1650, 2)</f>
        <v>ng</v>
      </c>
      <c r="N1650" t="e">
        <f>ABS($K$2)-ABS(K1650)</f>
        <v>#VALUE!</v>
      </c>
      <c r="P1650" t="s">
        <v>11151</v>
      </c>
      <c r="Q1650">
        <v>20</v>
      </c>
    </row>
    <row r="1651" spans="1:17" x14ac:dyDescent="0.3">
      <c r="A1651">
        <v>1650</v>
      </c>
      <c r="B1651" t="s">
        <v>4041</v>
      </c>
      <c r="C1651" t="s">
        <v>10515</v>
      </c>
      <c r="D1651" t="s">
        <v>4042</v>
      </c>
      <c r="E1651" s="34" t="str">
        <f>IF(OR(LEN(D1651)-LEN(SUBSTITUTE(D1651,":",""))&gt;1, LEN(D1651)-LEN(SUBSTITUTE(D1651,",",""))&gt;0), "T", "")</f>
        <v/>
      </c>
      <c r="F1651" t="s">
        <v>4043</v>
      </c>
      <c r="G1651" t="s">
        <v>3906</v>
      </c>
      <c r="H1651" t="s">
        <v>4044</v>
      </c>
      <c r="J1651" t="str">
        <f>SUBSTITUTE(SUBSTITUTE(SUBSTITUTE(G1651,"c. ","")," BC","")," AD","")</f>
        <v>Ongoing</v>
      </c>
      <c r="K1651" t="str">
        <f>IF(M1651="BC", 0-IF(ISERROR(FIND("-",J1651)),J1651,LEFT(J1651,FIND("-",J1651)-1)), IF(ISERROR(FIND("-",J1651)),J1651,LEFT(J1651,FIND("-",J1651)-1)))</f>
        <v>Ongoing</v>
      </c>
      <c r="L1651" t="str">
        <f>IF(M1651="BC", 0-IF(ISERROR(FIND("-",J1651)),J1651,RIGHT(J1651,FIND("-",J1651)-1)), IF(ISERROR(FIND("-",J1651)),J1651,RIGHT(J1651,FIND("-",J1651)-1)))</f>
        <v>Ongoing</v>
      </c>
      <c r="M1651" t="str">
        <f>RIGHT(G1651, 2)</f>
        <v>ng</v>
      </c>
      <c r="N1651" t="e">
        <f>ABS($K$2)-ABS(K1651)</f>
        <v>#VALUE!</v>
      </c>
      <c r="P1651" t="s">
        <v>11151</v>
      </c>
      <c r="Q1651">
        <v>20</v>
      </c>
    </row>
    <row r="1652" spans="1:17" x14ac:dyDescent="0.3">
      <c r="A1652">
        <v>1651</v>
      </c>
      <c r="B1652" t="s">
        <v>4045</v>
      </c>
      <c r="C1652" t="s">
        <v>11274</v>
      </c>
      <c r="D1652" t="s">
        <v>4042</v>
      </c>
      <c r="E1652" s="34" t="str">
        <f>IF(OR(LEN(D1652)-LEN(SUBSTITUTE(D1652,":",""))&gt;1, LEN(D1652)-LEN(SUBSTITUTE(D1652,",",""))&gt;0), "T", "")</f>
        <v/>
      </c>
      <c r="F1652" t="s">
        <v>1152</v>
      </c>
      <c r="G1652" t="s">
        <v>3906</v>
      </c>
      <c r="H1652" t="s">
        <v>116</v>
      </c>
      <c r="J1652" t="str">
        <f>SUBSTITUTE(SUBSTITUTE(SUBSTITUTE(G1652,"c. ","")," BC","")," AD","")</f>
        <v>Ongoing</v>
      </c>
      <c r="K1652" t="str">
        <f>IF(M1652="BC", 0-IF(ISERROR(FIND("-",J1652)),J1652,LEFT(J1652,FIND("-",J1652)-1)), IF(ISERROR(FIND("-",J1652)),J1652,LEFT(J1652,FIND("-",J1652)-1)))</f>
        <v>Ongoing</v>
      </c>
      <c r="L1652" t="str">
        <f>IF(M1652="BC", 0-IF(ISERROR(FIND("-",J1652)),J1652,RIGHT(J1652,FIND("-",J1652)-1)), IF(ISERROR(FIND("-",J1652)),J1652,RIGHT(J1652,FIND("-",J1652)-1)))</f>
        <v>Ongoing</v>
      </c>
      <c r="M1652" t="str">
        <f>RIGHT(G1652, 2)</f>
        <v>ng</v>
      </c>
      <c r="N1652" t="e">
        <f>ABS($K$2)-ABS(K1652)</f>
        <v>#VALUE!</v>
      </c>
      <c r="P1652" t="s">
        <v>11151</v>
      </c>
      <c r="Q1652">
        <v>20</v>
      </c>
    </row>
    <row r="1653" spans="1:17" x14ac:dyDescent="0.3">
      <c r="A1653">
        <v>1652</v>
      </c>
      <c r="B1653" t="s">
        <v>4046</v>
      </c>
      <c r="C1653" t="s">
        <v>11620</v>
      </c>
      <c r="D1653" t="s">
        <v>4047</v>
      </c>
      <c r="E1653" s="34" t="str">
        <f>IF(OR(LEN(D1653)-LEN(SUBSTITUTE(D1653,":",""))&gt;1, LEN(D1653)-LEN(SUBSTITUTE(D1653,",",""))&gt;0), "T", "")</f>
        <v/>
      </c>
      <c r="F1653" t="s">
        <v>4048</v>
      </c>
      <c r="G1653" t="s">
        <v>3906</v>
      </c>
      <c r="H1653" t="s">
        <v>116</v>
      </c>
      <c r="J1653" t="str">
        <f>SUBSTITUTE(SUBSTITUTE(SUBSTITUTE(G1653,"c. ","")," BC","")," AD","")</f>
        <v>Ongoing</v>
      </c>
      <c r="K1653" t="str">
        <f>IF(M1653="BC", 0-IF(ISERROR(FIND("-",J1653)),J1653,LEFT(J1653,FIND("-",J1653)-1)), IF(ISERROR(FIND("-",J1653)),J1653,LEFT(J1653,FIND("-",J1653)-1)))</f>
        <v>Ongoing</v>
      </c>
      <c r="L1653" t="str">
        <f>IF(M1653="BC", 0-IF(ISERROR(FIND("-",J1653)),J1653,RIGHT(J1653,FIND("-",J1653)-1)), IF(ISERROR(FIND("-",J1653)),J1653,RIGHT(J1653,FIND("-",J1653)-1)))</f>
        <v>Ongoing</v>
      </c>
      <c r="M1653" t="str">
        <f>RIGHT(G1653, 2)</f>
        <v>ng</v>
      </c>
      <c r="N1653" t="e">
        <f>ABS($K$2)-ABS(K1653)</f>
        <v>#VALUE!</v>
      </c>
      <c r="P1653" t="s">
        <v>11151</v>
      </c>
      <c r="Q1653">
        <v>20</v>
      </c>
    </row>
    <row r="1654" spans="1:17" x14ac:dyDescent="0.3">
      <c r="A1654">
        <v>1653</v>
      </c>
      <c r="B1654" t="s">
        <v>4049</v>
      </c>
      <c r="C1654" t="s">
        <v>11621</v>
      </c>
      <c r="D1654" t="s">
        <v>4047</v>
      </c>
      <c r="E1654" s="34" t="str">
        <f>IF(OR(LEN(D1654)-LEN(SUBSTITUTE(D1654,":",""))&gt;1, LEN(D1654)-LEN(SUBSTITUTE(D1654,",",""))&gt;0), "T", "")</f>
        <v/>
      </c>
      <c r="F1654" t="s">
        <v>4048</v>
      </c>
      <c r="G1654" t="s">
        <v>3906</v>
      </c>
      <c r="H1654" t="s">
        <v>116</v>
      </c>
      <c r="J1654" t="str">
        <f>SUBSTITUTE(SUBSTITUTE(SUBSTITUTE(G1654,"c. ","")," BC","")," AD","")</f>
        <v>Ongoing</v>
      </c>
      <c r="K1654" t="str">
        <f>IF(M1654="BC", 0-IF(ISERROR(FIND("-",J1654)),J1654,LEFT(J1654,FIND("-",J1654)-1)), IF(ISERROR(FIND("-",J1654)),J1654,LEFT(J1654,FIND("-",J1654)-1)))</f>
        <v>Ongoing</v>
      </c>
      <c r="L1654" t="str">
        <f>IF(M1654="BC", 0-IF(ISERROR(FIND("-",J1654)),J1654,RIGHT(J1654,FIND("-",J1654)-1)), IF(ISERROR(FIND("-",J1654)),J1654,RIGHT(J1654,FIND("-",J1654)-1)))</f>
        <v>Ongoing</v>
      </c>
      <c r="M1654" t="str">
        <f>RIGHT(G1654, 2)</f>
        <v>ng</v>
      </c>
      <c r="N1654" t="e">
        <f>ABS($K$2)-ABS(K1654)</f>
        <v>#VALUE!</v>
      </c>
      <c r="P1654" t="s">
        <v>11151</v>
      </c>
      <c r="Q1654">
        <v>20</v>
      </c>
    </row>
    <row r="1655" spans="1:17" x14ac:dyDescent="0.3">
      <c r="A1655">
        <v>1654</v>
      </c>
      <c r="B1655" t="s">
        <v>4050</v>
      </c>
      <c r="C1655" t="s">
        <v>11622</v>
      </c>
      <c r="D1655" t="s">
        <v>4051</v>
      </c>
      <c r="E1655" s="34" t="str">
        <f>IF(OR(LEN(D1655)-LEN(SUBSTITUTE(D1655,":",""))&gt;1, LEN(D1655)-LEN(SUBSTITUTE(D1655,",",""))&gt;0), "T", "")</f>
        <v/>
      </c>
      <c r="F1655" t="s">
        <v>4052</v>
      </c>
      <c r="G1655" t="s">
        <v>3906</v>
      </c>
      <c r="H1655" t="s">
        <v>116</v>
      </c>
      <c r="J1655" t="str">
        <f>SUBSTITUTE(SUBSTITUTE(SUBSTITUTE(G1655,"c. ","")," BC","")," AD","")</f>
        <v>Ongoing</v>
      </c>
      <c r="K1655" t="str">
        <f>IF(M1655="BC", 0-IF(ISERROR(FIND("-",J1655)),J1655,LEFT(J1655,FIND("-",J1655)-1)), IF(ISERROR(FIND("-",J1655)),J1655,LEFT(J1655,FIND("-",J1655)-1)))</f>
        <v>Ongoing</v>
      </c>
      <c r="L1655" t="str">
        <f>IF(M1655="BC", 0-IF(ISERROR(FIND("-",J1655)),J1655,RIGHT(J1655,FIND("-",J1655)-1)), IF(ISERROR(FIND("-",J1655)),J1655,RIGHT(J1655,FIND("-",J1655)-1)))</f>
        <v>Ongoing</v>
      </c>
      <c r="M1655" t="str">
        <f>RIGHT(G1655, 2)</f>
        <v>ng</v>
      </c>
      <c r="N1655" t="e">
        <f>ABS($K$2)-ABS(K1655)</f>
        <v>#VALUE!</v>
      </c>
      <c r="P1655" t="s">
        <v>11151</v>
      </c>
      <c r="Q1655">
        <v>20</v>
      </c>
    </row>
    <row r="1656" spans="1:17" x14ac:dyDescent="0.3">
      <c r="A1656">
        <v>1655</v>
      </c>
      <c r="B1656" t="s">
        <v>4053</v>
      </c>
      <c r="C1656" t="s">
        <v>11623</v>
      </c>
      <c r="D1656" t="s">
        <v>4051</v>
      </c>
      <c r="E1656" s="34" t="str">
        <f>IF(OR(LEN(D1656)-LEN(SUBSTITUTE(D1656,":",""))&gt;1, LEN(D1656)-LEN(SUBSTITUTE(D1656,",",""))&gt;0), "T", "")</f>
        <v/>
      </c>
      <c r="F1656" t="s">
        <v>4052</v>
      </c>
      <c r="G1656" t="s">
        <v>3906</v>
      </c>
      <c r="H1656" t="s">
        <v>116</v>
      </c>
      <c r="J1656" t="str">
        <f>SUBSTITUTE(SUBSTITUTE(SUBSTITUTE(G1656,"c. ","")," BC","")," AD","")</f>
        <v>Ongoing</v>
      </c>
      <c r="K1656" t="str">
        <f>IF(M1656="BC", 0-IF(ISERROR(FIND("-",J1656)),J1656,LEFT(J1656,FIND("-",J1656)-1)), IF(ISERROR(FIND("-",J1656)),J1656,LEFT(J1656,FIND("-",J1656)-1)))</f>
        <v>Ongoing</v>
      </c>
      <c r="L1656" t="str">
        <f>IF(M1656="BC", 0-IF(ISERROR(FIND("-",J1656)),J1656,RIGHT(J1656,FIND("-",J1656)-1)), IF(ISERROR(FIND("-",J1656)),J1656,RIGHT(J1656,FIND("-",J1656)-1)))</f>
        <v>Ongoing</v>
      </c>
      <c r="M1656" t="str">
        <f>RIGHT(G1656, 2)</f>
        <v>ng</v>
      </c>
      <c r="N1656" t="e">
        <f>ABS($K$2)-ABS(K1656)</f>
        <v>#VALUE!</v>
      </c>
      <c r="P1656" t="s">
        <v>11151</v>
      </c>
      <c r="Q1656">
        <v>20</v>
      </c>
    </row>
    <row r="1657" spans="1:17" x14ac:dyDescent="0.3">
      <c r="A1657">
        <v>1656</v>
      </c>
      <c r="B1657" t="s">
        <v>4054</v>
      </c>
      <c r="C1657" t="s">
        <v>10516</v>
      </c>
      <c r="D1657" t="s">
        <v>4055</v>
      </c>
      <c r="E1657" s="34" t="str">
        <f>IF(OR(LEN(D1657)-LEN(SUBSTITUTE(D1657,":",""))&gt;1, LEN(D1657)-LEN(SUBSTITUTE(D1657,",",""))&gt;0), "T", "")</f>
        <v/>
      </c>
      <c r="F1657" t="s">
        <v>4052</v>
      </c>
      <c r="G1657" t="s">
        <v>3906</v>
      </c>
      <c r="H1657" t="s">
        <v>116</v>
      </c>
      <c r="J1657" t="str">
        <f>SUBSTITUTE(SUBSTITUTE(SUBSTITUTE(G1657,"c. ","")," BC","")," AD","")</f>
        <v>Ongoing</v>
      </c>
      <c r="K1657" t="str">
        <f>IF(M1657="BC", 0-IF(ISERROR(FIND("-",J1657)),J1657,LEFT(J1657,FIND("-",J1657)-1)), IF(ISERROR(FIND("-",J1657)),J1657,LEFT(J1657,FIND("-",J1657)-1)))</f>
        <v>Ongoing</v>
      </c>
      <c r="L1657" t="str">
        <f>IF(M1657="BC", 0-IF(ISERROR(FIND("-",J1657)),J1657,RIGHT(J1657,FIND("-",J1657)-1)), IF(ISERROR(FIND("-",J1657)),J1657,RIGHT(J1657,FIND("-",J1657)-1)))</f>
        <v>Ongoing</v>
      </c>
      <c r="M1657" t="str">
        <f>RIGHT(G1657, 2)</f>
        <v>ng</v>
      </c>
      <c r="N1657" t="e">
        <f>ABS($K$2)-ABS(K1657)</f>
        <v>#VALUE!</v>
      </c>
      <c r="P1657" t="s">
        <v>11151</v>
      </c>
      <c r="Q1657">
        <v>20</v>
      </c>
    </row>
    <row r="1658" spans="1:17" x14ac:dyDescent="0.3">
      <c r="A1658">
        <v>1657</v>
      </c>
      <c r="B1658" t="s">
        <v>4056</v>
      </c>
      <c r="C1658" t="s">
        <v>11624</v>
      </c>
      <c r="D1658" t="s">
        <v>4055</v>
      </c>
      <c r="E1658" s="34" t="str">
        <f>IF(OR(LEN(D1658)-LEN(SUBSTITUTE(D1658,":",""))&gt;1, LEN(D1658)-LEN(SUBSTITUTE(D1658,",",""))&gt;0), "T", "")</f>
        <v/>
      </c>
      <c r="F1658" t="s">
        <v>4052</v>
      </c>
      <c r="G1658" t="s">
        <v>3906</v>
      </c>
      <c r="H1658" t="s">
        <v>116</v>
      </c>
      <c r="J1658" t="str">
        <f>SUBSTITUTE(SUBSTITUTE(SUBSTITUTE(G1658,"c. ","")," BC","")," AD","")</f>
        <v>Ongoing</v>
      </c>
      <c r="K1658" t="str">
        <f>IF(M1658="BC", 0-IF(ISERROR(FIND("-",J1658)),J1658,LEFT(J1658,FIND("-",J1658)-1)), IF(ISERROR(FIND("-",J1658)),J1658,LEFT(J1658,FIND("-",J1658)-1)))</f>
        <v>Ongoing</v>
      </c>
      <c r="L1658" t="str">
        <f>IF(M1658="BC", 0-IF(ISERROR(FIND("-",J1658)),J1658,RIGHT(J1658,FIND("-",J1658)-1)), IF(ISERROR(FIND("-",J1658)),J1658,RIGHT(J1658,FIND("-",J1658)-1)))</f>
        <v>Ongoing</v>
      </c>
      <c r="M1658" t="str">
        <f>RIGHT(G1658, 2)</f>
        <v>ng</v>
      </c>
      <c r="N1658" t="e">
        <f>ABS($K$2)-ABS(K1658)</f>
        <v>#VALUE!</v>
      </c>
      <c r="P1658" t="s">
        <v>11151</v>
      </c>
      <c r="Q1658">
        <v>20</v>
      </c>
    </row>
    <row r="1659" spans="1:17" x14ac:dyDescent="0.3">
      <c r="A1659">
        <v>1658</v>
      </c>
      <c r="B1659" t="s">
        <v>4057</v>
      </c>
      <c r="C1659" t="s">
        <v>10517</v>
      </c>
      <c r="D1659" t="s">
        <v>4058</v>
      </c>
      <c r="E1659" s="34" t="str">
        <f>IF(OR(LEN(D1659)-LEN(SUBSTITUTE(D1659,":",""))&gt;1, LEN(D1659)-LEN(SUBSTITUTE(D1659,",",""))&gt;0), "T", "")</f>
        <v/>
      </c>
      <c r="F1659" t="s">
        <v>4052</v>
      </c>
      <c r="G1659" t="s">
        <v>3906</v>
      </c>
      <c r="H1659" t="s">
        <v>116</v>
      </c>
      <c r="J1659" t="str">
        <f>SUBSTITUTE(SUBSTITUTE(SUBSTITUTE(G1659,"c. ","")," BC","")," AD","")</f>
        <v>Ongoing</v>
      </c>
      <c r="K1659" t="str">
        <f>IF(M1659="BC", 0-IF(ISERROR(FIND("-",J1659)),J1659,LEFT(J1659,FIND("-",J1659)-1)), IF(ISERROR(FIND("-",J1659)),J1659,LEFT(J1659,FIND("-",J1659)-1)))</f>
        <v>Ongoing</v>
      </c>
      <c r="L1659" t="str">
        <f>IF(M1659="BC", 0-IF(ISERROR(FIND("-",J1659)),J1659,RIGHT(J1659,FIND("-",J1659)-1)), IF(ISERROR(FIND("-",J1659)),J1659,RIGHT(J1659,FIND("-",J1659)-1)))</f>
        <v>Ongoing</v>
      </c>
      <c r="M1659" t="str">
        <f>RIGHT(G1659, 2)</f>
        <v>ng</v>
      </c>
      <c r="N1659" t="e">
        <f>ABS($K$2)-ABS(K1659)</f>
        <v>#VALUE!</v>
      </c>
      <c r="P1659" t="s">
        <v>11151</v>
      </c>
      <c r="Q1659">
        <v>20</v>
      </c>
    </row>
    <row r="1660" spans="1:17" x14ac:dyDescent="0.3">
      <c r="A1660">
        <v>1659</v>
      </c>
      <c r="B1660" t="s">
        <v>4059</v>
      </c>
      <c r="C1660" t="s">
        <v>10518</v>
      </c>
      <c r="D1660" t="s">
        <v>4058</v>
      </c>
      <c r="E1660" s="34" t="str">
        <f>IF(OR(LEN(D1660)-LEN(SUBSTITUTE(D1660,":",""))&gt;1, LEN(D1660)-LEN(SUBSTITUTE(D1660,",",""))&gt;0), "T", "")</f>
        <v/>
      </c>
      <c r="F1660" t="s">
        <v>4052</v>
      </c>
      <c r="G1660" t="s">
        <v>3906</v>
      </c>
      <c r="H1660" t="s">
        <v>4060</v>
      </c>
      <c r="J1660" t="str">
        <f>SUBSTITUTE(SUBSTITUTE(SUBSTITUTE(G1660,"c. ","")," BC","")," AD","")</f>
        <v>Ongoing</v>
      </c>
      <c r="K1660" t="str">
        <f>IF(M1660="BC", 0-IF(ISERROR(FIND("-",J1660)),J1660,LEFT(J1660,FIND("-",J1660)-1)), IF(ISERROR(FIND("-",J1660)),J1660,LEFT(J1660,FIND("-",J1660)-1)))</f>
        <v>Ongoing</v>
      </c>
      <c r="L1660" t="str">
        <f>IF(M1660="BC", 0-IF(ISERROR(FIND("-",J1660)),J1660,RIGHT(J1660,FIND("-",J1660)-1)), IF(ISERROR(FIND("-",J1660)),J1660,RIGHT(J1660,FIND("-",J1660)-1)))</f>
        <v>Ongoing</v>
      </c>
      <c r="M1660" t="str">
        <f>RIGHT(G1660, 2)</f>
        <v>ng</v>
      </c>
      <c r="N1660" t="e">
        <f>ABS($K$2)-ABS(K1660)</f>
        <v>#VALUE!</v>
      </c>
      <c r="P1660" t="s">
        <v>11151</v>
      </c>
      <c r="Q1660">
        <v>20</v>
      </c>
    </row>
    <row r="1661" spans="1:17" x14ac:dyDescent="0.3">
      <c r="A1661">
        <v>1660</v>
      </c>
      <c r="B1661" t="s">
        <v>4061</v>
      </c>
      <c r="C1661" t="s">
        <v>10519</v>
      </c>
      <c r="D1661" t="s">
        <v>4062</v>
      </c>
      <c r="E1661" s="34" t="str">
        <f>IF(OR(LEN(D1661)-LEN(SUBSTITUTE(D1661,":",""))&gt;1, LEN(D1661)-LEN(SUBSTITUTE(D1661,",",""))&gt;0), "T", "")</f>
        <v/>
      </c>
      <c r="F1661" t="s">
        <v>4052</v>
      </c>
      <c r="G1661" t="s">
        <v>3906</v>
      </c>
      <c r="H1661" t="s">
        <v>12593</v>
      </c>
      <c r="J1661" t="str">
        <f>SUBSTITUTE(SUBSTITUTE(SUBSTITUTE(G1661,"c. ","")," BC","")," AD","")</f>
        <v>Ongoing</v>
      </c>
      <c r="K1661" t="str">
        <f>IF(M1661="BC", 0-IF(ISERROR(FIND("-",J1661)),J1661,LEFT(J1661,FIND("-",J1661)-1)), IF(ISERROR(FIND("-",J1661)),J1661,LEFT(J1661,FIND("-",J1661)-1)))</f>
        <v>Ongoing</v>
      </c>
      <c r="L1661" t="str">
        <f>IF(M1661="BC", 0-IF(ISERROR(FIND("-",J1661)),J1661,RIGHT(J1661,FIND("-",J1661)-1)), IF(ISERROR(FIND("-",J1661)),J1661,RIGHT(J1661,FIND("-",J1661)-1)))</f>
        <v>Ongoing</v>
      </c>
      <c r="M1661" t="str">
        <f>RIGHT(G1661, 2)</f>
        <v>ng</v>
      </c>
      <c r="N1661" t="e">
        <f>ABS($K$2)-ABS(K1661)</f>
        <v>#VALUE!</v>
      </c>
      <c r="P1661" t="s">
        <v>11151</v>
      </c>
      <c r="Q1661">
        <v>20</v>
      </c>
    </row>
    <row r="1662" spans="1:17" x14ac:dyDescent="0.3">
      <c r="A1662">
        <v>1661</v>
      </c>
      <c r="B1662" t="s">
        <v>4063</v>
      </c>
      <c r="C1662" t="s">
        <v>10085</v>
      </c>
      <c r="D1662" t="s">
        <v>4062</v>
      </c>
      <c r="E1662" s="34" t="str">
        <f>IF(OR(LEN(D1662)-LEN(SUBSTITUTE(D1662,":",""))&gt;1, LEN(D1662)-LEN(SUBSTITUTE(D1662,",",""))&gt;0), "T", "")</f>
        <v/>
      </c>
      <c r="F1662" t="s">
        <v>4052</v>
      </c>
      <c r="G1662" t="s">
        <v>3906</v>
      </c>
      <c r="H1662" t="s">
        <v>12593</v>
      </c>
      <c r="J1662" t="str">
        <f>SUBSTITUTE(SUBSTITUTE(SUBSTITUTE(G1662,"c. ","")," BC","")," AD","")</f>
        <v>Ongoing</v>
      </c>
      <c r="K1662" t="str">
        <f>IF(M1662="BC", 0-IF(ISERROR(FIND("-",J1662)),J1662,LEFT(J1662,FIND("-",J1662)-1)), IF(ISERROR(FIND("-",J1662)),J1662,LEFT(J1662,FIND("-",J1662)-1)))</f>
        <v>Ongoing</v>
      </c>
      <c r="L1662" t="str">
        <f>IF(M1662="BC", 0-IF(ISERROR(FIND("-",J1662)),J1662,RIGHT(J1662,FIND("-",J1662)-1)), IF(ISERROR(FIND("-",J1662)),J1662,RIGHT(J1662,FIND("-",J1662)-1)))</f>
        <v>Ongoing</v>
      </c>
      <c r="M1662" t="str">
        <f>RIGHT(G1662, 2)</f>
        <v>ng</v>
      </c>
      <c r="N1662" t="e">
        <f>ABS($K$2)-ABS(K1662)</f>
        <v>#VALUE!</v>
      </c>
      <c r="P1662" t="s">
        <v>11151</v>
      </c>
      <c r="Q1662">
        <v>20</v>
      </c>
    </row>
    <row r="1663" spans="1:17" x14ac:dyDescent="0.3">
      <c r="A1663">
        <v>1662</v>
      </c>
      <c r="B1663" t="s">
        <v>4064</v>
      </c>
      <c r="C1663" t="s">
        <v>10520</v>
      </c>
      <c r="D1663" t="s">
        <v>4065</v>
      </c>
      <c r="E1663" s="34" t="str">
        <f>IF(OR(LEN(D1663)-LEN(SUBSTITUTE(D1663,":",""))&gt;1, LEN(D1663)-LEN(SUBSTITUTE(D1663,",",""))&gt;0), "T", "")</f>
        <v/>
      </c>
      <c r="F1663" t="s">
        <v>1152</v>
      </c>
      <c r="G1663" t="s">
        <v>3906</v>
      </c>
      <c r="H1663" t="s">
        <v>116</v>
      </c>
      <c r="J1663" t="str">
        <f>SUBSTITUTE(SUBSTITUTE(SUBSTITUTE(G1663,"c. ","")," BC","")," AD","")</f>
        <v>Ongoing</v>
      </c>
      <c r="K1663" t="str">
        <f>IF(M1663="BC", 0-IF(ISERROR(FIND("-",J1663)),J1663,LEFT(J1663,FIND("-",J1663)-1)), IF(ISERROR(FIND("-",J1663)),J1663,LEFT(J1663,FIND("-",J1663)-1)))</f>
        <v>Ongoing</v>
      </c>
      <c r="L1663" t="str">
        <f>IF(M1663="BC", 0-IF(ISERROR(FIND("-",J1663)),J1663,RIGHT(J1663,FIND("-",J1663)-1)), IF(ISERROR(FIND("-",J1663)),J1663,RIGHT(J1663,FIND("-",J1663)-1)))</f>
        <v>Ongoing</v>
      </c>
      <c r="M1663" t="str">
        <f>RIGHT(G1663, 2)</f>
        <v>ng</v>
      </c>
      <c r="N1663" t="e">
        <f>ABS($K$2)-ABS(K1663)</f>
        <v>#VALUE!</v>
      </c>
      <c r="P1663" t="s">
        <v>11151</v>
      </c>
      <c r="Q1663">
        <v>20</v>
      </c>
    </row>
    <row r="1664" spans="1:17" x14ac:dyDescent="0.3">
      <c r="A1664">
        <v>1663</v>
      </c>
      <c r="B1664" t="s">
        <v>4066</v>
      </c>
      <c r="C1664" t="s">
        <v>11625</v>
      </c>
      <c r="D1664" t="s">
        <v>4065</v>
      </c>
      <c r="E1664" s="34" t="str">
        <f>IF(OR(LEN(D1664)-LEN(SUBSTITUTE(D1664,":",""))&gt;1, LEN(D1664)-LEN(SUBSTITUTE(D1664,",",""))&gt;0), "T", "")</f>
        <v/>
      </c>
      <c r="F1664" t="s">
        <v>1152</v>
      </c>
      <c r="G1664" t="s">
        <v>3906</v>
      </c>
      <c r="H1664" t="s">
        <v>116</v>
      </c>
      <c r="J1664" t="str">
        <f>SUBSTITUTE(SUBSTITUTE(SUBSTITUTE(G1664,"c. ","")," BC","")," AD","")</f>
        <v>Ongoing</v>
      </c>
      <c r="K1664" t="str">
        <f>IF(M1664="BC", 0-IF(ISERROR(FIND("-",J1664)),J1664,LEFT(J1664,FIND("-",J1664)-1)), IF(ISERROR(FIND("-",J1664)),J1664,LEFT(J1664,FIND("-",J1664)-1)))</f>
        <v>Ongoing</v>
      </c>
      <c r="L1664" t="str">
        <f>IF(M1664="BC", 0-IF(ISERROR(FIND("-",J1664)),J1664,RIGHT(J1664,FIND("-",J1664)-1)), IF(ISERROR(FIND("-",J1664)),J1664,RIGHT(J1664,FIND("-",J1664)-1)))</f>
        <v>Ongoing</v>
      </c>
      <c r="M1664" t="str">
        <f>RIGHT(G1664, 2)</f>
        <v>ng</v>
      </c>
      <c r="N1664" t="e">
        <f>ABS($K$2)-ABS(K1664)</f>
        <v>#VALUE!</v>
      </c>
      <c r="P1664" t="s">
        <v>11151</v>
      </c>
      <c r="Q1664">
        <v>20</v>
      </c>
    </row>
    <row r="1665" spans="1:17" x14ac:dyDescent="0.3">
      <c r="A1665">
        <v>1664</v>
      </c>
      <c r="B1665" t="s">
        <v>4067</v>
      </c>
      <c r="C1665" t="s">
        <v>11626</v>
      </c>
      <c r="D1665" t="s">
        <v>4068</v>
      </c>
      <c r="E1665" s="34" t="str">
        <f>IF(OR(LEN(D1665)-LEN(SUBSTITUTE(D1665,":",""))&gt;1, LEN(D1665)-LEN(SUBSTITUTE(D1665,",",""))&gt;0), "T", "")</f>
        <v/>
      </c>
      <c r="F1665" t="s">
        <v>1152</v>
      </c>
      <c r="G1665" t="s">
        <v>3906</v>
      </c>
      <c r="H1665" t="s">
        <v>116</v>
      </c>
      <c r="J1665" t="str">
        <f>SUBSTITUTE(SUBSTITUTE(SUBSTITUTE(G1665,"c. ","")," BC","")," AD","")</f>
        <v>Ongoing</v>
      </c>
      <c r="K1665" t="str">
        <f>IF(M1665="BC", 0-IF(ISERROR(FIND("-",J1665)),J1665,LEFT(J1665,FIND("-",J1665)-1)), IF(ISERROR(FIND("-",J1665)),J1665,LEFT(J1665,FIND("-",J1665)-1)))</f>
        <v>Ongoing</v>
      </c>
      <c r="L1665" t="str">
        <f>IF(M1665="BC", 0-IF(ISERROR(FIND("-",J1665)),J1665,RIGHT(J1665,FIND("-",J1665)-1)), IF(ISERROR(FIND("-",J1665)),J1665,RIGHT(J1665,FIND("-",J1665)-1)))</f>
        <v>Ongoing</v>
      </c>
      <c r="M1665" t="str">
        <f>RIGHT(G1665, 2)</f>
        <v>ng</v>
      </c>
      <c r="N1665" t="e">
        <f>ABS($K$2)-ABS(K1665)</f>
        <v>#VALUE!</v>
      </c>
      <c r="P1665" t="s">
        <v>11151</v>
      </c>
      <c r="Q1665">
        <v>20</v>
      </c>
    </row>
    <row r="1666" spans="1:17" x14ac:dyDescent="0.3">
      <c r="A1666">
        <v>1665</v>
      </c>
      <c r="B1666" t="s">
        <v>4069</v>
      </c>
      <c r="C1666" t="s">
        <v>10503</v>
      </c>
      <c r="D1666" t="s">
        <v>4068</v>
      </c>
      <c r="E1666" s="34" t="str">
        <f>IF(OR(LEN(D1666)-LEN(SUBSTITUTE(D1666,":",""))&gt;1, LEN(D1666)-LEN(SUBSTITUTE(D1666,",",""))&gt;0), "T", "")</f>
        <v/>
      </c>
      <c r="F1666" t="s">
        <v>1152</v>
      </c>
      <c r="G1666" t="s">
        <v>3906</v>
      </c>
      <c r="H1666" t="s">
        <v>116</v>
      </c>
      <c r="J1666" t="str">
        <f>SUBSTITUTE(SUBSTITUTE(SUBSTITUTE(G1666,"c. ","")," BC","")," AD","")</f>
        <v>Ongoing</v>
      </c>
      <c r="K1666" t="str">
        <f>IF(M1666="BC", 0-IF(ISERROR(FIND("-",J1666)),J1666,LEFT(J1666,FIND("-",J1666)-1)), IF(ISERROR(FIND("-",J1666)),J1666,LEFT(J1666,FIND("-",J1666)-1)))</f>
        <v>Ongoing</v>
      </c>
      <c r="L1666" t="str">
        <f>IF(M1666="BC", 0-IF(ISERROR(FIND("-",J1666)),J1666,RIGHT(J1666,FIND("-",J1666)-1)), IF(ISERROR(FIND("-",J1666)),J1666,RIGHT(J1666,FIND("-",J1666)-1)))</f>
        <v>Ongoing</v>
      </c>
      <c r="M1666" t="str">
        <f>RIGHT(G1666, 2)</f>
        <v>ng</v>
      </c>
      <c r="N1666" t="e">
        <f>ABS($K$2)-ABS(K1666)</f>
        <v>#VALUE!</v>
      </c>
      <c r="P1666" t="s">
        <v>11151</v>
      </c>
      <c r="Q1666">
        <v>20</v>
      </c>
    </row>
    <row r="1667" spans="1:17" x14ac:dyDescent="0.3">
      <c r="A1667">
        <v>1666</v>
      </c>
      <c r="B1667" t="s">
        <v>4070</v>
      </c>
      <c r="C1667" t="s">
        <v>11627</v>
      </c>
      <c r="D1667" t="s">
        <v>4071</v>
      </c>
      <c r="E1667" s="34" t="str">
        <f>IF(OR(LEN(D1667)-LEN(SUBSTITUTE(D1667,":",""))&gt;1, LEN(D1667)-LEN(SUBSTITUTE(D1667,",",""))&gt;0), "T", "")</f>
        <v/>
      </c>
      <c r="F1667" t="s">
        <v>1152</v>
      </c>
      <c r="G1667" t="s">
        <v>3906</v>
      </c>
      <c r="H1667" t="s">
        <v>116</v>
      </c>
      <c r="J1667" t="str">
        <f>SUBSTITUTE(SUBSTITUTE(SUBSTITUTE(G1667,"c. ","")," BC","")," AD","")</f>
        <v>Ongoing</v>
      </c>
      <c r="K1667" t="str">
        <f>IF(M1667="BC", 0-IF(ISERROR(FIND("-",J1667)),J1667,LEFT(J1667,FIND("-",J1667)-1)), IF(ISERROR(FIND("-",J1667)),J1667,LEFT(J1667,FIND("-",J1667)-1)))</f>
        <v>Ongoing</v>
      </c>
      <c r="L1667" t="str">
        <f>IF(M1667="BC", 0-IF(ISERROR(FIND("-",J1667)),J1667,RIGHT(J1667,FIND("-",J1667)-1)), IF(ISERROR(FIND("-",J1667)),J1667,RIGHT(J1667,FIND("-",J1667)-1)))</f>
        <v>Ongoing</v>
      </c>
      <c r="M1667" t="str">
        <f>RIGHT(G1667, 2)</f>
        <v>ng</v>
      </c>
      <c r="N1667" t="e">
        <f>ABS($K$2)-ABS(K1667)</f>
        <v>#VALUE!</v>
      </c>
      <c r="P1667" t="s">
        <v>11151</v>
      </c>
      <c r="Q1667">
        <v>20</v>
      </c>
    </row>
    <row r="1668" spans="1:17" x14ac:dyDescent="0.3">
      <c r="A1668">
        <v>1667</v>
      </c>
      <c r="B1668" t="s">
        <v>4072</v>
      </c>
      <c r="C1668" t="s">
        <v>11627</v>
      </c>
      <c r="D1668" t="s">
        <v>4071</v>
      </c>
      <c r="E1668" s="34" t="str">
        <f>IF(OR(LEN(D1668)-LEN(SUBSTITUTE(D1668,":",""))&gt;1, LEN(D1668)-LEN(SUBSTITUTE(D1668,",",""))&gt;0), "T", "")</f>
        <v/>
      </c>
      <c r="F1668" t="s">
        <v>1152</v>
      </c>
      <c r="G1668" t="s">
        <v>3906</v>
      </c>
      <c r="H1668" t="s">
        <v>116</v>
      </c>
      <c r="J1668" t="str">
        <f>SUBSTITUTE(SUBSTITUTE(SUBSTITUTE(G1668,"c. ","")," BC","")," AD","")</f>
        <v>Ongoing</v>
      </c>
      <c r="K1668" t="str">
        <f>IF(M1668="BC", 0-IF(ISERROR(FIND("-",J1668)),J1668,LEFT(J1668,FIND("-",J1668)-1)), IF(ISERROR(FIND("-",J1668)),J1668,LEFT(J1668,FIND("-",J1668)-1)))</f>
        <v>Ongoing</v>
      </c>
      <c r="L1668" t="str">
        <f>IF(M1668="BC", 0-IF(ISERROR(FIND("-",J1668)),J1668,RIGHT(J1668,FIND("-",J1668)-1)), IF(ISERROR(FIND("-",J1668)),J1668,RIGHT(J1668,FIND("-",J1668)-1)))</f>
        <v>Ongoing</v>
      </c>
      <c r="M1668" t="str">
        <f>RIGHT(G1668, 2)</f>
        <v>ng</v>
      </c>
      <c r="N1668" t="e">
        <f>ABS($K$2)-ABS(K1668)</f>
        <v>#VALUE!</v>
      </c>
      <c r="P1668" t="s">
        <v>11151</v>
      </c>
      <c r="Q1668">
        <v>20</v>
      </c>
    </row>
    <row r="1669" spans="1:17" x14ac:dyDescent="0.3">
      <c r="A1669">
        <v>1668</v>
      </c>
      <c r="B1669" t="s">
        <v>4073</v>
      </c>
      <c r="C1669" t="s">
        <v>11628</v>
      </c>
      <c r="D1669" t="s">
        <v>4074</v>
      </c>
      <c r="E1669" s="34" t="str">
        <f>IF(OR(LEN(D1669)-LEN(SUBSTITUTE(D1669,":",""))&gt;1, LEN(D1669)-LEN(SUBSTITUTE(D1669,",",""))&gt;0), "T", "")</f>
        <v/>
      </c>
      <c r="F1669" t="s">
        <v>1152</v>
      </c>
      <c r="G1669" t="s">
        <v>3906</v>
      </c>
      <c r="H1669" t="s">
        <v>116</v>
      </c>
      <c r="J1669" t="str">
        <f>SUBSTITUTE(SUBSTITUTE(SUBSTITUTE(G1669,"c. ","")," BC","")," AD","")</f>
        <v>Ongoing</v>
      </c>
      <c r="K1669" t="str">
        <f>IF(M1669="BC", 0-IF(ISERROR(FIND("-",J1669)),J1669,LEFT(J1669,FIND("-",J1669)-1)), IF(ISERROR(FIND("-",J1669)),J1669,LEFT(J1669,FIND("-",J1669)-1)))</f>
        <v>Ongoing</v>
      </c>
      <c r="L1669" t="str">
        <f>IF(M1669="BC", 0-IF(ISERROR(FIND("-",J1669)),J1669,RIGHT(J1669,FIND("-",J1669)-1)), IF(ISERROR(FIND("-",J1669)),J1669,RIGHT(J1669,FIND("-",J1669)-1)))</f>
        <v>Ongoing</v>
      </c>
      <c r="M1669" t="str">
        <f>RIGHT(G1669, 2)</f>
        <v>ng</v>
      </c>
      <c r="N1669" t="e">
        <f>ABS($K$2)-ABS(K1669)</f>
        <v>#VALUE!</v>
      </c>
      <c r="P1669" t="s">
        <v>11151</v>
      </c>
      <c r="Q1669">
        <v>20</v>
      </c>
    </row>
    <row r="1670" spans="1:17" x14ac:dyDescent="0.3">
      <c r="A1670">
        <v>1669</v>
      </c>
      <c r="B1670" t="s">
        <v>4075</v>
      </c>
      <c r="C1670" t="s">
        <v>10521</v>
      </c>
      <c r="D1670" t="s">
        <v>4074</v>
      </c>
      <c r="E1670" s="34" t="str">
        <f>IF(OR(LEN(D1670)-LEN(SUBSTITUTE(D1670,":",""))&gt;1, LEN(D1670)-LEN(SUBSTITUTE(D1670,",",""))&gt;0), "T", "")</f>
        <v/>
      </c>
      <c r="F1670" t="s">
        <v>1152</v>
      </c>
      <c r="G1670" t="s">
        <v>3906</v>
      </c>
      <c r="H1670" t="s">
        <v>116</v>
      </c>
      <c r="J1670" t="str">
        <f>SUBSTITUTE(SUBSTITUTE(SUBSTITUTE(G1670,"c. ","")," BC","")," AD","")</f>
        <v>Ongoing</v>
      </c>
      <c r="K1670" t="str">
        <f>IF(M1670="BC", 0-IF(ISERROR(FIND("-",J1670)),J1670,LEFT(J1670,FIND("-",J1670)-1)), IF(ISERROR(FIND("-",J1670)),J1670,LEFT(J1670,FIND("-",J1670)-1)))</f>
        <v>Ongoing</v>
      </c>
      <c r="L1670" t="str">
        <f>IF(M1670="BC", 0-IF(ISERROR(FIND("-",J1670)),J1670,RIGHT(J1670,FIND("-",J1670)-1)), IF(ISERROR(FIND("-",J1670)),J1670,RIGHT(J1670,FIND("-",J1670)-1)))</f>
        <v>Ongoing</v>
      </c>
      <c r="M1670" t="str">
        <f>RIGHT(G1670, 2)</f>
        <v>ng</v>
      </c>
      <c r="N1670" t="e">
        <f>ABS($K$2)-ABS(K1670)</f>
        <v>#VALUE!</v>
      </c>
      <c r="P1670" t="s">
        <v>11151</v>
      </c>
      <c r="Q1670">
        <v>20</v>
      </c>
    </row>
    <row r="1671" spans="1:17" x14ac:dyDescent="0.3">
      <c r="A1671">
        <v>1670</v>
      </c>
      <c r="B1671" t="s">
        <v>4076</v>
      </c>
      <c r="C1671" t="s">
        <v>10522</v>
      </c>
      <c r="D1671" t="s">
        <v>4077</v>
      </c>
      <c r="E1671" s="34" t="str">
        <f>IF(OR(LEN(D1671)-LEN(SUBSTITUTE(D1671,":",""))&gt;1, LEN(D1671)-LEN(SUBSTITUTE(D1671,",",""))&gt;0), "T", "")</f>
        <v/>
      </c>
      <c r="F1671" t="s">
        <v>1152</v>
      </c>
      <c r="G1671" t="s">
        <v>3906</v>
      </c>
      <c r="H1671" t="s">
        <v>116</v>
      </c>
      <c r="J1671" t="str">
        <f>SUBSTITUTE(SUBSTITUTE(SUBSTITUTE(G1671,"c. ","")," BC","")," AD","")</f>
        <v>Ongoing</v>
      </c>
      <c r="K1671" t="str">
        <f>IF(M1671="BC", 0-IF(ISERROR(FIND("-",J1671)),J1671,LEFT(J1671,FIND("-",J1671)-1)), IF(ISERROR(FIND("-",J1671)),J1671,LEFT(J1671,FIND("-",J1671)-1)))</f>
        <v>Ongoing</v>
      </c>
      <c r="L1671" t="str">
        <f>IF(M1671="BC", 0-IF(ISERROR(FIND("-",J1671)),J1671,RIGHT(J1671,FIND("-",J1671)-1)), IF(ISERROR(FIND("-",J1671)),J1671,RIGHT(J1671,FIND("-",J1671)-1)))</f>
        <v>Ongoing</v>
      </c>
      <c r="M1671" t="str">
        <f>RIGHT(G1671, 2)</f>
        <v>ng</v>
      </c>
      <c r="N1671" t="e">
        <f>ABS($K$2)-ABS(K1671)</f>
        <v>#VALUE!</v>
      </c>
      <c r="P1671" t="s">
        <v>11151</v>
      </c>
      <c r="Q1671">
        <v>20</v>
      </c>
    </row>
    <row r="1672" spans="1:17" x14ac:dyDescent="0.3">
      <c r="A1672">
        <v>1671</v>
      </c>
      <c r="B1672" t="s">
        <v>4078</v>
      </c>
      <c r="C1672" t="s">
        <v>10523</v>
      </c>
      <c r="D1672" t="s">
        <v>4077</v>
      </c>
      <c r="E1672" s="34" t="str">
        <f>IF(OR(LEN(D1672)-LEN(SUBSTITUTE(D1672,":",""))&gt;1, LEN(D1672)-LEN(SUBSTITUTE(D1672,",",""))&gt;0), "T", "")</f>
        <v/>
      </c>
      <c r="F1672" t="s">
        <v>1152</v>
      </c>
      <c r="G1672" t="s">
        <v>3906</v>
      </c>
      <c r="H1672" t="s">
        <v>116</v>
      </c>
      <c r="J1672" t="str">
        <f>SUBSTITUTE(SUBSTITUTE(SUBSTITUTE(G1672,"c. ","")," BC","")," AD","")</f>
        <v>Ongoing</v>
      </c>
      <c r="K1672" t="str">
        <f>IF(M1672="BC", 0-IF(ISERROR(FIND("-",J1672)),J1672,LEFT(J1672,FIND("-",J1672)-1)), IF(ISERROR(FIND("-",J1672)),J1672,LEFT(J1672,FIND("-",J1672)-1)))</f>
        <v>Ongoing</v>
      </c>
      <c r="L1672" t="str">
        <f>IF(M1672="BC", 0-IF(ISERROR(FIND("-",J1672)),J1672,RIGHT(J1672,FIND("-",J1672)-1)), IF(ISERROR(FIND("-",J1672)),J1672,RIGHT(J1672,FIND("-",J1672)-1)))</f>
        <v>Ongoing</v>
      </c>
      <c r="M1672" t="str">
        <f>RIGHT(G1672, 2)</f>
        <v>ng</v>
      </c>
      <c r="N1672" t="e">
        <f>ABS($K$2)-ABS(K1672)</f>
        <v>#VALUE!</v>
      </c>
      <c r="P1672" t="s">
        <v>11151</v>
      </c>
      <c r="Q1672">
        <v>20</v>
      </c>
    </row>
    <row r="1673" spans="1:17" x14ac:dyDescent="0.3">
      <c r="A1673">
        <v>1672</v>
      </c>
      <c r="B1673" t="s">
        <v>4079</v>
      </c>
      <c r="C1673" t="s">
        <v>10524</v>
      </c>
      <c r="D1673" t="s">
        <v>4080</v>
      </c>
      <c r="E1673" s="34" t="str">
        <f>IF(OR(LEN(D1673)-LEN(SUBSTITUTE(D1673,":",""))&gt;1, LEN(D1673)-LEN(SUBSTITUTE(D1673,",",""))&gt;0), "T", "")</f>
        <v/>
      </c>
      <c r="F1673" t="s">
        <v>1152</v>
      </c>
      <c r="G1673" t="s">
        <v>3906</v>
      </c>
      <c r="H1673" t="s">
        <v>116</v>
      </c>
      <c r="J1673" t="str">
        <f>SUBSTITUTE(SUBSTITUTE(SUBSTITUTE(G1673,"c. ","")," BC","")," AD","")</f>
        <v>Ongoing</v>
      </c>
      <c r="K1673" t="str">
        <f>IF(M1673="BC", 0-IF(ISERROR(FIND("-",J1673)),J1673,LEFT(J1673,FIND("-",J1673)-1)), IF(ISERROR(FIND("-",J1673)),J1673,LEFT(J1673,FIND("-",J1673)-1)))</f>
        <v>Ongoing</v>
      </c>
      <c r="L1673" t="str">
        <f>IF(M1673="BC", 0-IF(ISERROR(FIND("-",J1673)),J1673,RIGHT(J1673,FIND("-",J1673)-1)), IF(ISERROR(FIND("-",J1673)),J1673,RIGHT(J1673,FIND("-",J1673)-1)))</f>
        <v>Ongoing</v>
      </c>
      <c r="M1673" t="str">
        <f>RIGHT(G1673, 2)</f>
        <v>ng</v>
      </c>
      <c r="N1673" t="e">
        <f>ABS($K$2)-ABS(K1673)</f>
        <v>#VALUE!</v>
      </c>
      <c r="P1673" t="s">
        <v>11151</v>
      </c>
      <c r="Q1673">
        <v>20</v>
      </c>
    </row>
    <row r="1674" spans="1:17" x14ac:dyDescent="0.3">
      <c r="A1674">
        <v>1673</v>
      </c>
      <c r="B1674" t="s">
        <v>4081</v>
      </c>
      <c r="C1674" t="s">
        <v>11629</v>
      </c>
      <c r="D1674" t="s">
        <v>4080</v>
      </c>
      <c r="E1674" s="34" t="str">
        <f>IF(OR(LEN(D1674)-LEN(SUBSTITUTE(D1674,":",""))&gt;1, LEN(D1674)-LEN(SUBSTITUTE(D1674,",",""))&gt;0), "T", "")</f>
        <v/>
      </c>
      <c r="F1674" t="s">
        <v>1152</v>
      </c>
      <c r="G1674" t="s">
        <v>3906</v>
      </c>
      <c r="H1674" t="s">
        <v>116</v>
      </c>
      <c r="J1674" t="str">
        <f>SUBSTITUTE(SUBSTITUTE(SUBSTITUTE(G1674,"c. ","")," BC","")," AD","")</f>
        <v>Ongoing</v>
      </c>
      <c r="K1674" t="str">
        <f>IF(M1674="BC", 0-IF(ISERROR(FIND("-",J1674)),J1674,LEFT(J1674,FIND("-",J1674)-1)), IF(ISERROR(FIND("-",J1674)),J1674,LEFT(J1674,FIND("-",J1674)-1)))</f>
        <v>Ongoing</v>
      </c>
      <c r="L1674" t="str">
        <f>IF(M1674="BC", 0-IF(ISERROR(FIND("-",J1674)),J1674,RIGHT(J1674,FIND("-",J1674)-1)), IF(ISERROR(FIND("-",J1674)),J1674,RIGHT(J1674,FIND("-",J1674)-1)))</f>
        <v>Ongoing</v>
      </c>
      <c r="M1674" t="str">
        <f>RIGHT(G1674, 2)</f>
        <v>ng</v>
      </c>
      <c r="N1674" t="e">
        <f>ABS($K$2)-ABS(K1674)</f>
        <v>#VALUE!</v>
      </c>
      <c r="P1674" t="s">
        <v>11151</v>
      </c>
      <c r="Q1674">
        <v>20</v>
      </c>
    </row>
    <row r="1675" spans="1:17" x14ac:dyDescent="0.3">
      <c r="A1675">
        <v>1674</v>
      </c>
      <c r="B1675" t="s">
        <v>4082</v>
      </c>
      <c r="C1675" t="s">
        <v>10525</v>
      </c>
      <c r="D1675" t="s">
        <v>4083</v>
      </c>
      <c r="E1675" s="34" t="str">
        <f>IF(OR(LEN(D1675)-LEN(SUBSTITUTE(D1675,":",""))&gt;1, LEN(D1675)-LEN(SUBSTITUTE(D1675,",",""))&gt;0), "T", "")</f>
        <v/>
      </c>
      <c r="F1675" t="s">
        <v>1152</v>
      </c>
      <c r="G1675" t="s">
        <v>3906</v>
      </c>
      <c r="H1675" t="s">
        <v>116</v>
      </c>
      <c r="J1675" t="str">
        <f>SUBSTITUTE(SUBSTITUTE(SUBSTITUTE(G1675,"c. ","")," BC","")," AD","")</f>
        <v>Ongoing</v>
      </c>
      <c r="K1675" t="str">
        <f>IF(M1675="BC", 0-IF(ISERROR(FIND("-",J1675)),J1675,LEFT(J1675,FIND("-",J1675)-1)), IF(ISERROR(FIND("-",J1675)),J1675,LEFT(J1675,FIND("-",J1675)-1)))</f>
        <v>Ongoing</v>
      </c>
      <c r="L1675" t="str">
        <f>IF(M1675="BC", 0-IF(ISERROR(FIND("-",J1675)),J1675,RIGHT(J1675,FIND("-",J1675)-1)), IF(ISERROR(FIND("-",J1675)),J1675,RIGHT(J1675,FIND("-",J1675)-1)))</f>
        <v>Ongoing</v>
      </c>
      <c r="M1675" t="str">
        <f>RIGHT(G1675, 2)</f>
        <v>ng</v>
      </c>
      <c r="N1675" t="e">
        <f>ABS($K$2)-ABS(K1675)</f>
        <v>#VALUE!</v>
      </c>
      <c r="P1675" t="s">
        <v>11151</v>
      </c>
      <c r="Q1675">
        <v>20</v>
      </c>
    </row>
    <row r="1676" spans="1:17" x14ac:dyDescent="0.3">
      <c r="A1676">
        <v>1675</v>
      </c>
      <c r="B1676" t="s">
        <v>4084</v>
      </c>
      <c r="C1676" t="s">
        <v>10526</v>
      </c>
      <c r="D1676" t="s">
        <v>4083</v>
      </c>
      <c r="E1676" s="34" t="str">
        <f>IF(OR(LEN(D1676)-LEN(SUBSTITUTE(D1676,":",""))&gt;1, LEN(D1676)-LEN(SUBSTITUTE(D1676,",",""))&gt;0), "T", "")</f>
        <v/>
      </c>
      <c r="F1676" t="s">
        <v>1152</v>
      </c>
      <c r="G1676" t="s">
        <v>3906</v>
      </c>
      <c r="H1676" t="s">
        <v>4085</v>
      </c>
      <c r="J1676" t="str">
        <f>SUBSTITUTE(SUBSTITUTE(SUBSTITUTE(G1676,"c. ","")," BC","")," AD","")</f>
        <v>Ongoing</v>
      </c>
      <c r="K1676" t="str">
        <f>IF(M1676="BC", 0-IF(ISERROR(FIND("-",J1676)),J1676,LEFT(J1676,FIND("-",J1676)-1)), IF(ISERROR(FIND("-",J1676)),J1676,LEFT(J1676,FIND("-",J1676)-1)))</f>
        <v>Ongoing</v>
      </c>
      <c r="L1676" t="str">
        <f>IF(M1676="BC", 0-IF(ISERROR(FIND("-",J1676)),J1676,RIGHT(J1676,FIND("-",J1676)-1)), IF(ISERROR(FIND("-",J1676)),J1676,RIGHT(J1676,FIND("-",J1676)-1)))</f>
        <v>Ongoing</v>
      </c>
      <c r="M1676" t="str">
        <f>RIGHT(G1676, 2)</f>
        <v>ng</v>
      </c>
      <c r="N1676" t="e">
        <f>ABS($K$2)-ABS(K1676)</f>
        <v>#VALUE!</v>
      </c>
      <c r="P1676" t="s">
        <v>11151</v>
      </c>
      <c r="Q1676">
        <v>20</v>
      </c>
    </row>
    <row r="1677" spans="1:17" x14ac:dyDescent="0.3">
      <c r="A1677">
        <v>1676</v>
      </c>
      <c r="B1677" t="s">
        <v>4086</v>
      </c>
      <c r="C1677" t="s">
        <v>10776</v>
      </c>
      <c r="D1677" t="s">
        <v>4087</v>
      </c>
      <c r="E1677" s="34" t="str">
        <f>IF(OR(LEN(D1677)-LEN(SUBSTITUTE(D1677,":",""))&gt;1, LEN(D1677)-LEN(SUBSTITUTE(D1677,",",""))&gt;0), "T", "")</f>
        <v/>
      </c>
      <c r="F1677" t="s">
        <v>1152</v>
      </c>
      <c r="G1677" t="s">
        <v>3906</v>
      </c>
      <c r="H1677" t="s">
        <v>116</v>
      </c>
      <c r="J1677" t="str">
        <f>SUBSTITUTE(SUBSTITUTE(SUBSTITUTE(G1677,"c. ","")," BC","")," AD","")</f>
        <v>Ongoing</v>
      </c>
      <c r="K1677" t="str">
        <f>IF(M1677="BC", 0-IF(ISERROR(FIND("-",J1677)),J1677,LEFT(J1677,FIND("-",J1677)-1)), IF(ISERROR(FIND("-",J1677)),J1677,LEFT(J1677,FIND("-",J1677)-1)))</f>
        <v>Ongoing</v>
      </c>
      <c r="L1677" t="str">
        <f>IF(M1677="BC", 0-IF(ISERROR(FIND("-",J1677)),J1677,RIGHT(J1677,FIND("-",J1677)-1)), IF(ISERROR(FIND("-",J1677)),J1677,RIGHT(J1677,FIND("-",J1677)-1)))</f>
        <v>Ongoing</v>
      </c>
      <c r="M1677" t="str">
        <f>RIGHT(G1677, 2)</f>
        <v>ng</v>
      </c>
      <c r="N1677" t="e">
        <f>ABS($K$2)-ABS(K1677)</f>
        <v>#VALUE!</v>
      </c>
      <c r="P1677" t="s">
        <v>11151</v>
      </c>
      <c r="Q1677">
        <v>20</v>
      </c>
    </row>
    <row r="1678" spans="1:17" x14ac:dyDescent="0.3">
      <c r="A1678">
        <v>1677</v>
      </c>
      <c r="B1678" t="s">
        <v>4088</v>
      </c>
      <c r="C1678" t="s">
        <v>10501</v>
      </c>
      <c r="D1678" t="s">
        <v>4087</v>
      </c>
      <c r="E1678" s="34" t="str">
        <f>IF(OR(LEN(D1678)-LEN(SUBSTITUTE(D1678,":",""))&gt;1, LEN(D1678)-LEN(SUBSTITUTE(D1678,",",""))&gt;0), "T", "")</f>
        <v/>
      </c>
      <c r="F1678" t="s">
        <v>1152</v>
      </c>
      <c r="G1678" t="s">
        <v>3906</v>
      </c>
      <c r="H1678" t="s">
        <v>116</v>
      </c>
      <c r="J1678" t="str">
        <f>SUBSTITUTE(SUBSTITUTE(SUBSTITUTE(G1678,"c. ","")," BC","")," AD","")</f>
        <v>Ongoing</v>
      </c>
      <c r="K1678" t="str">
        <f>IF(M1678="BC", 0-IF(ISERROR(FIND("-",J1678)),J1678,LEFT(J1678,FIND("-",J1678)-1)), IF(ISERROR(FIND("-",J1678)),J1678,LEFT(J1678,FIND("-",J1678)-1)))</f>
        <v>Ongoing</v>
      </c>
      <c r="L1678" t="str">
        <f>IF(M1678="BC", 0-IF(ISERROR(FIND("-",J1678)),J1678,RIGHT(J1678,FIND("-",J1678)-1)), IF(ISERROR(FIND("-",J1678)),J1678,RIGHT(J1678,FIND("-",J1678)-1)))</f>
        <v>Ongoing</v>
      </c>
      <c r="M1678" t="str">
        <f>RIGHT(G1678, 2)</f>
        <v>ng</v>
      </c>
      <c r="N1678" t="e">
        <f>ABS($K$2)-ABS(K1678)</f>
        <v>#VALUE!</v>
      </c>
      <c r="P1678" t="s">
        <v>11151</v>
      </c>
      <c r="Q1678">
        <v>20</v>
      </c>
    </row>
    <row r="1679" spans="1:17" x14ac:dyDescent="0.3">
      <c r="A1679">
        <v>1678</v>
      </c>
      <c r="B1679" t="s">
        <v>4089</v>
      </c>
      <c r="C1679" t="s">
        <v>11630</v>
      </c>
      <c r="D1679" t="s">
        <v>4090</v>
      </c>
      <c r="E1679" s="34" t="str">
        <f>IF(OR(LEN(D1679)-LEN(SUBSTITUTE(D1679,":",""))&gt;1, LEN(D1679)-LEN(SUBSTITUTE(D1679,",",""))&gt;0), "T", "")</f>
        <v/>
      </c>
      <c r="F1679" t="s">
        <v>1152</v>
      </c>
      <c r="G1679" t="s">
        <v>3906</v>
      </c>
      <c r="H1679" t="s">
        <v>116</v>
      </c>
      <c r="J1679" t="str">
        <f>SUBSTITUTE(SUBSTITUTE(SUBSTITUTE(G1679,"c. ","")," BC","")," AD","")</f>
        <v>Ongoing</v>
      </c>
      <c r="K1679" t="str">
        <f>IF(M1679="BC", 0-IF(ISERROR(FIND("-",J1679)),J1679,LEFT(J1679,FIND("-",J1679)-1)), IF(ISERROR(FIND("-",J1679)),J1679,LEFT(J1679,FIND("-",J1679)-1)))</f>
        <v>Ongoing</v>
      </c>
      <c r="L1679" t="str">
        <f>IF(M1679="BC", 0-IF(ISERROR(FIND("-",J1679)),J1679,RIGHT(J1679,FIND("-",J1679)-1)), IF(ISERROR(FIND("-",J1679)),J1679,RIGHT(J1679,FIND("-",J1679)-1)))</f>
        <v>Ongoing</v>
      </c>
      <c r="M1679" t="str">
        <f>RIGHT(G1679, 2)</f>
        <v>ng</v>
      </c>
      <c r="N1679" t="e">
        <f>ABS($K$2)-ABS(K1679)</f>
        <v>#VALUE!</v>
      </c>
      <c r="P1679" t="s">
        <v>11151</v>
      </c>
      <c r="Q1679">
        <v>20</v>
      </c>
    </row>
    <row r="1680" spans="1:17" x14ac:dyDescent="0.3">
      <c r="A1680">
        <v>1679</v>
      </c>
      <c r="B1680" t="s">
        <v>4091</v>
      </c>
      <c r="C1680" t="s">
        <v>10527</v>
      </c>
      <c r="D1680" t="s">
        <v>4090</v>
      </c>
      <c r="E1680" s="34" t="str">
        <f>IF(OR(LEN(D1680)-LEN(SUBSTITUTE(D1680,":",""))&gt;1, LEN(D1680)-LEN(SUBSTITUTE(D1680,",",""))&gt;0), "T", "")</f>
        <v/>
      </c>
      <c r="F1680" t="s">
        <v>1152</v>
      </c>
      <c r="G1680" t="s">
        <v>3906</v>
      </c>
      <c r="H1680" t="s">
        <v>116</v>
      </c>
      <c r="J1680" t="str">
        <f>SUBSTITUTE(SUBSTITUTE(SUBSTITUTE(G1680,"c. ","")," BC","")," AD","")</f>
        <v>Ongoing</v>
      </c>
      <c r="K1680" t="str">
        <f>IF(M1680="BC", 0-IF(ISERROR(FIND("-",J1680)),J1680,LEFT(J1680,FIND("-",J1680)-1)), IF(ISERROR(FIND("-",J1680)),J1680,LEFT(J1680,FIND("-",J1680)-1)))</f>
        <v>Ongoing</v>
      </c>
      <c r="L1680" t="str">
        <f>IF(M1680="BC", 0-IF(ISERROR(FIND("-",J1680)),J1680,RIGHT(J1680,FIND("-",J1680)-1)), IF(ISERROR(FIND("-",J1680)),J1680,RIGHT(J1680,FIND("-",J1680)-1)))</f>
        <v>Ongoing</v>
      </c>
      <c r="M1680" t="str">
        <f>RIGHT(G1680, 2)</f>
        <v>ng</v>
      </c>
      <c r="N1680" t="e">
        <f>ABS($K$2)-ABS(K1680)</f>
        <v>#VALUE!</v>
      </c>
      <c r="P1680" t="s">
        <v>11151</v>
      </c>
      <c r="Q1680">
        <v>20</v>
      </c>
    </row>
    <row r="1681" spans="1:17" x14ac:dyDescent="0.3">
      <c r="A1681">
        <v>1680</v>
      </c>
      <c r="B1681" t="s">
        <v>4092</v>
      </c>
      <c r="C1681" t="s">
        <v>10526</v>
      </c>
      <c r="D1681" t="s">
        <v>4093</v>
      </c>
      <c r="E1681" s="34" t="str">
        <f>IF(OR(LEN(D1681)-LEN(SUBSTITUTE(D1681,":",""))&gt;1, LEN(D1681)-LEN(SUBSTITUTE(D1681,",",""))&gt;0), "T", "")</f>
        <v/>
      </c>
      <c r="F1681" t="s">
        <v>1152</v>
      </c>
      <c r="G1681" t="s">
        <v>3906</v>
      </c>
      <c r="H1681" t="s">
        <v>4094</v>
      </c>
      <c r="J1681" t="str">
        <f>SUBSTITUTE(SUBSTITUTE(SUBSTITUTE(G1681,"c. ","")," BC","")," AD","")</f>
        <v>Ongoing</v>
      </c>
      <c r="K1681" t="str">
        <f>IF(M1681="BC", 0-IF(ISERROR(FIND("-",J1681)),J1681,LEFT(J1681,FIND("-",J1681)-1)), IF(ISERROR(FIND("-",J1681)),J1681,LEFT(J1681,FIND("-",J1681)-1)))</f>
        <v>Ongoing</v>
      </c>
      <c r="L1681" t="str">
        <f>IF(M1681="BC", 0-IF(ISERROR(FIND("-",J1681)),J1681,RIGHT(J1681,FIND("-",J1681)-1)), IF(ISERROR(FIND("-",J1681)),J1681,RIGHT(J1681,FIND("-",J1681)-1)))</f>
        <v>Ongoing</v>
      </c>
      <c r="M1681" t="str">
        <f>RIGHT(G1681, 2)</f>
        <v>ng</v>
      </c>
      <c r="N1681" t="e">
        <f>ABS($K$2)-ABS(K1681)</f>
        <v>#VALUE!</v>
      </c>
      <c r="P1681" t="s">
        <v>11151</v>
      </c>
      <c r="Q1681">
        <v>20</v>
      </c>
    </row>
    <row r="1682" spans="1:17" x14ac:dyDescent="0.3">
      <c r="A1682">
        <v>1681</v>
      </c>
      <c r="B1682" t="s">
        <v>4095</v>
      </c>
      <c r="C1682" t="s">
        <v>11631</v>
      </c>
      <c r="D1682" t="s">
        <v>4093</v>
      </c>
      <c r="E1682" s="34" t="str">
        <f>IF(OR(LEN(D1682)-LEN(SUBSTITUTE(D1682,":",""))&gt;1, LEN(D1682)-LEN(SUBSTITUTE(D1682,",",""))&gt;0), "T", "")</f>
        <v/>
      </c>
      <c r="F1682" t="s">
        <v>1152</v>
      </c>
      <c r="G1682" t="s">
        <v>3906</v>
      </c>
      <c r="H1682" t="s">
        <v>116</v>
      </c>
      <c r="J1682" t="str">
        <f>SUBSTITUTE(SUBSTITUTE(SUBSTITUTE(G1682,"c. ","")," BC","")," AD","")</f>
        <v>Ongoing</v>
      </c>
      <c r="K1682" t="str">
        <f>IF(M1682="BC", 0-IF(ISERROR(FIND("-",J1682)),J1682,LEFT(J1682,FIND("-",J1682)-1)), IF(ISERROR(FIND("-",J1682)),J1682,LEFT(J1682,FIND("-",J1682)-1)))</f>
        <v>Ongoing</v>
      </c>
      <c r="L1682" t="str">
        <f>IF(M1682="BC", 0-IF(ISERROR(FIND("-",J1682)),J1682,RIGHT(J1682,FIND("-",J1682)-1)), IF(ISERROR(FIND("-",J1682)),J1682,RIGHT(J1682,FIND("-",J1682)-1)))</f>
        <v>Ongoing</v>
      </c>
      <c r="M1682" t="str">
        <f>RIGHT(G1682, 2)</f>
        <v>ng</v>
      </c>
      <c r="N1682" t="e">
        <f>ABS($K$2)-ABS(K1682)</f>
        <v>#VALUE!</v>
      </c>
      <c r="P1682" t="s">
        <v>11151</v>
      </c>
      <c r="Q1682">
        <v>20</v>
      </c>
    </row>
    <row r="1683" spans="1:17" x14ac:dyDescent="0.3">
      <c r="A1683">
        <v>1682</v>
      </c>
      <c r="B1683" t="s">
        <v>4096</v>
      </c>
      <c r="C1683" t="s">
        <v>10528</v>
      </c>
      <c r="D1683" t="s">
        <v>4097</v>
      </c>
      <c r="E1683" s="34" t="str">
        <f>IF(OR(LEN(D1683)-LEN(SUBSTITUTE(D1683,":",""))&gt;1, LEN(D1683)-LEN(SUBSTITUTE(D1683,",",""))&gt;0), "T", "")</f>
        <v/>
      </c>
      <c r="F1683" t="s">
        <v>1152</v>
      </c>
      <c r="G1683" t="s">
        <v>3906</v>
      </c>
      <c r="H1683" t="s">
        <v>116</v>
      </c>
      <c r="J1683" t="str">
        <f>SUBSTITUTE(SUBSTITUTE(SUBSTITUTE(G1683,"c. ","")," BC","")," AD","")</f>
        <v>Ongoing</v>
      </c>
      <c r="K1683" t="str">
        <f>IF(M1683="BC", 0-IF(ISERROR(FIND("-",J1683)),J1683,LEFT(J1683,FIND("-",J1683)-1)), IF(ISERROR(FIND("-",J1683)),J1683,LEFT(J1683,FIND("-",J1683)-1)))</f>
        <v>Ongoing</v>
      </c>
      <c r="L1683" t="str">
        <f>IF(M1683="BC", 0-IF(ISERROR(FIND("-",J1683)),J1683,RIGHT(J1683,FIND("-",J1683)-1)), IF(ISERROR(FIND("-",J1683)),J1683,RIGHT(J1683,FIND("-",J1683)-1)))</f>
        <v>Ongoing</v>
      </c>
      <c r="M1683" t="str">
        <f>RIGHT(G1683, 2)</f>
        <v>ng</v>
      </c>
      <c r="N1683" t="e">
        <f>ABS($K$2)-ABS(K1683)</f>
        <v>#VALUE!</v>
      </c>
      <c r="P1683" t="s">
        <v>11151</v>
      </c>
      <c r="Q1683">
        <v>20</v>
      </c>
    </row>
    <row r="1684" spans="1:17" x14ac:dyDescent="0.3">
      <c r="A1684">
        <v>1683</v>
      </c>
      <c r="B1684" t="s">
        <v>4098</v>
      </c>
      <c r="C1684" t="s">
        <v>10529</v>
      </c>
      <c r="D1684" t="s">
        <v>4097</v>
      </c>
      <c r="E1684" s="34" t="str">
        <f>IF(OR(LEN(D1684)-LEN(SUBSTITUTE(D1684,":",""))&gt;1, LEN(D1684)-LEN(SUBSTITUTE(D1684,",",""))&gt;0), "T", "")</f>
        <v/>
      </c>
      <c r="F1684" t="s">
        <v>1152</v>
      </c>
      <c r="G1684" t="s">
        <v>3906</v>
      </c>
      <c r="H1684" t="s">
        <v>633</v>
      </c>
      <c r="J1684" t="str">
        <f>SUBSTITUTE(SUBSTITUTE(SUBSTITUTE(G1684,"c. ","")," BC","")," AD","")</f>
        <v>Ongoing</v>
      </c>
      <c r="K1684" t="str">
        <f>IF(M1684="BC", 0-IF(ISERROR(FIND("-",J1684)),J1684,LEFT(J1684,FIND("-",J1684)-1)), IF(ISERROR(FIND("-",J1684)),J1684,LEFT(J1684,FIND("-",J1684)-1)))</f>
        <v>Ongoing</v>
      </c>
      <c r="L1684" t="str">
        <f>IF(M1684="BC", 0-IF(ISERROR(FIND("-",J1684)),J1684,RIGHT(J1684,FIND("-",J1684)-1)), IF(ISERROR(FIND("-",J1684)),J1684,RIGHT(J1684,FIND("-",J1684)-1)))</f>
        <v>Ongoing</v>
      </c>
      <c r="M1684" t="str">
        <f>RIGHT(G1684, 2)</f>
        <v>ng</v>
      </c>
      <c r="N1684" t="e">
        <f>ABS($K$2)-ABS(K1684)</f>
        <v>#VALUE!</v>
      </c>
      <c r="P1684" t="s">
        <v>11151</v>
      </c>
      <c r="Q1684">
        <v>20</v>
      </c>
    </row>
    <row r="1685" spans="1:17" x14ac:dyDescent="0.3">
      <c r="A1685">
        <v>1684</v>
      </c>
      <c r="B1685" t="s">
        <v>4099</v>
      </c>
      <c r="C1685" t="s">
        <v>10530</v>
      </c>
      <c r="D1685" t="s">
        <v>4100</v>
      </c>
      <c r="E1685" s="34" t="str">
        <f>IF(OR(LEN(D1685)-LEN(SUBSTITUTE(D1685,":",""))&gt;1, LEN(D1685)-LEN(SUBSTITUTE(D1685,",",""))&gt;0), "T", "")</f>
        <v/>
      </c>
      <c r="F1685" t="s">
        <v>1152</v>
      </c>
      <c r="G1685" t="s">
        <v>3906</v>
      </c>
      <c r="H1685" t="s">
        <v>4101</v>
      </c>
      <c r="J1685" t="str">
        <f>SUBSTITUTE(SUBSTITUTE(SUBSTITUTE(G1685,"c. ","")," BC","")," AD","")</f>
        <v>Ongoing</v>
      </c>
      <c r="K1685" t="str">
        <f>IF(M1685="BC", 0-IF(ISERROR(FIND("-",J1685)),J1685,LEFT(J1685,FIND("-",J1685)-1)), IF(ISERROR(FIND("-",J1685)),J1685,LEFT(J1685,FIND("-",J1685)-1)))</f>
        <v>Ongoing</v>
      </c>
      <c r="L1685" t="str">
        <f>IF(M1685="BC", 0-IF(ISERROR(FIND("-",J1685)),J1685,RIGHT(J1685,FIND("-",J1685)-1)), IF(ISERROR(FIND("-",J1685)),J1685,RIGHT(J1685,FIND("-",J1685)-1)))</f>
        <v>Ongoing</v>
      </c>
      <c r="M1685" t="str">
        <f>RIGHT(G1685, 2)</f>
        <v>ng</v>
      </c>
      <c r="N1685" t="e">
        <f>ABS($K$2)-ABS(K1685)</f>
        <v>#VALUE!</v>
      </c>
      <c r="P1685" t="s">
        <v>11151</v>
      </c>
      <c r="Q1685">
        <v>20</v>
      </c>
    </row>
    <row r="1686" spans="1:17" x14ac:dyDescent="0.3">
      <c r="A1686">
        <v>1685</v>
      </c>
      <c r="B1686" t="s">
        <v>4102</v>
      </c>
      <c r="C1686" t="s">
        <v>11632</v>
      </c>
      <c r="D1686" t="s">
        <v>4100</v>
      </c>
      <c r="E1686" s="34" t="str">
        <f>IF(OR(LEN(D1686)-LEN(SUBSTITUTE(D1686,":",""))&gt;1, LEN(D1686)-LEN(SUBSTITUTE(D1686,",",""))&gt;0), "T", "")</f>
        <v/>
      </c>
      <c r="F1686" t="s">
        <v>1152</v>
      </c>
      <c r="G1686" t="s">
        <v>3906</v>
      </c>
      <c r="H1686" t="s">
        <v>116</v>
      </c>
      <c r="J1686" t="str">
        <f>SUBSTITUTE(SUBSTITUTE(SUBSTITUTE(G1686,"c. ","")," BC","")," AD","")</f>
        <v>Ongoing</v>
      </c>
      <c r="K1686" t="str">
        <f>IF(M1686="BC", 0-IF(ISERROR(FIND("-",J1686)),J1686,LEFT(J1686,FIND("-",J1686)-1)), IF(ISERROR(FIND("-",J1686)),J1686,LEFT(J1686,FIND("-",J1686)-1)))</f>
        <v>Ongoing</v>
      </c>
      <c r="L1686" t="str">
        <f>IF(M1686="BC", 0-IF(ISERROR(FIND("-",J1686)),J1686,RIGHT(J1686,FIND("-",J1686)-1)), IF(ISERROR(FIND("-",J1686)),J1686,RIGHT(J1686,FIND("-",J1686)-1)))</f>
        <v>Ongoing</v>
      </c>
      <c r="M1686" t="str">
        <f>RIGHT(G1686, 2)</f>
        <v>ng</v>
      </c>
      <c r="N1686" t="e">
        <f>ABS($K$2)-ABS(K1686)</f>
        <v>#VALUE!</v>
      </c>
      <c r="P1686" t="s">
        <v>11151</v>
      </c>
      <c r="Q1686">
        <v>20</v>
      </c>
    </row>
    <row r="1687" spans="1:17" x14ac:dyDescent="0.3">
      <c r="A1687">
        <v>1686</v>
      </c>
      <c r="B1687" t="s">
        <v>4103</v>
      </c>
      <c r="C1687" t="s">
        <v>10530</v>
      </c>
      <c r="D1687" t="s">
        <v>4104</v>
      </c>
      <c r="E1687" s="34" t="str">
        <f>IF(OR(LEN(D1687)-LEN(SUBSTITUTE(D1687,":",""))&gt;1, LEN(D1687)-LEN(SUBSTITUTE(D1687,",",""))&gt;0), "T", "")</f>
        <v/>
      </c>
      <c r="F1687" t="s">
        <v>1152</v>
      </c>
      <c r="G1687" t="s">
        <v>3906</v>
      </c>
      <c r="H1687" t="s">
        <v>4101</v>
      </c>
      <c r="J1687" t="str">
        <f>SUBSTITUTE(SUBSTITUTE(SUBSTITUTE(G1687,"c. ","")," BC","")," AD","")</f>
        <v>Ongoing</v>
      </c>
      <c r="K1687" t="str">
        <f>IF(M1687="BC", 0-IF(ISERROR(FIND("-",J1687)),J1687,LEFT(J1687,FIND("-",J1687)-1)), IF(ISERROR(FIND("-",J1687)),J1687,LEFT(J1687,FIND("-",J1687)-1)))</f>
        <v>Ongoing</v>
      </c>
      <c r="L1687" t="str">
        <f>IF(M1687="BC", 0-IF(ISERROR(FIND("-",J1687)),J1687,RIGHT(J1687,FIND("-",J1687)-1)), IF(ISERROR(FIND("-",J1687)),J1687,RIGHT(J1687,FIND("-",J1687)-1)))</f>
        <v>Ongoing</v>
      </c>
      <c r="M1687" t="str">
        <f>RIGHT(G1687, 2)</f>
        <v>ng</v>
      </c>
      <c r="N1687" t="e">
        <f>ABS($K$2)-ABS(K1687)</f>
        <v>#VALUE!</v>
      </c>
      <c r="P1687" t="s">
        <v>11151</v>
      </c>
      <c r="Q1687">
        <v>20</v>
      </c>
    </row>
    <row r="1688" spans="1:17" x14ac:dyDescent="0.3">
      <c r="A1688">
        <v>1687</v>
      </c>
      <c r="B1688" t="s">
        <v>4105</v>
      </c>
      <c r="C1688" t="s">
        <v>10530</v>
      </c>
      <c r="D1688" t="s">
        <v>4104</v>
      </c>
      <c r="E1688" s="34" t="str">
        <f>IF(OR(LEN(D1688)-LEN(SUBSTITUTE(D1688,":",""))&gt;1, LEN(D1688)-LEN(SUBSTITUTE(D1688,",",""))&gt;0), "T", "")</f>
        <v/>
      </c>
      <c r="F1688" t="s">
        <v>1152</v>
      </c>
      <c r="G1688" t="s">
        <v>3906</v>
      </c>
      <c r="H1688" t="s">
        <v>4106</v>
      </c>
      <c r="J1688" t="str">
        <f>SUBSTITUTE(SUBSTITUTE(SUBSTITUTE(G1688,"c. ","")," BC","")," AD","")</f>
        <v>Ongoing</v>
      </c>
      <c r="K1688" t="str">
        <f>IF(M1688="BC", 0-IF(ISERROR(FIND("-",J1688)),J1688,LEFT(J1688,FIND("-",J1688)-1)), IF(ISERROR(FIND("-",J1688)),J1688,LEFT(J1688,FIND("-",J1688)-1)))</f>
        <v>Ongoing</v>
      </c>
      <c r="L1688" t="str">
        <f>IF(M1688="BC", 0-IF(ISERROR(FIND("-",J1688)),J1688,RIGHT(J1688,FIND("-",J1688)-1)), IF(ISERROR(FIND("-",J1688)),J1688,RIGHT(J1688,FIND("-",J1688)-1)))</f>
        <v>Ongoing</v>
      </c>
      <c r="M1688" t="str">
        <f>RIGHT(G1688, 2)</f>
        <v>ng</v>
      </c>
      <c r="N1688" t="e">
        <f>ABS($K$2)-ABS(K1688)</f>
        <v>#VALUE!</v>
      </c>
      <c r="P1688" t="s">
        <v>11151</v>
      </c>
      <c r="Q1688">
        <v>20</v>
      </c>
    </row>
    <row r="1689" spans="1:17" x14ac:dyDescent="0.3">
      <c r="A1689">
        <v>1688</v>
      </c>
      <c r="B1689" t="s">
        <v>4107</v>
      </c>
      <c r="C1689" t="s">
        <v>10530</v>
      </c>
      <c r="D1689" t="s">
        <v>4108</v>
      </c>
      <c r="E1689" s="34" t="str">
        <f>IF(OR(LEN(D1689)-LEN(SUBSTITUTE(D1689,":",""))&gt;1, LEN(D1689)-LEN(SUBSTITUTE(D1689,",",""))&gt;0), "T", "")</f>
        <v/>
      </c>
      <c r="F1689" t="s">
        <v>1152</v>
      </c>
      <c r="G1689" t="s">
        <v>3906</v>
      </c>
      <c r="H1689" t="s">
        <v>4109</v>
      </c>
      <c r="J1689" t="str">
        <f>SUBSTITUTE(SUBSTITUTE(SUBSTITUTE(G1689,"c. ","")," BC","")," AD","")</f>
        <v>Ongoing</v>
      </c>
      <c r="K1689" t="str">
        <f>IF(M1689="BC", 0-IF(ISERROR(FIND("-",J1689)),J1689,LEFT(J1689,FIND("-",J1689)-1)), IF(ISERROR(FIND("-",J1689)),J1689,LEFT(J1689,FIND("-",J1689)-1)))</f>
        <v>Ongoing</v>
      </c>
      <c r="L1689" t="str">
        <f>IF(M1689="BC", 0-IF(ISERROR(FIND("-",J1689)),J1689,RIGHT(J1689,FIND("-",J1689)-1)), IF(ISERROR(FIND("-",J1689)),J1689,RIGHT(J1689,FIND("-",J1689)-1)))</f>
        <v>Ongoing</v>
      </c>
      <c r="M1689" t="str">
        <f>RIGHT(G1689, 2)</f>
        <v>ng</v>
      </c>
      <c r="N1689" t="e">
        <f>ABS($K$2)-ABS(K1689)</f>
        <v>#VALUE!</v>
      </c>
      <c r="P1689" t="s">
        <v>11151</v>
      </c>
      <c r="Q1689">
        <v>20</v>
      </c>
    </row>
    <row r="1690" spans="1:17" x14ac:dyDescent="0.3">
      <c r="A1690">
        <v>1689</v>
      </c>
      <c r="B1690" t="s">
        <v>4110</v>
      </c>
      <c r="C1690" t="s">
        <v>10531</v>
      </c>
      <c r="D1690" t="s">
        <v>4108</v>
      </c>
      <c r="E1690" s="34" t="str">
        <f>IF(OR(LEN(D1690)-LEN(SUBSTITUTE(D1690,":",""))&gt;1, LEN(D1690)-LEN(SUBSTITUTE(D1690,",",""))&gt;0), "T", "")</f>
        <v/>
      </c>
      <c r="F1690" t="s">
        <v>1152</v>
      </c>
      <c r="G1690" t="s">
        <v>3906</v>
      </c>
      <c r="H1690" t="s">
        <v>116</v>
      </c>
      <c r="J1690" t="str">
        <f>SUBSTITUTE(SUBSTITUTE(SUBSTITUTE(G1690,"c. ","")," BC","")," AD","")</f>
        <v>Ongoing</v>
      </c>
      <c r="K1690" t="str">
        <f>IF(M1690="BC", 0-IF(ISERROR(FIND("-",J1690)),J1690,LEFT(J1690,FIND("-",J1690)-1)), IF(ISERROR(FIND("-",J1690)),J1690,LEFT(J1690,FIND("-",J1690)-1)))</f>
        <v>Ongoing</v>
      </c>
      <c r="L1690" t="str">
        <f>IF(M1690="BC", 0-IF(ISERROR(FIND("-",J1690)),J1690,RIGHT(J1690,FIND("-",J1690)-1)), IF(ISERROR(FIND("-",J1690)),J1690,RIGHT(J1690,FIND("-",J1690)-1)))</f>
        <v>Ongoing</v>
      </c>
      <c r="M1690" t="str">
        <f>RIGHT(G1690, 2)</f>
        <v>ng</v>
      </c>
      <c r="N1690" t="e">
        <f>ABS($K$2)-ABS(K1690)</f>
        <v>#VALUE!</v>
      </c>
      <c r="P1690" t="s">
        <v>11151</v>
      </c>
      <c r="Q1690">
        <v>20</v>
      </c>
    </row>
    <row r="1691" spans="1:17" x14ac:dyDescent="0.3">
      <c r="A1691">
        <v>1690</v>
      </c>
      <c r="B1691" t="s">
        <v>4111</v>
      </c>
      <c r="C1691" t="s">
        <v>10530</v>
      </c>
      <c r="D1691" t="s">
        <v>4112</v>
      </c>
      <c r="E1691" s="34" t="str">
        <f>IF(OR(LEN(D1691)-LEN(SUBSTITUTE(D1691,":",""))&gt;1, LEN(D1691)-LEN(SUBSTITUTE(D1691,",",""))&gt;0), "T", "")</f>
        <v/>
      </c>
      <c r="F1691" t="s">
        <v>1152</v>
      </c>
      <c r="G1691" t="s">
        <v>3906</v>
      </c>
      <c r="H1691" t="s">
        <v>4101</v>
      </c>
      <c r="J1691" t="str">
        <f>SUBSTITUTE(SUBSTITUTE(SUBSTITUTE(G1691,"c. ","")," BC","")," AD","")</f>
        <v>Ongoing</v>
      </c>
      <c r="K1691" t="str">
        <f>IF(M1691="BC", 0-IF(ISERROR(FIND("-",J1691)),J1691,LEFT(J1691,FIND("-",J1691)-1)), IF(ISERROR(FIND("-",J1691)),J1691,LEFT(J1691,FIND("-",J1691)-1)))</f>
        <v>Ongoing</v>
      </c>
      <c r="L1691" t="str">
        <f>IF(M1691="BC", 0-IF(ISERROR(FIND("-",J1691)),J1691,RIGHT(J1691,FIND("-",J1691)-1)), IF(ISERROR(FIND("-",J1691)),J1691,RIGHT(J1691,FIND("-",J1691)-1)))</f>
        <v>Ongoing</v>
      </c>
      <c r="M1691" t="str">
        <f>RIGHT(G1691, 2)</f>
        <v>ng</v>
      </c>
      <c r="N1691" t="e">
        <f>ABS($K$2)-ABS(K1691)</f>
        <v>#VALUE!</v>
      </c>
      <c r="P1691" t="s">
        <v>11151</v>
      </c>
      <c r="Q1691">
        <v>20</v>
      </c>
    </row>
    <row r="1692" spans="1:17" x14ac:dyDescent="0.3">
      <c r="A1692">
        <v>1691</v>
      </c>
      <c r="B1692" t="s">
        <v>4113</v>
      </c>
      <c r="C1692" t="s">
        <v>11633</v>
      </c>
      <c r="D1692" t="s">
        <v>4112</v>
      </c>
      <c r="E1692" s="34" t="str">
        <f>IF(OR(LEN(D1692)-LEN(SUBSTITUTE(D1692,":",""))&gt;1, LEN(D1692)-LEN(SUBSTITUTE(D1692,",",""))&gt;0), "T", "")</f>
        <v/>
      </c>
      <c r="F1692" t="s">
        <v>1152</v>
      </c>
      <c r="G1692" t="s">
        <v>3906</v>
      </c>
      <c r="H1692" t="s">
        <v>116</v>
      </c>
      <c r="J1692" t="str">
        <f>SUBSTITUTE(SUBSTITUTE(SUBSTITUTE(G1692,"c. ","")," BC","")," AD","")</f>
        <v>Ongoing</v>
      </c>
      <c r="K1692" t="str">
        <f>IF(M1692="BC", 0-IF(ISERROR(FIND("-",J1692)),J1692,LEFT(J1692,FIND("-",J1692)-1)), IF(ISERROR(FIND("-",J1692)),J1692,LEFT(J1692,FIND("-",J1692)-1)))</f>
        <v>Ongoing</v>
      </c>
      <c r="L1692" t="str">
        <f>IF(M1692="BC", 0-IF(ISERROR(FIND("-",J1692)),J1692,RIGHT(J1692,FIND("-",J1692)-1)), IF(ISERROR(FIND("-",J1692)),J1692,RIGHT(J1692,FIND("-",J1692)-1)))</f>
        <v>Ongoing</v>
      </c>
      <c r="M1692" t="str">
        <f>RIGHT(G1692, 2)</f>
        <v>ng</v>
      </c>
      <c r="N1692" t="e">
        <f>ABS($K$2)-ABS(K1692)</f>
        <v>#VALUE!</v>
      </c>
      <c r="P1692" t="s">
        <v>11151</v>
      </c>
      <c r="Q1692">
        <v>20</v>
      </c>
    </row>
    <row r="1693" spans="1:17" x14ac:dyDescent="0.3">
      <c r="A1693">
        <v>1692</v>
      </c>
      <c r="B1693" t="s">
        <v>4114</v>
      </c>
      <c r="C1693" t="s">
        <v>11634</v>
      </c>
      <c r="D1693" t="s">
        <v>4115</v>
      </c>
      <c r="E1693" s="34" t="str">
        <f>IF(OR(LEN(D1693)-LEN(SUBSTITUTE(D1693,":",""))&gt;1, LEN(D1693)-LEN(SUBSTITUTE(D1693,",",""))&gt;0), "T", "")</f>
        <v/>
      </c>
      <c r="F1693" t="s">
        <v>1152</v>
      </c>
      <c r="G1693" t="s">
        <v>3906</v>
      </c>
      <c r="H1693" t="s">
        <v>116</v>
      </c>
      <c r="J1693" t="str">
        <f>SUBSTITUTE(SUBSTITUTE(SUBSTITUTE(G1693,"c. ","")," BC","")," AD","")</f>
        <v>Ongoing</v>
      </c>
      <c r="K1693" t="str">
        <f>IF(M1693="BC", 0-IF(ISERROR(FIND("-",J1693)),J1693,LEFT(J1693,FIND("-",J1693)-1)), IF(ISERROR(FIND("-",J1693)),J1693,LEFT(J1693,FIND("-",J1693)-1)))</f>
        <v>Ongoing</v>
      </c>
      <c r="L1693" t="str">
        <f>IF(M1693="BC", 0-IF(ISERROR(FIND("-",J1693)),J1693,RIGHT(J1693,FIND("-",J1693)-1)), IF(ISERROR(FIND("-",J1693)),J1693,RIGHT(J1693,FIND("-",J1693)-1)))</f>
        <v>Ongoing</v>
      </c>
      <c r="M1693" t="str">
        <f>RIGHT(G1693, 2)</f>
        <v>ng</v>
      </c>
      <c r="N1693" t="e">
        <f>ABS($K$2)-ABS(K1693)</f>
        <v>#VALUE!</v>
      </c>
      <c r="P1693" t="s">
        <v>11151</v>
      </c>
      <c r="Q1693">
        <v>20</v>
      </c>
    </row>
    <row r="1694" spans="1:17" x14ac:dyDescent="0.3">
      <c r="A1694">
        <v>1693</v>
      </c>
      <c r="B1694" t="s">
        <v>4116</v>
      </c>
      <c r="C1694" t="s">
        <v>10532</v>
      </c>
      <c r="D1694" t="s">
        <v>4115</v>
      </c>
      <c r="E1694" s="34" t="str">
        <f>IF(OR(LEN(D1694)-LEN(SUBSTITUTE(D1694,":",""))&gt;1, LEN(D1694)-LEN(SUBSTITUTE(D1694,",",""))&gt;0), "T", "")</f>
        <v/>
      </c>
      <c r="F1694" t="s">
        <v>1152</v>
      </c>
      <c r="G1694" t="s">
        <v>3906</v>
      </c>
      <c r="H1694" t="s">
        <v>116</v>
      </c>
      <c r="J1694" t="str">
        <f>SUBSTITUTE(SUBSTITUTE(SUBSTITUTE(G1694,"c. ","")," BC","")," AD","")</f>
        <v>Ongoing</v>
      </c>
      <c r="K1694" t="str">
        <f>IF(M1694="BC", 0-IF(ISERROR(FIND("-",J1694)),J1694,LEFT(J1694,FIND("-",J1694)-1)), IF(ISERROR(FIND("-",J1694)),J1694,LEFT(J1694,FIND("-",J1694)-1)))</f>
        <v>Ongoing</v>
      </c>
      <c r="L1694" t="str">
        <f>IF(M1694="BC", 0-IF(ISERROR(FIND("-",J1694)),J1694,RIGHT(J1694,FIND("-",J1694)-1)), IF(ISERROR(FIND("-",J1694)),J1694,RIGHT(J1694,FIND("-",J1694)-1)))</f>
        <v>Ongoing</v>
      </c>
      <c r="M1694" t="str">
        <f>RIGHT(G1694, 2)</f>
        <v>ng</v>
      </c>
      <c r="N1694" t="e">
        <f>ABS($K$2)-ABS(K1694)</f>
        <v>#VALUE!</v>
      </c>
      <c r="P1694" t="s">
        <v>11151</v>
      </c>
      <c r="Q1694">
        <v>20</v>
      </c>
    </row>
    <row r="1695" spans="1:17" x14ac:dyDescent="0.3">
      <c r="A1695">
        <v>1694</v>
      </c>
      <c r="B1695" t="s">
        <v>4117</v>
      </c>
      <c r="C1695" t="s">
        <v>10533</v>
      </c>
      <c r="D1695" t="s">
        <v>4118</v>
      </c>
      <c r="E1695" s="34" t="str">
        <f>IF(OR(LEN(D1695)-LEN(SUBSTITUTE(D1695,":",""))&gt;1, LEN(D1695)-LEN(SUBSTITUTE(D1695,",",""))&gt;0), "T", "")</f>
        <v/>
      </c>
      <c r="F1695" t="s">
        <v>1152</v>
      </c>
      <c r="G1695" t="s">
        <v>3906</v>
      </c>
      <c r="H1695" t="s">
        <v>116</v>
      </c>
      <c r="J1695" t="str">
        <f>SUBSTITUTE(SUBSTITUTE(SUBSTITUTE(G1695,"c. ","")," BC","")," AD","")</f>
        <v>Ongoing</v>
      </c>
      <c r="K1695" t="str">
        <f>IF(M1695="BC", 0-IF(ISERROR(FIND("-",J1695)),J1695,LEFT(J1695,FIND("-",J1695)-1)), IF(ISERROR(FIND("-",J1695)),J1695,LEFT(J1695,FIND("-",J1695)-1)))</f>
        <v>Ongoing</v>
      </c>
      <c r="L1695" t="str">
        <f>IF(M1695="BC", 0-IF(ISERROR(FIND("-",J1695)),J1695,RIGHT(J1695,FIND("-",J1695)-1)), IF(ISERROR(FIND("-",J1695)),J1695,RIGHT(J1695,FIND("-",J1695)-1)))</f>
        <v>Ongoing</v>
      </c>
      <c r="M1695" t="str">
        <f>RIGHT(G1695, 2)</f>
        <v>ng</v>
      </c>
      <c r="N1695" t="e">
        <f>ABS($K$2)-ABS(K1695)</f>
        <v>#VALUE!</v>
      </c>
      <c r="P1695" t="s">
        <v>11151</v>
      </c>
      <c r="Q1695">
        <v>20</v>
      </c>
    </row>
    <row r="1696" spans="1:17" x14ac:dyDescent="0.3">
      <c r="A1696">
        <v>1695</v>
      </c>
      <c r="B1696" t="s">
        <v>4119</v>
      </c>
      <c r="C1696" t="s">
        <v>10534</v>
      </c>
      <c r="D1696" t="s">
        <v>4118</v>
      </c>
      <c r="E1696" s="34" t="str">
        <f>IF(OR(LEN(D1696)-LEN(SUBSTITUTE(D1696,":",""))&gt;1, LEN(D1696)-LEN(SUBSTITUTE(D1696,",",""))&gt;0), "T", "")</f>
        <v/>
      </c>
      <c r="F1696" t="s">
        <v>1152</v>
      </c>
      <c r="G1696" t="s">
        <v>3906</v>
      </c>
      <c r="H1696" t="s">
        <v>116</v>
      </c>
      <c r="J1696" t="str">
        <f>SUBSTITUTE(SUBSTITUTE(SUBSTITUTE(G1696,"c. ","")," BC","")," AD","")</f>
        <v>Ongoing</v>
      </c>
      <c r="K1696" t="str">
        <f>IF(M1696="BC", 0-IF(ISERROR(FIND("-",J1696)),J1696,LEFT(J1696,FIND("-",J1696)-1)), IF(ISERROR(FIND("-",J1696)),J1696,LEFT(J1696,FIND("-",J1696)-1)))</f>
        <v>Ongoing</v>
      </c>
      <c r="L1696" t="str">
        <f>IF(M1696="BC", 0-IF(ISERROR(FIND("-",J1696)),J1696,RIGHT(J1696,FIND("-",J1696)-1)), IF(ISERROR(FIND("-",J1696)),J1696,RIGHT(J1696,FIND("-",J1696)-1)))</f>
        <v>Ongoing</v>
      </c>
      <c r="M1696" t="str">
        <f>RIGHT(G1696, 2)</f>
        <v>ng</v>
      </c>
      <c r="N1696" t="e">
        <f>ABS($K$2)-ABS(K1696)</f>
        <v>#VALUE!</v>
      </c>
      <c r="P1696" t="s">
        <v>11151</v>
      </c>
      <c r="Q1696">
        <v>20</v>
      </c>
    </row>
    <row r="1697" spans="1:17" x14ac:dyDescent="0.3">
      <c r="A1697">
        <v>1696</v>
      </c>
      <c r="B1697" t="s">
        <v>4216</v>
      </c>
      <c r="C1697" t="s">
        <v>11635</v>
      </c>
      <c r="D1697" t="s">
        <v>4217</v>
      </c>
      <c r="E1697" s="34" t="str">
        <f>IF(OR(LEN(D1697)-LEN(SUBSTITUTE(D1697,":",""))&gt;1, LEN(D1697)-LEN(SUBSTITUTE(D1697,",",""))&gt;0), "T", "")</f>
        <v/>
      </c>
      <c r="F1697" t="s">
        <v>4218</v>
      </c>
      <c r="G1697" t="s">
        <v>3754</v>
      </c>
      <c r="H1697" t="s">
        <v>116</v>
      </c>
      <c r="J1697" t="str">
        <f>SUBSTITUTE(SUBSTITUTE(SUBSTITUTE(G1697,"c. ","")," BC","")," AD","")</f>
        <v>All time</v>
      </c>
      <c r="K1697" t="str">
        <f>IF(M1697="BC", 0-IF(ISERROR(FIND("-",J1697)),J1697,LEFT(J1697,FIND("-",J1697)-1)), IF(ISERROR(FIND("-",J1697)),J1697,LEFT(J1697,FIND("-",J1697)-1)))</f>
        <v>All time</v>
      </c>
      <c r="L1697" t="str">
        <f>IF(M1697="BC", 0-IF(ISERROR(FIND("-",J1697)),J1697,RIGHT(J1697,FIND("-",J1697)-1)), IF(ISERROR(FIND("-",J1697)),J1697,RIGHT(J1697,FIND("-",J1697)-1)))</f>
        <v>All time</v>
      </c>
      <c r="M1697" t="str">
        <f>RIGHT(G1697, 2)</f>
        <v>me</v>
      </c>
      <c r="N1697" t="e">
        <f>ABS($K$2)-ABS(K1697)</f>
        <v>#VALUE!</v>
      </c>
      <c r="P1697" t="s">
        <v>11152</v>
      </c>
      <c r="Q1697">
        <v>21</v>
      </c>
    </row>
    <row r="1698" spans="1:17" x14ac:dyDescent="0.3">
      <c r="A1698">
        <v>1697</v>
      </c>
      <c r="B1698" t="s">
        <v>4219</v>
      </c>
      <c r="C1698" t="s">
        <v>11636</v>
      </c>
      <c r="D1698" t="s">
        <v>4217</v>
      </c>
      <c r="E1698" s="34" t="str">
        <f>IF(OR(LEN(D1698)-LEN(SUBSTITUTE(D1698,":",""))&gt;1, LEN(D1698)-LEN(SUBSTITUTE(D1698,",",""))&gt;0), "T", "")</f>
        <v/>
      </c>
      <c r="F1698" t="s">
        <v>3828</v>
      </c>
      <c r="G1698" t="s">
        <v>3754</v>
      </c>
      <c r="H1698" t="s">
        <v>116</v>
      </c>
      <c r="J1698" t="str">
        <f>SUBSTITUTE(SUBSTITUTE(SUBSTITUTE(G1698,"c. ","")," BC","")," AD","")</f>
        <v>All time</v>
      </c>
      <c r="K1698" t="str">
        <f>IF(M1698="BC", 0-IF(ISERROR(FIND("-",J1698)),J1698,LEFT(J1698,FIND("-",J1698)-1)), IF(ISERROR(FIND("-",J1698)),J1698,LEFT(J1698,FIND("-",J1698)-1)))</f>
        <v>All time</v>
      </c>
      <c r="L1698" t="str">
        <f>IF(M1698="BC", 0-IF(ISERROR(FIND("-",J1698)),J1698,RIGHT(J1698,FIND("-",J1698)-1)), IF(ISERROR(FIND("-",J1698)),J1698,RIGHT(J1698,FIND("-",J1698)-1)))</f>
        <v>All time</v>
      </c>
      <c r="M1698" t="str">
        <f>RIGHT(G1698, 2)</f>
        <v>me</v>
      </c>
      <c r="N1698" t="e">
        <f>ABS($K$2)-ABS(K1698)</f>
        <v>#VALUE!</v>
      </c>
      <c r="P1698" t="s">
        <v>11152</v>
      </c>
      <c r="Q1698">
        <v>21</v>
      </c>
    </row>
    <row r="1699" spans="1:17" x14ac:dyDescent="0.3">
      <c r="A1699">
        <v>1698</v>
      </c>
      <c r="B1699" t="s">
        <v>4220</v>
      </c>
      <c r="C1699" t="s">
        <v>11637</v>
      </c>
      <c r="D1699" t="s">
        <v>4217</v>
      </c>
      <c r="E1699" s="34" t="str">
        <f>IF(OR(LEN(D1699)-LEN(SUBSTITUTE(D1699,":",""))&gt;1, LEN(D1699)-LEN(SUBSTITUTE(D1699,",",""))&gt;0), "T", "")</f>
        <v/>
      </c>
      <c r="F1699" t="s">
        <v>3828</v>
      </c>
      <c r="G1699" t="s">
        <v>3754</v>
      </c>
      <c r="H1699" t="s">
        <v>116</v>
      </c>
      <c r="J1699" t="str">
        <f>SUBSTITUTE(SUBSTITUTE(SUBSTITUTE(G1699,"c. ","")," BC","")," AD","")</f>
        <v>All time</v>
      </c>
      <c r="K1699" t="str">
        <f>IF(M1699="BC", 0-IF(ISERROR(FIND("-",J1699)),J1699,LEFT(J1699,FIND("-",J1699)-1)), IF(ISERROR(FIND("-",J1699)),J1699,LEFT(J1699,FIND("-",J1699)-1)))</f>
        <v>All time</v>
      </c>
      <c r="L1699" t="str">
        <f>IF(M1699="BC", 0-IF(ISERROR(FIND("-",J1699)),J1699,RIGHT(J1699,FIND("-",J1699)-1)), IF(ISERROR(FIND("-",J1699)),J1699,RIGHT(J1699,FIND("-",J1699)-1)))</f>
        <v>All time</v>
      </c>
      <c r="M1699" t="str">
        <f>RIGHT(G1699, 2)</f>
        <v>me</v>
      </c>
      <c r="N1699" t="e">
        <f>ABS($K$2)-ABS(K1699)</f>
        <v>#VALUE!</v>
      </c>
      <c r="P1699" t="s">
        <v>11152</v>
      </c>
      <c r="Q1699">
        <v>21</v>
      </c>
    </row>
    <row r="1700" spans="1:17" x14ac:dyDescent="0.3">
      <c r="A1700">
        <v>1699</v>
      </c>
      <c r="B1700" t="s">
        <v>4221</v>
      </c>
      <c r="C1700" t="s">
        <v>11638</v>
      </c>
      <c r="D1700" t="s">
        <v>4222</v>
      </c>
      <c r="E1700" s="34" t="str">
        <f>IF(OR(LEN(D1700)-LEN(SUBSTITUTE(D1700,":",""))&gt;1, LEN(D1700)-LEN(SUBSTITUTE(D1700,",",""))&gt;0), "T", "")</f>
        <v/>
      </c>
      <c r="F1700" t="s">
        <v>3828</v>
      </c>
      <c r="G1700" t="s">
        <v>3754</v>
      </c>
      <c r="H1700" t="s">
        <v>116</v>
      </c>
      <c r="J1700" t="str">
        <f>SUBSTITUTE(SUBSTITUTE(SUBSTITUTE(G1700,"c. ","")," BC","")," AD","")</f>
        <v>All time</v>
      </c>
      <c r="K1700" t="str">
        <f>IF(M1700="BC", 0-IF(ISERROR(FIND("-",J1700)),J1700,LEFT(J1700,FIND("-",J1700)-1)), IF(ISERROR(FIND("-",J1700)),J1700,LEFT(J1700,FIND("-",J1700)-1)))</f>
        <v>All time</v>
      </c>
      <c r="L1700" t="str">
        <f>IF(M1700="BC", 0-IF(ISERROR(FIND("-",J1700)),J1700,RIGHT(J1700,FIND("-",J1700)-1)), IF(ISERROR(FIND("-",J1700)),J1700,RIGHT(J1700,FIND("-",J1700)-1)))</f>
        <v>All time</v>
      </c>
      <c r="M1700" t="str">
        <f>RIGHT(G1700, 2)</f>
        <v>me</v>
      </c>
      <c r="N1700" t="e">
        <f>ABS($K$2)-ABS(K1700)</f>
        <v>#VALUE!</v>
      </c>
      <c r="P1700" t="s">
        <v>11152</v>
      </c>
      <c r="Q1700">
        <v>21</v>
      </c>
    </row>
    <row r="1701" spans="1:17" x14ac:dyDescent="0.3">
      <c r="A1701">
        <v>1700</v>
      </c>
      <c r="B1701" t="s">
        <v>4223</v>
      </c>
      <c r="C1701" t="s">
        <v>11639</v>
      </c>
      <c r="D1701" t="s">
        <v>4222</v>
      </c>
      <c r="E1701" s="34" t="str">
        <f>IF(OR(LEN(D1701)-LEN(SUBSTITUTE(D1701,":",""))&gt;1, LEN(D1701)-LEN(SUBSTITUTE(D1701,",",""))&gt;0), "T", "")</f>
        <v/>
      </c>
      <c r="F1701" t="s">
        <v>3828</v>
      </c>
      <c r="G1701" t="s">
        <v>3754</v>
      </c>
      <c r="H1701" t="s">
        <v>116</v>
      </c>
      <c r="J1701" t="str">
        <f>SUBSTITUTE(SUBSTITUTE(SUBSTITUTE(G1701,"c. ","")," BC","")," AD","")</f>
        <v>All time</v>
      </c>
      <c r="K1701" t="str">
        <f>IF(M1701="BC", 0-IF(ISERROR(FIND("-",J1701)),J1701,LEFT(J1701,FIND("-",J1701)-1)), IF(ISERROR(FIND("-",J1701)),J1701,LEFT(J1701,FIND("-",J1701)-1)))</f>
        <v>All time</v>
      </c>
      <c r="L1701" t="str">
        <f>IF(M1701="BC", 0-IF(ISERROR(FIND("-",J1701)),J1701,RIGHT(J1701,FIND("-",J1701)-1)), IF(ISERROR(FIND("-",J1701)),J1701,RIGHT(J1701,FIND("-",J1701)-1)))</f>
        <v>All time</v>
      </c>
      <c r="M1701" t="str">
        <f>RIGHT(G1701, 2)</f>
        <v>me</v>
      </c>
      <c r="N1701" t="e">
        <f>ABS($K$2)-ABS(K1701)</f>
        <v>#VALUE!</v>
      </c>
      <c r="P1701" t="s">
        <v>11152</v>
      </c>
      <c r="Q1701">
        <v>21</v>
      </c>
    </row>
    <row r="1702" spans="1:17" x14ac:dyDescent="0.3">
      <c r="A1702">
        <v>1701</v>
      </c>
      <c r="B1702" t="s">
        <v>4224</v>
      </c>
      <c r="C1702" t="s">
        <v>11638</v>
      </c>
      <c r="D1702" t="s">
        <v>4222</v>
      </c>
      <c r="E1702" s="34" t="str">
        <f>IF(OR(LEN(D1702)-LEN(SUBSTITUTE(D1702,":",""))&gt;1, LEN(D1702)-LEN(SUBSTITUTE(D1702,",",""))&gt;0), "T", "")</f>
        <v/>
      </c>
      <c r="F1702" t="s">
        <v>3828</v>
      </c>
      <c r="G1702" t="s">
        <v>3754</v>
      </c>
      <c r="H1702" t="s">
        <v>116</v>
      </c>
      <c r="J1702" t="str">
        <f>SUBSTITUTE(SUBSTITUTE(SUBSTITUTE(G1702,"c. ","")," BC","")," AD","")</f>
        <v>All time</v>
      </c>
      <c r="K1702" t="str">
        <f>IF(M1702="BC", 0-IF(ISERROR(FIND("-",J1702)),J1702,LEFT(J1702,FIND("-",J1702)-1)), IF(ISERROR(FIND("-",J1702)),J1702,LEFT(J1702,FIND("-",J1702)-1)))</f>
        <v>All time</v>
      </c>
      <c r="L1702" t="str">
        <f>IF(M1702="BC", 0-IF(ISERROR(FIND("-",J1702)),J1702,RIGHT(J1702,FIND("-",J1702)-1)), IF(ISERROR(FIND("-",J1702)),J1702,RIGHT(J1702,FIND("-",J1702)-1)))</f>
        <v>All time</v>
      </c>
      <c r="M1702" t="str">
        <f>RIGHT(G1702, 2)</f>
        <v>me</v>
      </c>
      <c r="N1702" t="e">
        <f>ABS($K$2)-ABS(K1702)</f>
        <v>#VALUE!</v>
      </c>
      <c r="P1702" t="s">
        <v>11152</v>
      </c>
      <c r="Q1702">
        <v>21</v>
      </c>
    </row>
    <row r="1703" spans="1:17" x14ac:dyDescent="0.3">
      <c r="A1703">
        <v>1702</v>
      </c>
      <c r="B1703" t="s">
        <v>4225</v>
      </c>
      <c r="C1703" t="s">
        <v>10535</v>
      </c>
      <c r="D1703" t="s">
        <v>4222</v>
      </c>
      <c r="E1703" s="34" t="str">
        <f>IF(OR(LEN(D1703)-LEN(SUBSTITUTE(D1703,":",""))&gt;1, LEN(D1703)-LEN(SUBSTITUTE(D1703,",",""))&gt;0), "T", "")</f>
        <v/>
      </c>
      <c r="F1703" t="s">
        <v>3828</v>
      </c>
      <c r="G1703" t="s">
        <v>3754</v>
      </c>
      <c r="H1703" t="s">
        <v>116</v>
      </c>
      <c r="J1703" t="str">
        <f>SUBSTITUTE(SUBSTITUTE(SUBSTITUTE(G1703,"c. ","")," BC","")," AD","")</f>
        <v>All time</v>
      </c>
      <c r="K1703" t="str">
        <f>IF(M1703="BC", 0-IF(ISERROR(FIND("-",J1703)),J1703,LEFT(J1703,FIND("-",J1703)-1)), IF(ISERROR(FIND("-",J1703)),J1703,LEFT(J1703,FIND("-",J1703)-1)))</f>
        <v>All time</v>
      </c>
      <c r="L1703" t="str">
        <f>IF(M1703="BC", 0-IF(ISERROR(FIND("-",J1703)),J1703,RIGHT(J1703,FIND("-",J1703)-1)), IF(ISERROR(FIND("-",J1703)),J1703,RIGHT(J1703,FIND("-",J1703)-1)))</f>
        <v>All time</v>
      </c>
      <c r="M1703" t="str">
        <f>RIGHT(G1703, 2)</f>
        <v>me</v>
      </c>
      <c r="N1703" t="e">
        <f>ABS($K$2)-ABS(K1703)</f>
        <v>#VALUE!</v>
      </c>
      <c r="P1703" t="s">
        <v>11152</v>
      </c>
      <c r="Q1703">
        <v>21</v>
      </c>
    </row>
    <row r="1704" spans="1:17" x14ac:dyDescent="0.3">
      <c r="A1704">
        <v>1703</v>
      </c>
      <c r="B1704" t="s">
        <v>4226</v>
      </c>
      <c r="C1704" t="s">
        <v>10536</v>
      </c>
      <c r="D1704" t="s">
        <v>4227</v>
      </c>
      <c r="E1704" s="34" t="str">
        <f>IF(OR(LEN(D1704)-LEN(SUBSTITUTE(D1704,":",""))&gt;1, LEN(D1704)-LEN(SUBSTITUTE(D1704,",",""))&gt;0), "T", "")</f>
        <v/>
      </c>
      <c r="F1704" t="s">
        <v>4228</v>
      </c>
      <c r="G1704" t="s">
        <v>3754</v>
      </c>
      <c r="H1704" t="s">
        <v>116</v>
      </c>
      <c r="J1704" t="str">
        <f>SUBSTITUTE(SUBSTITUTE(SUBSTITUTE(G1704,"c. ","")," BC","")," AD","")</f>
        <v>All time</v>
      </c>
      <c r="K1704" t="str">
        <f>IF(M1704="BC", 0-IF(ISERROR(FIND("-",J1704)),J1704,LEFT(J1704,FIND("-",J1704)-1)), IF(ISERROR(FIND("-",J1704)),J1704,LEFT(J1704,FIND("-",J1704)-1)))</f>
        <v>All time</v>
      </c>
      <c r="L1704" t="str">
        <f>IF(M1704="BC", 0-IF(ISERROR(FIND("-",J1704)),J1704,RIGHT(J1704,FIND("-",J1704)-1)), IF(ISERROR(FIND("-",J1704)),J1704,RIGHT(J1704,FIND("-",J1704)-1)))</f>
        <v>All time</v>
      </c>
      <c r="M1704" t="str">
        <f>RIGHT(G1704, 2)</f>
        <v>me</v>
      </c>
      <c r="N1704" t="e">
        <f>ABS($K$2)-ABS(K1704)</f>
        <v>#VALUE!</v>
      </c>
      <c r="P1704" t="s">
        <v>11152</v>
      </c>
      <c r="Q1704">
        <v>21</v>
      </c>
    </row>
    <row r="1705" spans="1:17" x14ac:dyDescent="0.3">
      <c r="A1705">
        <v>1704</v>
      </c>
      <c r="B1705" t="s">
        <v>4229</v>
      </c>
      <c r="C1705" t="s">
        <v>10287</v>
      </c>
      <c r="D1705" t="s">
        <v>4230</v>
      </c>
      <c r="E1705" s="34" t="str">
        <f>IF(OR(LEN(D1705)-LEN(SUBSTITUTE(D1705,":",""))&gt;1, LEN(D1705)-LEN(SUBSTITUTE(D1705,",",""))&gt;0), "T", "")</f>
        <v/>
      </c>
      <c r="F1705" t="s">
        <v>4231</v>
      </c>
      <c r="G1705" t="s">
        <v>4232</v>
      </c>
      <c r="H1705" t="s">
        <v>116</v>
      </c>
      <c r="J1705" t="str">
        <f>SUBSTITUTE(SUBSTITUTE(SUBSTITUTE(G1705,"c. ","")," BC","")," AD","")</f>
        <v>Future judgment</v>
      </c>
      <c r="K1705" t="str">
        <f>IF(M1705="BC", 0-IF(ISERROR(FIND("-",J1705)),J1705,LEFT(J1705,FIND("-",J1705)-1)), IF(ISERROR(FIND("-",J1705)),J1705,LEFT(J1705,FIND("-",J1705)-1)))</f>
        <v>Future judgment</v>
      </c>
      <c r="L1705" t="str">
        <f>IF(M1705="BC", 0-IF(ISERROR(FIND("-",J1705)),J1705,RIGHT(J1705,FIND("-",J1705)-1)), IF(ISERROR(FIND("-",J1705)),J1705,RIGHT(J1705,FIND("-",J1705)-1)))</f>
        <v>Future judgment</v>
      </c>
      <c r="M1705" t="str">
        <f>RIGHT(G1705, 2)</f>
        <v>nt</v>
      </c>
      <c r="N1705" t="e">
        <f>ABS($K$2)-ABS(K1705)</f>
        <v>#VALUE!</v>
      </c>
      <c r="P1705" t="s">
        <v>11152</v>
      </c>
      <c r="Q1705">
        <v>21</v>
      </c>
    </row>
    <row r="1706" spans="1:17" x14ac:dyDescent="0.3">
      <c r="A1706">
        <v>1705</v>
      </c>
      <c r="B1706" t="s">
        <v>4233</v>
      </c>
      <c r="C1706" t="s">
        <v>11640</v>
      </c>
      <c r="D1706" t="s">
        <v>4234</v>
      </c>
      <c r="E1706" s="34" t="str">
        <f>IF(OR(LEN(D1706)-LEN(SUBSTITUTE(D1706,":",""))&gt;1, LEN(D1706)-LEN(SUBSTITUTE(D1706,",",""))&gt;0), "T", "")</f>
        <v/>
      </c>
      <c r="F1706" t="s">
        <v>3828</v>
      </c>
      <c r="G1706" t="s">
        <v>3754</v>
      </c>
      <c r="H1706" t="s">
        <v>116</v>
      </c>
      <c r="J1706" t="str">
        <f>SUBSTITUTE(SUBSTITUTE(SUBSTITUTE(G1706,"c. ","")," BC","")," AD","")</f>
        <v>All time</v>
      </c>
      <c r="K1706" t="str">
        <f>IF(M1706="BC", 0-IF(ISERROR(FIND("-",J1706)),J1706,LEFT(J1706,FIND("-",J1706)-1)), IF(ISERROR(FIND("-",J1706)),J1706,LEFT(J1706,FIND("-",J1706)-1)))</f>
        <v>All time</v>
      </c>
      <c r="L1706" t="str">
        <f>IF(M1706="BC", 0-IF(ISERROR(FIND("-",J1706)),J1706,RIGHT(J1706,FIND("-",J1706)-1)), IF(ISERROR(FIND("-",J1706)),J1706,RIGHT(J1706,FIND("-",J1706)-1)))</f>
        <v>All time</v>
      </c>
      <c r="M1706" t="str">
        <f>RIGHT(G1706, 2)</f>
        <v>me</v>
      </c>
      <c r="N1706" t="e">
        <f>ABS($K$2)-ABS(K1706)</f>
        <v>#VALUE!</v>
      </c>
      <c r="P1706" t="s">
        <v>11152</v>
      </c>
      <c r="Q1706">
        <v>21</v>
      </c>
    </row>
    <row r="1707" spans="1:17" x14ac:dyDescent="0.3">
      <c r="A1707">
        <v>1706</v>
      </c>
      <c r="B1707" t="s">
        <v>4235</v>
      </c>
      <c r="C1707" t="s">
        <v>10537</v>
      </c>
      <c r="D1707" t="s">
        <v>4236</v>
      </c>
      <c r="E1707" s="34" t="str">
        <f>IF(OR(LEN(D1707)-LEN(SUBSTITUTE(D1707,":",""))&gt;1, LEN(D1707)-LEN(SUBSTITUTE(D1707,",",""))&gt;0), "T", "")</f>
        <v/>
      </c>
      <c r="F1707" t="s">
        <v>3828</v>
      </c>
      <c r="G1707" t="s">
        <v>3754</v>
      </c>
      <c r="H1707" t="s">
        <v>116</v>
      </c>
      <c r="J1707" t="str">
        <f>SUBSTITUTE(SUBSTITUTE(SUBSTITUTE(G1707,"c. ","")," BC","")," AD","")</f>
        <v>All time</v>
      </c>
      <c r="K1707" t="str">
        <f>IF(M1707="BC", 0-IF(ISERROR(FIND("-",J1707)),J1707,LEFT(J1707,FIND("-",J1707)-1)), IF(ISERROR(FIND("-",J1707)),J1707,LEFT(J1707,FIND("-",J1707)-1)))</f>
        <v>All time</v>
      </c>
      <c r="L1707" t="str">
        <f>IF(M1707="BC", 0-IF(ISERROR(FIND("-",J1707)),J1707,RIGHT(J1707,FIND("-",J1707)-1)), IF(ISERROR(FIND("-",J1707)),J1707,RIGHT(J1707,FIND("-",J1707)-1)))</f>
        <v>All time</v>
      </c>
      <c r="M1707" t="str">
        <f>RIGHT(G1707, 2)</f>
        <v>me</v>
      </c>
      <c r="N1707" t="e">
        <f>ABS($K$2)-ABS(K1707)</f>
        <v>#VALUE!</v>
      </c>
      <c r="P1707" t="s">
        <v>11152</v>
      </c>
      <c r="Q1707">
        <v>21</v>
      </c>
    </row>
    <row r="1708" spans="1:17" x14ac:dyDescent="0.3">
      <c r="A1708">
        <v>1707</v>
      </c>
      <c r="B1708" t="s">
        <v>4237</v>
      </c>
      <c r="C1708" t="s">
        <v>11641</v>
      </c>
      <c r="D1708" t="s">
        <v>4236</v>
      </c>
      <c r="E1708" s="34" t="str">
        <f>IF(OR(LEN(D1708)-LEN(SUBSTITUTE(D1708,":",""))&gt;1, LEN(D1708)-LEN(SUBSTITUTE(D1708,",",""))&gt;0), "T", "")</f>
        <v/>
      </c>
      <c r="F1708" t="s">
        <v>3828</v>
      </c>
      <c r="G1708" t="s">
        <v>3754</v>
      </c>
      <c r="H1708" t="s">
        <v>116</v>
      </c>
      <c r="J1708" t="str">
        <f>SUBSTITUTE(SUBSTITUTE(SUBSTITUTE(G1708,"c. ","")," BC","")," AD","")</f>
        <v>All time</v>
      </c>
      <c r="K1708" t="str">
        <f>IF(M1708="BC", 0-IF(ISERROR(FIND("-",J1708)),J1708,LEFT(J1708,FIND("-",J1708)-1)), IF(ISERROR(FIND("-",J1708)),J1708,LEFT(J1708,FIND("-",J1708)-1)))</f>
        <v>All time</v>
      </c>
      <c r="L1708" t="str">
        <f>IF(M1708="BC", 0-IF(ISERROR(FIND("-",J1708)),J1708,RIGHT(J1708,FIND("-",J1708)-1)), IF(ISERROR(FIND("-",J1708)),J1708,RIGHT(J1708,FIND("-",J1708)-1)))</f>
        <v>All time</v>
      </c>
      <c r="M1708" t="str">
        <f>RIGHT(G1708, 2)</f>
        <v>me</v>
      </c>
      <c r="N1708" t="e">
        <f>ABS($K$2)-ABS(K1708)</f>
        <v>#VALUE!</v>
      </c>
      <c r="P1708" t="s">
        <v>11152</v>
      </c>
      <c r="Q1708">
        <v>21</v>
      </c>
    </row>
    <row r="1709" spans="1:17" x14ac:dyDescent="0.3">
      <c r="A1709">
        <v>1708</v>
      </c>
      <c r="B1709" t="s">
        <v>4238</v>
      </c>
      <c r="C1709" t="s">
        <v>11642</v>
      </c>
      <c r="D1709" t="s">
        <v>4236</v>
      </c>
      <c r="E1709" s="34" t="str">
        <f>IF(OR(LEN(D1709)-LEN(SUBSTITUTE(D1709,":",""))&gt;1, LEN(D1709)-LEN(SUBSTITUTE(D1709,",",""))&gt;0), "T", "")</f>
        <v/>
      </c>
      <c r="F1709" t="s">
        <v>3828</v>
      </c>
      <c r="G1709" t="s">
        <v>3754</v>
      </c>
      <c r="H1709" t="s">
        <v>116</v>
      </c>
      <c r="J1709" t="str">
        <f>SUBSTITUTE(SUBSTITUTE(SUBSTITUTE(G1709,"c. ","")," BC","")," AD","")</f>
        <v>All time</v>
      </c>
      <c r="K1709" t="str">
        <f>IF(M1709="BC", 0-IF(ISERROR(FIND("-",J1709)),J1709,LEFT(J1709,FIND("-",J1709)-1)), IF(ISERROR(FIND("-",J1709)),J1709,LEFT(J1709,FIND("-",J1709)-1)))</f>
        <v>All time</v>
      </c>
      <c r="L1709" t="str">
        <f>IF(M1709="BC", 0-IF(ISERROR(FIND("-",J1709)),J1709,RIGHT(J1709,FIND("-",J1709)-1)), IF(ISERROR(FIND("-",J1709)),J1709,RIGHT(J1709,FIND("-",J1709)-1)))</f>
        <v>All time</v>
      </c>
      <c r="M1709" t="str">
        <f>RIGHT(G1709, 2)</f>
        <v>me</v>
      </c>
      <c r="N1709" t="e">
        <f>ABS($K$2)-ABS(K1709)</f>
        <v>#VALUE!</v>
      </c>
      <c r="P1709" t="s">
        <v>11152</v>
      </c>
      <c r="Q1709">
        <v>21</v>
      </c>
    </row>
    <row r="1710" spans="1:17" x14ac:dyDescent="0.3">
      <c r="A1710">
        <v>1709</v>
      </c>
      <c r="B1710" t="s">
        <v>4239</v>
      </c>
      <c r="C1710" t="s">
        <v>11643</v>
      </c>
      <c r="D1710" t="s">
        <v>4240</v>
      </c>
      <c r="E1710" s="34" t="str">
        <f>IF(OR(LEN(D1710)-LEN(SUBSTITUTE(D1710,":",""))&gt;1, LEN(D1710)-LEN(SUBSTITUTE(D1710,",",""))&gt;0), "T", "")</f>
        <v/>
      </c>
      <c r="F1710" t="s">
        <v>3828</v>
      </c>
      <c r="G1710" t="s">
        <v>3754</v>
      </c>
      <c r="H1710" t="s">
        <v>116</v>
      </c>
      <c r="J1710" t="str">
        <f>SUBSTITUTE(SUBSTITUTE(SUBSTITUTE(G1710,"c. ","")," BC","")," AD","")</f>
        <v>All time</v>
      </c>
      <c r="K1710" t="str">
        <f>IF(M1710="BC", 0-IF(ISERROR(FIND("-",J1710)),J1710,LEFT(J1710,FIND("-",J1710)-1)), IF(ISERROR(FIND("-",J1710)),J1710,LEFT(J1710,FIND("-",J1710)-1)))</f>
        <v>All time</v>
      </c>
      <c r="L1710" t="str">
        <f>IF(M1710="BC", 0-IF(ISERROR(FIND("-",J1710)),J1710,RIGHT(J1710,FIND("-",J1710)-1)), IF(ISERROR(FIND("-",J1710)),J1710,RIGHT(J1710,FIND("-",J1710)-1)))</f>
        <v>All time</v>
      </c>
      <c r="M1710" t="str">
        <f>RIGHT(G1710, 2)</f>
        <v>me</v>
      </c>
      <c r="N1710" t="e">
        <f>ABS($K$2)-ABS(K1710)</f>
        <v>#VALUE!</v>
      </c>
      <c r="P1710" t="s">
        <v>11152</v>
      </c>
      <c r="Q1710">
        <v>21</v>
      </c>
    </row>
    <row r="1711" spans="1:17" x14ac:dyDescent="0.3">
      <c r="A1711">
        <v>1710</v>
      </c>
      <c r="B1711" t="s">
        <v>4241</v>
      </c>
      <c r="C1711" t="s">
        <v>10236</v>
      </c>
      <c r="D1711" t="s">
        <v>4242</v>
      </c>
      <c r="E1711" s="34" t="str">
        <f>IF(OR(LEN(D1711)-LEN(SUBSTITUTE(D1711,":",""))&gt;1, LEN(D1711)-LEN(SUBSTITUTE(D1711,",",""))&gt;0), "T", "")</f>
        <v/>
      </c>
      <c r="F1711" t="s">
        <v>3828</v>
      </c>
      <c r="G1711" t="s">
        <v>3754</v>
      </c>
      <c r="H1711" t="s">
        <v>116</v>
      </c>
      <c r="J1711" t="str">
        <f>SUBSTITUTE(SUBSTITUTE(SUBSTITUTE(G1711,"c. ","")," BC","")," AD","")</f>
        <v>All time</v>
      </c>
      <c r="K1711" t="str">
        <f>IF(M1711="BC", 0-IF(ISERROR(FIND("-",J1711)),J1711,LEFT(J1711,FIND("-",J1711)-1)), IF(ISERROR(FIND("-",J1711)),J1711,LEFT(J1711,FIND("-",J1711)-1)))</f>
        <v>All time</v>
      </c>
      <c r="L1711" t="str">
        <f>IF(M1711="BC", 0-IF(ISERROR(FIND("-",J1711)),J1711,RIGHT(J1711,FIND("-",J1711)-1)), IF(ISERROR(FIND("-",J1711)),J1711,RIGHT(J1711,FIND("-",J1711)-1)))</f>
        <v>All time</v>
      </c>
      <c r="M1711" t="str">
        <f>RIGHT(G1711, 2)</f>
        <v>me</v>
      </c>
      <c r="N1711" t="e">
        <f>ABS($K$2)-ABS(K1711)</f>
        <v>#VALUE!</v>
      </c>
      <c r="P1711" t="s">
        <v>11152</v>
      </c>
      <c r="Q1711">
        <v>21</v>
      </c>
    </row>
    <row r="1712" spans="1:17" x14ac:dyDescent="0.3">
      <c r="A1712">
        <v>1711</v>
      </c>
      <c r="B1712" t="s">
        <v>4243</v>
      </c>
      <c r="C1712" t="s">
        <v>11644</v>
      </c>
      <c r="D1712" t="s">
        <v>4242</v>
      </c>
      <c r="E1712" s="34" t="str">
        <f>IF(OR(LEN(D1712)-LEN(SUBSTITUTE(D1712,":",""))&gt;1, LEN(D1712)-LEN(SUBSTITUTE(D1712,",",""))&gt;0), "T", "")</f>
        <v/>
      </c>
      <c r="F1712" t="s">
        <v>3828</v>
      </c>
      <c r="G1712" t="s">
        <v>3754</v>
      </c>
      <c r="H1712" t="s">
        <v>116</v>
      </c>
      <c r="J1712" t="str">
        <f>SUBSTITUTE(SUBSTITUTE(SUBSTITUTE(G1712,"c. ","")," BC","")," AD","")</f>
        <v>All time</v>
      </c>
      <c r="K1712" t="str">
        <f>IF(M1712="BC", 0-IF(ISERROR(FIND("-",J1712)),J1712,LEFT(J1712,FIND("-",J1712)-1)), IF(ISERROR(FIND("-",J1712)),J1712,LEFT(J1712,FIND("-",J1712)-1)))</f>
        <v>All time</v>
      </c>
      <c r="L1712" t="str">
        <f>IF(M1712="BC", 0-IF(ISERROR(FIND("-",J1712)),J1712,RIGHT(J1712,FIND("-",J1712)-1)), IF(ISERROR(FIND("-",J1712)),J1712,RIGHT(J1712,FIND("-",J1712)-1)))</f>
        <v>All time</v>
      </c>
      <c r="M1712" t="str">
        <f>RIGHT(G1712, 2)</f>
        <v>me</v>
      </c>
      <c r="N1712" t="e">
        <f>ABS($K$2)-ABS(K1712)</f>
        <v>#VALUE!</v>
      </c>
      <c r="P1712" t="s">
        <v>11152</v>
      </c>
      <c r="Q1712">
        <v>21</v>
      </c>
    </row>
    <row r="1713" spans="1:17" x14ac:dyDescent="0.3">
      <c r="A1713">
        <v>1712</v>
      </c>
      <c r="B1713" t="s">
        <v>4244</v>
      </c>
      <c r="C1713" t="s">
        <v>10538</v>
      </c>
      <c r="D1713" t="s">
        <v>4242</v>
      </c>
      <c r="E1713" s="34" t="str">
        <f>IF(OR(LEN(D1713)-LEN(SUBSTITUTE(D1713,":",""))&gt;1, LEN(D1713)-LEN(SUBSTITUTE(D1713,",",""))&gt;0), "T", "")</f>
        <v/>
      </c>
      <c r="F1713" t="s">
        <v>3828</v>
      </c>
      <c r="G1713" t="s">
        <v>3754</v>
      </c>
      <c r="H1713" t="s">
        <v>116</v>
      </c>
      <c r="J1713" t="str">
        <f>SUBSTITUTE(SUBSTITUTE(SUBSTITUTE(G1713,"c. ","")," BC","")," AD","")</f>
        <v>All time</v>
      </c>
      <c r="K1713" t="str">
        <f>IF(M1713="BC", 0-IF(ISERROR(FIND("-",J1713)),J1713,LEFT(J1713,FIND("-",J1713)-1)), IF(ISERROR(FIND("-",J1713)),J1713,LEFT(J1713,FIND("-",J1713)-1)))</f>
        <v>All time</v>
      </c>
      <c r="L1713" t="str">
        <f>IF(M1713="BC", 0-IF(ISERROR(FIND("-",J1713)),J1713,RIGHT(J1713,FIND("-",J1713)-1)), IF(ISERROR(FIND("-",J1713)),J1713,RIGHT(J1713,FIND("-",J1713)-1)))</f>
        <v>All time</v>
      </c>
      <c r="M1713" t="str">
        <f>RIGHT(G1713, 2)</f>
        <v>me</v>
      </c>
      <c r="N1713" t="e">
        <f>ABS($K$2)-ABS(K1713)</f>
        <v>#VALUE!</v>
      </c>
      <c r="P1713" t="s">
        <v>11152</v>
      </c>
      <c r="Q1713">
        <v>21</v>
      </c>
    </row>
    <row r="1714" spans="1:17" x14ac:dyDescent="0.3">
      <c r="A1714">
        <v>1713</v>
      </c>
      <c r="B1714" t="s">
        <v>4245</v>
      </c>
      <c r="C1714" t="s">
        <v>10539</v>
      </c>
      <c r="D1714" t="s">
        <v>4246</v>
      </c>
      <c r="E1714" s="34" t="str">
        <f>IF(OR(LEN(D1714)-LEN(SUBSTITUTE(D1714,":",""))&gt;1, LEN(D1714)-LEN(SUBSTITUTE(D1714,",",""))&gt;0), "T", "")</f>
        <v/>
      </c>
      <c r="F1714" t="s">
        <v>3828</v>
      </c>
      <c r="G1714" t="s">
        <v>3754</v>
      </c>
      <c r="H1714" t="s">
        <v>116</v>
      </c>
      <c r="J1714" t="str">
        <f>SUBSTITUTE(SUBSTITUTE(SUBSTITUTE(G1714,"c. ","")," BC","")," AD","")</f>
        <v>All time</v>
      </c>
      <c r="K1714" t="str">
        <f>IF(M1714="BC", 0-IF(ISERROR(FIND("-",J1714)),J1714,LEFT(J1714,FIND("-",J1714)-1)), IF(ISERROR(FIND("-",J1714)),J1714,LEFT(J1714,FIND("-",J1714)-1)))</f>
        <v>All time</v>
      </c>
      <c r="L1714" t="str">
        <f>IF(M1714="BC", 0-IF(ISERROR(FIND("-",J1714)),J1714,RIGHT(J1714,FIND("-",J1714)-1)), IF(ISERROR(FIND("-",J1714)),J1714,RIGHT(J1714,FIND("-",J1714)-1)))</f>
        <v>All time</v>
      </c>
      <c r="M1714" t="str">
        <f>RIGHT(G1714, 2)</f>
        <v>me</v>
      </c>
      <c r="N1714" t="e">
        <f>ABS($K$2)-ABS(K1714)</f>
        <v>#VALUE!</v>
      </c>
      <c r="P1714" t="s">
        <v>11152</v>
      </c>
      <c r="Q1714">
        <v>21</v>
      </c>
    </row>
    <row r="1715" spans="1:17" x14ac:dyDescent="0.3">
      <c r="A1715">
        <v>1714</v>
      </c>
      <c r="B1715" t="s">
        <v>4247</v>
      </c>
      <c r="C1715" t="s">
        <v>11645</v>
      </c>
      <c r="D1715" t="s">
        <v>4246</v>
      </c>
      <c r="E1715" s="34" t="str">
        <f>IF(OR(LEN(D1715)-LEN(SUBSTITUTE(D1715,":",""))&gt;1, LEN(D1715)-LEN(SUBSTITUTE(D1715,",",""))&gt;0), "T", "")</f>
        <v/>
      </c>
      <c r="F1715" t="s">
        <v>3828</v>
      </c>
      <c r="G1715" t="s">
        <v>3754</v>
      </c>
      <c r="H1715" t="s">
        <v>116</v>
      </c>
      <c r="J1715" t="str">
        <f>SUBSTITUTE(SUBSTITUTE(SUBSTITUTE(G1715,"c. ","")," BC","")," AD","")</f>
        <v>All time</v>
      </c>
      <c r="K1715" t="str">
        <f>IF(M1715="BC", 0-IF(ISERROR(FIND("-",J1715)),J1715,LEFT(J1715,FIND("-",J1715)-1)), IF(ISERROR(FIND("-",J1715)),J1715,LEFT(J1715,FIND("-",J1715)-1)))</f>
        <v>All time</v>
      </c>
      <c r="L1715" t="str">
        <f>IF(M1715="BC", 0-IF(ISERROR(FIND("-",J1715)),J1715,RIGHT(J1715,FIND("-",J1715)-1)), IF(ISERROR(FIND("-",J1715)),J1715,RIGHT(J1715,FIND("-",J1715)-1)))</f>
        <v>All time</v>
      </c>
      <c r="M1715" t="str">
        <f>RIGHT(G1715, 2)</f>
        <v>me</v>
      </c>
      <c r="N1715" t="e">
        <f>ABS($K$2)-ABS(K1715)</f>
        <v>#VALUE!</v>
      </c>
      <c r="P1715" t="s">
        <v>11152</v>
      </c>
      <c r="Q1715">
        <v>21</v>
      </c>
    </row>
    <row r="1716" spans="1:17" x14ac:dyDescent="0.3">
      <c r="A1716">
        <v>1715</v>
      </c>
      <c r="B1716" t="s">
        <v>4248</v>
      </c>
      <c r="C1716" t="s">
        <v>11646</v>
      </c>
      <c r="D1716" t="s">
        <v>4249</v>
      </c>
      <c r="E1716" s="34" t="str">
        <f>IF(OR(LEN(D1716)-LEN(SUBSTITUTE(D1716,":",""))&gt;1, LEN(D1716)-LEN(SUBSTITUTE(D1716,",",""))&gt;0), "T", "")</f>
        <v/>
      </c>
      <c r="F1716" t="s">
        <v>3828</v>
      </c>
      <c r="G1716" t="s">
        <v>3754</v>
      </c>
      <c r="H1716" t="s">
        <v>4250</v>
      </c>
      <c r="J1716" t="str">
        <f>SUBSTITUTE(SUBSTITUTE(SUBSTITUTE(G1716,"c. ","")," BC","")," AD","")</f>
        <v>All time</v>
      </c>
      <c r="K1716" t="str">
        <f>IF(M1716="BC", 0-IF(ISERROR(FIND("-",J1716)),J1716,LEFT(J1716,FIND("-",J1716)-1)), IF(ISERROR(FIND("-",J1716)),J1716,LEFT(J1716,FIND("-",J1716)-1)))</f>
        <v>All time</v>
      </c>
      <c r="L1716" t="str">
        <f>IF(M1716="BC", 0-IF(ISERROR(FIND("-",J1716)),J1716,RIGHT(J1716,FIND("-",J1716)-1)), IF(ISERROR(FIND("-",J1716)),J1716,RIGHT(J1716,FIND("-",J1716)-1)))</f>
        <v>All time</v>
      </c>
      <c r="M1716" t="str">
        <f>RIGHT(G1716, 2)</f>
        <v>me</v>
      </c>
      <c r="N1716" t="e">
        <f>ABS($K$2)-ABS(K1716)</f>
        <v>#VALUE!</v>
      </c>
      <c r="P1716" t="s">
        <v>11152</v>
      </c>
      <c r="Q1716">
        <v>21</v>
      </c>
    </row>
    <row r="1717" spans="1:17" x14ac:dyDescent="0.3">
      <c r="A1717">
        <v>1716</v>
      </c>
      <c r="B1717" t="s">
        <v>4251</v>
      </c>
      <c r="C1717" t="s">
        <v>10540</v>
      </c>
      <c r="D1717" t="s">
        <v>4249</v>
      </c>
      <c r="E1717" s="34" t="str">
        <f>IF(OR(LEN(D1717)-LEN(SUBSTITUTE(D1717,":",""))&gt;1, LEN(D1717)-LEN(SUBSTITUTE(D1717,",",""))&gt;0), "T", "")</f>
        <v/>
      </c>
      <c r="F1717" t="s">
        <v>3828</v>
      </c>
      <c r="G1717" t="s">
        <v>3754</v>
      </c>
      <c r="H1717" t="s">
        <v>4250</v>
      </c>
      <c r="J1717" t="str">
        <f>SUBSTITUTE(SUBSTITUTE(SUBSTITUTE(G1717,"c. ","")," BC","")," AD","")</f>
        <v>All time</v>
      </c>
      <c r="K1717" t="str">
        <f>IF(M1717="BC", 0-IF(ISERROR(FIND("-",J1717)),J1717,LEFT(J1717,FIND("-",J1717)-1)), IF(ISERROR(FIND("-",J1717)),J1717,LEFT(J1717,FIND("-",J1717)-1)))</f>
        <v>All time</v>
      </c>
      <c r="L1717" t="str">
        <f>IF(M1717="BC", 0-IF(ISERROR(FIND("-",J1717)),J1717,RIGHT(J1717,FIND("-",J1717)-1)), IF(ISERROR(FIND("-",J1717)),J1717,RIGHT(J1717,FIND("-",J1717)-1)))</f>
        <v>All time</v>
      </c>
      <c r="M1717" t="str">
        <f>RIGHT(G1717, 2)</f>
        <v>me</v>
      </c>
      <c r="N1717" t="e">
        <f>ABS($K$2)-ABS(K1717)</f>
        <v>#VALUE!</v>
      </c>
      <c r="P1717" t="s">
        <v>11152</v>
      </c>
      <c r="Q1717">
        <v>21</v>
      </c>
    </row>
    <row r="1718" spans="1:17" x14ac:dyDescent="0.3">
      <c r="A1718">
        <v>1717</v>
      </c>
      <c r="B1718" t="s">
        <v>4252</v>
      </c>
      <c r="C1718" t="s">
        <v>10541</v>
      </c>
      <c r="D1718" t="s">
        <v>4253</v>
      </c>
      <c r="E1718" s="34" t="str">
        <f>IF(OR(LEN(D1718)-LEN(SUBSTITUTE(D1718,":",""))&gt;1, LEN(D1718)-LEN(SUBSTITUTE(D1718,",",""))&gt;0), "T", "")</f>
        <v/>
      </c>
      <c r="F1718" t="s">
        <v>4254</v>
      </c>
      <c r="G1718" t="s">
        <v>3693</v>
      </c>
      <c r="H1718" t="s">
        <v>116</v>
      </c>
      <c r="J1718" t="str">
        <f>SUBSTITUTE(SUBSTITUTE(SUBSTITUTE(G1718,"c. ","")," BC","")," AD","")</f>
        <v>Creation</v>
      </c>
      <c r="K1718" t="str">
        <f>IF(M1718="BC", 0-IF(ISERROR(FIND("-",J1718)),J1718,LEFT(J1718,FIND("-",J1718)-1)), IF(ISERROR(FIND("-",J1718)),J1718,LEFT(J1718,FIND("-",J1718)-1)))</f>
        <v>Creation</v>
      </c>
      <c r="L1718" t="str">
        <f>IF(M1718="BC", 0-IF(ISERROR(FIND("-",J1718)),J1718,RIGHT(J1718,FIND("-",J1718)-1)), IF(ISERROR(FIND("-",J1718)),J1718,RIGHT(J1718,FIND("-",J1718)-1)))</f>
        <v>Creation</v>
      </c>
      <c r="M1718" t="str">
        <f>RIGHT(G1718, 2)</f>
        <v>on</v>
      </c>
      <c r="N1718" t="e">
        <f>ABS($K$2)-ABS(K1718)</f>
        <v>#VALUE!</v>
      </c>
      <c r="P1718" t="s">
        <v>11152</v>
      </c>
      <c r="Q1718">
        <v>21</v>
      </c>
    </row>
    <row r="1719" spans="1:17" x14ac:dyDescent="0.3">
      <c r="A1719">
        <v>1718</v>
      </c>
      <c r="B1719" t="s">
        <v>4255</v>
      </c>
      <c r="C1719" t="s">
        <v>11647</v>
      </c>
      <c r="D1719" t="s">
        <v>4253</v>
      </c>
      <c r="E1719" s="34" t="str">
        <f>IF(OR(LEN(D1719)-LEN(SUBSTITUTE(D1719,":",""))&gt;1, LEN(D1719)-LEN(SUBSTITUTE(D1719,",",""))&gt;0), "T", "")</f>
        <v/>
      </c>
      <c r="F1719" t="s">
        <v>3828</v>
      </c>
      <c r="G1719" t="s">
        <v>4256</v>
      </c>
      <c r="H1719" t="s">
        <v>4257</v>
      </c>
      <c r="J1719" t="str">
        <f>SUBSTITUTE(SUBSTITUTE(SUBSTITUTE(G1719,"c. ","")," BC","")," AD","")</f>
        <v>Post-fall</v>
      </c>
      <c r="K1719" t="str">
        <f>IF(M1719="BC", 0-IF(ISERROR(FIND("-",J1719)),J1719,LEFT(J1719,FIND("-",J1719)-1)), IF(ISERROR(FIND("-",J1719)),J1719,LEFT(J1719,FIND("-",J1719)-1)))</f>
        <v>Post</v>
      </c>
      <c r="L1719" t="str">
        <f>IF(M1719="BC", 0-IF(ISERROR(FIND("-",J1719)),J1719,RIGHT(J1719,FIND("-",J1719)-1)), IF(ISERROR(FIND("-",J1719)),J1719,RIGHT(J1719,FIND("-",J1719)-1)))</f>
        <v>fall</v>
      </c>
      <c r="M1719" t="str">
        <f>RIGHT(G1719, 2)</f>
        <v>ll</v>
      </c>
      <c r="N1719" t="e">
        <f>ABS($K$2)-ABS(K1719)</f>
        <v>#VALUE!</v>
      </c>
      <c r="P1719" t="s">
        <v>11152</v>
      </c>
      <c r="Q1719">
        <v>21</v>
      </c>
    </row>
    <row r="1720" spans="1:17" x14ac:dyDescent="0.3">
      <c r="A1720">
        <v>1719</v>
      </c>
      <c r="B1720" t="s">
        <v>4258</v>
      </c>
      <c r="C1720" t="s">
        <v>11648</v>
      </c>
      <c r="D1720" t="s">
        <v>4259</v>
      </c>
      <c r="E1720" s="34" t="str">
        <f>IF(OR(LEN(D1720)-LEN(SUBSTITUTE(D1720,":",""))&gt;1, LEN(D1720)-LEN(SUBSTITUTE(D1720,",",""))&gt;0), "T", "")</f>
        <v/>
      </c>
      <c r="F1720" t="s">
        <v>3828</v>
      </c>
      <c r="G1720" t="s">
        <v>3754</v>
      </c>
      <c r="H1720" t="s">
        <v>4250</v>
      </c>
      <c r="J1720" t="str">
        <f>SUBSTITUTE(SUBSTITUTE(SUBSTITUTE(G1720,"c. ","")," BC","")," AD","")</f>
        <v>All time</v>
      </c>
      <c r="K1720" t="str">
        <f>IF(M1720="BC", 0-IF(ISERROR(FIND("-",J1720)),J1720,LEFT(J1720,FIND("-",J1720)-1)), IF(ISERROR(FIND("-",J1720)),J1720,LEFT(J1720,FIND("-",J1720)-1)))</f>
        <v>All time</v>
      </c>
      <c r="L1720" t="str">
        <f>IF(M1720="BC", 0-IF(ISERROR(FIND("-",J1720)),J1720,RIGHT(J1720,FIND("-",J1720)-1)), IF(ISERROR(FIND("-",J1720)),J1720,RIGHT(J1720,FIND("-",J1720)-1)))</f>
        <v>All time</v>
      </c>
      <c r="M1720" t="str">
        <f>RIGHT(G1720, 2)</f>
        <v>me</v>
      </c>
      <c r="N1720" t="e">
        <f>ABS($K$2)-ABS(K1720)</f>
        <v>#VALUE!</v>
      </c>
      <c r="P1720" t="s">
        <v>11152</v>
      </c>
      <c r="Q1720">
        <v>21</v>
      </c>
    </row>
    <row r="1721" spans="1:17" x14ac:dyDescent="0.3">
      <c r="A1721">
        <v>1720</v>
      </c>
      <c r="B1721" t="s">
        <v>4260</v>
      </c>
      <c r="C1721" t="s">
        <v>11648</v>
      </c>
      <c r="D1721" t="s">
        <v>4259</v>
      </c>
      <c r="E1721" s="34" t="str">
        <f>IF(OR(LEN(D1721)-LEN(SUBSTITUTE(D1721,":",""))&gt;1, LEN(D1721)-LEN(SUBSTITUTE(D1721,",",""))&gt;0), "T", "")</f>
        <v/>
      </c>
      <c r="F1721" t="s">
        <v>3828</v>
      </c>
      <c r="G1721" t="s">
        <v>3754</v>
      </c>
      <c r="H1721" t="s">
        <v>4250</v>
      </c>
      <c r="J1721" t="str">
        <f>SUBSTITUTE(SUBSTITUTE(SUBSTITUTE(G1721,"c. ","")," BC","")," AD","")</f>
        <v>All time</v>
      </c>
      <c r="K1721" t="str">
        <f>IF(M1721="BC", 0-IF(ISERROR(FIND("-",J1721)),J1721,LEFT(J1721,FIND("-",J1721)-1)), IF(ISERROR(FIND("-",J1721)),J1721,LEFT(J1721,FIND("-",J1721)-1)))</f>
        <v>All time</v>
      </c>
      <c r="L1721" t="str">
        <f>IF(M1721="BC", 0-IF(ISERROR(FIND("-",J1721)),J1721,RIGHT(J1721,FIND("-",J1721)-1)), IF(ISERROR(FIND("-",J1721)),J1721,RIGHT(J1721,FIND("-",J1721)-1)))</f>
        <v>All time</v>
      </c>
      <c r="M1721" t="str">
        <f>RIGHT(G1721, 2)</f>
        <v>me</v>
      </c>
      <c r="N1721" t="e">
        <f>ABS($K$2)-ABS(K1721)</f>
        <v>#VALUE!</v>
      </c>
      <c r="P1721" t="s">
        <v>11152</v>
      </c>
      <c r="Q1721">
        <v>21</v>
      </c>
    </row>
    <row r="1722" spans="1:17" x14ac:dyDescent="0.3">
      <c r="A1722">
        <v>1721</v>
      </c>
      <c r="B1722" t="s">
        <v>4261</v>
      </c>
      <c r="C1722" t="s">
        <v>11649</v>
      </c>
      <c r="D1722" t="s">
        <v>4262</v>
      </c>
      <c r="E1722" s="34" t="str">
        <f>IF(OR(LEN(D1722)-LEN(SUBSTITUTE(D1722,":",""))&gt;1, LEN(D1722)-LEN(SUBSTITUTE(D1722,",",""))&gt;0), "T", "")</f>
        <v/>
      </c>
      <c r="F1722" t="s">
        <v>3828</v>
      </c>
      <c r="G1722" t="s">
        <v>3754</v>
      </c>
      <c r="H1722" t="s">
        <v>116</v>
      </c>
      <c r="J1722" t="str">
        <f>SUBSTITUTE(SUBSTITUTE(SUBSTITUTE(G1722,"c. ","")," BC","")," AD","")</f>
        <v>All time</v>
      </c>
      <c r="K1722" t="str">
        <f>IF(M1722="BC", 0-IF(ISERROR(FIND("-",J1722)),J1722,LEFT(J1722,FIND("-",J1722)-1)), IF(ISERROR(FIND("-",J1722)),J1722,LEFT(J1722,FIND("-",J1722)-1)))</f>
        <v>All time</v>
      </c>
      <c r="L1722" t="str">
        <f>IF(M1722="BC", 0-IF(ISERROR(FIND("-",J1722)),J1722,RIGHT(J1722,FIND("-",J1722)-1)), IF(ISERROR(FIND("-",J1722)),J1722,RIGHT(J1722,FIND("-",J1722)-1)))</f>
        <v>All time</v>
      </c>
      <c r="M1722" t="str">
        <f>RIGHT(G1722, 2)</f>
        <v>me</v>
      </c>
      <c r="N1722" t="e">
        <f>ABS($K$2)-ABS(K1722)</f>
        <v>#VALUE!</v>
      </c>
      <c r="P1722" t="s">
        <v>11152</v>
      </c>
      <c r="Q1722">
        <v>21</v>
      </c>
    </row>
    <row r="1723" spans="1:17" x14ac:dyDescent="0.3">
      <c r="A1723">
        <v>1722</v>
      </c>
      <c r="B1723" t="s">
        <v>4263</v>
      </c>
      <c r="C1723" t="s">
        <v>11637</v>
      </c>
      <c r="D1723" t="s">
        <v>4262</v>
      </c>
      <c r="E1723" s="34" t="str">
        <f>IF(OR(LEN(D1723)-LEN(SUBSTITUTE(D1723,":",""))&gt;1, LEN(D1723)-LEN(SUBSTITUTE(D1723,",",""))&gt;0), "T", "")</f>
        <v/>
      </c>
      <c r="F1723" t="s">
        <v>3828</v>
      </c>
      <c r="G1723" t="s">
        <v>3754</v>
      </c>
      <c r="H1723" t="s">
        <v>116</v>
      </c>
      <c r="J1723" t="str">
        <f>SUBSTITUTE(SUBSTITUTE(SUBSTITUTE(G1723,"c. ","")," BC","")," AD","")</f>
        <v>All time</v>
      </c>
      <c r="K1723" t="str">
        <f>IF(M1723="BC", 0-IF(ISERROR(FIND("-",J1723)),J1723,LEFT(J1723,FIND("-",J1723)-1)), IF(ISERROR(FIND("-",J1723)),J1723,LEFT(J1723,FIND("-",J1723)-1)))</f>
        <v>All time</v>
      </c>
      <c r="L1723" t="str">
        <f>IF(M1723="BC", 0-IF(ISERROR(FIND("-",J1723)),J1723,RIGHT(J1723,FIND("-",J1723)-1)), IF(ISERROR(FIND("-",J1723)),J1723,RIGHT(J1723,FIND("-",J1723)-1)))</f>
        <v>All time</v>
      </c>
      <c r="M1723" t="str">
        <f>RIGHT(G1723, 2)</f>
        <v>me</v>
      </c>
      <c r="N1723" t="e">
        <f>ABS($K$2)-ABS(K1723)</f>
        <v>#VALUE!</v>
      </c>
      <c r="P1723" t="s">
        <v>11152</v>
      </c>
      <c r="Q1723">
        <v>21</v>
      </c>
    </row>
    <row r="1724" spans="1:17" x14ac:dyDescent="0.3">
      <c r="A1724">
        <v>1723</v>
      </c>
      <c r="B1724" t="s">
        <v>4264</v>
      </c>
      <c r="C1724" t="s">
        <v>11616</v>
      </c>
      <c r="D1724" t="s">
        <v>4262</v>
      </c>
      <c r="E1724" s="34" t="str">
        <f>IF(OR(LEN(D1724)-LEN(SUBSTITUTE(D1724,":",""))&gt;1, LEN(D1724)-LEN(SUBSTITUTE(D1724,",",""))&gt;0), "T", "")</f>
        <v/>
      </c>
      <c r="F1724" t="s">
        <v>3828</v>
      </c>
      <c r="G1724" t="s">
        <v>3754</v>
      </c>
      <c r="H1724" t="s">
        <v>116</v>
      </c>
      <c r="J1724" t="str">
        <f>SUBSTITUTE(SUBSTITUTE(SUBSTITUTE(G1724,"c. ","")," BC","")," AD","")</f>
        <v>All time</v>
      </c>
      <c r="K1724" t="str">
        <f>IF(M1724="BC", 0-IF(ISERROR(FIND("-",J1724)),J1724,LEFT(J1724,FIND("-",J1724)-1)), IF(ISERROR(FIND("-",J1724)),J1724,LEFT(J1724,FIND("-",J1724)-1)))</f>
        <v>All time</v>
      </c>
      <c r="L1724" t="str">
        <f>IF(M1724="BC", 0-IF(ISERROR(FIND("-",J1724)),J1724,RIGHT(J1724,FIND("-",J1724)-1)), IF(ISERROR(FIND("-",J1724)),J1724,RIGHT(J1724,FIND("-",J1724)-1)))</f>
        <v>All time</v>
      </c>
      <c r="M1724" t="str">
        <f>RIGHT(G1724, 2)</f>
        <v>me</v>
      </c>
      <c r="N1724" t="e">
        <f>ABS($K$2)-ABS(K1724)</f>
        <v>#VALUE!</v>
      </c>
      <c r="P1724" t="s">
        <v>11152</v>
      </c>
      <c r="Q1724">
        <v>21</v>
      </c>
    </row>
    <row r="1725" spans="1:17" x14ac:dyDescent="0.3">
      <c r="A1725">
        <v>1724</v>
      </c>
      <c r="B1725" t="s">
        <v>4265</v>
      </c>
      <c r="C1725" t="s">
        <v>11650</v>
      </c>
      <c r="D1725" t="s">
        <v>4266</v>
      </c>
      <c r="E1725" s="34" t="str">
        <f>IF(OR(LEN(D1725)-LEN(SUBSTITUTE(D1725,":",""))&gt;1, LEN(D1725)-LEN(SUBSTITUTE(D1725,",",""))&gt;0), "T", "")</f>
        <v/>
      </c>
      <c r="F1725" t="s">
        <v>3828</v>
      </c>
      <c r="G1725" t="s">
        <v>3754</v>
      </c>
      <c r="H1725" t="s">
        <v>116</v>
      </c>
      <c r="J1725" t="str">
        <f>SUBSTITUTE(SUBSTITUTE(SUBSTITUTE(G1725,"c. ","")," BC","")," AD","")</f>
        <v>All time</v>
      </c>
      <c r="K1725" t="str">
        <f>IF(M1725="BC", 0-IF(ISERROR(FIND("-",J1725)),J1725,LEFT(J1725,FIND("-",J1725)-1)), IF(ISERROR(FIND("-",J1725)),J1725,LEFT(J1725,FIND("-",J1725)-1)))</f>
        <v>All time</v>
      </c>
      <c r="L1725" t="str">
        <f>IF(M1725="BC", 0-IF(ISERROR(FIND("-",J1725)),J1725,RIGHT(J1725,FIND("-",J1725)-1)), IF(ISERROR(FIND("-",J1725)),J1725,RIGHT(J1725,FIND("-",J1725)-1)))</f>
        <v>All time</v>
      </c>
      <c r="M1725" t="str">
        <f>RIGHT(G1725, 2)</f>
        <v>me</v>
      </c>
      <c r="N1725" t="e">
        <f>ABS($K$2)-ABS(K1725)</f>
        <v>#VALUE!</v>
      </c>
      <c r="P1725" t="s">
        <v>11152</v>
      </c>
      <c r="Q1725">
        <v>21</v>
      </c>
    </row>
    <row r="1726" spans="1:17" x14ac:dyDescent="0.3">
      <c r="A1726">
        <v>1725</v>
      </c>
      <c r="B1726" t="s">
        <v>4267</v>
      </c>
      <c r="C1726" t="s">
        <v>10542</v>
      </c>
      <c r="D1726" t="s">
        <v>4266</v>
      </c>
      <c r="E1726" s="34" t="str">
        <f>IF(OR(LEN(D1726)-LEN(SUBSTITUTE(D1726,":",""))&gt;1, LEN(D1726)-LEN(SUBSTITUTE(D1726,",",""))&gt;0), "T", "")</f>
        <v/>
      </c>
      <c r="F1726" t="s">
        <v>3828</v>
      </c>
      <c r="G1726" t="s">
        <v>3754</v>
      </c>
      <c r="H1726" t="s">
        <v>4250</v>
      </c>
      <c r="J1726" t="str">
        <f>SUBSTITUTE(SUBSTITUTE(SUBSTITUTE(G1726,"c. ","")," BC","")," AD","")</f>
        <v>All time</v>
      </c>
      <c r="K1726" t="str">
        <f>IF(M1726="BC", 0-IF(ISERROR(FIND("-",J1726)),J1726,LEFT(J1726,FIND("-",J1726)-1)), IF(ISERROR(FIND("-",J1726)),J1726,LEFT(J1726,FIND("-",J1726)-1)))</f>
        <v>All time</v>
      </c>
      <c r="L1726" t="str">
        <f>IF(M1726="BC", 0-IF(ISERROR(FIND("-",J1726)),J1726,RIGHT(J1726,FIND("-",J1726)-1)), IF(ISERROR(FIND("-",J1726)),J1726,RIGHT(J1726,FIND("-",J1726)-1)))</f>
        <v>All time</v>
      </c>
      <c r="M1726" t="str">
        <f>RIGHT(G1726, 2)</f>
        <v>me</v>
      </c>
      <c r="N1726" t="e">
        <f>ABS($K$2)-ABS(K1726)</f>
        <v>#VALUE!</v>
      </c>
      <c r="P1726" t="s">
        <v>11152</v>
      </c>
      <c r="Q1726">
        <v>21</v>
      </c>
    </row>
    <row r="1727" spans="1:17" x14ac:dyDescent="0.3">
      <c r="A1727">
        <v>1726</v>
      </c>
      <c r="B1727" t="s">
        <v>4268</v>
      </c>
      <c r="C1727" t="s">
        <v>11651</v>
      </c>
      <c r="D1727" t="s">
        <v>4269</v>
      </c>
      <c r="E1727" s="34" t="str">
        <f>IF(OR(LEN(D1727)-LEN(SUBSTITUTE(D1727,":",""))&gt;1, LEN(D1727)-LEN(SUBSTITUTE(D1727,",",""))&gt;0), "T", "")</f>
        <v/>
      </c>
      <c r="F1727" t="s">
        <v>3828</v>
      </c>
      <c r="G1727" t="s">
        <v>3754</v>
      </c>
      <c r="H1727" t="s">
        <v>116</v>
      </c>
      <c r="J1727" t="str">
        <f>SUBSTITUTE(SUBSTITUTE(SUBSTITUTE(G1727,"c. ","")," BC","")," AD","")</f>
        <v>All time</v>
      </c>
      <c r="K1727" t="str">
        <f>IF(M1727="BC", 0-IF(ISERROR(FIND("-",J1727)),J1727,LEFT(J1727,FIND("-",J1727)-1)), IF(ISERROR(FIND("-",J1727)),J1727,LEFT(J1727,FIND("-",J1727)-1)))</f>
        <v>All time</v>
      </c>
      <c r="L1727" t="str">
        <f>IF(M1727="BC", 0-IF(ISERROR(FIND("-",J1727)),J1727,RIGHT(J1727,FIND("-",J1727)-1)), IF(ISERROR(FIND("-",J1727)),J1727,RIGHT(J1727,FIND("-",J1727)-1)))</f>
        <v>All time</v>
      </c>
      <c r="M1727" t="str">
        <f>RIGHT(G1727, 2)</f>
        <v>me</v>
      </c>
      <c r="N1727" t="e">
        <f>ABS($K$2)-ABS(K1727)</f>
        <v>#VALUE!</v>
      </c>
      <c r="P1727" t="s">
        <v>11152</v>
      </c>
      <c r="Q1727">
        <v>21</v>
      </c>
    </row>
    <row r="1728" spans="1:17" x14ac:dyDescent="0.3">
      <c r="A1728">
        <v>1727</v>
      </c>
      <c r="B1728" t="s">
        <v>4270</v>
      </c>
      <c r="C1728" t="s">
        <v>11648</v>
      </c>
      <c r="D1728" t="s">
        <v>4271</v>
      </c>
      <c r="E1728" s="34" t="str">
        <f>IF(OR(LEN(D1728)-LEN(SUBSTITUTE(D1728,":",""))&gt;1, LEN(D1728)-LEN(SUBSTITUTE(D1728,",",""))&gt;0), "T", "")</f>
        <v/>
      </c>
      <c r="F1728" t="s">
        <v>3828</v>
      </c>
      <c r="G1728" t="s">
        <v>3754</v>
      </c>
      <c r="H1728" t="s">
        <v>116</v>
      </c>
      <c r="J1728" t="str">
        <f>SUBSTITUTE(SUBSTITUTE(SUBSTITUTE(G1728,"c. ","")," BC","")," AD","")</f>
        <v>All time</v>
      </c>
      <c r="K1728" t="str">
        <f>IF(M1728="BC", 0-IF(ISERROR(FIND("-",J1728)),J1728,LEFT(J1728,FIND("-",J1728)-1)), IF(ISERROR(FIND("-",J1728)),J1728,LEFT(J1728,FIND("-",J1728)-1)))</f>
        <v>All time</v>
      </c>
      <c r="L1728" t="str">
        <f>IF(M1728="BC", 0-IF(ISERROR(FIND("-",J1728)),J1728,RIGHT(J1728,FIND("-",J1728)-1)), IF(ISERROR(FIND("-",J1728)),J1728,RIGHT(J1728,FIND("-",J1728)-1)))</f>
        <v>All time</v>
      </c>
      <c r="M1728" t="str">
        <f>RIGHT(G1728, 2)</f>
        <v>me</v>
      </c>
      <c r="N1728" t="e">
        <f>ABS($K$2)-ABS(K1728)</f>
        <v>#VALUE!</v>
      </c>
      <c r="P1728" t="s">
        <v>11152</v>
      </c>
      <c r="Q1728">
        <v>21</v>
      </c>
    </row>
    <row r="1729" spans="1:17" x14ac:dyDescent="0.3">
      <c r="A1729">
        <v>1728</v>
      </c>
      <c r="B1729" t="s">
        <v>4272</v>
      </c>
      <c r="C1729" t="s">
        <v>10543</v>
      </c>
      <c r="D1729" t="s">
        <v>4273</v>
      </c>
      <c r="E1729" s="34" t="str">
        <f>IF(OR(LEN(D1729)-LEN(SUBSTITUTE(D1729,":",""))&gt;1, LEN(D1729)-LEN(SUBSTITUTE(D1729,",",""))&gt;0), "T", "")</f>
        <v/>
      </c>
      <c r="F1729" t="s">
        <v>3828</v>
      </c>
      <c r="G1729" t="s">
        <v>3754</v>
      </c>
      <c r="H1729" t="s">
        <v>116</v>
      </c>
      <c r="J1729" t="str">
        <f>SUBSTITUTE(SUBSTITUTE(SUBSTITUTE(G1729,"c. ","")," BC","")," AD","")</f>
        <v>All time</v>
      </c>
      <c r="K1729" t="str">
        <f>IF(M1729="BC", 0-IF(ISERROR(FIND("-",J1729)),J1729,LEFT(J1729,FIND("-",J1729)-1)), IF(ISERROR(FIND("-",J1729)),J1729,LEFT(J1729,FIND("-",J1729)-1)))</f>
        <v>All time</v>
      </c>
      <c r="L1729" t="str">
        <f>IF(M1729="BC", 0-IF(ISERROR(FIND("-",J1729)),J1729,RIGHT(J1729,FIND("-",J1729)-1)), IF(ISERROR(FIND("-",J1729)),J1729,RIGHT(J1729,FIND("-",J1729)-1)))</f>
        <v>All time</v>
      </c>
      <c r="M1729" t="str">
        <f>RIGHT(G1729, 2)</f>
        <v>me</v>
      </c>
      <c r="N1729" t="e">
        <f>ABS($K$2)-ABS(K1729)</f>
        <v>#VALUE!</v>
      </c>
      <c r="P1729" t="s">
        <v>11152</v>
      </c>
      <c r="Q1729">
        <v>21</v>
      </c>
    </row>
    <row r="1730" spans="1:17" x14ac:dyDescent="0.3">
      <c r="A1730">
        <v>1729</v>
      </c>
      <c r="B1730" t="s">
        <v>4274</v>
      </c>
      <c r="C1730" t="s">
        <v>11652</v>
      </c>
      <c r="D1730" t="s">
        <v>4275</v>
      </c>
      <c r="E1730" s="34" t="str">
        <f>IF(OR(LEN(D1730)-LEN(SUBSTITUTE(D1730,":",""))&gt;1, LEN(D1730)-LEN(SUBSTITUTE(D1730,",",""))&gt;0), "T", "")</f>
        <v/>
      </c>
      <c r="F1730" t="s">
        <v>3828</v>
      </c>
      <c r="G1730" t="s">
        <v>3754</v>
      </c>
      <c r="H1730" t="s">
        <v>4250</v>
      </c>
      <c r="J1730" t="str">
        <f>SUBSTITUTE(SUBSTITUTE(SUBSTITUTE(G1730,"c. ","")," BC","")," AD","")</f>
        <v>All time</v>
      </c>
      <c r="K1730" t="str">
        <f>IF(M1730="BC", 0-IF(ISERROR(FIND("-",J1730)),J1730,LEFT(J1730,FIND("-",J1730)-1)), IF(ISERROR(FIND("-",J1730)),J1730,LEFT(J1730,FIND("-",J1730)-1)))</f>
        <v>All time</v>
      </c>
      <c r="L1730" t="str">
        <f>IF(M1730="BC", 0-IF(ISERROR(FIND("-",J1730)),J1730,RIGHT(J1730,FIND("-",J1730)-1)), IF(ISERROR(FIND("-",J1730)),J1730,RIGHT(J1730,FIND("-",J1730)-1)))</f>
        <v>All time</v>
      </c>
      <c r="M1730" t="str">
        <f>RIGHT(G1730, 2)</f>
        <v>me</v>
      </c>
      <c r="N1730" t="e">
        <f>ABS($K$2)-ABS(K1730)</f>
        <v>#VALUE!</v>
      </c>
      <c r="P1730" t="s">
        <v>11152</v>
      </c>
      <c r="Q1730">
        <v>21</v>
      </c>
    </row>
    <row r="1731" spans="1:17" x14ac:dyDescent="0.3">
      <c r="A1731">
        <v>1730</v>
      </c>
      <c r="B1731" t="s">
        <v>4276</v>
      </c>
      <c r="C1731" t="s">
        <v>11653</v>
      </c>
      <c r="D1731" t="s">
        <v>4277</v>
      </c>
      <c r="E1731" s="34" t="str">
        <f>IF(OR(LEN(D1731)-LEN(SUBSTITUTE(D1731,":",""))&gt;1, LEN(D1731)-LEN(SUBSTITUTE(D1731,",",""))&gt;0), "T", "")</f>
        <v/>
      </c>
      <c r="F1731" t="s">
        <v>3828</v>
      </c>
      <c r="G1731" t="s">
        <v>3754</v>
      </c>
      <c r="H1731" t="s">
        <v>4250</v>
      </c>
      <c r="J1731" t="str">
        <f>SUBSTITUTE(SUBSTITUTE(SUBSTITUTE(G1731,"c. ","")," BC","")," AD","")</f>
        <v>All time</v>
      </c>
      <c r="K1731" t="str">
        <f>IF(M1731="BC", 0-IF(ISERROR(FIND("-",J1731)),J1731,LEFT(J1731,FIND("-",J1731)-1)), IF(ISERROR(FIND("-",J1731)),J1731,LEFT(J1731,FIND("-",J1731)-1)))</f>
        <v>All time</v>
      </c>
      <c r="L1731" t="str">
        <f>IF(M1731="BC", 0-IF(ISERROR(FIND("-",J1731)),J1731,RIGHT(J1731,FIND("-",J1731)-1)), IF(ISERROR(FIND("-",J1731)),J1731,RIGHT(J1731,FIND("-",J1731)-1)))</f>
        <v>All time</v>
      </c>
      <c r="M1731" t="str">
        <f>RIGHT(G1731, 2)</f>
        <v>me</v>
      </c>
      <c r="N1731" t="e">
        <f>ABS($K$2)-ABS(K1731)</f>
        <v>#VALUE!</v>
      </c>
      <c r="P1731" t="s">
        <v>11152</v>
      </c>
      <c r="Q1731">
        <v>21</v>
      </c>
    </row>
    <row r="1732" spans="1:17" x14ac:dyDescent="0.3">
      <c r="A1732">
        <v>1731</v>
      </c>
      <c r="B1732" t="s">
        <v>4278</v>
      </c>
      <c r="C1732" t="s">
        <v>11654</v>
      </c>
      <c r="D1732" t="s">
        <v>4277</v>
      </c>
      <c r="E1732" s="34" t="str">
        <f>IF(OR(LEN(D1732)-LEN(SUBSTITUTE(D1732,":",""))&gt;1, LEN(D1732)-LEN(SUBSTITUTE(D1732,",",""))&gt;0), "T", "")</f>
        <v/>
      </c>
      <c r="F1732" t="s">
        <v>3828</v>
      </c>
      <c r="G1732" t="s">
        <v>1464</v>
      </c>
      <c r="H1732" t="s">
        <v>4250</v>
      </c>
      <c r="J1732" t="str">
        <f>SUBSTITUTE(SUBSTITUTE(SUBSTITUTE(G1732,"c. ","")," BC","")," AD","")</f>
        <v>Various times</v>
      </c>
      <c r="K1732" t="str">
        <f>IF(M1732="BC", 0-IF(ISERROR(FIND("-",J1732)),J1732,LEFT(J1732,FIND("-",J1732)-1)), IF(ISERROR(FIND("-",J1732)),J1732,LEFT(J1732,FIND("-",J1732)-1)))</f>
        <v>Various times</v>
      </c>
      <c r="L1732" t="str">
        <f>IF(M1732="BC", 0-IF(ISERROR(FIND("-",J1732)),J1732,RIGHT(J1732,FIND("-",J1732)-1)), IF(ISERROR(FIND("-",J1732)),J1732,RIGHT(J1732,FIND("-",J1732)-1)))</f>
        <v>Various times</v>
      </c>
      <c r="M1732" t="str">
        <f>RIGHT(G1732, 2)</f>
        <v>es</v>
      </c>
      <c r="N1732" t="e">
        <f>ABS($K$2)-ABS(K1732)</f>
        <v>#VALUE!</v>
      </c>
      <c r="P1732" t="s">
        <v>11152</v>
      </c>
      <c r="Q1732">
        <v>21</v>
      </c>
    </row>
    <row r="1733" spans="1:17" x14ac:dyDescent="0.3">
      <c r="A1733">
        <v>1732</v>
      </c>
      <c r="B1733" t="s">
        <v>4279</v>
      </c>
      <c r="C1733" t="s">
        <v>10544</v>
      </c>
      <c r="D1733" t="s">
        <v>4280</v>
      </c>
      <c r="E1733" s="34" t="str">
        <f>IF(OR(LEN(D1733)-LEN(SUBSTITUTE(D1733,":",""))&gt;1, LEN(D1733)-LEN(SUBSTITUTE(D1733,",",""))&gt;0), "T", "")</f>
        <v/>
      </c>
      <c r="F1733" t="s">
        <v>3828</v>
      </c>
      <c r="G1733" t="s">
        <v>3754</v>
      </c>
      <c r="H1733" t="s">
        <v>4281</v>
      </c>
      <c r="J1733" t="str">
        <f>SUBSTITUTE(SUBSTITUTE(SUBSTITUTE(G1733,"c. ","")," BC","")," AD","")</f>
        <v>All time</v>
      </c>
      <c r="K1733" t="str">
        <f>IF(M1733="BC", 0-IF(ISERROR(FIND("-",J1733)),J1733,LEFT(J1733,FIND("-",J1733)-1)), IF(ISERROR(FIND("-",J1733)),J1733,LEFT(J1733,FIND("-",J1733)-1)))</f>
        <v>All time</v>
      </c>
      <c r="L1733" t="str">
        <f>IF(M1733="BC", 0-IF(ISERROR(FIND("-",J1733)),J1733,RIGHT(J1733,FIND("-",J1733)-1)), IF(ISERROR(FIND("-",J1733)),J1733,RIGHT(J1733,FIND("-",J1733)-1)))</f>
        <v>All time</v>
      </c>
      <c r="M1733" t="str">
        <f>RIGHT(G1733, 2)</f>
        <v>me</v>
      </c>
      <c r="N1733" t="e">
        <f>ABS($K$2)-ABS(K1733)</f>
        <v>#VALUE!</v>
      </c>
      <c r="P1733" t="s">
        <v>11152</v>
      </c>
      <c r="Q1733">
        <v>21</v>
      </c>
    </row>
    <row r="1734" spans="1:17" x14ac:dyDescent="0.3">
      <c r="A1734">
        <v>1733</v>
      </c>
      <c r="B1734" t="s">
        <v>4282</v>
      </c>
      <c r="C1734" t="s">
        <v>10545</v>
      </c>
      <c r="D1734" t="s">
        <v>4280</v>
      </c>
      <c r="E1734" s="34" t="str">
        <f>IF(OR(LEN(D1734)-LEN(SUBSTITUTE(D1734,":",""))&gt;1, LEN(D1734)-LEN(SUBSTITUTE(D1734,",",""))&gt;0), "T", "")</f>
        <v/>
      </c>
      <c r="F1734" t="s">
        <v>3828</v>
      </c>
      <c r="G1734" t="s">
        <v>3754</v>
      </c>
      <c r="H1734" t="s">
        <v>4281</v>
      </c>
      <c r="J1734" t="str">
        <f>SUBSTITUTE(SUBSTITUTE(SUBSTITUTE(G1734,"c. ","")," BC","")," AD","")</f>
        <v>All time</v>
      </c>
      <c r="K1734" t="str">
        <f>IF(M1734="BC", 0-IF(ISERROR(FIND("-",J1734)),J1734,LEFT(J1734,FIND("-",J1734)-1)), IF(ISERROR(FIND("-",J1734)),J1734,LEFT(J1734,FIND("-",J1734)-1)))</f>
        <v>All time</v>
      </c>
      <c r="L1734" t="str">
        <f>IF(M1734="BC", 0-IF(ISERROR(FIND("-",J1734)),J1734,RIGHT(J1734,FIND("-",J1734)-1)), IF(ISERROR(FIND("-",J1734)),J1734,RIGHT(J1734,FIND("-",J1734)-1)))</f>
        <v>All time</v>
      </c>
      <c r="M1734" t="str">
        <f>RIGHT(G1734, 2)</f>
        <v>me</v>
      </c>
      <c r="N1734" t="e">
        <f>ABS($K$2)-ABS(K1734)</f>
        <v>#VALUE!</v>
      </c>
      <c r="P1734" t="s">
        <v>11152</v>
      </c>
      <c r="Q1734">
        <v>21</v>
      </c>
    </row>
    <row r="1735" spans="1:17" x14ac:dyDescent="0.3">
      <c r="A1735">
        <v>1734</v>
      </c>
      <c r="B1735" t="s">
        <v>4283</v>
      </c>
      <c r="C1735" t="s">
        <v>10546</v>
      </c>
      <c r="D1735" t="s">
        <v>4284</v>
      </c>
      <c r="E1735" s="34" t="str">
        <f>IF(OR(LEN(D1735)-LEN(SUBSTITUTE(D1735,":",""))&gt;1, LEN(D1735)-LEN(SUBSTITUTE(D1735,",",""))&gt;0), "T", "")</f>
        <v/>
      </c>
      <c r="F1735" t="s">
        <v>3828</v>
      </c>
      <c r="G1735" t="s">
        <v>3754</v>
      </c>
      <c r="H1735" t="s">
        <v>116</v>
      </c>
      <c r="J1735" t="str">
        <f>SUBSTITUTE(SUBSTITUTE(SUBSTITUTE(G1735,"c. ","")," BC","")," AD","")</f>
        <v>All time</v>
      </c>
      <c r="K1735" t="str">
        <f>IF(M1735="BC", 0-IF(ISERROR(FIND("-",J1735)),J1735,LEFT(J1735,FIND("-",J1735)-1)), IF(ISERROR(FIND("-",J1735)),J1735,LEFT(J1735,FIND("-",J1735)-1)))</f>
        <v>All time</v>
      </c>
      <c r="L1735" t="str">
        <f>IF(M1735="BC", 0-IF(ISERROR(FIND("-",J1735)),J1735,RIGHT(J1735,FIND("-",J1735)-1)), IF(ISERROR(FIND("-",J1735)),J1735,RIGHT(J1735,FIND("-",J1735)-1)))</f>
        <v>All time</v>
      </c>
      <c r="M1735" t="str">
        <f>RIGHT(G1735, 2)</f>
        <v>me</v>
      </c>
      <c r="N1735" t="e">
        <f>ABS($K$2)-ABS(K1735)</f>
        <v>#VALUE!</v>
      </c>
      <c r="P1735" t="s">
        <v>11152</v>
      </c>
      <c r="Q1735">
        <v>21</v>
      </c>
    </row>
    <row r="1736" spans="1:17" x14ac:dyDescent="0.3">
      <c r="A1736">
        <v>1735</v>
      </c>
      <c r="B1736" t="s">
        <v>4285</v>
      </c>
      <c r="C1736" t="s">
        <v>11655</v>
      </c>
      <c r="D1736" t="s">
        <v>4284</v>
      </c>
      <c r="E1736" s="34" t="str">
        <f>IF(OR(LEN(D1736)-LEN(SUBSTITUTE(D1736,":",""))&gt;1, LEN(D1736)-LEN(SUBSTITUTE(D1736,",",""))&gt;0), "T", "")</f>
        <v/>
      </c>
      <c r="F1736" t="s">
        <v>4286</v>
      </c>
      <c r="G1736" t="s">
        <v>3754</v>
      </c>
      <c r="H1736" t="s">
        <v>116</v>
      </c>
      <c r="J1736" t="str">
        <f>SUBSTITUTE(SUBSTITUTE(SUBSTITUTE(G1736,"c. ","")," BC","")," AD","")</f>
        <v>All time</v>
      </c>
      <c r="K1736" t="str">
        <f>IF(M1736="BC", 0-IF(ISERROR(FIND("-",J1736)),J1736,LEFT(J1736,FIND("-",J1736)-1)), IF(ISERROR(FIND("-",J1736)),J1736,LEFT(J1736,FIND("-",J1736)-1)))</f>
        <v>All time</v>
      </c>
      <c r="L1736" t="str">
        <f>IF(M1736="BC", 0-IF(ISERROR(FIND("-",J1736)),J1736,RIGHT(J1736,FIND("-",J1736)-1)), IF(ISERROR(FIND("-",J1736)),J1736,RIGHT(J1736,FIND("-",J1736)-1)))</f>
        <v>All time</v>
      </c>
      <c r="M1736" t="str">
        <f>RIGHT(G1736, 2)</f>
        <v>me</v>
      </c>
      <c r="N1736" t="e">
        <f>ABS($K$2)-ABS(K1736)</f>
        <v>#VALUE!</v>
      </c>
      <c r="P1736" t="s">
        <v>11152</v>
      </c>
      <c r="Q1736">
        <v>21</v>
      </c>
    </row>
    <row r="1737" spans="1:17" x14ac:dyDescent="0.3">
      <c r="A1737">
        <v>1736</v>
      </c>
      <c r="B1737" t="s">
        <v>4287</v>
      </c>
      <c r="C1737" t="s">
        <v>11655</v>
      </c>
      <c r="D1737" t="s">
        <v>4284</v>
      </c>
      <c r="E1737" s="34" t="str">
        <f>IF(OR(LEN(D1737)-LEN(SUBSTITUTE(D1737,":",""))&gt;1, LEN(D1737)-LEN(SUBSTITUTE(D1737,",",""))&gt;0), "T", "")</f>
        <v/>
      </c>
      <c r="F1737" t="s">
        <v>3828</v>
      </c>
      <c r="G1737" t="s">
        <v>3754</v>
      </c>
      <c r="H1737" t="s">
        <v>116</v>
      </c>
      <c r="J1737" t="str">
        <f>SUBSTITUTE(SUBSTITUTE(SUBSTITUTE(G1737,"c. ","")," BC","")," AD","")</f>
        <v>All time</v>
      </c>
      <c r="K1737" t="str">
        <f>IF(M1737="BC", 0-IF(ISERROR(FIND("-",J1737)),J1737,LEFT(J1737,FIND("-",J1737)-1)), IF(ISERROR(FIND("-",J1737)),J1737,LEFT(J1737,FIND("-",J1737)-1)))</f>
        <v>All time</v>
      </c>
      <c r="L1737" t="str">
        <f>IF(M1737="BC", 0-IF(ISERROR(FIND("-",J1737)),J1737,RIGHT(J1737,FIND("-",J1737)-1)), IF(ISERROR(FIND("-",J1737)),J1737,RIGHT(J1737,FIND("-",J1737)-1)))</f>
        <v>All time</v>
      </c>
      <c r="M1737" t="str">
        <f>RIGHT(G1737, 2)</f>
        <v>me</v>
      </c>
      <c r="N1737" t="e">
        <f>ABS($K$2)-ABS(K1737)</f>
        <v>#VALUE!</v>
      </c>
      <c r="P1737" t="s">
        <v>11152</v>
      </c>
      <c r="Q1737">
        <v>21</v>
      </c>
    </row>
    <row r="1738" spans="1:17" x14ac:dyDescent="0.3">
      <c r="A1738">
        <v>1737</v>
      </c>
      <c r="B1738" t="s">
        <v>4288</v>
      </c>
      <c r="C1738" t="s">
        <v>10536</v>
      </c>
      <c r="D1738" t="s">
        <v>4289</v>
      </c>
      <c r="E1738" s="34" t="str">
        <f>IF(OR(LEN(D1738)-LEN(SUBSTITUTE(D1738,":",""))&gt;1, LEN(D1738)-LEN(SUBSTITUTE(D1738,",",""))&gt;0), "T", "")</f>
        <v/>
      </c>
      <c r="F1738" t="s">
        <v>4231</v>
      </c>
      <c r="G1738" t="s">
        <v>4290</v>
      </c>
      <c r="H1738" t="s">
        <v>116</v>
      </c>
      <c r="J1738" t="str">
        <f>SUBSTITUTE(SUBSTITUTE(SUBSTITUTE(G1738,"c. ","")," BC","")," AD","")</f>
        <v>Final judgment</v>
      </c>
      <c r="K1738" t="str">
        <f>IF(M1738="BC", 0-IF(ISERROR(FIND("-",J1738)),J1738,LEFT(J1738,FIND("-",J1738)-1)), IF(ISERROR(FIND("-",J1738)),J1738,LEFT(J1738,FIND("-",J1738)-1)))</f>
        <v>Final judgment</v>
      </c>
      <c r="L1738" t="str">
        <f>IF(M1738="BC", 0-IF(ISERROR(FIND("-",J1738)),J1738,RIGHT(J1738,FIND("-",J1738)-1)), IF(ISERROR(FIND("-",J1738)),J1738,RIGHT(J1738,FIND("-",J1738)-1)))</f>
        <v>Final judgment</v>
      </c>
      <c r="M1738" t="str">
        <f>RIGHT(G1738, 2)</f>
        <v>nt</v>
      </c>
      <c r="N1738" t="e">
        <f>ABS($K$2)-ABS(K1738)</f>
        <v>#VALUE!</v>
      </c>
      <c r="P1738" t="s">
        <v>11152</v>
      </c>
      <c r="Q1738">
        <v>21</v>
      </c>
    </row>
    <row r="1739" spans="1:17" x14ac:dyDescent="0.3">
      <c r="A1739">
        <v>1738</v>
      </c>
      <c r="B1739" t="s">
        <v>4291</v>
      </c>
      <c r="C1739" t="s">
        <v>10547</v>
      </c>
      <c r="D1739" t="s">
        <v>4289</v>
      </c>
      <c r="E1739" s="34" t="str">
        <f>IF(OR(LEN(D1739)-LEN(SUBSTITUTE(D1739,":",""))&gt;1, LEN(D1739)-LEN(SUBSTITUTE(D1739,",",""))&gt;0), "T", "")</f>
        <v/>
      </c>
      <c r="F1739" t="s">
        <v>4231</v>
      </c>
      <c r="G1739" t="s">
        <v>4290</v>
      </c>
      <c r="H1739" t="s">
        <v>116</v>
      </c>
      <c r="J1739" t="str">
        <f>SUBSTITUTE(SUBSTITUTE(SUBSTITUTE(G1739,"c. ","")," BC","")," AD","")</f>
        <v>Final judgment</v>
      </c>
      <c r="K1739" t="str">
        <f>IF(M1739="BC", 0-IF(ISERROR(FIND("-",J1739)),J1739,LEFT(J1739,FIND("-",J1739)-1)), IF(ISERROR(FIND("-",J1739)),J1739,LEFT(J1739,FIND("-",J1739)-1)))</f>
        <v>Final judgment</v>
      </c>
      <c r="L1739" t="str">
        <f>IF(M1739="BC", 0-IF(ISERROR(FIND("-",J1739)),J1739,RIGHT(J1739,FIND("-",J1739)-1)), IF(ISERROR(FIND("-",J1739)),J1739,RIGHT(J1739,FIND("-",J1739)-1)))</f>
        <v>Final judgment</v>
      </c>
      <c r="M1739" t="str">
        <f>RIGHT(G1739, 2)</f>
        <v>nt</v>
      </c>
      <c r="N1739" t="e">
        <f>ABS($K$2)-ABS(K1739)</f>
        <v>#VALUE!</v>
      </c>
      <c r="P1739" t="s">
        <v>11152</v>
      </c>
      <c r="Q1739">
        <v>21</v>
      </c>
    </row>
    <row r="1740" spans="1:17" x14ac:dyDescent="0.3">
      <c r="A1740">
        <v>1739</v>
      </c>
      <c r="B1740" t="s">
        <v>4292</v>
      </c>
      <c r="C1740" t="s">
        <v>10287</v>
      </c>
      <c r="D1740" t="s">
        <v>4289</v>
      </c>
      <c r="E1740" s="34" t="str">
        <f>IF(OR(LEN(D1740)-LEN(SUBSTITUTE(D1740,":",""))&gt;1, LEN(D1740)-LEN(SUBSTITUTE(D1740,",",""))&gt;0), "T", "")</f>
        <v/>
      </c>
      <c r="F1740" t="s">
        <v>4231</v>
      </c>
      <c r="G1740" t="s">
        <v>4290</v>
      </c>
      <c r="H1740" t="s">
        <v>116</v>
      </c>
      <c r="J1740" t="str">
        <f>SUBSTITUTE(SUBSTITUTE(SUBSTITUTE(G1740,"c. ","")," BC","")," AD","")</f>
        <v>Final judgment</v>
      </c>
      <c r="K1740" t="str">
        <f>IF(M1740="BC", 0-IF(ISERROR(FIND("-",J1740)),J1740,LEFT(J1740,FIND("-",J1740)-1)), IF(ISERROR(FIND("-",J1740)),J1740,LEFT(J1740,FIND("-",J1740)-1)))</f>
        <v>Final judgment</v>
      </c>
      <c r="L1740" t="str">
        <f>IF(M1740="BC", 0-IF(ISERROR(FIND("-",J1740)),J1740,RIGHT(J1740,FIND("-",J1740)-1)), IF(ISERROR(FIND("-",J1740)),J1740,RIGHT(J1740,FIND("-",J1740)-1)))</f>
        <v>Final judgment</v>
      </c>
      <c r="M1740" t="str">
        <f>RIGHT(G1740, 2)</f>
        <v>nt</v>
      </c>
      <c r="N1740" t="e">
        <f>ABS($K$2)-ABS(K1740)</f>
        <v>#VALUE!</v>
      </c>
      <c r="P1740" t="s">
        <v>11152</v>
      </c>
      <c r="Q1740">
        <v>21</v>
      </c>
    </row>
    <row r="1741" spans="1:17" x14ac:dyDescent="0.3">
      <c r="A1741">
        <v>1740</v>
      </c>
      <c r="B1741" t="s">
        <v>4293</v>
      </c>
      <c r="C1741" t="s">
        <v>11656</v>
      </c>
      <c r="D1741" t="s">
        <v>4294</v>
      </c>
      <c r="E1741" s="34" t="str">
        <f>IF(OR(LEN(D1741)-LEN(SUBSTITUTE(D1741,":",""))&gt;1, LEN(D1741)-LEN(SUBSTITUTE(D1741,",",""))&gt;0), "T", "")</f>
        <v/>
      </c>
      <c r="F1741" t="s">
        <v>3828</v>
      </c>
      <c r="G1741" t="s">
        <v>3754</v>
      </c>
      <c r="H1741" t="s">
        <v>4295</v>
      </c>
      <c r="J1741" t="str">
        <f>SUBSTITUTE(SUBSTITUTE(SUBSTITUTE(G1741,"c. ","")," BC","")," AD","")</f>
        <v>All time</v>
      </c>
      <c r="K1741" t="str">
        <f>IF(M1741="BC", 0-IF(ISERROR(FIND("-",J1741)),J1741,LEFT(J1741,FIND("-",J1741)-1)), IF(ISERROR(FIND("-",J1741)),J1741,LEFT(J1741,FIND("-",J1741)-1)))</f>
        <v>All time</v>
      </c>
      <c r="L1741" t="str">
        <f>IF(M1741="BC", 0-IF(ISERROR(FIND("-",J1741)),J1741,RIGHT(J1741,FIND("-",J1741)-1)), IF(ISERROR(FIND("-",J1741)),J1741,RIGHT(J1741,FIND("-",J1741)-1)))</f>
        <v>All time</v>
      </c>
      <c r="M1741" t="str">
        <f>RIGHT(G1741, 2)</f>
        <v>me</v>
      </c>
      <c r="N1741" t="e">
        <f>ABS($K$2)-ABS(K1741)</f>
        <v>#VALUE!</v>
      </c>
      <c r="P1741" t="s">
        <v>11152</v>
      </c>
      <c r="Q1741">
        <v>21</v>
      </c>
    </row>
    <row r="1742" spans="1:17" x14ac:dyDescent="0.3">
      <c r="A1742">
        <v>1741</v>
      </c>
      <c r="B1742" t="s">
        <v>4296</v>
      </c>
      <c r="C1742" t="s">
        <v>11657</v>
      </c>
      <c r="D1742" t="s">
        <v>4294</v>
      </c>
      <c r="E1742" s="34" t="str">
        <f>IF(OR(LEN(D1742)-LEN(SUBSTITUTE(D1742,":",""))&gt;1, LEN(D1742)-LEN(SUBSTITUTE(D1742,",",""))&gt;0), "T", "")</f>
        <v/>
      </c>
      <c r="F1742" t="s">
        <v>3828</v>
      </c>
      <c r="G1742" t="s">
        <v>3754</v>
      </c>
      <c r="H1742" t="s">
        <v>4295</v>
      </c>
      <c r="J1742" t="str">
        <f>SUBSTITUTE(SUBSTITUTE(SUBSTITUTE(G1742,"c. ","")," BC","")," AD","")</f>
        <v>All time</v>
      </c>
      <c r="K1742" t="str">
        <f>IF(M1742="BC", 0-IF(ISERROR(FIND("-",J1742)),J1742,LEFT(J1742,FIND("-",J1742)-1)), IF(ISERROR(FIND("-",J1742)),J1742,LEFT(J1742,FIND("-",J1742)-1)))</f>
        <v>All time</v>
      </c>
      <c r="L1742" t="str">
        <f>IF(M1742="BC", 0-IF(ISERROR(FIND("-",J1742)),J1742,RIGHT(J1742,FIND("-",J1742)-1)), IF(ISERROR(FIND("-",J1742)),J1742,RIGHT(J1742,FIND("-",J1742)-1)))</f>
        <v>All time</v>
      </c>
      <c r="M1742" t="str">
        <f>RIGHT(G1742, 2)</f>
        <v>me</v>
      </c>
      <c r="N1742" t="e">
        <f>ABS($K$2)-ABS(K1742)</f>
        <v>#VALUE!</v>
      </c>
      <c r="P1742" t="s">
        <v>11152</v>
      </c>
      <c r="Q1742">
        <v>21</v>
      </c>
    </row>
    <row r="1743" spans="1:17" x14ac:dyDescent="0.3">
      <c r="A1743">
        <v>1742</v>
      </c>
      <c r="B1743" t="s">
        <v>4297</v>
      </c>
      <c r="C1743" t="s">
        <v>11658</v>
      </c>
      <c r="D1743" t="s">
        <v>4294</v>
      </c>
      <c r="E1743" s="34" t="str">
        <f>IF(OR(LEN(D1743)-LEN(SUBSTITUTE(D1743,":",""))&gt;1, LEN(D1743)-LEN(SUBSTITUTE(D1743,",",""))&gt;0), "T", "")</f>
        <v/>
      </c>
      <c r="F1743" t="s">
        <v>3828</v>
      </c>
      <c r="G1743" t="s">
        <v>3754</v>
      </c>
      <c r="H1743" t="s">
        <v>4295</v>
      </c>
      <c r="J1743" t="str">
        <f>SUBSTITUTE(SUBSTITUTE(SUBSTITUTE(G1743,"c. ","")," BC","")," AD","")</f>
        <v>All time</v>
      </c>
      <c r="K1743" t="str">
        <f>IF(M1743="BC", 0-IF(ISERROR(FIND("-",J1743)),J1743,LEFT(J1743,FIND("-",J1743)-1)), IF(ISERROR(FIND("-",J1743)),J1743,LEFT(J1743,FIND("-",J1743)-1)))</f>
        <v>All time</v>
      </c>
      <c r="L1743" t="str">
        <f>IF(M1743="BC", 0-IF(ISERROR(FIND("-",J1743)),J1743,RIGHT(J1743,FIND("-",J1743)-1)), IF(ISERROR(FIND("-",J1743)),J1743,RIGHT(J1743,FIND("-",J1743)-1)))</f>
        <v>All time</v>
      </c>
      <c r="M1743" t="str">
        <f>RIGHT(G1743, 2)</f>
        <v>me</v>
      </c>
      <c r="N1743" t="e">
        <f>ABS($K$2)-ABS(K1743)</f>
        <v>#VALUE!</v>
      </c>
      <c r="P1743" t="s">
        <v>11152</v>
      </c>
      <c r="Q1743">
        <v>21</v>
      </c>
    </row>
    <row r="1744" spans="1:17" x14ac:dyDescent="0.3">
      <c r="A1744">
        <v>1743</v>
      </c>
      <c r="B1744" t="s">
        <v>4298</v>
      </c>
      <c r="C1744" t="s">
        <v>11659</v>
      </c>
      <c r="D1744" t="s">
        <v>4299</v>
      </c>
      <c r="E1744" s="34" t="str">
        <f>IF(OR(LEN(D1744)-LEN(SUBSTITUTE(D1744,":",""))&gt;1, LEN(D1744)-LEN(SUBSTITUTE(D1744,",",""))&gt;0), "T", "")</f>
        <v/>
      </c>
      <c r="F1744" t="s">
        <v>3828</v>
      </c>
      <c r="G1744" t="s">
        <v>4300</v>
      </c>
      <c r="H1744" t="s">
        <v>116</v>
      </c>
      <c r="J1744" t="str">
        <f>SUBSTITUTE(SUBSTITUTE(SUBSTITUTE(G1744,"c. ","")," BC","")," AD","")</f>
        <v>Death</v>
      </c>
      <c r="K1744" t="str">
        <f>IF(M1744="BC", 0-IF(ISERROR(FIND("-",J1744)),J1744,LEFT(J1744,FIND("-",J1744)-1)), IF(ISERROR(FIND("-",J1744)),J1744,LEFT(J1744,FIND("-",J1744)-1)))</f>
        <v>Death</v>
      </c>
      <c r="L1744" t="str">
        <f>IF(M1744="BC", 0-IF(ISERROR(FIND("-",J1744)),J1744,RIGHT(J1744,FIND("-",J1744)-1)), IF(ISERROR(FIND("-",J1744)),J1744,RIGHT(J1744,FIND("-",J1744)-1)))</f>
        <v>Death</v>
      </c>
      <c r="M1744" t="str">
        <f>RIGHT(G1744, 2)</f>
        <v>th</v>
      </c>
      <c r="N1744" t="e">
        <f>ABS($K$2)-ABS(K1744)</f>
        <v>#VALUE!</v>
      </c>
      <c r="P1744" t="s">
        <v>11152</v>
      </c>
      <c r="Q1744">
        <v>21</v>
      </c>
    </row>
    <row r="1745" spans="1:17" x14ac:dyDescent="0.3">
      <c r="A1745">
        <v>1744</v>
      </c>
      <c r="B1745" t="s">
        <v>4301</v>
      </c>
      <c r="C1745" t="s">
        <v>11660</v>
      </c>
      <c r="D1745" t="s">
        <v>4299</v>
      </c>
      <c r="E1745" s="34" t="str">
        <f>IF(OR(LEN(D1745)-LEN(SUBSTITUTE(D1745,":",""))&gt;1, LEN(D1745)-LEN(SUBSTITUTE(D1745,",",""))&gt;0), "T", "")</f>
        <v/>
      </c>
      <c r="F1745" t="s">
        <v>3828</v>
      </c>
      <c r="G1745" t="s">
        <v>4300</v>
      </c>
      <c r="H1745" t="s">
        <v>4281</v>
      </c>
      <c r="J1745" t="str">
        <f>SUBSTITUTE(SUBSTITUTE(SUBSTITUTE(G1745,"c. ","")," BC","")," AD","")</f>
        <v>Death</v>
      </c>
      <c r="K1745" t="str">
        <f>IF(M1745="BC", 0-IF(ISERROR(FIND("-",J1745)),J1745,LEFT(J1745,FIND("-",J1745)-1)), IF(ISERROR(FIND("-",J1745)),J1745,LEFT(J1745,FIND("-",J1745)-1)))</f>
        <v>Death</v>
      </c>
      <c r="L1745" t="str">
        <f>IF(M1745="BC", 0-IF(ISERROR(FIND("-",J1745)),J1745,RIGHT(J1745,FIND("-",J1745)-1)), IF(ISERROR(FIND("-",J1745)),J1745,RIGHT(J1745,FIND("-",J1745)-1)))</f>
        <v>Death</v>
      </c>
      <c r="M1745" t="str">
        <f>RIGHT(G1745, 2)</f>
        <v>th</v>
      </c>
      <c r="N1745" t="e">
        <f>ABS($K$2)-ABS(K1745)</f>
        <v>#VALUE!</v>
      </c>
      <c r="P1745" t="s">
        <v>11152</v>
      </c>
      <c r="Q1745">
        <v>21</v>
      </c>
    </row>
    <row r="1746" spans="1:17" x14ac:dyDescent="0.3">
      <c r="A1746">
        <v>1745</v>
      </c>
      <c r="B1746" t="s">
        <v>4358</v>
      </c>
      <c r="C1746" t="s">
        <v>10093</v>
      </c>
      <c r="D1746" t="s">
        <v>4359</v>
      </c>
      <c r="E1746" s="34" t="str">
        <f>IF(OR(LEN(D1746)-LEN(SUBSTITUTE(D1746,":",""))&gt;1, LEN(D1746)-LEN(SUBSTITUTE(D1746,",",""))&gt;0), "T", "")</f>
        <v/>
      </c>
      <c r="F1746" t="s">
        <v>4360</v>
      </c>
      <c r="G1746" t="s">
        <v>4361</v>
      </c>
      <c r="H1746" t="s">
        <v>116</v>
      </c>
      <c r="J1746" t="str">
        <f>SUBSTITUTE(SUBSTITUTE(SUBSTITUTE(G1746,"c. ","")," BC","")," AD","")</f>
        <v>740</v>
      </c>
      <c r="K1746">
        <f>IF(M1746="BC", 0-IF(ISERROR(FIND("-",J1746)),J1746,LEFT(J1746,FIND("-",J1746)-1)), IF(ISERROR(FIND("-",J1746)),J1746,LEFT(J1746,FIND("-",J1746)-1)))</f>
        <v>-740</v>
      </c>
      <c r="L1746">
        <f>IF(M1746="BC", 0-IF(ISERROR(FIND("-",J1746)),J1746,RIGHT(J1746,FIND("-",J1746)-1)), IF(ISERROR(FIND("-",J1746)),J1746,RIGHT(J1746,FIND("-",J1746)-1)))</f>
        <v>-740</v>
      </c>
      <c r="M1746" t="str">
        <f>RIGHT(G1746, 2)</f>
        <v>BC</v>
      </c>
      <c r="N1746">
        <f>ABS($K$2)-ABS(K1746)</f>
        <v>3264</v>
      </c>
      <c r="P1746" t="s">
        <v>11155</v>
      </c>
      <c r="Q1746">
        <v>23</v>
      </c>
    </row>
    <row r="1747" spans="1:17" x14ac:dyDescent="0.3">
      <c r="A1747">
        <v>1746</v>
      </c>
      <c r="B1747" t="s">
        <v>4362</v>
      </c>
      <c r="C1747" t="s">
        <v>10548</v>
      </c>
      <c r="D1747" t="s">
        <v>4363</v>
      </c>
      <c r="E1747" s="34" t="str">
        <f>IF(OR(LEN(D1747)-LEN(SUBSTITUTE(D1747,":",""))&gt;1, LEN(D1747)-LEN(SUBSTITUTE(D1747,",",""))&gt;0), "T", "")</f>
        <v/>
      </c>
      <c r="F1747" t="s">
        <v>4360</v>
      </c>
      <c r="G1747" t="s">
        <v>4361</v>
      </c>
      <c r="H1747" t="s">
        <v>4364</v>
      </c>
      <c r="J1747" t="str">
        <f>SUBSTITUTE(SUBSTITUTE(SUBSTITUTE(G1747,"c. ","")," BC","")," AD","")</f>
        <v>740</v>
      </c>
      <c r="K1747">
        <f>IF(M1747="BC", 0-IF(ISERROR(FIND("-",J1747)),J1747,LEFT(J1747,FIND("-",J1747)-1)), IF(ISERROR(FIND("-",J1747)),J1747,LEFT(J1747,FIND("-",J1747)-1)))</f>
        <v>-740</v>
      </c>
      <c r="L1747">
        <f>IF(M1747="BC", 0-IF(ISERROR(FIND("-",J1747)),J1747,RIGHT(J1747,FIND("-",J1747)-1)), IF(ISERROR(FIND("-",J1747)),J1747,RIGHT(J1747,FIND("-",J1747)-1)))</f>
        <v>-740</v>
      </c>
      <c r="M1747" t="str">
        <f>RIGHT(G1747, 2)</f>
        <v>BC</v>
      </c>
      <c r="N1747">
        <f>ABS($K$2)-ABS(K1747)</f>
        <v>3264</v>
      </c>
      <c r="P1747" t="s">
        <v>11155</v>
      </c>
      <c r="Q1747">
        <v>23</v>
      </c>
    </row>
    <row r="1748" spans="1:17" x14ac:dyDescent="0.3">
      <c r="A1748">
        <v>1747</v>
      </c>
      <c r="B1748" t="s">
        <v>4365</v>
      </c>
      <c r="C1748" t="s">
        <v>10624</v>
      </c>
      <c r="D1748" t="s">
        <v>4366</v>
      </c>
      <c r="E1748" s="34" t="str">
        <f>IF(OR(LEN(D1748)-LEN(SUBSTITUTE(D1748,":",""))&gt;1, LEN(D1748)-LEN(SUBSTITUTE(D1748,",",""))&gt;0), "T", "")</f>
        <v/>
      </c>
      <c r="F1748" t="s">
        <v>4360</v>
      </c>
      <c r="G1748" t="s">
        <v>4361</v>
      </c>
      <c r="H1748" t="s">
        <v>116</v>
      </c>
      <c r="J1748" t="str">
        <f>SUBSTITUTE(SUBSTITUTE(SUBSTITUTE(G1748,"c. ","")," BC","")," AD","")</f>
        <v>740</v>
      </c>
      <c r="K1748">
        <f>IF(M1748="BC", 0-IF(ISERROR(FIND("-",J1748)),J1748,LEFT(J1748,FIND("-",J1748)-1)), IF(ISERROR(FIND("-",J1748)),J1748,LEFT(J1748,FIND("-",J1748)-1)))</f>
        <v>-740</v>
      </c>
      <c r="L1748">
        <f>IF(M1748="BC", 0-IF(ISERROR(FIND("-",J1748)),J1748,RIGHT(J1748,FIND("-",J1748)-1)), IF(ISERROR(FIND("-",J1748)),J1748,RIGHT(J1748,FIND("-",J1748)-1)))</f>
        <v>-740</v>
      </c>
      <c r="M1748" t="str">
        <f>RIGHT(G1748, 2)</f>
        <v>BC</v>
      </c>
      <c r="N1748">
        <f>ABS($K$2)-ABS(K1748)</f>
        <v>3264</v>
      </c>
      <c r="P1748" t="s">
        <v>11155</v>
      </c>
      <c r="Q1748">
        <v>23</v>
      </c>
    </row>
    <row r="1749" spans="1:17" x14ac:dyDescent="0.3">
      <c r="A1749">
        <v>1748</v>
      </c>
      <c r="B1749" t="s">
        <v>4367</v>
      </c>
      <c r="C1749" t="s">
        <v>10549</v>
      </c>
      <c r="D1749" t="s">
        <v>4366</v>
      </c>
      <c r="E1749" s="34" t="str">
        <f>IF(OR(LEN(D1749)-LEN(SUBSTITUTE(D1749,":",""))&gt;1, LEN(D1749)-LEN(SUBSTITUTE(D1749,",",""))&gt;0), "T", "")</f>
        <v/>
      </c>
      <c r="F1749" t="s">
        <v>4360</v>
      </c>
      <c r="G1749" t="s">
        <v>4361</v>
      </c>
      <c r="H1749" t="s">
        <v>116</v>
      </c>
      <c r="J1749" t="str">
        <f>SUBSTITUTE(SUBSTITUTE(SUBSTITUTE(G1749,"c. ","")," BC","")," AD","")</f>
        <v>740</v>
      </c>
      <c r="K1749">
        <f>IF(M1749="BC", 0-IF(ISERROR(FIND("-",J1749)),J1749,LEFT(J1749,FIND("-",J1749)-1)), IF(ISERROR(FIND("-",J1749)),J1749,LEFT(J1749,FIND("-",J1749)-1)))</f>
        <v>-740</v>
      </c>
      <c r="L1749">
        <f>IF(M1749="BC", 0-IF(ISERROR(FIND("-",J1749)),J1749,RIGHT(J1749,FIND("-",J1749)-1)), IF(ISERROR(FIND("-",J1749)),J1749,RIGHT(J1749,FIND("-",J1749)-1)))</f>
        <v>-740</v>
      </c>
      <c r="M1749" t="str">
        <f>RIGHT(G1749, 2)</f>
        <v>BC</v>
      </c>
      <c r="N1749">
        <f>ABS($K$2)-ABS(K1749)</f>
        <v>3264</v>
      </c>
      <c r="P1749" t="s">
        <v>11155</v>
      </c>
      <c r="Q1749">
        <v>23</v>
      </c>
    </row>
    <row r="1750" spans="1:17" x14ac:dyDescent="0.3">
      <c r="A1750">
        <v>1749</v>
      </c>
      <c r="B1750" t="s">
        <v>4368</v>
      </c>
      <c r="C1750" t="s">
        <v>10825</v>
      </c>
      <c r="D1750" t="s">
        <v>4369</v>
      </c>
      <c r="E1750" s="34" t="str">
        <f>IF(OR(LEN(D1750)-LEN(SUBSTITUTE(D1750,":",""))&gt;1, LEN(D1750)-LEN(SUBSTITUTE(D1750,",",""))&gt;0), "T", "")</f>
        <v/>
      </c>
      <c r="F1750" t="s">
        <v>4360</v>
      </c>
      <c r="G1750" t="s">
        <v>4361</v>
      </c>
      <c r="H1750" t="s">
        <v>4370</v>
      </c>
      <c r="J1750" t="str">
        <f>SUBSTITUTE(SUBSTITUTE(SUBSTITUTE(G1750,"c. ","")," BC","")," AD","")</f>
        <v>740</v>
      </c>
      <c r="K1750">
        <f>IF(M1750="BC", 0-IF(ISERROR(FIND("-",J1750)),J1750,LEFT(J1750,FIND("-",J1750)-1)), IF(ISERROR(FIND("-",J1750)),J1750,LEFT(J1750,FIND("-",J1750)-1)))</f>
        <v>-740</v>
      </c>
      <c r="L1750">
        <f>IF(M1750="BC", 0-IF(ISERROR(FIND("-",J1750)),J1750,RIGHT(J1750,FIND("-",J1750)-1)), IF(ISERROR(FIND("-",J1750)),J1750,RIGHT(J1750,FIND("-",J1750)-1)))</f>
        <v>-740</v>
      </c>
      <c r="M1750" t="str">
        <f>RIGHT(G1750, 2)</f>
        <v>BC</v>
      </c>
      <c r="N1750">
        <f>ABS($K$2)-ABS(K1750)</f>
        <v>3264</v>
      </c>
      <c r="P1750" t="s">
        <v>11155</v>
      </c>
      <c r="Q1750">
        <v>23</v>
      </c>
    </row>
    <row r="1751" spans="1:17" x14ac:dyDescent="0.3">
      <c r="A1751">
        <v>1750</v>
      </c>
      <c r="B1751" t="s">
        <v>4371</v>
      </c>
      <c r="C1751" t="s">
        <v>11661</v>
      </c>
      <c r="D1751" t="s">
        <v>4372</v>
      </c>
      <c r="E1751" s="34" t="str">
        <f>IF(OR(LEN(D1751)-LEN(SUBSTITUTE(D1751,":",""))&gt;1, LEN(D1751)-LEN(SUBSTITUTE(D1751,",",""))&gt;0), "T", "")</f>
        <v/>
      </c>
      <c r="F1751" t="s">
        <v>4360</v>
      </c>
      <c r="G1751" t="s">
        <v>4361</v>
      </c>
      <c r="H1751" t="s">
        <v>4370</v>
      </c>
      <c r="J1751" t="str">
        <f>SUBSTITUTE(SUBSTITUTE(SUBSTITUTE(G1751,"c. ","")," BC","")," AD","")</f>
        <v>740</v>
      </c>
      <c r="K1751">
        <f>IF(M1751="BC", 0-IF(ISERROR(FIND("-",J1751)),J1751,LEFT(J1751,FIND("-",J1751)-1)), IF(ISERROR(FIND("-",J1751)),J1751,LEFT(J1751,FIND("-",J1751)-1)))</f>
        <v>-740</v>
      </c>
      <c r="L1751">
        <f>IF(M1751="BC", 0-IF(ISERROR(FIND("-",J1751)),J1751,RIGHT(J1751,FIND("-",J1751)-1)), IF(ISERROR(FIND("-",J1751)),J1751,RIGHT(J1751,FIND("-",J1751)-1)))</f>
        <v>-740</v>
      </c>
      <c r="M1751" t="str">
        <f>RIGHT(G1751, 2)</f>
        <v>BC</v>
      </c>
      <c r="N1751">
        <f>ABS($K$2)-ABS(K1751)</f>
        <v>3264</v>
      </c>
      <c r="P1751" t="s">
        <v>11155</v>
      </c>
      <c r="Q1751">
        <v>23</v>
      </c>
    </row>
    <row r="1752" spans="1:17" x14ac:dyDescent="0.3">
      <c r="A1752">
        <v>1751</v>
      </c>
      <c r="B1752" t="s">
        <v>4373</v>
      </c>
      <c r="C1752" t="s">
        <v>11184</v>
      </c>
      <c r="D1752" t="s">
        <v>4374</v>
      </c>
      <c r="E1752" s="34" t="str">
        <f>IF(OR(LEN(D1752)-LEN(SUBSTITUTE(D1752,":",""))&gt;1, LEN(D1752)-LEN(SUBSTITUTE(D1752,",",""))&gt;0), "T", "")</f>
        <v/>
      </c>
      <c r="F1752" t="s">
        <v>4360</v>
      </c>
      <c r="G1752" t="s">
        <v>4361</v>
      </c>
      <c r="H1752" t="s">
        <v>116</v>
      </c>
      <c r="J1752" t="str">
        <f>SUBSTITUTE(SUBSTITUTE(SUBSTITUTE(G1752,"c. ","")," BC","")," AD","")</f>
        <v>740</v>
      </c>
      <c r="K1752">
        <f>IF(M1752="BC", 0-IF(ISERROR(FIND("-",J1752)),J1752,LEFT(J1752,FIND("-",J1752)-1)), IF(ISERROR(FIND("-",J1752)),J1752,LEFT(J1752,FIND("-",J1752)-1)))</f>
        <v>-740</v>
      </c>
      <c r="L1752">
        <f>IF(M1752="BC", 0-IF(ISERROR(FIND("-",J1752)),J1752,RIGHT(J1752,FIND("-",J1752)-1)), IF(ISERROR(FIND("-",J1752)),J1752,RIGHT(J1752,FIND("-",J1752)-1)))</f>
        <v>-740</v>
      </c>
      <c r="M1752" t="str">
        <f>RIGHT(G1752, 2)</f>
        <v>BC</v>
      </c>
      <c r="N1752">
        <f>ABS($K$2)-ABS(K1752)</f>
        <v>3264</v>
      </c>
      <c r="P1752" t="s">
        <v>11155</v>
      </c>
      <c r="Q1752">
        <v>23</v>
      </c>
    </row>
    <row r="1753" spans="1:17" x14ac:dyDescent="0.3">
      <c r="A1753">
        <v>1752</v>
      </c>
      <c r="B1753" t="s">
        <v>4375</v>
      </c>
      <c r="C1753" t="s">
        <v>10550</v>
      </c>
      <c r="D1753" t="s">
        <v>4376</v>
      </c>
      <c r="E1753" s="34" t="str">
        <f>IF(OR(LEN(D1753)-LEN(SUBSTITUTE(D1753,":",""))&gt;1, LEN(D1753)-LEN(SUBSTITUTE(D1753,",",""))&gt;0), "T", "")</f>
        <v/>
      </c>
      <c r="F1753" t="s">
        <v>4360</v>
      </c>
      <c r="G1753" t="s">
        <v>4361</v>
      </c>
      <c r="H1753" t="s">
        <v>116</v>
      </c>
      <c r="J1753" t="str">
        <f>SUBSTITUTE(SUBSTITUTE(SUBSTITUTE(G1753,"c. ","")," BC","")," AD","")</f>
        <v>740</v>
      </c>
      <c r="K1753">
        <f>IF(M1753="BC", 0-IF(ISERROR(FIND("-",J1753)),J1753,LEFT(J1753,FIND("-",J1753)-1)), IF(ISERROR(FIND("-",J1753)),J1753,LEFT(J1753,FIND("-",J1753)-1)))</f>
        <v>-740</v>
      </c>
      <c r="L1753">
        <f>IF(M1753="BC", 0-IF(ISERROR(FIND("-",J1753)),J1753,RIGHT(J1753,FIND("-",J1753)-1)), IF(ISERROR(FIND("-",J1753)),J1753,RIGHT(J1753,FIND("-",J1753)-1)))</f>
        <v>-740</v>
      </c>
      <c r="M1753" t="str">
        <f>RIGHT(G1753, 2)</f>
        <v>BC</v>
      </c>
      <c r="N1753">
        <f>ABS($K$2)-ABS(K1753)</f>
        <v>3264</v>
      </c>
      <c r="P1753" t="s">
        <v>11155</v>
      </c>
      <c r="Q1753">
        <v>23</v>
      </c>
    </row>
    <row r="1754" spans="1:17" x14ac:dyDescent="0.3">
      <c r="A1754">
        <v>1753</v>
      </c>
      <c r="B1754" t="s">
        <v>4377</v>
      </c>
      <c r="C1754" t="s">
        <v>11662</v>
      </c>
      <c r="D1754" t="s">
        <v>4378</v>
      </c>
      <c r="E1754" s="34" t="str">
        <f>IF(OR(LEN(D1754)-LEN(SUBSTITUTE(D1754,":",""))&gt;1, LEN(D1754)-LEN(SUBSTITUTE(D1754,",",""))&gt;0), "T", "")</f>
        <v/>
      </c>
      <c r="F1754" t="s">
        <v>1251</v>
      </c>
      <c r="G1754" t="s">
        <v>2250</v>
      </c>
      <c r="H1754" t="s">
        <v>11155</v>
      </c>
      <c r="J1754" t="str">
        <f>SUBSTITUTE(SUBSTITUTE(SUBSTITUTE(G1754,"c. ","")," BC","")," AD","")</f>
        <v>735</v>
      </c>
      <c r="K1754">
        <f>IF(M1754="BC", 0-IF(ISERROR(FIND("-",J1754)),J1754,LEFT(J1754,FIND("-",J1754)-1)), IF(ISERROR(FIND("-",J1754)),J1754,LEFT(J1754,FIND("-",J1754)-1)))</f>
        <v>-735</v>
      </c>
      <c r="L1754">
        <f>IF(M1754="BC", 0-IF(ISERROR(FIND("-",J1754)),J1754,RIGHT(J1754,FIND("-",J1754)-1)), IF(ISERROR(FIND("-",J1754)),J1754,RIGHT(J1754,FIND("-",J1754)-1)))</f>
        <v>-735</v>
      </c>
      <c r="M1754" t="str">
        <f>RIGHT(G1754, 2)</f>
        <v>BC</v>
      </c>
      <c r="N1754">
        <f>ABS($K$2)-ABS(K1754)</f>
        <v>3269</v>
      </c>
      <c r="P1754" t="s">
        <v>11155</v>
      </c>
      <c r="Q1754">
        <v>23</v>
      </c>
    </row>
    <row r="1755" spans="1:17" x14ac:dyDescent="0.3">
      <c r="A1755">
        <v>1754</v>
      </c>
      <c r="B1755" t="s">
        <v>4379</v>
      </c>
      <c r="C1755" t="s">
        <v>11178</v>
      </c>
      <c r="D1755" t="s">
        <v>4380</v>
      </c>
      <c r="E1755" s="34" t="str">
        <f>IF(OR(LEN(D1755)-LEN(SUBSTITUTE(D1755,":",""))&gt;1, LEN(D1755)-LEN(SUBSTITUTE(D1755,",",""))&gt;0), "T", "")</f>
        <v/>
      </c>
      <c r="F1755" t="s">
        <v>1251</v>
      </c>
      <c r="G1755" t="s">
        <v>2250</v>
      </c>
      <c r="H1755" t="s">
        <v>116</v>
      </c>
      <c r="J1755" t="str">
        <f>SUBSTITUTE(SUBSTITUTE(SUBSTITUTE(G1755,"c. ","")," BC","")," AD","")</f>
        <v>735</v>
      </c>
      <c r="K1755">
        <f>IF(M1755="BC", 0-IF(ISERROR(FIND("-",J1755)),J1755,LEFT(J1755,FIND("-",J1755)-1)), IF(ISERROR(FIND("-",J1755)),J1755,LEFT(J1755,FIND("-",J1755)-1)))</f>
        <v>-735</v>
      </c>
      <c r="L1755">
        <f>IF(M1755="BC", 0-IF(ISERROR(FIND("-",J1755)),J1755,RIGHT(J1755,FIND("-",J1755)-1)), IF(ISERROR(FIND("-",J1755)),J1755,RIGHT(J1755,FIND("-",J1755)-1)))</f>
        <v>-735</v>
      </c>
      <c r="M1755" t="str">
        <f>RIGHT(G1755, 2)</f>
        <v>BC</v>
      </c>
      <c r="N1755">
        <f>ABS($K$2)-ABS(K1755)</f>
        <v>3269</v>
      </c>
      <c r="P1755" t="s">
        <v>11155</v>
      </c>
      <c r="Q1755">
        <v>23</v>
      </c>
    </row>
    <row r="1756" spans="1:17" x14ac:dyDescent="0.3">
      <c r="A1756">
        <v>1755</v>
      </c>
      <c r="B1756" t="s">
        <v>4381</v>
      </c>
      <c r="C1756" t="s">
        <v>11662</v>
      </c>
      <c r="D1756" t="s">
        <v>4382</v>
      </c>
      <c r="E1756" s="34" t="str">
        <f>IF(OR(LEN(D1756)-LEN(SUBSTITUTE(D1756,":",""))&gt;1, LEN(D1756)-LEN(SUBSTITUTE(D1756,",",""))&gt;0), "T", "")</f>
        <v/>
      </c>
      <c r="F1756" t="s">
        <v>1251</v>
      </c>
      <c r="G1756" t="s">
        <v>2245</v>
      </c>
      <c r="H1756" t="s">
        <v>11155</v>
      </c>
      <c r="J1756" t="str">
        <f>SUBSTITUTE(SUBSTITUTE(SUBSTITUTE(G1756,"c. ","")," BC","")," AD","")</f>
        <v>734</v>
      </c>
      <c r="K1756">
        <f>IF(M1756="BC", 0-IF(ISERROR(FIND("-",J1756)),J1756,LEFT(J1756,FIND("-",J1756)-1)), IF(ISERROR(FIND("-",J1756)),J1756,LEFT(J1756,FIND("-",J1756)-1)))</f>
        <v>-734</v>
      </c>
      <c r="L1756">
        <f>IF(M1756="BC", 0-IF(ISERROR(FIND("-",J1756)),J1756,RIGHT(J1756,FIND("-",J1756)-1)), IF(ISERROR(FIND("-",J1756)),J1756,RIGHT(J1756,FIND("-",J1756)-1)))</f>
        <v>-734</v>
      </c>
      <c r="M1756" t="str">
        <f>RIGHT(G1756, 2)</f>
        <v>BC</v>
      </c>
      <c r="N1756">
        <f>ABS($K$2)-ABS(K1756)</f>
        <v>3270</v>
      </c>
      <c r="P1756" t="s">
        <v>11155</v>
      </c>
      <c r="Q1756">
        <v>23</v>
      </c>
    </row>
    <row r="1757" spans="1:17" x14ac:dyDescent="0.3">
      <c r="A1757">
        <v>1756</v>
      </c>
      <c r="B1757" t="s">
        <v>4383</v>
      </c>
      <c r="C1757" t="s">
        <v>11211</v>
      </c>
      <c r="D1757" t="s">
        <v>4384</v>
      </c>
      <c r="E1757" s="34" t="str">
        <f>IF(OR(LEN(D1757)-LEN(SUBSTITUTE(D1757,":",""))&gt;1, LEN(D1757)-LEN(SUBSTITUTE(D1757,",",""))&gt;0), "T", "")</f>
        <v/>
      </c>
      <c r="F1757" t="s">
        <v>1251</v>
      </c>
      <c r="G1757" t="s">
        <v>2245</v>
      </c>
      <c r="H1757" t="s">
        <v>116</v>
      </c>
      <c r="J1757" t="str">
        <f>SUBSTITUTE(SUBSTITUTE(SUBSTITUTE(G1757,"c. ","")," BC","")," AD","")</f>
        <v>734</v>
      </c>
      <c r="K1757">
        <f>IF(M1757="BC", 0-IF(ISERROR(FIND("-",J1757)),J1757,LEFT(J1757,FIND("-",J1757)-1)), IF(ISERROR(FIND("-",J1757)),J1757,LEFT(J1757,FIND("-",J1757)-1)))</f>
        <v>-734</v>
      </c>
      <c r="L1757">
        <f>IF(M1757="BC", 0-IF(ISERROR(FIND("-",J1757)),J1757,RIGHT(J1757,FIND("-",J1757)-1)), IF(ISERROR(FIND("-",J1757)),J1757,RIGHT(J1757,FIND("-",J1757)-1)))</f>
        <v>-734</v>
      </c>
      <c r="M1757" t="str">
        <f>RIGHT(G1757, 2)</f>
        <v>BC</v>
      </c>
      <c r="N1757">
        <f>ABS($K$2)-ABS(K1757)</f>
        <v>3270</v>
      </c>
      <c r="P1757" t="s">
        <v>11155</v>
      </c>
      <c r="Q1757">
        <v>23</v>
      </c>
    </row>
    <row r="1758" spans="1:17" x14ac:dyDescent="0.3">
      <c r="A1758">
        <v>1757</v>
      </c>
      <c r="B1758" t="s">
        <v>4385</v>
      </c>
      <c r="C1758" t="s">
        <v>10109</v>
      </c>
      <c r="D1758" t="s">
        <v>4386</v>
      </c>
      <c r="E1758" s="34" t="str">
        <f>IF(OR(LEN(D1758)-LEN(SUBSTITUTE(D1758,":",""))&gt;1, LEN(D1758)-LEN(SUBSTITUTE(D1758,",",""))&gt;0), "T", "")</f>
        <v/>
      </c>
      <c r="F1758" t="s">
        <v>4387</v>
      </c>
      <c r="G1758" t="s">
        <v>4388</v>
      </c>
      <c r="H1758" t="s">
        <v>11155</v>
      </c>
      <c r="J1758" t="str">
        <f>SUBSTITUTE(SUBSTITUTE(SUBSTITUTE(G1758,"c. ","")," BC","")," AD","")</f>
        <v>730</v>
      </c>
      <c r="K1758">
        <f>IF(M1758="BC", 0-IF(ISERROR(FIND("-",J1758)),J1758,LEFT(J1758,FIND("-",J1758)-1)), IF(ISERROR(FIND("-",J1758)),J1758,LEFT(J1758,FIND("-",J1758)-1)))</f>
        <v>-730</v>
      </c>
      <c r="L1758">
        <f>IF(M1758="BC", 0-IF(ISERROR(FIND("-",J1758)),J1758,RIGHT(J1758,FIND("-",J1758)-1)), IF(ISERROR(FIND("-",J1758)),J1758,RIGHT(J1758,FIND("-",J1758)-1)))</f>
        <v>-730</v>
      </c>
      <c r="M1758" t="str">
        <f>RIGHT(G1758, 2)</f>
        <v>BC</v>
      </c>
      <c r="N1758">
        <f>ABS($K$2)-ABS(K1758)</f>
        <v>3274</v>
      </c>
      <c r="P1758" t="s">
        <v>11155</v>
      </c>
      <c r="Q1758">
        <v>23</v>
      </c>
    </row>
    <row r="1759" spans="1:17" x14ac:dyDescent="0.3">
      <c r="A1759">
        <v>1758</v>
      </c>
      <c r="B1759" t="s">
        <v>4389</v>
      </c>
      <c r="C1759" t="s">
        <v>10551</v>
      </c>
      <c r="D1759" t="s">
        <v>4390</v>
      </c>
      <c r="E1759" s="34" t="str">
        <f>IF(OR(LEN(D1759)-LEN(SUBSTITUTE(D1759,":",""))&gt;1, LEN(D1759)-LEN(SUBSTITUTE(D1759,",",""))&gt;0), "T", "")</f>
        <v>T</v>
      </c>
      <c r="F1759" t="s">
        <v>4391</v>
      </c>
      <c r="G1759" t="s">
        <v>4388</v>
      </c>
      <c r="H1759" t="s">
        <v>116</v>
      </c>
      <c r="J1759" t="str">
        <f>SUBSTITUTE(SUBSTITUTE(SUBSTITUTE(G1759,"c. ","")," BC","")," AD","")</f>
        <v>730</v>
      </c>
      <c r="K1759">
        <f>IF(M1759="BC", 0-IF(ISERROR(FIND("-",J1759)),J1759,LEFT(J1759,FIND("-",J1759)-1)), IF(ISERROR(FIND("-",J1759)),J1759,LEFT(J1759,FIND("-",J1759)-1)))</f>
        <v>-730</v>
      </c>
      <c r="L1759">
        <f>IF(M1759="BC", 0-IF(ISERROR(FIND("-",J1759)),J1759,RIGHT(J1759,FIND("-",J1759)-1)), IF(ISERROR(FIND("-",J1759)),J1759,RIGHT(J1759,FIND("-",J1759)-1)))</f>
        <v>-730</v>
      </c>
      <c r="M1759" t="str">
        <f>RIGHT(G1759, 2)</f>
        <v>BC</v>
      </c>
      <c r="N1759">
        <f>ABS($K$2)-ABS(K1759)</f>
        <v>3274</v>
      </c>
      <c r="P1759" t="s">
        <v>11155</v>
      </c>
      <c r="Q1759">
        <v>23</v>
      </c>
    </row>
    <row r="1760" spans="1:17" x14ac:dyDescent="0.3">
      <c r="A1760">
        <v>1759</v>
      </c>
      <c r="B1760" t="s">
        <v>4392</v>
      </c>
      <c r="C1760" t="s">
        <v>10077</v>
      </c>
      <c r="D1760" t="s">
        <v>4393</v>
      </c>
      <c r="E1760" s="34" t="str">
        <f>IF(OR(LEN(D1760)-LEN(SUBSTITUTE(D1760,":",""))&gt;1, LEN(D1760)-LEN(SUBSTITUTE(D1760,",",""))&gt;0), "T", "")</f>
        <v/>
      </c>
      <c r="F1760" t="s">
        <v>4394</v>
      </c>
      <c r="G1760" t="s">
        <v>4388</v>
      </c>
      <c r="H1760" t="s">
        <v>11155</v>
      </c>
      <c r="J1760" t="str">
        <f>SUBSTITUTE(SUBSTITUTE(SUBSTITUTE(G1760,"c. ","")," BC","")," AD","")</f>
        <v>730</v>
      </c>
      <c r="K1760">
        <f>IF(M1760="BC", 0-IF(ISERROR(FIND("-",J1760)),J1760,LEFT(J1760,FIND("-",J1760)-1)), IF(ISERROR(FIND("-",J1760)),J1760,LEFT(J1760,FIND("-",J1760)-1)))</f>
        <v>-730</v>
      </c>
      <c r="L1760">
        <f>IF(M1760="BC", 0-IF(ISERROR(FIND("-",J1760)),J1760,RIGHT(J1760,FIND("-",J1760)-1)), IF(ISERROR(FIND("-",J1760)),J1760,RIGHT(J1760,FIND("-",J1760)-1)))</f>
        <v>-730</v>
      </c>
      <c r="M1760" t="str">
        <f>RIGHT(G1760, 2)</f>
        <v>BC</v>
      </c>
      <c r="N1760">
        <f>ABS($K$2)-ABS(K1760)</f>
        <v>3274</v>
      </c>
      <c r="P1760" t="s">
        <v>11155</v>
      </c>
      <c r="Q1760">
        <v>23</v>
      </c>
    </row>
    <row r="1761" spans="1:17" x14ac:dyDescent="0.3">
      <c r="A1761">
        <v>1760</v>
      </c>
      <c r="B1761" t="s">
        <v>4395</v>
      </c>
      <c r="C1761" t="s">
        <v>10116</v>
      </c>
      <c r="D1761" t="s">
        <v>4396</v>
      </c>
      <c r="E1761" s="34" t="str">
        <f>IF(OR(LEN(D1761)-LEN(SUBSTITUTE(D1761,":",""))&gt;1, LEN(D1761)-LEN(SUBSTITUTE(D1761,",",""))&gt;0), "T", "")</f>
        <v/>
      </c>
      <c r="F1761" t="s">
        <v>2377</v>
      </c>
      <c r="G1761" t="s">
        <v>4388</v>
      </c>
      <c r="H1761" t="s">
        <v>11155</v>
      </c>
      <c r="J1761" t="str">
        <f>SUBSTITUTE(SUBSTITUTE(SUBSTITUTE(G1761,"c. ","")," BC","")," AD","")</f>
        <v>730</v>
      </c>
      <c r="K1761">
        <f>IF(M1761="BC", 0-IF(ISERROR(FIND("-",J1761)),J1761,LEFT(J1761,FIND("-",J1761)-1)), IF(ISERROR(FIND("-",J1761)),J1761,LEFT(J1761,FIND("-",J1761)-1)))</f>
        <v>-730</v>
      </c>
      <c r="L1761">
        <f>IF(M1761="BC", 0-IF(ISERROR(FIND("-",J1761)),J1761,RIGHT(J1761,FIND("-",J1761)-1)), IF(ISERROR(FIND("-",J1761)),J1761,RIGHT(J1761,FIND("-",J1761)-1)))</f>
        <v>-730</v>
      </c>
      <c r="M1761" t="str">
        <f>RIGHT(G1761, 2)</f>
        <v>BC</v>
      </c>
      <c r="N1761">
        <f>ABS($K$2)-ABS(K1761)</f>
        <v>3274</v>
      </c>
      <c r="P1761" t="s">
        <v>11155</v>
      </c>
      <c r="Q1761">
        <v>23</v>
      </c>
    </row>
    <row r="1762" spans="1:17" x14ac:dyDescent="0.3">
      <c r="A1762">
        <v>1761</v>
      </c>
      <c r="B1762" t="s">
        <v>4397</v>
      </c>
      <c r="C1762" t="s">
        <v>10552</v>
      </c>
      <c r="D1762" t="s">
        <v>4398</v>
      </c>
      <c r="E1762" s="34" t="str">
        <f>IF(OR(LEN(D1762)-LEN(SUBSTITUTE(D1762,":",""))&gt;1, LEN(D1762)-LEN(SUBSTITUTE(D1762,",",""))&gt;0), "T", "")</f>
        <v/>
      </c>
      <c r="F1762" t="s">
        <v>4399</v>
      </c>
      <c r="G1762" t="s">
        <v>4400</v>
      </c>
      <c r="H1762" t="s">
        <v>116</v>
      </c>
      <c r="J1762" t="str">
        <f>SUBSTITUTE(SUBSTITUTE(SUBSTITUTE(G1762,"c. ","")," BC","")," AD","")</f>
        <v>Messianic</v>
      </c>
      <c r="K1762" t="str">
        <f>IF(M1762="BC", 0-IF(ISERROR(FIND("-",J1762)),J1762,LEFT(J1762,FIND("-",J1762)-1)), IF(ISERROR(FIND("-",J1762)),J1762,LEFT(J1762,FIND("-",J1762)-1)))</f>
        <v>Messianic</v>
      </c>
      <c r="L1762" t="str">
        <f>IF(M1762="BC", 0-IF(ISERROR(FIND("-",J1762)),J1762,RIGHT(J1762,FIND("-",J1762)-1)), IF(ISERROR(FIND("-",J1762)),J1762,RIGHT(J1762,FIND("-",J1762)-1)))</f>
        <v>Messianic</v>
      </c>
      <c r="M1762" t="str">
        <f>RIGHT(G1762, 2)</f>
        <v>ic</v>
      </c>
      <c r="N1762" t="e">
        <f>ABS($K$2)-ABS(K1762)</f>
        <v>#VALUE!</v>
      </c>
      <c r="P1762" t="s">
        <v>11155</v>
      </c>
      <c r="Q1762">
        <v>23</v>
      </c>
    </row>
    <row r="1763" spans="1:17" x14ac:dyDescent="0.3">
      <c r="A1763">
        <v>1762</v>
      </c>
      <c r="B1763" t="s">
        <v>4401</v>
      </c>
      <c r="C1763" t="s">
        <v>10826</v>
      </c>
      <c r="D1763" t="s">
        <v>4402</v>
      </c>
      <c r="E1763" s="34" t="str">
        <f>IF(OR(LEN(D1763)-LEN(SUBSTITUTE(D1763,":",""))&gt;1, LEN(D1763)-LEN(SUBSTITUTE(D1763,",",""))&gt;0), "T", "")</f>
        <v/>
      </c>
      <c r="F1763" t="s">
        <v>174</v>
      </c>
      <c r="G1763" t="s">
        <v>4403</v>
      </c>
      <c r="H1763" t="s">
        <v>116</v>
      </c>
      <c r="J1763" t="str">
        <f>SUBSTITUTE(SUBSTITUTE(SUBSTITUTE(G1763,"c. ","")," BC","")," AD","")</f>
        <v>Future</v>
      </c>
      <c r="K1763" t="str">
        <f>IF(M1763="BC", 0-IF(ISERROR(FIND("-",J1763)),J1763,LEFT(J1763,FIND("-",J1763)-1)), IF(ISERROR(FIND("-",J1763)),J1763,LEFT(J1763,FIND("-",J1763)-1)))</f>
        <v>Future</v>
      </c>
      <c r="L1763" t="str">
        <f>IF(M1763="BC", 0-IF(ISERROR(FIND("-",J1763)),J1763,RIGHT(J1763,FIND("-",J1763)-1)), IF(ISERROR(FIND("-",J1763)),J1763,RIGHT(J1763,FIND("-",J1763)-1)))</f>
        <v>Future</v>
      </c>
      <c r="M1763" t="str">
        <f>RIGHT(G1763, 2)</f>
        <v>re</v>
      </c>
      <c r="N1763" t="e">
        <f>ABS($K$2)-ABS(K1763)</f>
        <v>#VALUE!</v>
      </c>
      <c r="P1763" t="s">
        <v>11155</v>
      </c>
      <c r="Q1763">
        <v>23</v>
      </c>
    </row>
    <row r="1764" spans="1:17" x14ac:dyDescent="0.3">
      <c r="A1764">
        <v>1763</v>
      </c>
      <c r="B1764" t="s">
        <v>4404</v>
      </c>
      <c r="C1764" t="s">
        <v>9524</v>
      </c>
      <c r="D1764" t="s">
        <v>4405</v>
      </c>
      <c r="E1764" s="34" t="str">
        <f>IF(OR(LEN(D1764)-LEN(SUBSTITUTE(D1764,":",""))&gt;1, LEN(D1764)-LEN(SUBSTITUTE(D1764,",",""))&gt;0), "T", "")</f>
        <v/>
      </c>
      <c r="F1764" t="s">
        <v>4406</v>
      </c>
      <c r="G1764" t="s">
        <v>4403</v>
      </c>
      <c r="H1764" t="s">
        <v>116</v>
      </c>
      <c r="J1764" t="str">
        <f>SUBSTITUTE(SUBSTITUTE(SUBSTITUTE(G1764,"c. ","")," BC","")," AD","")</f>
        <v>Future</v>
      </c>
      <c r="K1764" t="str">
        <f>IF(M1764="BC", 0-IF(ISERROR(FIND("-",J1764)),J1764,LEFT(J1764,FIND("-",J1764)-1)), IF(ISERROR(FIND("-",J1764)),J1764,LEFT(J1764,FIND("-",J1764)-1)))</f>
        <v>Future</v>
      </c>
      <c r="L1764" t="str">
        <f>IF(M1764="BC", 0-IF(ISERROR(FIND("-",J1764)),J1764,RIGHT(J1764,FIND("-",J1764)-1)), IF(ISERROR(FIND("-",J1764)),J1764,RIGHT(J1764,FIND("-",J1764)-1)))</f>
        <v>Future</v>
      </c>
      <c r="M1764" t="str">
        <f>RIGHT(G1764, 2)</f>
        <v>re</v>
      </c>
      <c r="N1764" t="e">
        <f>ABS($K$2)-ABS(K1764)</f>
        <v>#VALUE!</v>
      </c>
      <c r="P1764" t="s">
        <v>11155</v>
      </c>
      <c r="Q1764">
        <v>23</v>
      </c>
    </row>
    <row r="1765" spans="1:17" x14ac:dyDescent="0.3">
      <c r="A1765">
        <v>1764</v>
      </c>
      <c r="B1765" t="s">
        <v>4407</v>
      </c>
      <c r="C1765" t="s">
        <v>10077</v>
      </c>
      <c r="D1765" t="s">
        <v>4408</v>
      </c>
      <c r="E1765" s="34" t="str">
        <f>IF(OR(LEN(D1765)-LEN(SUBSTITUTE(D1765,":",""))&gt;1, LEN(D1765)-LEN(SUBSTITUTE(D1765,",",""))&gt;0), "T", "")</f>
        <v/>
      </c>
      <c r="F1765" t="s">
        <v>3173</v>
      </c>
      <c r="G1765" t="s">
        <v>4388</v>
      </c>
      <c r="H1765" t="s">
        <v>11155</v>
      </c>
      <c r="J1765" t="str">
        <f>SUBSTITUTE(SUBSTITUTE(SUBSTITUTE(G1765,"c. ","")," BC","")," AD","")</f>
        <v>730</v>
      </c>
      <c r="K1765">
        <f>IF(M1765="BC", 0-IF(ISERROR(FIND("-",J1765)),J1765,LEFT(J1765,FIND("-",J1765)-1)), IF(ISERROR(FIND("-",J1765)),J1765,LEFT(J1765,FIND("-",J1765)-1)))</f>
        <v>-730</v>
      </c>
      <c r="L1765">
        <f>IF(M1765="BC", 0-IF(ISERROR(FIND("-",J1765)),J1765,RIGHT(J1765,FIND("-",J1765)-1)), IF(ISERROR(FIND("-",J1765)),J1765,RIGHT(J1765,FIND("-",J1765)-1)))</f>
        <v>-730</v>
      </c>
      <c r="M1765" t="str">
        <f>RIGHT(G1765, 2)</f>
        <v>BC</v>
      </c>
      <c r="N1765">
        <f>ABS($K$2)-ABS(K1765)</f>
        <v>3274</v>
      </c>
      <c r="P1765" t="s">
        <v>11155</v>
      </c>
      <c r="Q1765">
        <v>23</v>
      </c>
    </row>
    <row r="1766" spans="1:17" x14ac:dyDescent="0.3">
      <c r="A1766">
        <v>1765</v>
      </c>
      <c r="B1766" t="s">
        <v>4409</v>
      </c>
      <c r="C1766" t="s">
        <v>10553</v>
      </c>
      <c r="D1766" t="s">
        <v>4410</v>
      </c>
      <c r="E1766" s="34" t="str">
        <f>IF(OR(LEN(D1766)-LEN(SUBSTITUTE(D1766,":",""))&gt;1, LEN(D1766)-LEN(SUBSTITUTE(D1766,",",""))&gt;0), "T", "")</f>
        <v/>
      </c>
      <c r="F1766" t="s">
        <v>4411</v>
      </c>
      <c r="G1766" t="s">
        <v>4412</v>
      </c>
      <c r="H1766" t="s">
        <v>116</v>
      </c>
      <c r="J1766" t="str">
        <f>SUBSTITUTE(SUBSTITUTE(SUBSTITUTE(G1766,"c. ","")," BC","")," AD","")</f>
        <v>Primordial/Future</v>
      </c>
      <c r="K1766" t="str">
        <f>IF(M1766="BC", 0-IF(ISERROR(FIND("-",J1766)),J1766,LEFT(J1766,FIND("-",J1766)-1)), IF(ISERROR(FIND("-",J1766)),J1766,LEFT(J1766,FIND("-",J1766)-1)))</f>
        <v>Primordial/Future</v>
      </c>
      <c r="L1766" t="str">
        <f>IF(M1766="BC", 0-IF(ISERROR(FIND("-",J1766)),J1766,RIGHT(J1766,FIND("-",J1766)-1)), IF(ISERROR(FIND("-",J1766)),J1766,RIGHT(J1766,FIND("-",J1766)-1)))</f>
        <v>Primordial/Future</v>
      </c>
      <c r="M1766" t="str">
        <f>RIGHT(G1766, 2)</f>
        <v>re</v>
      </c>
      <c r="N1766" t="e">
        <f>ABS($K$2)-ABS(K1766)</f>
        <v>#VALUE!</v>
      </c>
      <c r="P1766" t="s">
        <v>11155</v>
      </c>
      <c r="Q1766">
        <v>23</v>
      </c>
    </row>
    <row r="1767" spans="1:17" x14ac:dyDescent="0.3">
      <c r="A1767">
        <v>1766</v>
      </c>
      <c r="B1767" t="s">
        <v>4413</v>
      </c>
      <c r="C1767" t="s">
        <v>10554</v>
      </c>
      <c r="D1767" t="s">
        <v>4414</v>
      </c>
      <c r="E1767" s="34" t="str">
        <f>IF(OR(LEN(D1767)-LEN(SUBSTITUTE(D1767,":",""))&gt;1, LEN(D1767)-LEN(SUBSTITUTE(D1767,",",""))&gt;0), "T", "")</f>
        <v/>
      </c>
      <c r="F1767" t="s">
        <v>4394</v>
      </c>
      <c r="G1767" t="s">
        <v>4388</v>
      </c>
      <c r="H1767" t="s">
        <v>116</v>
      </c>
      <c r="J1767" t="str">
        <f>SUBSTITUTE(SUBSTITUTE(SUBSTITUTE(G1767,"c. ","")," BC","")," AD","")</f>
        <v>730</v>
      </c>
      <c r="K1767">
        <f>IF(M1767="BC", 0-IF(ISERROR(FIND("-",J1767)),J1767,LEFT(J1767,FIND("-",J1767)-1)), IF(ISERROR(FIND("-",J1767)),J1767,LEFT(J1767,FIND("-",J1767)-1)))</f>
        <v>-730</v>
      </c>
      <c r="L1767">
        <f>IF(M1767="BC", 0-IF(ISERROR(FIND("-",J1767)),J1767,RIGHT(J1767,FIND("-",J1767)-1)), IF(ISERROR(FIND("-",J1767)),J1767,RIGHT(J1767,FIND("-",J1767)-1)))</f>
        <v>-730</v>
      </c>
      <c r="M1767" t="str">
        <f>RIGHT(G1767, 2)</f>
        <v>BC</v>
      </c>
      <c r="N1767">
        <f>ABS($K$2)-ABS(K1767)</f>
        <v>3274</v>
      </c>
      <c r="P1767" t="s">
        <v>11155</v>
      </c>
      <c r="Q1767">
        <v>23</v>
      </c>
    </row>
    <row r="1768" spans="1:17" x14ac:dyDescent="0.3">
      <c r="A1768">
        <v>1767</v>
      </c>
      <c r="B1768" t="s">
        <v>4415</v>
      </c>
      <c r="C1768" t="s">
        <v>10827</v>
      </c>
      <c r="D1768" t="s">
        <v>4416</v>
      </c>
      <c r="E1768" s="34" t="str">
        <f>IF(OR(LEN(D1768)-LEN(SUBSTITUTE(D1768,":",""))&gt;1, LEN(D1768)-LEN(SUBSTITUTE(D1768,",",""))&gt;0), "T", "")</f>
        <v/>
      </c>
      <c r="F1768" t="s">
        <v>1251</v>
      </c>
      <c r="G1768" t="s">
        <v>2301</v>
      </c>
      <c r="H1768" t="s">
        <v>11155</v>
      </c>
      <c r="I1768" t="s">
        <v>10923</v>
      </c>
      <c r="J1768" t="str">
        <f>SUBSTITUTE(SUBSTITUTE(SUBSTITUTE(G1768,"c. ","")," BC","")," AD","")</f>
        <v>703</v>
      </c>
      <c r="K1768">
        <f>IF(M1768="BC", 0-IF(ISERROR(FIND("-",J1768)),J1768,LEFT(J1768,FIND("-",J1768)-1)), IF(ISERROR(FIND("-",J1768)),J1768,LEFT(J1768,FIND("-",J1768)-1)))</f>
        <v>-703</v>
      </c>
      <c r="L1768">
        <f>IF(M1768="BC", 0-IF(ISERROR(FIND("-",J1768)),J1768,RIGHT(J1768,FIND("-",J1768)-1)), IF(ISERROR(FIND("-",J1768)),J1768,RIGHT(J1768,FIND("-",J1768)-1)))</f>
        <v>-703</v>
      </c>
      <c r="M1768" t="str">
        <f>RIGHT(G1768, 2)</f>
        <v>BC</v>
      </c>
      <c r="N1768">
        <f>ABS($K$2)-ABS(K1768)</f>
        <v>3301</v>
      </c>
      <c r="P1768" t="s">
        <v>11155</v>
      </c>
      <c r="Q1768">
        <v>23</v>
      </c>
    </row>
    <row r="1769" spans="1:17" x14ac:dyDescent="0.3">
      <c r="A1769">
        <v>1768</v>
      </c>
      <c r="B1769" t="s">
        <v>4417</v>
      </c>
      <c r="C1769" t="s">
        <v>10659</v>
      </c>
      <c r="D1769" t="s">
        <v>4418</v>
      </c>
      <c r="E1769" s="34" t="str">
        <f>IF(OR(LEN(D1769)-LEN(SUBSTITUTE(D1769,":",""))&gt;1, LEN(D1769)-LEN(SUBSTITUTE(D1769,",",""))&gt;0), "T", "")</f>
        <v/>
      </c>
      <c r="F1769" t="s">
        <v>1251</v>
      </c>
      <c r="G1769" t="s">
        <v>2301</v>
      </c>
      <c r="H1769" t="s">
        <v>116</v>
      </c>
      <c r="J1769" t="str">
        <f>SUBSTITUTE(SUBSTITUTE(SUBSTITUTE(G1769,"c. ","")," BC","")," AD","")</f>
        <v>703</v>
      </c>
      <c r="K1769">
        <f>IF(M1769="BC", 0-IF(ISERROR(FIND("-",J1769)),J1769,LEFT(J1769,FIND("-",J1769)-1)), IF(ISERROR(FIND("-",J1769)),J1769,LEFT(J1769,FIND("-",J1769)-1)))</f>
        <v>-703</v>
      </c>
      <c r="L1769">
        <f>IF(M1769="BC", 0-IF(ISERROR(FIND("-",J1769)),J1769,RIGHT(J1769,FIND("-",J1769)-1)), IF(ISERROR(FIND("-",J1769)),J1769,RIGHT(J1769,FIND("-",J1769)-1)))</f>
        <v>-703</v>
      </c>
      <c r="M1769" t="str">
        <f>RIGHT(G1769, 2)</f>
        <v>BC</v>
      </c>
      <c r="N1769">
        <f>ABS($K$2)-ABS(K1769)</f>
        <v>3301</v>
      </c>
      <c r="P1769" t="s">
        <v>11155</v>
      </c>
      <c r="Q1769">
        <v>23</v>
      </c>
    </row>
    <row r="1770" spans="1:17" x14ac:dyDescent="0.3">
      <c r="A1770">
        <v>1769</v>
      </c>
      <c r="B1770" t="s">
        <v>4419</v>
      </c>
      <c r="C1770" t="s">
        <v>10555</v>
      </c>
      <c r="D1770" t="s">
        <v>4420</v>
      </c>
      <c r="E1770" s="34" t="str">
        <f>IF(OR(LEN(D1770)-LEN(SUBSTITUTE(D1770,":",""))&gt;1, LEN(D1770)-LEN(SUBSTITUTE(D1770,",",""))&gt;0), "T", "")</f>
        <v/>
      </c>
      <c r="F1770" t="s">
        <v>4421</v>
      </c>
      <c r="G1770" t="s">
        <v>2279</v>
      </c>
      <c r="H1770" t="s">
        <v>64</v>
      </c>
      <c r="J1770" t="str">
        <f>SUBSTITUTE(SUBSTITUTE(SUBSTITUTE(G1770,"c. ","")," BC","")," AD","")</f>
        <v>701</v>
      </c>
      <c r="K1770">
        <f>IF(M1770="BC", 0-IF(ISERROR(FIND("-",J1770)),J1770,LEFT(J1770,FIND("-",J1770)-1)), IF(ISERROR(FIND("-",J1770)),J1770,LEFT(J1770,FIND("-",J1770)-1)))</f>
        <v>-701</v>
      </c>
      <c r="L1770">
        <f>IF(M1770="BC", 0-IF(ISERROR(FIND("-",J1770)),J1770,RIGHT(J1770,FIND("-",J1770)-1)), IF(ISERROR(FIND("-",J1770)),J1770,RIGHT(J1770,FIND("-",J1770)-1)))</f>
        <v>-701</v>
      </c>
      <c r="M1770" t="str">
        <f>RIGHT(G1770, 2)</f>
        <v>BC</v>
      </c>
      <c r="N1770">
        <f>ABS($K$2)-ABS(K1770)</f>
        <v>3303</v>
      </c>
      <c r="P1770" t="s">
        <v>11155</v>
      </c>
      <c r="Q1770">
        <v>23</v>
      </c>
    </row>
    <row r="1771" spans="1:17" x14ac:dyDescent="0.3">
      <c r="A1771">
        <v>1770</v>
      </c>
      <c r="B1771" t="s">
        <v>4422</v>
      </c>
      <c r="C1771" t="s">
        <v>10082</v>
      </c>
      <c r="D1771" t="s">
        <v>4423</v>
      </c>
      <c r="E1771" s="34" t="str">
        <f>IF(OR(LEN(D1771)-LEN(SUBSTITUTE(D1771,":",""))&gt;1, LEN(D1771)-LEN(SUBSTITUTE(D1771,",",""))&gt;0), "T", "")</f>
        <v/>
      </c>
      <c r="F1771" t="s">
        <v>4424</v>
      </c>
      <c r="G1771" t="s">
        <v>2279</v>
      </c>
      <c r="H1771" t="s">
        <v>116</v>
      </c>
      <c r="J1771" t="str">
        <f>SUBSTITUTE(SUBSTITUTE(SUBSTITUTE(G1771,"c. ","")," BC","")," AD","")</f>
        <v>701</v>
      </c>
      <c r="K1771">
        <f>IF(M1771="BC", 0-IF(ISERROR(FIND("-",J1771)),J1771,LEFT(J1771,FIND("-",J1771)-1)), IF(ISERROR(FIND("-",J1771)),J1771,LEFT(J1771,FIND("-",J1771)-1)))</f>
        <v>-701</v>
      </c>
      <c r="L1771">
        <f>IF(M1771="BC", 0-IF(ISERROR(FIND("-",J1771)),J1771,RIGHT(J1771,FIND("-",J1771)-1)), IF(ISERROR(FIND("-",J1771)),J1771,RIGHT(J1771,FIND("-",J1771)-1)))</f>
        <v>-701</v>
      </c>
      <c r="M1771" t="str">
        <f>RIGHT(G1771, 2)</f>
        <v>BC</v>
      </c>
      <c r="N1771">
        <f>ABS($K$2)-ABS(K1771)</f>
        <v>3303</v>
      </c>
      <c r="P1771" t="s">
        <v>11155</v>
      </c>
      <c r="Q1771">
        <v>23</v>
      </c>
    </row>
    <row r="1772" spans="1:17" x14ac:dyDescent="0.3">
      <c r="A1772">
        <v>1771</v>
      </c>
      <c r="B1772" t="s">
        <v>4425</v>
      </c>
      <c r="C1772" t="s">
        <v>11184</v>
      </c>
      <c r="D1772" t="s">
        <v>4426</v>
      </c>
      <c r="E1772" s="34" t="str">
        <f>IF(OR(LEN(D1772)-LEN(SUBSTITUTE(D1772,":",""))&gt;1, LEN(D1772)-LEN(SUBSTITUTE(D1772,",",""))&gt;0), "T", "")</f>
        <v/>
      </c>
      <c r="F1772" t="s">
        <v>4427</v>
      </c>
      <c r="G1772" t="s">
        <v>4428</v>
      </c>
      <c r="H1772" t="s">
        <v>116</v>
      </c>
      <c r="J1772" t="str">
        <f>SUBSTITUTE(SUBSTITUTE(SUBSTITUTE(G1772,"c. ","")," BC","")," AD","")</f>
        <v>550</v>
      </c>
      <c r="K1772">
        <f>IF(M1772="BC", 0-IF(ISERROR(FIND("-",J1772)),J1772,LEFT(J1772,FIND("-",J1772)-1)), IF(ISERROR(FIND("-",J1772)),J1772,LEFT(J1772,FIND("-",J1772)-1)))</f>
        <v>-550</v>
      </c>
      <c r="L1772">
        <f>IF(M1772="BC", 0-IF(ISERROR(FIND("-",J1772)),J1772,RIGHT(J1772,FIND("-",J1772)-1)), IF(ISERROR(FIND("-",J1772)),J1772,RIGHT(J1772,FIND("-",J1772)-1)))</f>
        <v>-550</v>
      </c>
      <c r="M1772" t="str">
        <f>RIGHT(G1772, 2)</f>
        <v>BC</v>
      </c>
      <c r="N1772">
        <f>ABS($K$2)-ABS(K1772)</f>
        <v>3454</v>
      </c>
      <c r="P1772" t="s">
        <v>11155</v>
      </c>
      <c r="Q1772">
        <v>23</v>
      </c>
    </row>
    <row r="1773" spans="1:17" x14ac:dyDescent="0.3">
      <c r="A1773">
        <v>1772</v>
      </c>
      <c r="B1773" t="s">
        <v>4429</v>
      </c>
      <c r="C1773" t="s">
        <v>11186</v>
      </c>
      <c r="D1773" t="s">
        <v>4430</v>
      </c>
      <c r="E1773" s="34" t="str">
        <f>IF(OR(LEN(D1773)-LEN(SUBSTITUTE(D1773,":",""))&gt;1, LEN(D1773)-LEN(SUBSTITUTE(D1773,",",""))&gt;0), "T", "")</f>
        <v/>
      </c>
      <c r="F1773" t="s">
        <v>4427</v>
      </c>
      <c r="G1773" t="s">
        <v>4428</v>
      </c>
      <c r="H1773" t="s">
        <v>116</v>
      </c>
      <c r="J1773" t="str">
        <f>SUBSTITUTE(SUBSTITUTE(SUBSTITUTE(G1773,"c. ","")," BC","")," AD","")</f>
        <v>550</v>
      </c>
      <c r="K1773">
        <f>IF(M1773="BC", 0-IF(ISERROR(FIND("-",J1773)),J1773,LEFT(J1773,FIND("-",J1773)-1)), IF(ISERROR(FIND("-",J1773)),J1773,LEFT(J1773,FIND("-",J1773)-1)))</f>
        <v>-550</v>
      </c>
      <c r="L1773">
        <f>IF(M1773="BC", 0-IF(ISERROR(FIND("-",J1773)),J1773,RIGHT(J1773,FIND("-",J1773)-1)), IF(ISERROR(FIND("-",J1773)),J1773,RIGHT(J1773,FIND("-",J1773)-1)))</f>
        <v>-550</v>
      </c>
      <c r="M1773" t="str">
        <f>RIGHT(G1773, 2)</f>
        <v>BC</v>
      </c>
      <c r="N1773">
        <f>ABS($K$2)-ABS(K1773)</f>
        <v>3454</v>
      </c>
      <c r="P1773" t="s">
        <v>11155</v>
      </c>
      <c r="Q1773">
        <v>23</v>
      </c>
    </row>
    <row r="1774" spans="1:17" x14ac:dyDescent="0.3">
      <c r="A1774">
        <v>1773</v>
      </c>
      <c r="B1774" t="s">
        <v>4431</v>
      </c>
      <c r="C1774" t="s">
        <v>10078</v>
      </c>
      <c r="D1774" t="s">
        <v>4432</v>
      </c>
      <c r="E1774" s="34" t="str">
        <f>IF(OR(LEN(D1774)-LEN(SUBSTITUTE(D1774,":",""))&gt;1, LEN(D1774)-LEN(SUBSTITUTE(D1774,",",""))&gt;0), "T", "")</f>
        <v/>
      </c>
      <c r="F1774" t="s">
        <v>4433</v>
      </c>
      <c r="G1774" t="s">
        <v>4403</v>
      </c>
      <c r="H1774" t="s">
        <v>116</v>
      </c>
      <c r="J1774" t="str">
        <f>SUBSTITUTE(SUBSTITUTE(SUBSTITUTE(G1774,"c. ","")," BC","")," AD","")</f>
        <v>Future</v>
      </c>
      <c r="K1774" t="str">
        <f>IF(M1774="BC", 0-IF(ISERROR(FIND("-",J1774)),J1774,LEFT(J1774,FIND("-",J1774)-1)), IF(ISERROR(FIND("-",J1774)),J1774,LEFT(J1774,FIND("-",J1774)-1)))</f>
        <v>Future</v>
      </c>
      <c r="L1774" t="str">
        <f>IF(M1774="BC", 0-IF(ISERROR(FIND("-",J1774)),J1774,RIGHT(J1774,FIND("-",J1774)-1)), IF(ISERROR(FIND("-",J1774)),J1774,RIGHT(J1774,FIND("-",J1774)-1)))</f>
        <v>Future</v>
      </c>
      <c r="M1774" t="str">
        <f>RIGHT(G1774, 2)</f>
        <v>re</v>
      </c>
      <c r="N1774" t="e">
        <f>ABS($K$2)-ABS(K1774)</f>
        <v>#VALUE!</v>
      </c>
      <c r="P1774" t="s">
        <v>11155</v>
      </c>
      <c r="Q1774">
        <v>23</v>
      </c>
    </row>
    <row r="1775" spans="1:17" x14ac:dyDescent="0.3">
      <c r="A1775">
        <v>1774</v>
      </c>
      <c r="B1775" t="s">
        <v>4434</v>
      </c>
      <c r="C1775" t="s">
        <v>11663</v>
      </c>
      <c r="D1775" t="s">
        <v>4435</v>
      </c>
      <c r="E1775" s="34" t="str">
        <f>IF(OR(LEN(D1775)-LEN(SUBSTITUTE(D1775,":",""))&gt;1, LEN(D1775)-LEN(SUBSTITUTE(D1775,",",""))&gt;0), "T", "")</f>
        <v>T</v>
      </c>
      <c r="F1775" t="s">
        <v>3170</v>
      </c>
      <c r="G1775" t="s">
        <v>4436</v>
      </c>
      <c r="H1775" t="s">
        <v>116</v>
      </c>
      <c r="J1775" t="str">
        <f>SUBSTITUTE(SUBSTITUTE(SUBSTITUTE(G1775,"c. ","")," BC","")," AD","")</f>
        <v>700/550</v>
      </c>
      <c r="K1775" t="e">
        <f>IF(M1775="BC", 0-IF(ISERROR(FIND("-",J1775)),J1775,LEFT(J1775,FIND("-",J1775)-1)), IF(ISERROR(FIND("-",J1775)),J1775,LEFT(J1775,FIND("-",J1775)-1)))</f>
        <v>#VALUE!</v>
      </c>
      <c r="L1775" t="e">
        <f>IF(M1775="BC", 0-IF(ISERROR(FIND("-",J1775)),J1775,RIGHT(J1775,FIND("-",J1775)-1)), IF(ISERROR(FIND("-",J1775)),J1775,RIGHT(J1775,FIND("-",J1775)-1)))</f>
        <v>#VALUE!</v>
      </c>
      <c r="M1775" t="str">
        <f>RIGHT(G1775, 2)</f>
        <v>BC</v>
      </c>
      <c r="N1775" t="e">
        <f>ABS($K$2)-ABS(K1775)</f>
        <v>#VALUE!</v>
      </c>
      <c r="P1775" t="s">
        <v>11155</v>
      </c>
      <c r="Q1775">
        <v>23</v>
      </c>
    </row>
    <row r="1776" spans="1:17" x14ac:dyDescent="0.3">
      <c r="A1776">
        <v>1775</v>
      </c>
      <c r="B1776" t="s">
        <v>4437</v>
      </c>
      <c r="C1776" t="s">
        <v>11664</v>
      </c>
      <c r="D1776" t="s">
        <v>4438</v>
      </c>
      <c r="E1776" s="34" t="str">
        <f>IF(OR(LEN(D1776)-LEN(SUBSTITUTE(D1776,":",""))&gt;1, LEN(D1776)-LEN(SUBSTITUTE(D1776,",",""))&gt;0), "T", "")</f>
        <v/>
      </c>
      <c r="F1776" t="s">
        <v>3173</v>
      </c>
      <c r="G1776" t="s">
        <v>4428</v>
      </c>
      <c r="H1776" t="s">
        <v>116</v>
      </c>
      <c r="J1776" t="str">
        <f>SUBSTITUTE(SUBSTITUTE(SUBSTITUTE(G1776,"c. ","")," BC","")," AD","")</f>
        <v>550</v>
      </c>
      <c r="K1776">
        <f>IF(M1776="BC", 0-IF(ISERROR(FIND("-",J1776)),J1776,LEFT(J1776,FIND("-",J1776)-1)), IF(ISERROR(FIND("-",J1776)),J1776,LEFT(J1776,FIND("-",J1776)-1)))</f>
        <v>-550</v>
      </c>
      <c r="L1776">
        <f>IF(M1776="BC", 0-IF(ISERROR(FIND("-",J1776)),J1776,RIGHT(J1776,FIND("-",J1776)-1)), IF(ISERROR(FIND("-",J1776)),J1776,RIGHT(J1776,FIND("-",J1776)-1)))</f>
        <v>-550</v>
      </c>
      <c r="M1776" t="str">
        <f>RIGHT(G1776, 2)</f>
        <v>BC</v>
      </c>
      <c r="N1776">
        <f>ABS($K$2)-ABS(K1776)</f>
        <v>3454</v>
      </c>
      <c r="P1776" t="s">
        <v>11155</v>
      </c>
      <c r="Q1776">
        <v>23</v>
      </c>
    </row>
    <row r="1777" spans="1:17" x14ac:dyDescent="0.3">
      <c r="A1777">
        <v>1776</v>
      </c>
      <c r="B1777" t="s">
        <v>4439</v>
      </c>
      <c r="C1777" t="s">
        <v>11665</v>
      </c>
      <c r="D1777" t="s">
        <v>4440</v>
      </c>
      <c r="E1777" s="34" t="str">
        <f>IF(OR(LEN(D1777)-LEN(SUBSTITUTE(D1777,":",""))&gt;1, LEN(D1777)-LEN(SUBSTITUTE(D1777,",",""))&gt;0), "T", "")</f>
        <v/>
      </c>
      <c r="F1777" t="s">
        <v>4441</v>
      </c>
      <c r="G1777" t="s">
        <v>4400</v>
      </c>
      <c r="H1777" t="s">
        <v>11155</v>
      </c>
      <c r="J1777" t="str">
        <f>SUBSTITUTE(SUBSTITUTE(SUBSTITUTE(G1777,"c. ","")," BC","")," AD","")</f>
        <v>Messianic</v>
      </c>
      <c r="K1777" t="str">
        <f>IF(M1777="BC", 0-IF(ISERROR(FIND("-",J1777)),J1777,LEFT(J1777,FIND("-",J1777)-1)), IF(ISERROR(FIND("-",J1777)),J1777,LEFT(J1777,FIND("-",J1777)-1)))</f>
        <v>Messianic</v>
      </c>
      <c r="L1777" t="str">
        <f>IF(M1777="BC", 0-IF(ISERROR(FIND("-",J1777)),J1777,RIGHT(J1777,FIND("-",J1777)-1)), IF(ISERROR(FIND("-",J1777)),J1777,RIGHT(J1777,FIND("-",J1777)-1)))</f>
        <v>Messianic</v>
      </c>
      <c r="M1777" t="str">
        <f>RIGHT(G1777, 2)</f>
        <v>ic</v>
      </c>
      <c r="N1777" t="e">
        <f>ABS($K$2)-ABS(K1777)</f>
        <v>#VALUE!</v>
      </c>
      <c r="P1777" t="s">
        <v>11155</v>
      </c>
      <c r="Q1777">
        <v>23</v>
      </c>
    </row>
    <row r="1778" spans="1:17" x14ac:dyDescent="0.3">
      <c r="A1778">
        <v>1777</v>
      </c>
      <c r="B1778" t="s">
        <v>4442</v>
      </c>
      <c r="C1778" t="s">
        <v>10556</v>
      </c>
      <c r="D1778" t="s">
        <v>4443</v>
      </c>
      <c r="E1778" s="34" t="str">
        <f>IF(OR(LEN(D1778)-LEN(SUBSTITUTE(D1778,":",""))&gt;1, LEN(D1778)-LEN(SUBSTITUTE(D1778,",",""))&gt;0), "T", "")</f>
        <v/>
      </c>
      <c r="F1778" t="s">
        <v>4441</v>
      </c>
      <c r="G1778" t="s">
        <v>4400</v>
      </c>
      <c r="H1778" t="s">
        <v>11155</v>
      </c>
      <c r="J1778" t="str">
        <f>SUBSTITUTE(SUBSTITUTE(SUBSTITUTE(G1778,"c. ","")," BC","")," AD","")</f>
        <v>Messianic</v>
      </c>
      <c r="K1778" t="str">
        <f>IF(M1778="BC", 0-IF(ISERROR(FIND("-",J1778)),J1778,LEFT(J1778,FIND("-",J1778)-1)), IF(ISERROR(FIND("-",J1778)),J1778,LEFT(J1778,FIND("-",J1778)-1)))</f>
        <v>Messianic</v>
      </c>
      <c r="L1778" t="str">
        <f>IF(M1778="BC", 0-IF(ISERROR(FIND("-",J1778)),J1778,RIGHT(J1778,FIND("-",J1778)-1)), IF(ISERROR(FIND("-",J1778)),J1778,RIGHT(J1778,FIND("-",J1778)-1)))</f>
        <v>Messianic</v>
      </c>
      <c r="M1778" t="str">
        <f>RIGHT(G1778, 2)</f>
        <v>ic</v>
      </c>
      <c r="N1778" t="e">
        <f>ABS($K$2)-ABS(K1778)</f>
        <v>#VALUE!</v>
      </c>
      <c r="P1778" t="s">
        <v>11155</v>
      </c>
      <c r="Q1778">
        <v>23</v>
      </c>
    </row>
    <row r="1779" spans="1:17" x14ac:dyDescent="0.3">
      <c r="A1779">
        <v>1778</v>
      </c>
      <c r="B1779" t="s">
        <v>4444</v>
      </c>
      <c r="C1779" t="s">
        <v>9496</v>
      </c>
      <c r="D1779" t="s">
        <v>4445</v>
      </c>
      <c r="E1779" s="34" t="str">
        <f>IF(OR(LEN(D1779)-LEN(SUBSTITUTE(D1779,":",""))&gt;1, LEN(D1779)-LEN(SUBSTITUTE(D1779,",",""))&gt;0), "T", "")</f>
        <v/>
      </c>
      <c r="F1779" t="s">
        <v>4446</v>
      </c>
      <c r="G1779" t="s">
        <v>4403</v>
      </c>
      <c r="H1779" t="s">
        <v>116</v>
      </c>
      <c r="J1779" t="str">
        <f>SUBSTITUTE(SUBSTITUTE(SUBSTITUTE(G1779,"c. ","")," BC","")," AD","")</f>
        <v>Future</v>
      </c>
      <c r="K1779" t="str">
        <f>IF(M1779="BC", 0-IF(ISERROR(FIND("-",J1779)),J1779,LEFT(J1779,FIND("-",J1779)-1)), IF(ISERROR(FIND("-",J1779)),J1779,LEFT(J1779,FIND("-",J1779)-1)))</f>
        <v>Future</v>
      </c>
      <c r="L1779" t="str">
        <f>IF(M1779="BC", 0-IF(ISERROR(FIND("-",J1779)),J1779,RIGHT(J1779,FIND("-",J1779)-1)), IF(ISERROR(FIND("-",J1779)),J1779,RIGHT(J1779,FIND("-",J1779)-1)))</f>
        <v>Future</v>
      </c>
      <c r="M1779" t="str">
        <f>RIGHT(G1779, 2)</f>
        <v>re</v>
      </c>
      <c r="N1779" t="e">
        <f>ABS($K$2)-ABS(K1779)</f>
        <v>#VALUE!</v>
      </c>
      <c r="P1779" t="s">
        <v>11155</v>
      </c>
      <c r="Q1779">
        <v>23</v>
      </c>
    </row>
    <row r="1780" spans="1:17" x14ac:dyDescent="0.3">
      <c r="A1780">
        <v>1779</v>
      </c>
      <c r="B1780" t="s">
        <v>4447</v>
      </c>
      <c r="C1780" t="s">
        <v>11666</v>
      </c>
      <c r="D1780" t="s">
        <v>4448</v>
      </c>
      <c r="E1780" s="34" t="str">
        <f>IF(OR(LEN(D1780)-LEN(SUBSTITUTE(D1780,":",""))&gt;1, LEN(D1780)-LEN(SUBSTITUTE(D1780,",",""))&gt;0), "T", "")</f>
        <v/>
      </c>
      <c r="F1780" t="s">
        <v>3828</v>
      </c>
      <c r="G1780" t="s">
        <v>4449</v>
      </c>
      <c r="H1780" t="s">
        <v>116</v>
      </c>
      <c r="J1780" t="str">
        <f>SUBSTITUTE(SUBSTITUTE(SUBSTITUTE(G1780,"c. ","")," BC","")," AD","")</f>
        <v>Eternal</v>
      </c>
      <c r="K1780" t="str">
        <f>IF(M1780="BC", 0-IF(ISERROR(FIND("-",J1780)),J1780,LEFT(J1780,FIND("-",J1780)-1)), IF(ISERROR(FIND("-",J1780)),J1780,LEFT(J1780,FIND("-",J1780)-1)))</f>
        <v>Eternal</v>
      </c>
      <c r="L1780" t="str">
        <f>IF(M1780="BC", 0-IF(ISERROR(FIND("-",J1780)),J1780,RIGHT(J1780,FIND("-",J1780)-1)), IF(ISERROR(FIND("-",J1780)),J1780,RIGHT(J1780,FIND("-",J1780)-1)))</f>
        <v>Eternal</v>
      </c>
      <c r="M1780" t="str">
        <f>RIGHT(G1780, 2)</f>
        <v>al</v>
      </c>
      <c r="N1780" t="e">
        <f>ABS($K$2)-ABS(K1780)</f>
        <v>#VALUE!</v>
      </c>
      <c r="P1780" t="s">
        <v>11155</v>
      </c>
      <c r="Q1780">
        <v>23</v>
      </c>
    </row>
    <row r="1781" spans="1:17" x14ac:dyDescent="0.3">
      <c r="A1781">
        <v>1780</v>
      </c>
      <c r="B1781" t="s">
        <v>4450</v>
      </c>
      <c r="C1781" t="s">
        <v>3693</v>
      </c>
      <c r="D1781" t="s">
        <v>4451</v>
      </c>
      <c r="E1781" s="34" t="str">
        <f>IF(OR(LEN(D1781)-LEN(SUBSTITUTE(D1781,":",""))&gt;1, LEN(D1781)-LEN(SUBSTITUTE(D1781,",",""))&gt;0), "T", "")</f>
        <v/>
      </c>
      <c r="F1781" t="s">
        <v>3693</v>
      </c>
      <c r="G1781" t="s">
        <v>4403</v>
      </c>
      <c r="H1781" t="s">
        <v>116</v>
      </c>
      <c r="J1781" t="str">
        <f>SUBSTITUTE(SUBSTITUTE(SUBSTITUTE(G1781,"c. ","")," BC","")," AD","")</f>
        <v>Future</v>
      </c>
      <c r="K1781" t="str">
        <f>IF(M1781="BC", 0-IF(ISERROR(FIND("-",J1781)),J1781,LEFT(J1781,FIND("-",J1781)-1)), IF(ISERROR(FIND("-",J1781)),J1781,LEFT(J1781,FIND("-",J1781)-1)))</f>
        <v>Future</v>
      </c>
      <c r="L1781" t="str">
        <f>IF(M1781="BC", 0-IF(ISERROR(FIND("-",J1781)),J1781,RIGHT(J1781,FIND("-",J1781)-1)), IF(ISERROR(FIND("-",J1781)),J1781,RIGHT(J1781,FIND("-",J1781)-1)))</f>
        <v>Future</v>
      </c>
      <c r="M1781" t="str">
        <f>RIGHT(G1781, 2)</f>
        <v>re</v>
      </c>
      <c r="N1781" t="e">
        <f>ABS($K$2)-ABS(K1781)</f>
        <v>#VALUE!</v>
      </c>
      <c r="P1781" t="s">
        <v>11155</v>
      </c>
      <c r="Q1781">
        <v>23</v>
      </c>
    </row>
    <row r="1782" spans="1:17" x14ac:dyDescent="0.3">
      <c r="A1782">
        <v>1781</v>
      </c>
      <c r="B1782" t="s">
        <v>4452</v>
      </c>
      <c r="C1782" t="s">
        <v>11667</v>
      </c>
      <c r="D1782" t="s">
        <v>4453</v>
      </c>
      <c r="E1782" s="34" t="str">
        <f>IF(OR(LEN(D1782)-LEN(SUBSTITUTE(D1782,":",""))&gt;1, LEN(D1782)-LEN(SUBSTITUTE(D1782,",",""))&gt;0), "T", "")</f>
        <v/>
      </c>
      <c r="F1782" t="s">
        <v>4454</v>
      </c>
      <c r="G1782" t="s">
        <v>4403</v>
      </c>
      <c r="H1782" t="s">
        <v>116</v>
      </c>
      <c r="J1782" t="str">
        <f>SUBSTITUTE(SUBSTITUTE(SUBSTITUTE(G1782,"c. ","")," BC","")," AD","")</f>
        <v>Future</v>
      </c>
      <c r="K1782" t="str">
        <f>IF(M1782="BC", 0-IF(ISERROR(FIND("-",J1782)),J1782,LEFT(J1782,FIND("-",J1782)-1)), IF(ISERROR(FIND("-",J1782)),J1782,LEFT(J1782,FIND("-",J1782)-1)))</f>
        <v>Future</v>
      </c>
      <c r="L1782" t="str">
        <f>IF(M1782="BC", 0-IF(ISERROR(FIND("-",J1782)),J1782,RIGHT(J1782,FIND("-",J1782)-1)), IF(ISERROR(FIND("-",J1782)),J1782,RIGHT(J1782,FIND("-",J1782)-1)))</f>
        <v>Future</v>
      </c>
      <c r="M1782" t="str">
        <f>RIGHT(G1782, 2)</f>
        <v>re</v>
      </c>
      <c r="N1782" t="e">
        <f>ABS($K$2)-ABS(K1782)</f>
        <v>#VALUE!</v>
      </c>
      <c r="P1782" t="s">
        <v>11155</v>
      </c>
      <c r="Q1782">
        <v>23</v>
      </c>
    </row>
    <row r="1783" spans="1:17" x14ac:dyDescent="0.3">
      <c r="A1783">
        <v>1782</v>
      </c>
      <c r="B1783" t="s">
        <v>4455</v>
      </c>
      <c r="C1783" t="s">
        <v>10560</v>
      </c>
      <c r="D1783" t="s">
        <v>4456</v>
      </c>
      <c r="E1783" s="34" t="str">
        <f>IF(OR(LEN(D1783)-LEN(SUBSTITUTE(D1783,":",""))&gt;1, LEN(D1783)-LEN(SUBSTITUTE(D1783,",",""))&gt;0), "T", "")</f>
        <v/>
      </c>
      <c r="F1783" t="s">
        <v>4457</v>
      </c>
      <c r="G1783" t="s">
        <v>4403</v>
      </c>
      <c r="H1783" t="s">
        <v>116</v>
      </c>
      <c r="J1783" t="str">
        <f>SUBSTITUTE(SUBSTITUTE(SUBSTITUTE(G1783,"c. ","")," BC","")," AD","")</f>
        <v>Future</v>
      </c>
      <c r="K1783" t="str">
        <f>IF(M1783="BC", 0-IF(ISERROR(FIND("-",J1783)),J1783,LEFT(J1783,FIND("-",J1783)-1)), IF(ISERROR(FIND("-",J1783)),J1783,LEFT(J1783,FIND("-",J1783)-1)))</f>
        <v>Future</v>
      </c>
      <c r="L1783" t="str">
        <f>IF(M1783="BC", 0-IF(ISERROR(FIND("-",J1783)),J1783,RIGHT(J1783,FIND("-",J1783)-1)), IF(ISERROR(FIND("-",J1783)),J1783,RIGHT(J1783,FIND("-",J1783)-1)))</f>
        <v>Future</v>
      </c>
      <c r="M1783" t="str">
        <f>RIGHT(G1783, 2)</f>
        <v>re</v>
      </c>
      <c r="N1783" t="e">
        <f>ABS($K$2)-ABS(K1783)</f>
        <v>#VALUE!</v>
      </c>
      <c r="P1783" t="s">
        <v>11155</v>
      </c>
      <c r="Q1783">
        <v>23</v>
      </c>
    </row>
    <row r="1784" spans="1:17" x14ac:dyDescent="0.3">
      <c r="A1784">
        <v>1783</v>
      </c>
      <c r="B1784" t="s">
        <v>4458</v>
      </c>
      <c r="C1784" t="s">
        <v>10552</v>
      </c>
      <c r="D1784" t="s">
        <v>4459</v>
      </c>
      <c r="E1784" s="34" t="str">
        <f>IF(OR(LEN(D1784)-LEN(SUBSTITUTE(D1784,":",""))&gt;1, LEN(D1784)-LEN(SUBSTITUTE(D1784,",",""))&gt;0), "T", "")</f>
        <v/>
      </c>
      <c r="F1784" t="s">
        <v>4460</v>
      </c>
      <c r="G1784" t="s">
        <v>4400</v>
      </c>
      <c r="H1784" t="s">
        <v>116</v>
      </c>
      <c r="J1784" t="str">
        <f>SUBSTITUTE(SUBSTITUTE(SUBSTITUTE(G1784,"c. ","")," BC","")," AD","")</f>
        <v>Messianic</v>
      </c>
      <c r="K1784" t="str">
        <f>IF(M1784="BC", 0-IF(ISERROR(FIND("-",J1784)),J1784,LEFT(J1784,FIND("-",J1784)-1)), IF(ISERROR(FIND("-",J1784)),J1784,LEFT(J1784,FIND("-",J1784)-1)))</f>
        <v>Messianic</v>
      </c>
      <c r="L1784" t="str">
        <f>IF(M1784="BC", 0-IF(ISERROR(FIND("-",J1784)),J1784,RIGHT(J1784,FIND("-",J1784)-1)), IF(ISERROR(FIND("-",J1784)),J1784,RIGHT(J1784,FIND("-",J1784)-1)))</f>
        <v>Messianic</v>
      </c>
      <c r="M1784" t="str">
        <f>RIGHT(G1784, 2)</f>
        <v>ic</v>
      </c>
      <c r="N1784" t="e">
        <f>ABS($K$2)-ABS(K1784)</f>
        <v>#VALUE!</v>
      </c>
      <c r="P1784" t="s">
        <v>11155</v>
      </c>
      <c r="Q1784">
        <v>23</v>
      </c>
    </row>
    <row r="1785" spans="1:17" x14ac:dyDescent="0.3">
      <c r="A1785">
        <v>1784</v>
      </c>
      <c r="B1785" t="s">
        <v>4461</v>
      </c>
      <c r="C1785" t="s">
        <v>3693</v>
      </c>
      <c r="D1785" t="s">
        <v>4462</v>
      </c>
      <c r="E1785" s="34" t="str">
        <f>IF(OR(LEN(D1785)-LEN(SUBSTITUTE(D1785,":",""))&gt;1, LEN(D1785)-LEN(SUBSTITUTE(D1785,",",""))&gt;0), "T", "")</f>
        <v/>
      </c>
      <c r="F1785" t="s">
        <v>4463</v>
      </c>
      <c r="G1785" t="s">
        <v>4403</v>
      </c>
      <c r="H1785" t="s">
        <v>116</v>
      </c>
      <c r="J1785" t="str">
        <f>SUBSTITUTE(SUBSTITUTE(SUBSTITUTE(G1785,"c. ","")," BC","")," AD","")</f>
        <v>Future</v>
      </c>
      <c r="K1785" t="str">
        <f>IF(M1785="BC", 0-IF(ISERROR(FIND("-",J1785)),J1785,LEFT(J1785,FIND("-",J1785)-1)), IF(ISERROR(FIND("-",J1785)),J1785,LEFT(J1785,FIND("-",J1785)-1)))</f>
        <v>Future</v>
      </c>
      <c r="L1785" t="str">
        <f>IF(M1785="BC", 0-IF(ISERROR(FIND("-",J1785)),J1785,RIGHT(J1785,FIND("-",J1785)-1)), IF(ISERROR(FIND("-",J1785)),J1785,RIGHT(J1785,FIND("-",J1785)-1)))</f>
        <v>Future</v>
      </c>
      <c r="M1785" t="str">
        <f>RIGHT(G1785, 2)</f>
        <v>re</v>
      </c>
      <c r="N1785" t="e">
        <f>ABS($K$2)-ABS(K1785)</f>
        <v>#VALUE!</v>
      </c>
      <c r="P1785" t="s">
        <v>11155</v>
      </c>
      <c r="Q1785">
        <v>23</v>
      </c>
    </row>
    <row r="1786" spans="1:17" x14ac:dyDescent="0.3">
      <c r="A1786">
        <v>1785</v>
      </c>
      <c r="B1786" t="s">
        <v>4464</v>
      </c>
      <c r="C1786" t="s">
        <v>11171</v>
      </c>
      <c r="D1786" t="s">
        <v>4465</v>
      </c>
      <c r="E1786" s="34" t="str">
        <f>IF(OR(LEN(D1786)-LEN(SUBSTITUTE(D1786,":",""))&gt;1, LEN(D1786)-LEN(SUBSTITUTE(D1786,",",""))&gt;0), "T", "")</f>
        <v/>
      </c>
      <c r="F1786" t="s">
        <v>4466</v>
      </c>
      <c r="G1786" t="s">
        <v>4403</v>
      </c>
      <c r="H1786" t="s">
        <v>116</v>
      </c>
      <c r="J1786" t="str">
        <f>SUBSTITUTE(SUBSTITUTE(SUBSTITUTE(G1786,"c. ","")," BC","")," AD","")</f>
        <v>Future</v>
      </c>
      <c r="K1786" t="str">
        <f>IF(M1786="BC", 0-IF(ISERROR(FIND("-",J1786)),J1786,LEFT(J1786,FIND("-",J1786)-1)), IF(ISERROR(FIND("-",J1786)),J1786,LEFT(J1786,FIND("-",J1786)-1)))</f>
        <v>Future</v>
      </c>
      <c r="L1786" t="str">
        <f>IF(M1786="BC", 0-IF(ISERROR(FIND("-",J1786)),J1786,RIGHT(J1786,FIND("-",J1786)-1)), IF(ISERROR(FIND("-",J1786)),J1786,RIGHT(J1786,FIND("-",J1786)-1)))</f>
        <v>Future</v>
      </c>
      <c r="M1786" t="str">
        <f>RIGHT(G1786, 2)</f>
        <v>re</v>
      </c>
      <c r="N1786" t="e">
        <f>ABS($K$2)-ABS(K1786)</f>
        <v>#VALUE!</v>
      </c>
      <c r="P1786" t="s">
        <v>11155</v>
      </c>
      <c r="Q1786">
        <v>23</v>
      </c>
    </row>
    <row r="1787" spans="1:17" x14ac:dyDescent="0.3">
      <c r="A1787">
        <v>1786</v>
      </c>
      <c r="B1787" t="s">
        <v>4467</v>
      </c>
      <c r="C1787" t="s">
        <v>10568</v>
      </c>
      <c r="D1787" t="s">
        <v>4468</v>
      </c>
      <c r="E1787" s="34" t="str">
        <f>IF(OR(LEN(D1787)-LEN(SUBSTITUTE(D1787,":",""))&gt;1, LEN(D1787)-LEN(SUBSTITUTE(D1787,",",""))&gt;0), "T", "")</f>
        <v/>
      </c>
      <c r="F1787" t="s">
        <v>4469</v>
      </c>
      <c r="G1787" t="s">
        <v>4403</v>
      </c>
      <c r="H1787" t="s">
        <v>116</v>
      </c>
      <c r="J1787" t="str">
        <f>SUBSTITUTE(SUBSTITUTE(SUBSTITUTE(G1787,"c. ","")," BC","")," AD","")</f>
        <v>Future</v>
      </c>
      <c r="K1787" t="str">
        <f>IF(M1787="BC", 0-IF(ISERROR(FIND("-",J1787)),J1787,LEFT(J1787,FIND("-",J1787)-1)), IF(ISERROR(FIND("-",J1787)),J1787,LEFT(J1787,FIND("-",J1787)-1)))</f>
        <v>Future</v>
      </c>
      <c r="L1787" t="str">
        <f>IF(M1787="BC", 0-IF(ISERROR(FIND("-",J1787)),J1787,RIGHT(J1787,FIND("-",J1787)-1)), IF(ISERROR(FIND("-",J1787)),J1787,RIGHT(J1787,FIND("-",J1787)-1)))</f>
        <v>Future</v>
      </c>
      <c r="M1787" t="str">
        <f>RIGHT(G1787, 2)</f>
        <v>re</v>
      </c>
      <c r="N1787" t="e">
        <f>ABS($K$2)-ABS(K1787)</f>
        <v>#VALUE!</v>
      </c>
      <c r="P1787" t="s">
        <v>11155</v>
      </c>
      <c r="Q1787">
        <v>23</v>
      </c>
    </row>
    <row r="1788" spans="1:17" x14ac:dyDescent="0.3">
      <c r="A1788">
        <v>1787</v>
      </c>
      <c r="B1788" t="s">
        <v>4470</v>
      </c>
      <c r="C1788" t="s">
        <v>11668</v>
      </c>
      <c r="D1788" t="s">
        <v>4471</v>
      </c>
      <c r="E1788" s="34" t="str">
        <f>IF(OR(LEN(D1788)-LEN(SUBSTITUTE(D1788,":",""))&gt;1, LEN(D1788)-LEN(SUBSTITUTE(D1788,",",""))&gt;0), "T", "")</f>
        <v/>
      </c>
      <c r="F1788" t="s">
        <v>4411</v>
      </c>
      <c r="G1788" t="s">
        <v>4449</v>
      </c>
      <c r="H1788" t="s">
        <v>116</v>
      </c>
      <c r="J1788" t="str">
        <f>SUBSTITUTE(SUBSTITUTE(SUBSTITUTE(G1788,"c. ","")," BC","")," AD","")</f>
        <v>Eternal</v>
      </c>
      <c r="K1788" t="str">
        <f>IF(M1788="BC", 0-IF(ISERROR(FIND("-",J1788)),J1788,LEFT(J1788,FIND("-",J1788)-1)), IF(ISERROR(FIND("-",J1788)),J1788,LEFT(J1788,FIND("-",J1788)-1)))</f>
        <v>Eternal</v>
      </c>
      <c r="L1788" t="str">
        <f>IF(M1788="BC", 0-IF(ISERROR(FIND("-",J1788)),J1788,RIGHT(J1788,FIND("-",J1788)-1)), IF(ISERROR(FIND("-",J1788)),J1788,RIGHT(J1788,FIND("-",J1788)-1)))</f>
        <v>Eternal</v>
      </c>
      <c r="M1788" t="str">
        <f>RIGHT(G1788, 2)</f>
        <v>al</v>
      </c>
      <c r="N1788" t="e">
        <f>ABS($K$2)-ABS(K1788)</f>
        <v>#VALUE!</v>
      </c>
      <c r="P1788" t="s">
        <v>11155</v>
      </c>
      <c r="Q1788">
        <v>23</v>
      </c>
    </row>
    <row r="1789" spans="1:17" x14ac:dyDescent="0.3">
      <c r="A1789">
        <v>1788</v>
      </c>
      <c r="B1789" t="s">
        <v>4472</v>
      </c>
      <c r="C1789" t="s">
        <v>11669</v>
      </c>
      <c r="D1789" t="s">
        <v>4473</v>
      </c>
      <c r="E1789" s="34" t="str">
        <f>IF(OR(LEN(D1789)-LEN(SUBSTITUTE(D1789,":",""))&gt;1, LEN(D1789)-LEN(SUBSTITUTE(D1789,",",""))&gt;0), "T", "")</f>
        <v/>
      </c>
      <c r="F1789" t="s">
        <v>4474</v>
      </c>
      <c r="G1789" t="s">
        <v>4403</v>
      </c>
      <c r="H1789" t="s">
        <v>116</v>
      </c>
      <c r="J1789" t="str">
        <f>SUBSTITUTE(SUBSTITUTE(SUBSTITUTE(G1789,"c. ","")," BC","")," AD","")</f>
        <v>Future</v>
      </c>
      <c r="K1789" t="str">
        <f>IF(M1789="BC", 0-IF(ISERROR(FIND("-",J1789)),J1789,LEFT(J1789,FIND("-",J1789)-1)), IF(ISERROR(FIND("-",J1789)),J1789,LEFT(J1789,FIND("-",J1789)-1)))</f>
        <v>Future</v>
      </c>
      <c r="L1789" t="str">
        <f>IF(M1789="BC", 0-IF(ISERROR(FIND("-",J1789)),J1789,RIGHT(J1789,FIND("-",J1789)-1)), IF(ISERROR(FIND("-",J1789)),J1789,RIGHT(J1789,FIND("-",J1789)-1)))</f>
        <v>Future</v>
      </c>
      <c r="M1789" t="str">
        <f>RIGHT(G1789, 2)</f>
        <v>re</v>
      </c>
      <c r="N1789" t="e">
        <f>ABS($K$2)-ABS(K1789)</f>
        <v>#VALUE!</v>
      </c>
      <c r="P1789" t="s">
        <v>11155</v>
      </c>
      <c r="Q1789">
        <v>23</v>
      </c>
    </row>
    <row r="1790" spans="1:17" x14ac:dyDescent="0.3">
      <c r="A1790">
        <v>1789</v>
      </c>
      <c r="B1790" t="s">
        <v>4475</v>
      </c>
      <c r="C1790" t="s">
        <v>10826</v>
      </c>
      <c r="D1790" t="s">
        <v>4476</v>
      </c>
      <c r="E1790" s="34" t="str">
        <f>IF(OR(LEN(D1790)-LEN(SUBSTITUTE(D1790,":",""))&gt;1, LEN(D1790)-LEN(SUBSTITUTE(D1790,",",""))&gt;0), "T", "")</f>
        <v/>
      </c>
      <c r="F1790" t="s">
        <v>4477</v>
      </c>
      <c r="G1790" t="s">
        <v>4403</v>
      </c>
      <c r="H1790" t="s">
        <v>116</v>
      </c>
      <c r="J1790" t="str">
        <f>SUBSTITUTE(SUBSTITUTE(SUBSTITUTE(G1790,"c. ","")," BC","")," AD","")</f>
        <v>Future</v>
      </c>
      <c r="K1790" t="str">
        <f>IF(M1790="BC", 0-IF(ISERROR(FIND("-",J1790)),J1790,LEFT(J1790,FIND("-",J1790)-1)), IF(ISERROR(FIND("-",J1790)),J1790,LEFT(J1790,FIND("-",J1790)-1)))</f>
        <v>Future</v>
      </c>
      <c r="L1790" t="str">
        <f>IF(M1790="BC", 0-IF(ISERROR(FIND("-",J1790)),J1790,RIGHT(J1790,FIND("-",J1790)-1)), IF(ISERROR(FIND("-",J1790)),J1790,RIGHT(J1790,FIND("-",J1790)-1)))</f>
        <v>Future</v>
      </c>
      <c r="M1790" t="str">
        <f>RIGHT(G1790, 2)</f>
        <v>re</v>
      </c>
      <c r="N1790" t="e">
        <f>ABS($K$2)-ABS(K1790)</f>
        <v>#VALUE!</v>
      </c>
      <c r="P1790" t="s">
        <v>11155</v>
      </c>
      <c r="Q1790">
        <v>23</v>
      </c>
    </row>
    <row r="1791" spans="1:17" x14ac:dyDescent="0.3">
      <c r="A1791">
        <v>1790</v>
      </c>
      <c r="B1791" t="s">
        <v>4478</v>
      </c>
      <c r="C1791" t="s">
        <v>11670</v>
      </c>
      <c r="D1791" t="s">
        <v>4479</v>
      </c>
      <c r="E1791" s="34" t="str">
        <f>IF(OR(LEN(D1791)-LEN(SUBSTITUTE(D1791,":",""))&gt;1, LEN(D1791)-LEN(SUBSTITUTE(D1791,",",""))&gt;0), "T", "")</f>
        <v/>
      </c>
      <c r="F1791" t="s">
        <v>4463</v>
      </c>
      <c r="G1791" t="s">
        <v>4403</v>
      </c>
      <c r="H1791" t="s">
        <v>116</v>
      </c>
      <c r="J1791" t="str">
        <f>SUBSTITUTE(SUBSTITUTE(SUBSTITUTE(G1791,"c. ","")," BC","")," AD","")</f>
        <v>Future</v>
      </c>
      <c r="K1791" t="str">
        <f>IF(M1791="BC", 0-IF(ISERROR(FIND("-",J1791)),J1791,LEFT(J1791,FIND("-",J1791)-1)), IF(ISERROR(FIND("-",J1791)),J1791,LEFT(J1791,FIND("-",J1791)-1)))</f>
        <v>Future</v>
      </c>
      <c r="L1791" t="str">
        <f>IF(M1791="BC", 0-IF(ISERROR(FIND("-",J1791)),J1791,RIGHT(J1791,FIND("-",J1791)-1)), IF(ISERROR(FIND("-",J1791)),J1791,RIGHT(J1791,FIND("-",J1791)-1)))</f>
        <v>Future</v>
      </c>
      <c r="M1791" t="str">
        <f>RIGHT(G1791, 2)</f>
        <v>re</v>
      </c>
      <c r="N1791" t="e">
        <f>ABS($K$2)-ABS(K1791)</f>
        <v>#VALUE!</v>
      </c>
      <c r="P1791" t="s">
        <v>11155</v>
      </c>
      <c r="Q1791">
        <v>23</v>
      </c>
    </row>
    <row r="1792" spans="1:17" x14ac:dyDescent="0.3">
      <c r="A1792">
        <v>1791</v>
      </c>
      <c r="B1792" t="s">
        <v>4564</v>
      </c>
      <c r="C1792" t="s">
        <v>11184</v>
      </c>
      <c r="D1792" t="s">
        <v>4565</v>
      </c>
      <c r="E1792" s="34" t="str">
        <f>IF(OR(LEN(D1792)-LEN(SUBSTITUTE(D1792,":",""))&gt;1, LEN(D1792)-LEN(SUBSTITUTE(D1792,",",""))&gt;0), "T", "")</f>
        <v/>
      </c>
      <c r="F1792" t="s">
        <v>4566</v>
      </c>
      <c r="G1792" t="s">
        <v>4567</v>
      </c>
      <c r="H1792" t="s">
        <v>116</v>
      </c>
      <c r="J1792" t="str">
        <f>SUBSTITUTE(SUBSTITUTE(SUBSTITUTE(G1792,"c. ","")," BC","")," AD","")</f>
        <v>627</v>
      </c>
      <c r="K1792">
        <f>IF(M1792="BC", 0-IF(ISERROR(FIND("-",J1792)),J1792,LEFT(J1792,FIND("-",J1792)-1)), IF(ISERROR(FIND("-",J1792)),J1792,LEFT(J1792,FIND("-",J1792)-1)))</f>
        <v>-627</v>
      </c>
      <c r="L1792">
        <f>IF(M1792="BC", 0-IF(ISERROR(FIND("-",J1792)),J1792,RIGHT(J1792,FIND("-",J1792)-1)), IF(ISERROR(FIND("-",J1792)),J1792,RIGHT(J1792,FIND("-",J1792)-1)))</f>
        <v>-627</v>
      </c>
      <c r="M1792" t="str">
        <f>RIGHT(G1792, 2)</f>
        <v>BC</v>
      </c>
      <c r="N1792">
        <f>ABS($K$2)-ABS(K1792)</f>
        <v>3377</v>
      </c>
      <c r="P1792" t="s">
        <v>11157</v>
      </c>
      <c r="Q1792">
        <v>24</v>
      </c>
    </row>
    <row r="1793" spans="1:17" x14ac:dyDescent="0.3">
      <c r="A1793">
        <v>1792</v>
      </c>
      <c r="B1793" t="s">
        <v>4568</v>
      </c>
      <c r="C1793" t="s">
        <v>11671</v>
      </c>
      <c r="D1793" t="s">
        <v>4569</v>
      </c>
      <c r="E1793" s="34" t="str">
        <f>IF(OR(LEN(D1793)-LEN(SUBSTITUTE(D1793,":",""))&gt;1, LEN(D1793)-LEN(SUBSTITUTE(D1793,",",""))&gt;0), "T", "")</f>
        <v/>
      </c>
      <c r="F1793" t="s">
        <v>4570</v>
      </c>
      <c r="G1793" t="s">
        <v>4567</v>
      </c>
      <c r="H1793" t="s">
        <v>116</v>
      </c>
      <c r="J1793" t="str">
        <f>SUBSTITUTE(SUBSTITUTE(SUBSTITUTE(G1793,"c. ","")," BC","")," AD","")</f>
        <v>627</v>
      </c>
      <c r="K1793">
        <f>IF(M1793="BC", 0-IF(ISERROR(FIND("-",J1793)),J1793,LEFT(J1793,FIND("-",J1793)-1)), IF(ISERROR(FIND("-",J1793)),J1793,LEFT(J1793,FIND("-",J1793)-1)))</f>
        <v>-627</v>
      </c>
      <c r="L1793">
        <f>IF(M1793="BC", 0-IF(ISERROR(FIND("-",J1793)),J1793,RIGHT(J1793,FIND("-",J1793)-1)), IF(ISERROR(FIND("-",J1793)),J1793,RIGHT(J1793,FIND("-",J1793)-1)))</f>
        <v>-627</v>
      </c>
      <c r="M1793" t="str">
        <f>RIGHT(G1793, 2)</f>
        <v>BC</v>
      </c>
      <c r="N1793">
        <f>ABS($K$2)-ABS(K1793)</f>
        <v>3377</v>
      </c>
      <c r="P1793" t="s">
        <v>11157</v>
      </c>
      <c r="Q1793">
        <v>24</v>
      </c>
    </row>
    <row r="1794" spans="1:17" x14ac:dyDescent="0.3">
      <c r="A1794">
        <v>1793</v>
      </c>
      <c r="B1794" t="s">
        <v>4571</v>
      </c>
      <c r="C1794" t="s">
        <v>11287</v>
      </c>
      <c r="D1794" t="s">
        <v>4572</v>
      </c>
      <c r="E1794" s="34" t="str">
        <f>IF(OR(LEN(D1794)-LEN(SUBSTITUTE(D1794,":",""))&gt;1, LEN(D1794)-LEN(SUBSTITUTE(D1794,",",""))&gt;0), "T", "")</f>
        <v/>
      </c>
      <c r="F1794" t="s">
        <v>4570</v>
      </c>
      <c r="G1794" t="s">
        <v>4567</v>
      </c>
      <c r="H1794" t="s">
        <v>116</v>
      </c>
      <c r="J1794" t="str">
        <f>SUBSTITUTE(SUBSTITUTE(SUBSTITUTE(G1794,"c. ","")," BC","")," AD","")</f>
        <v>627</v>
      </c>
      <c r="K1794">
        <f>IF(M1794="BC", 0-IF(ISERROR(FIND("-",J1794)),J1794,LEFT(J1794,FIND("-",J1794)-1)), IF(ISERROR(FIND("-",J1794)),J1794,LEFT(J1794,FIND("-",J1794)-1)))</f>
        <v>-627</v>
      </c>
      <c r="L1794">
        <f>IF(M1794="BC", 0-IF(ISERROR(FIND("-",J1794)),J1794,RIGHT(J1794,FIND("-",J1794)-1)), IF(ISERROR(FIND("-",J1794)),J1794,RIGHT(J1794,FIND("-",J1794)-1)))</f>
        <v>-627</v>
      </c>
      <c r="M1794" t="str">
        <f>RIGHT(G1794, 2)</f>
        <v>BC</v>
      </c>
      <c r="N1794">
        <f>ABS($K$2)-ABS(K1794)</f>
        <v>3377</v>
      </c>
      <c r="P1794" t="s">
        <v>11157</v>
      </c>
      <c r="Q1794">
        <v>24</v>
      </c>
    </row>
    <row r="1795" spans="1:17" x14ac:dyDescent="0.3">
      <c r="A1795">
        <v>1794</v>
      </c>
      <c r="B1795" t="s">
        <v>4573</v>
      </c>
      <c r="C1795" t="s">
        <v>11672</v>
      </c>
      <c r="D1795" t="s">
        <v>4574</v>
      </c>
      <c r="E1795" s="34" t="str">
        <f>IF(OR(LEN(D1795)-LEN(SUBSTITUTE(D1795,":",""))&gt;1, LEN(D1795)-LEN(SUBSTITUTE(D1795,",",""))&gt;0), "T", "")</f>
        <v/>
      </c>
      <c r="F1795" t="s">
        <v>4566</v>
      </c>
      <c r="G1795" t="s">
        <v>4567</v>
      </c>
      <c r="H1795" t="s">
        <v>116</v>
      </c>
      <c r="J1795" t="str">
        <f>SUBSTITUTE(SUBSTITUTE(SUBSTITUTE(G1795,"c. ","")," BC","")," AD","")</f>
        <v>627</v>
      </c>
      <c r="K1795">
        <f>IF(M1795="BC", 0-IF(ISERROR(FIND("-",J1795)),J1795,LEFT(J1795,FIND("-",J1795)-1)), IF(ISERROR(FIND("-",J1795)),J1795,LEFT(J1795,FIND("-",J1795)-1)))</f>
        <v>-627</v>
      </c>
      <c r="L1795">
        <f>IF(M1795="BC", 0-IF(ISERROR(FIND("-",J1795)),J1795,RIGHT(J1795,FIND("-",J1795)-1)), IF(ISERROR(FIND("-",J1795)),J1795,RIGHT(J1795,FIND("-",J1795)-1)))</f>
        <v>-627</v>
      </c>
      <c r="M1795" t="str">
        <f>RIGHT(G1795, 2)</f>
        <v>BC</v>
      </c>
      <c r="N1795">
        <f>ABS($K$2)-ABS(K1795)</f>
        <v>3377</v>
      </c>
      <c r="P1795" t="s">
        <v>11157</v>
      </c>
      <c r="Q1795">
        <v>24</v>
      </c>
    </row>
    <row r="1796" spans="1:17" x14ac:dyDescent="0.3">
      <c r="A1796">
        <v>1795</v>
      </c>
      <c r="B1796" t="s">
        <v>4575</v>
      </c>
      <c r="C1796" t="s">
        <v>11673</v>
      </c>
      <c r="D1796" t="s">
        <v>4576</v>
      </c>
      <c r="E1796" s="34" t="str">
        <f>IF(OR(LEN(D1796)-LEN(SUBSTITUTE(D1796,":",""))&gt;1, LEN(D1796)-LEN(SUBSTITUTE(D1796,",",""))&gt;0), "T", "")</f>
        <v/>
      </c>
      <c r="F1796" t="s">
        <v>4566</v>
      </c>
      <c r="G1796" t="s">
        <v>4567</v>
      </c>
      <c r="H1796" t="s">
        <v>116</v>
      </c>
      <c r="J1796" t="str">
        <f>SUBSTITUTE(SUBSTITUTE(SUBSTITUTE(G1796,"c. ","")," BC","")," AD","")</f>
        <v>627</v>
      </c>
      <c r="K1796">
        <f>IF(M1796="BC", 0-IF(ISERROR(FIND("-",J1796)),J1796,LEFT(J1796,FIND("-",J1796)-1)), IF(ISERROR(FIND("-",J1796)),J1796,LEFT(J1796,FIND("-",J1796)-1)))</f>
        <v>-627</v>
      </c>
      <c r="L1796">
        <f>IF(M1796="BC", 0-IF(ISERROR(FIND("-",J1796)),J1796,RIGHT(J1796,FIND("-",J1796)-1)), IF(ISERROR(FIND("-",J1796)),J1796,RIGHT(J1796,FIND("-",J1796)-1)))</f>
        <v>-627</v>
      </c>
      <c r="M1796" t="str">
        <f>RIGHT(G1796, 2)</f>
        <v>BC</v>
      </c>
      <c r="N1796">
        <f>ABS($K$2)-ABS(K1796)</f>
        <v>3377</v>
      </c>
      <c r="P1796" t="s">
        <v>11157</v>
      </c>
      <c r="Q1796">
        <v>24</v>
      </c>
    </row>
    <row r="1797" spans="1:17" x14ac:dyDescent="0.3">
      <c r="A1797">
        <v>1796</v>
      </c>
      <c r="B1797" t="s">
        <v>4577</v>
      </c>
      <c r="C1797" t="s">
        <v>10307</v>
      </c>
      <c r="D1797" t="s">
        <v>4578</v>
      </c>
      <c r="E1797" s="34" t="str">
        <f>IF(OR(LEN(D1797)-LEN(SUBSTITUTE(D1797,":",""))&gt;1, LEN(D1797)-LEN(SUBSTITUTE(D1797,",",""))&gt;0), "T", "")</f>
        <v/>
      </c>
      <c r="F1797" t="s">
        <v>4566</v>
      </c>
      <c r="G1797" t="s">
        <v>4567</v>
      </c>
      <c r="H1797" t="s">
        <v>116</v>
      </c>
      <c r="J1797" t="str">
        <f>SUBSTITUTE(SUBSTITUTE(SUBSTITUTE(G1797,"c. ","")," BC","")," AD","")</f>
        <v>627</v>
      </c>
      <c r="K1797">
        <f>IF(M1797="BC", 0-IF(ISERROR(FIND("-",J1797)),J1797,LEFT(J1797,FIND("-",J1797)-1)), IF(ISERROR(FIND("-",J1797)),J1797,LEFT(J1797,FIND("-",J1797)-1)))</f>
        <v>-627</v>
      </c>
      <c r="L1797">
        <f>IF(M1797="BC", 0-IF(ISERROR(FIND("-",J1797)),J1797,RIGHT(J1797,FIND("-",J1797)-1)), IF(ISERROR(FIND("-",J1797)),J1797,RIGHT(J1797,FIND("-",J1797)-1)))</f>
        <v>-627</v>
      </c>
      <c r="M1797" t="str">
        <f>RIGHT(G1797, 2)</f>
        <v>BC</v>
      </c>
      <c r="N1797">
        <f>ABS($K$2)-ABS(K1797)</f>
        <v>3377</v>
      </c>
      <c r="P1797" t="s">
        <v>11157</v>
      </c>
      <c r="Q1797">
        <v>24</v>
      </c>
    </row>
    <row r="1798" spans="1:17" x14ac:dyDescent="0.3">
      <c r="A1798">
        <v>1797</v>
      </c>
      <c r="B1798" t="s">
        <v>4579</v>
      </c>
      <c r="C1798" t="s">
        <v>10553</v>
      </c>
      <c r="D1798" t="s">
        <v>4580</v>
      </c>
      <c r="E1798" s="34" t="str">
        <f>IF(OR(LEN(D1798)-LEN(SUBSTITUTE(D1798,":",""))&gt;1, LEN(D1798)-LEN(SUBSTITUTE(D1798,",",""))&gt;0), "T", "")</f>
        <v>T</v>
      </c>
      <c r="F1798" t="s">
        <v>1251</v>
      </c>
      <c r="G1798" t="s">
        <v>4581</v>
      </c>
      <c r="H1798" t="s">
        <v>116</v>
      </c>
      <c r="J1798" t="str">
        <f>SUBSTITUTE(SUBSTITUTE(SUBSTITUTE(G1798,"c. ","")," BC","")," AD","")</f>
        <v>626</v>
      </c>
      <c r="K1798">
        <f>IF(M1798="BC", 0-IF(ISERROR(FIND("-",J1798)),J1798,LEFT(J1798,FIND("-",J1798)-1)), IF(ISERROR(FIND("-",J1798)),J1798,LEFT(J1798,FIND("-",J1798)-1)))</f>
        <v>-626</v>
      </c>
      <c r="L1798">
        <f>IF(M1798="BC", 0-IF(ISERROR(FIND("-",J1798)),J1798,RIGHT(J1798,FIND("-",J1798)-1)), IF(ISERROR(FIND("-",J1798)),J1798,RIGHT(J1798,FIND("-",J1798)-1)))</f>
        <v>-626</v>
      </c>
      <c r="M1798" t="str">
        <f>RIGHT(G1798, 2)</f>
        <v>BC</v>
      </c>
      <c r="N1798">
        <f>ABS($K$2)-ABS(K1798)</f>
        <v>3378</v>
      </c>
      <c r="P1798" t="s">
        <v>11157</v>
      </c>
      <c r="Q1798">
        <v>24</v>
      </c>
    </row>
    <row r="1799" spans="1:17" x14ac:dyDescent="0.3">
      <c r="A1799">
        <v>1798</v>
      </c>
      <c r="B1799" t="s">
        <v>4582</v>
      </c>
      <c r="C1799" t="s">
        <v>11674</v>
      </c>
      <c r="D1799" t="s">
        <v>4583</v>
      </c>
      <c r="E1799" s="34" t="str">
        <f>IF(OR(LEN(D1799)-LEN(SUBSTITUTE(D1799,":",""))&gt;1, LEN(D1799)-LEN(SUBSTITUTE(D1799,",",""))&gt;0), "T", "")</f>
        <v>T</v>
      </c>
      <c r="F1799" t="s">
        <v>1251</v>
      </c>
      <c r="G1799" t="s">
        <v>4584</v>
      </c>
      <c r="H1799" t="s">
        <v>116</v>
      </c>
      <c r="J1799" t="str">
        <f>SUBSTITUTE(SUBSTITUTE(SUBSTITUTE(G1799,"c. ","")," BC","")," AD","")</f>
        <v>625</v>
      </c>
      <c r="K1799">
        <f>IF(M1799="BC", 0-IF(ISERROR(FIND("-",J1799)),J1799,LEFT(J1799,FIND("-",J1799)-1)), IF(ISERROR(FIND("-",J1799)),J1799,LEFT(J1799,FIND("-",J1799)-1)))</f>
        <v>-625</v>
      </c>
      <c r="L1799">
        <f>IF(M1799="BC", 0-IF(ISERROR(FIND("-",J1799)),J1799,RIGHT(J1799,FIND("-",J1799)-1)), IF(ISERROR(FIND("-",J1799)),J1799,RIGHT(J1799,FIND("-",J1799)-1)))</f>
        <v>-625</v>
      </c>
      <c r="M1799" t="str">
        <f>RIGHT(G1799, 2)</f>
        <v>BC</v>
      </c>
      <c r="N1799">
        <f>ABS($K$2)-ABS(K1799)</f>
        <v>3379</v>
      </c>
      <c r="P1799" t="s">
        <v>11157</v>
      </c>
      <c r="Q1799">
        <v>24</v>
      </c>
    </row>
    <row r="1800" spans="1:17" x14ac:dyDescent="0.3">
      <c r="A1800">
        <v>1799</v>
      </c>
      <c r="B1800" t="s">
        <v>4585</v>
      </c>
      <c r="C1800" t="s">
        <v>10308</v>
      </c>
      <c r="D1800" t="s">
        <v>4586</v>
      </c>
      <c r="E1800" s="34" t="str">
        <f>IF(OR(LEN(D1800)-LEN(SUBSTITUTE(D1800,":",""))&gt;1, LEN(D1800)-LEN(SUBSTITUTE(D1800,",",""))&gt;0), "T", "")</f>
        <v>T</v>
      </c>
      <c r="F1800" t="s">
        <v>1251</v>
      </c>
      <c r="G1800" t="s">
        <v>4584</v>
      </c>
      <c r="H1800" t="s">
        <v>116</v>
      </c>
      <c r="J1800" t="str">
        <f>SUBSTITUTE(SUBSTITUTE(SUBSTITUTE(G1800,"c. ","")," BC","")," AD","")</f>
        <v>625</v>
      </c>
      <c r="K1800">
        <f>IF(M1800="BC", 0-IF(ISERROR(FIND("-",J1800)),J1800,LEFT(J1800,FIND("-",J1800)-1)), IF(ISERROR(FIND("-",J1800)),J1800,LEFT(J1800,FIND("-",J1800)-1)))</f>
        <v>-625</v>
      </c>
      <c r="L1800">
        <f>IF(M1800="BC", 0-IF(ISERROR(FIND("-",J1800)),J1800,RIGHT(J1800,FIND("-",J1800)-1)), IF(ISERROR(FIND("-",J1800)),J1800,RIGHT(J1800,FIND("-",J1800)-1)))</f>
        <v>-625</v>
      </c>
      <c r="M1800" t="str">
        <f>RIGHT(G1800, 2)</f>
        <v>BC</v>
      </c>
      <c r="N1800">
        <f>ABS($K$2)-ABS(K1800)</f>
        <v>3379</v>
      </c>
      <c r="P1800" t="s">
        <v>11157</v>
      </c>
      <c r="Q1800">
        <v>24</v>
      </c>
    </row>
    <row r="1801" spans="1:17" x14ac:dyDescent="0.3">
      <c r="A1801">
        <v>1800</v>
      </c>
      <c r="B1801" t="s">
        <v>4587</v>
      </c>
      <c r="C1801" t="s">
        <v>11173</v>
      </c>
      <c r="D1801" t="s">
        <v>4588</v>
      </c>
      <c r="E1801" s="34" t="str">
        <f>IF(OR(LEN(D1801)-LEN(SUBSTITUTE(D1801,":",""))&gt;1, LEN(D1801)-LEN(SUBSTITUTE(D1801,",",""))&gt;0), "T", "")</f>
        <v/>
      </c>
      <c r="F1801" t="s">
        <v>4360</v>
      </c>
      <c r="G1801" t="s">
        <v>2794</v>
      </c>
      <c r="H1801" t="s">
        <v>116</v>
      </c>
      <c r="J1801" t="str">
        <f>SUBSTITUTE(SUBSTITUTE(SUBSTITUTE(G1801,"c. ","")," BC","")," AD","")</f>
        <v>609</v>
      </c>
      <c r="K1801">
        <f>IF(M1801="BC", 0-IF(ISERROR(FIND("-",J1801)),J1801,LEFT(J1801,FIND("-",J1801)-1)), IF(ISERROR(FIND("-",J1801)),J1801,LEFT(J1801,FIND("-",J1801)-1)))</f>
        <v>-609</v>
      </c>
      <c r="L1801">
        <f>IF(M1801="BC", 0-IF(ISERROR(FIND("-",J1801)),J1801,RIGHT(J1801,FIND("-",J1801)-1)), IF(ISERROR(FIND("-",J1801)),J1801,RIGHT(J1801,FIND("-",J1801)-1)))</f>
        <v>-609</v>
      </c>
      <c r="M1801" t="str">
        <f>RIGHT(G1801, 2)</f>
        <v>BC</v>
      </c>
      <c r="N1801">
        <f>ABS($K$2)-ABS(K1801)</f>
        <v>3395</v>
      </c>
      <c r="P1801" t="s">
        <v>11157</v>
      </c>
      <c r="Q1801">
        <v>24</v>
      </c>
    </row>
    <row r="1802" spans="1:17" x14ac:dyDescent="0.3">
      <c r="A1802">
        <v>1801</v>
      </c>
      <c r="B1802" t="s">
        <v>4589</v>
      </c>
      <c r="C1802" t="s">
        <v>11243</v>
      </c>
      <c r="D1802" t="s">
        <v>4590</v>
      </c>
      <c r="E1802" s="34" t="str">
        <f>IF(OR(LEN(D1802)-LEN(SUBSTITUTE(D1802,":",""))&gt;1, LEN(D1802)-LEN(SUBSTITUTE(D1802,",",""))&gt;0), "T", "")</f>
        <v/>
      </c>
      <c r="F1802" t="s">
        <v>4360</v>
      </c>
      <c r="G1802" t="s">
        <v>2794</v>
      </c>
      <c r="H1802" t="s">
        <v>116</v>
      </c>
      <c r="J1802" t="str">
        <f>SUBSTITUTE(SUBSTITUTE(SUBSTITUTE(G1802,"c. ","")," BC","")," AD","")</f>
        <v>609</v>
      </c>
      <c r="K1802">
        <f>IF(M1802="BC", 0-IF(ISERROR(FIND("-",J1802)),J1802,LEFT(J1802,FIND("-",J1802)-1)), IF(ISERROR(FIND("-",J1802)),J1802,LEFT(J1802,FIND("-",J1802)-1)))</f>
        <v>-609</v>
      </c>
      <c r="L1802">
        <f>IF(M1802="BC", 0-IF(ISERROR(FIND("-",J1802)),J1802,RIGHT(J1802,FIND("-",J1802)-1)), IF(ISERROR(FIND("-",J1802)),J1802,RIGHT(J1802,FIND("-",J1802)-1)))</f>
        <v>-609</v>
      </c>
      <c r="M1802" t="str">
        <f>RIGHT(G1802, 2)</f>
        <v>BC</v>
      </c>
      <c r="N1802">
        <f>ABS($K$2)-ABS(K1802)</f>
        <v>3395</v>
      </c>
      <c r="P1802" t="s">
        <v>11157</v>
      </c>
      <c r="Q1802">
        <v>24</v>
      </c>
    </row>
    <row r="1803" spans="1:17" x14ac:dyDescent="0.3">
      <c r="A1803">
        <v>1802</v>
      </c>
      <c r="B1803" t="s">
        <v>4591</v>
      </c>
      <c r="C1803" t="s">
        <v>11271</v>
      </c>
      <c r="D1803" t="s">
        <v>4592</v>
      </c>
      <c r="E1803" s="34" t="str">
        <f>IF(OR(LEN(D1803)-LEN(SUBSTITUTE(D1803,":",""))&gt;1, LEN(D1803)-LEN(SUBSTITUTE(D1803,",",""))&gt;0), "T", "")</f>
        <v/>
      </c>
      <c r="F1803" t="s">
        <v>1251</v>
      </c>
      <c r="G1803" t="s">
        <v>2794</v>
      </c>
      <c r="H1803" t="s">
        <v>116</v>
      </c>
      <c r="J1803" t="str">
        <f>SUBSTITUTE(SUBSTITUTE(SUBSTITUTE(G1803,"c. ","")," BC","")," AD","")</f>
        <v>609</v>
      </c>
      <c r="K1803">
        <f>IF(M1803="BC", 0-IF(ISERROR(FIND("-",J1803)),J1803,LEFT(J1803,FIND("-",J1803)-1)), IF(ISERROR(FIND("-",J1803)),J1803,LEFT(J1803,FIND("-",J1803)-1)))</f>
        <v>-609</v>
      </c>
      <c r="L1803">
        <f>IF(M1803="BC", 0-IF(ISERROR(FIND("-",J1803)),J1803,RIGHT(J1803,FIND("-",J1803)-1)), IF(ISERROR(FIND("-",J1803)),J1803,RIGHT(J1803,FIND("-",J1803)-1)))</f>
        <v>-609</v>
      </c>
      <c r="M1803" t="str">
        <f>RIGHT(G1803, 2)</f>
        <v>BC</v>
      </c>
      <c r="N1803">
        <f>ABS($K$2)-ABS(K1803)</f>
        <v>3395</v>
      </c>
      <c r="P1803" t="s">
        <v>11157</v>
      </c>
      <c r="Q1803">
        <v>24</v>
      </c>
    </row>
    <row r="1804" spans="1:17" x14ac:dyDescent="0.3">
      <c r="A1804">
        <v>1803</v>
      </c>
      <c r="B1804" t="s">
        <v>4593</v>
      </c>
      <c r="C1804" t="s">
        <v>11673</v>
      </c>
      <c r="D1804" t="s">
        <v>4594</v>
      </c>
      <c r="E1804" s="34" t="str">
        <f>IF(OR(LEN(D1804)-LEN(SUBSTITUTE(D1804,":",""))&gt;1, LEN(D1804)-LEN(SUBSTITUTE(D1804,",",""))&gt;0), "T", "")</f>
        <v/>
      </c>
      <c r="F1804" t="s">
        <v>1251</v>
      </c>
      <c r="G1804" t="s">
        <v>2350</v>
      </c>
      <c r="H1804" t="s">
        <v>116</v>
      </c>
      <c r="J1804" t="str">
        <f>SUBSTITUTE(SUBSTITUTE(SUBSTITUTE(G1804,"c. ","")," BC","")," AD","")</f>
        <v>597</v>
      </c>
      <c r="K1804">
        <f>IF(M1804="BC", 0-IF(ISERROR(FIND("-",J1804)),J1804,LEFT(J1804,FIND("-",J1804)-1)), IF(ISERROR(FIND("-",J1804)),J1804,LEFT(J1804,FIND("-",J1804)-1)))</f>
        <v>-597</v>
      </c>
      <c r="L1804">
        <f>IF(M1804="BC", 0-IF(ISERROR(FIND("-",J1804)),J1804,RIGHT(J1804,FIND("-",J1804)-1)), IF(ISERROR(FIND("-",J1804)),J1804,RIGHT(J1804,FIND("-",J1804)-1)))</f>
        <v>-597</v>
      </c>
      <c r="M1804" t="str">
        <f>RIGHT(G1804, 2)</f>
        <v>BC</v>
      </c>
      <c r="N1804">
        <f>ABS($K$2)-ABS(K1804)</f>
        <v>3407</v>
      </c>
      <c r="P1804" t="s">
        <v>11157</v>
      </c>
      <c r="Q1804">
        <v>24</v>
      </c>
    </row>
    <row r="1805" spans="1:17" x14ac:dyDescent="0.3">
      <c r="A1805">
        <v>1804</v>
      </c>
      <c r="B1805" t="s">
        <v>4595</v>
      </c>
      <c r="C1805" t="s">
        <v>10077</v>
      </c>
      <c r="D1805" t="s">
        <v>4596</v>
      </c>
      <c r="E1805" s="34" t="str">
        <f>IF(OR(LEN(D1805)-LEN(SUBSTITUTE(D1805,":",""))&gt;1, LEN(D1805)-LEN(SUBSTITUTE(D1805,",",""))&gt;0), "T", "")</f>
        <v/>
      </c>
      <c r="F1805" t="s">
        <v>1251</v>
      </c>
      <c r="G1805" t="s">
        <v>4597</v>
      </c>
      <c r="H1805" t="s">
        <v>116</v>
      </c>
      <c r="J1805" t="str">
        <f>SUBSTITUTE(SUBSTITUTE(SUBSTITUTE(G1805,"c. ","")," BC","")," AD","")</f>
        <v>605</v>
      </c>
      <c r="K1805">
        <f>IF(M1805="BC", 0-IF(ISERROR(FIND("-",J1805)),J1805,LEFT(J1805,FIND("-",J1805)-1)), IF(ISERROR(FIND("-",J1805)),J1805,LEFT(J1805,FIND("-",J1805)-1)))</f>
        <v>-605</v>
      </c>
      <c r="L1805">
        <f>IF(M1805="BC", 0-IF(ISERROR(FIND("-",J1805)),J1805,RIGHT(J1805,FIND("-",J1805)-1)), IF(ISERROR(FIND("-",J1805)),J1805,RIGHT(J1805,FIND("-",J1805)-1)))</f>
        <v>-605</v>
      </c>
      <c r="M1805" t="str">
        <f>RIGHT(G1805, 2)</f>
        <v>BC</v>
      </c>
      <c r="N1805">
        <f>ABS($K$2)-ABS(K1805)</f>
        <v>3399</v>
      </c>
      <c r="P1805" t="s">
        <v>11157</v>
      </c>
      <c r="Q1805">
        <v>24</v>
      </c>
    </row>
    <row r="1806" spans="1:17" x14ac:dyDescent="0.3">
      <c r="A1806">
        <v>1805</v>
      </c>
      <c r="B1806" t="s">
        <v>4598</v>
      </c>
      <c r="C1806" t="s">
        <v>11675</v>
      </c>
      <c r="D1806" t="s">
        <v>4599</v>
      </c>
      <c r="E1806" s="34" t="str">
        <f>IF(OR(LEN(D1806)-LEN(SUBSTITUTE(D1806,":",""))&gt;1, LEN(D1806)-LEN(SUBSTITUTE(D1806,",",""))&gt;0), "T", "")</f>
        <v/>
      </c>
      <c r="F1806" t="s">
        <v>1251</v>
      </c>
      <c r="G1806" t="s">
        <v>4597</v>
      </c>
      <c r="H1806" t="s">
        <v>116</v>
      </c>
      <c r="J1806" t="str">
        <f>SUBSTITUTE(SUBSTITUTE(SUBSTITUTE(G1806,"c. ","")," BC","")," AD","")</f>
        <v>605</v>
      </c>
      <c r="K1806">
        <f>IF(M1806="BC", 0-IF(ISERROR(FIND("-",J1806)),J1806,LEFT(J1806,FIND("-",J1806)-1)), IF(ISERROR(FIND("-",J1806)),J1806,LEFT(J1806,FIND("-",J1806)-1)))</f>
        <v>-605</v>
      </c>
      <c r="L1806">
        <f>IF(M1806="BC", 0-IF(ISERROR(FIND("-",J1806)),J1806,RIGHT(J1806,FIND("-",J1806)-1)), IF(ISERROR(FIND("-",J1806)),J1806,RIGHT(J1806,FIND("-",J1806)-1)))</f>
        <v>-605</v>
      </c>
      <c r="M1806" t="str">
        <f>RIGHT(G1806, 2)</f>
        <v>BC</v>
      </c>
      <c r="N1806">
        <f>ABS($K$2)-ABS(K1806)</f>
        <v>3399</v>
      </c>
      <c r="P1806" t="s">
        <v>11157</v>
      </c>
      <c r="Q1806">
        <v>24</v>
      </c>
    </row>
    <row r="1807" spans="1:17" x14ac:dyDescent="0.3">
      <c r="A1807">
        <v>1806</v>
      </c>
      <c r="B1807" t="s">
        <v>4600</v>
      </c>
      <c r="C1807" t="s">
        <v>11676</v>
      </c>
      <c r="D1807" t="s">
        <v>4601</v>
      </c>
      <c r="E1807" s="34" t="str">
        <f>IF(OR(LEN(D1807)-LEN(SUBSTITUTE(D1807,":",""))&gt;1, LEN(D1807)-LEN(SUBSTITUTE(D1807,",",""))&gt;0), "T", "")</f>
        <v/>
      </c>
      <c r="F1807" t="s">
        <v>1251</v>
      </c>
      <c r="G1807" t="s">
        <v>4602</v>
      </c>
      <c r="H1807" t="s">
        <v>116</v>
      </c>
      <c r="J1807" t="str">
        <f>SUBSTITUTE(SUBSTITUTE(SUBSTITUTE(G1807,"c. ","")," BC","")," AD","")</f>
        <v>594</v>
      </c>
      <c r="K1807">
        <f>IF(M1807="BC", 0-IF(ISERROR(FIND("-",J1807)),J1807,LEFT(J1807,FIND("-",J1807)-1)), IF(ISERROR(FIND("-",J1807)),J1807,LEFT(J1807,FIND("-",J1807)-1)))</f>
        <v>-594</v>
      </c>
      <c r="L1807">
        <f>IF(M1807="BC", 0-IF(ISERROR(FIND("-",J1807)),J1807,RIGHT(J1807,FIND("-",J1807)-1)), IF(ISERROR(FIND("-",J1807)),J1807,RIGHT(J1807,FIND("-",J1807)-1)))</f>
        <v>-594</v>
      </c>
      <c r="M1807" t="str">
        <f>RIGHT(G1807, 2)</f>
        <v>BC</v>
      </c>
      <c r="N1807">
        <f>ABS($K$2)-ABS(K1807)</f>
        <v>3410</v>
      </c>
      <c r="P1807" t="s">
        <v>11157</v>
      </c>
      <c r="Q1807">
        <v>24</v>
      </c>
    </row>
    <row r="1808" spans="1:17" x14ac:dyDescent="0.3">
      <c r="A1808">
        <v>1807</v>
      </c>
      <c r="B1808" t="s">
        <v>4603</v>
      </c>
      <c r="C1808" t="s">
        <v>10553</v>
      </c>
      <c r="D1808" t="s">
        <v>4604</v>
      </c>
      <c r="E1808" s="34" t="str">
        <f>IF(OR(LEN(D1808)-LEN(SUBSTITUTE(D1808,":",""))&gt;1, LEN(D1808)-LEN(SUBSTITUTE(D1808,",",""))&gt;0), "T", "")</f>
        <v/>
      </c>
      <c r="F1808" t="s">
        <v>4360</v>
      </c>
      <c r="G1808" t="s">
        <v>4602</v>
      </c>
      <c r="H1808" t="s">
        <v>116</v>
      </c>
      <c r="J1808" t="str">
        <f>SUBSTITUTE(SUBSTITUTE(SUBSTITUTE(G1808,"c. ","")," BC","")," AD","")</f>
        <v>594</v>
      </c>
      <c r="K1808">
        <f>IF(M1808="BC", 0-IF(ISERROR(FIND("-",J1808)),J1808,LEFT(J1808,FIND("-",J1808)-1)), IF(ISERROR(FIND("-",J1808)),J1808,LEFT(J1808,FIND("-",J1808)-1)))</f>
        <v>-594</v>
      </c>
      <c r="L1808">
        <f>IF(M1808="BC", 0-IF(ISERROR(FIND("-",J1808)),J1808,RIGHT(J1808,FIND("-",J1808)-1)), IF(ISERROR(FIND("-",J1808)),J1808,RIGHT(J1808,FIND("-",J1808)-1)))</f>
        <v>-594</v>
      </c>
      <c r="M1808" t="str">
        <f>RIGHT(G1808, 2)</f>
        <v>BC</v>
      </c>
      <c r="N1808">
        <f>ABS($K$2)-ABS(K1808)</f>
        <v>3410</v>
      </c>
      <c r="P1808" t="s">
        <v>11157</v>
      </c>
      <c r="Q1808">
        <v>24</v>
      </c>
    </row>
    <row r="1809" spans="1:17" x14ac:dyDescent="0.3">
      <c r="A1809">
        <v>1808</v>
      </c>
      <c r="B1809" t="s">
        <v>4605</v>
      </c>
      <c r="C1809" t="s">
        <v>11205</v>
      </c>
      <c r="D1809" t="s">
        <v>4606</v>
      </c>
      <c r="E1809" s="34" t="str">
        <f>IF(OR(LEN(D1809)-LEN(SUBSTITUTE(D1809,":",""))&gt;1, LEN(D1809)-LEN(SUBSTITUTE(D1809,",",""))&gt;0), "T", "")</f>
        <v/>
      </c>
      <c r="F1809" t="s">
        <v>1251</v>
      </c>
      <c r="G1809" t="s">
        <v>4602</v>
      </c>
      <c r="H1809" t="s">
        <v>116</v>
      </c>
      <c r="J1809" t="str">
        <f>SUBSTITUTE(SUBSTITUTE(SUBSTITUTE(G1809,"c. ","")," BC","")," AD","")</f>
        <v>594</v>
      </c>
      <c r="K1809">
        <f>IF(M1809="BC", 0-IF(ISERROR(FIND("-",J1809)),J1809,LEFT(J1809,FIND("-",J1809)-1)), IF(ISERROR(FIND("-",J1809)),J1809,LEFT(J1809,FIND("-",J1809)-1)))</f>
        <v>-594</v>
      </c>
      <c r="L1809">
        <f>IF(M1809="BC", 0-IF(ISERROR(FIND("-",J1809)),J1809,RIGHT(J1809,FIND("-",J1809)-1)), IF(ISERROR(FIND("-",J1809)),J1809,RIGHT(J1809,FIND("-",J1809)-1)))</f>
        <v>-594</v>
      </c>
      <c r="M1809" t="str">
        <f>RIGHT(G1809, 2)</f>
        <v>BC</v>
      </c>
      <c r="N1809">
        <f>ABS($K$2)-ABS(K1809)</f>
        <v>3410</v>
      </c>
      <c r="P1809" t="s">
        <v>11157</v>
      </c>
      <c r="Q1809">
        <v>24</v>
      </c>
    </row>
    <row r="1810" spans="1:17" x14ac:dyDescent="0.3">
      <c r="A1810">
        <v>1809</v>
      </c>
      <c r="B1810" t="s">
        <v>4607</v>
      </c>
      <c r="C1810" t="s">
        <v>11677</v>
      </c>
      <c r="D1810" t="s">
        <v>4608</v>
      </c>
      <c r="E1810" s="34" t="str">
        <f>IF(OR(LEN(D1810)-LEN(SUBSTITUTE(D1810,":",""))&gt;1, LEN(D1810)-LEN(SUBSTITUTE(D1810,",",""))&gt;0), "T", "")</f>
        <v/>
      </c>
      <c r="F1810" t="s">
        <v>1251</v>
      </c>
      <c r="G1810" t="s">
        <v>4602</v>
      </c>
      <c r="H1810" t="s">
        <v>116</v>
      </c>
      <c r="J1810" t="str">
        <f>SUBSTITUTE(SUBSTITUTE(SUBSTITUTE(G1810,"c. ","")," BC","")," AD","")</f>
        <v>594</v>
      </c>
      <c r="K1810">
        <f>IF(M1810="BC", 0-IF(ISERROR(FIND("-",J1810)),J1810,LEFT(J1810,FIND("-",J1810)-1)), IF(ISERROR(FIND("-",J1810)),J1810,LEFT(J1810,FIND("-",J1810)-1)))</f>
        <v>-594</v>
      </c>
      <c r="L1810">
        <f>IF(M1810="BC", 0-IF(ISERROR(FIND("-",J1810)),J1810,RIGHT(J1810,FIND("-",J1810)-1)), IF(ISERROR(FIND("-",J1810)),J1810,RIGHT(J1810,FIND("-",J1810)-1)))</f>
        <v>-594</v>
      </c>
      <c r="M1810" t="str">
        <f>RIGHT(G1810, 2)</f>
        <v>BC</v>
      </c>
      <c r="N1810">
        <f>ABS($K$2)-ABS(K1810)</f>
        <v>3410</v>
      </c>
      <c r="P1810" t="s">
        <v>11157</v>
      </c>
      <c r="Q1810">
        <v>24</v>
      </c>
    </row>
    <row r="1811" spans="1:17" x14ac:dyDescent="0.3">
      <c r="A1811">
        <v>1810</v>
      </c>
      <c r="B1811" t="s">
        <v>4609</v>
      </c>
      <c r="C1811" t="s">
        <v>10109</v>
      </c>
      <c r="D1811" t="s">
        <v>4610</v>
      </c>
      <c r="E1811" s="34" t="str">
        <f>IF(OR(LEN(D1811)-LEN(SUBSTITUTE(D1811,":",""))&gt;1, LEN(D1811)-LEN(SUBSTITUTE(D1811,",",""))&gt;0), "T", "")</f>
        <v/>
      </c>
      <c r="F1811" t="s">
        <v>2349</v>
      </c>
      <c r="G1811" t="s">
        <v>4602</v>
      </c>
      <c r="H1811" t="s">
        <v>116</v>
      </c>
      <c r="J1811" t="str">
        <f>SUBSTITUTE(SUBSTITUTE(SUBSTITUTE(G1811,"c. ","")," BC","")," AD","")</f>
        <v>594</v>
      </c>
      <c r="K1811">
        <f>IF(M1811="BC", 0-IF(ISERROR(FIND("-",J1811)),J1811,LEFT(J1811,FIND("-",J1811)-1)), IF(ISERROR(FIND("-",J1811)),J1811,LEFT(J1811,FIND("-",J1811)-1)))</f>
        <v>-594</v>
      </c>
      <c r="L1811">
        <f>IF(M1811="BC", 0-IF(ISERROR(FIND("-",J1811)),J1811,RIGHT(J1811,FIND("-",J1811)-1)), IF(ISERROR(FIND("-",J1811)),J1811,RIGHT(J1811,FIND("-",J1811)-1)))</f>
        <v>-594</v>
      </c>
      <c r="M1811" t="str">
        <f>RIGHT(G1811, 2)</f>
        <v>BC</v>
      </c>
      <c r="N1811">
        <f>ABS($K$2)-ABS(K1811)</f>
        <v>3410</v>
      </c>
      <c r="P1811" t="s">
        <v>11157</v>
      </c>
      <c r="Q1811">
        <v>24</v>
      </c>
    </row>
    <row r="1812" spans="1:17" x14ac:dyDescent="0.3">
      <c r="A1812">
        <v>1811</v>
      </c>
      <c r="B1812" t="s">
        <v>4611</v>
      </c>
      <c r="C1812" t="s">
        <v>10557</v>
      </c>
      <c r="D1812" t="s">
        <v>4612</v>
      </c>
      <c r="E1812" s="34" t="str">
        <f>IF(OR(LEN(D1812)-LEN(SUBSTITUTE(D1812,":",""))&gt;1, LEN(D1812)-LEN(SUBSTITUTE(D1812,",",""))&gt;0), "T", "")</f>
        <v/>
      </c>
      <c r="F1812" t="s">
        <v>4613</v>
      </c>
      <c r="G1812" t="s">
        <v>4602</v>
      </c>
      <c r="H1812" t="s">
        <v>116</v>
      </c>
      <c r="J1812" t="str">
        <f>SUBSTITUTE(SUBSTITUTE(SUBSTITUTE(G1812,"c. ","")," BC","")," AD","")</f>
        <v>594</v>
      </c>
      <c r="K1812">
        <f>IF(M1812="BC", 0-IF(ISERROR(FIND("-",J1812)),J1812,LEFT(J1812,FIND("-",J1812)-1)), IF(ISERROR(FIND("-",J1812)),J1812,LEFT(J1812,FIND("-",J1812)-1)))</f>
        <v>-594</v>
      </c>
      <c r="L1812">
        <f>IF(M1812="BC", 0-IF(ISERROR(FIND("-",J1812)),J1812,RIGHT(J1812,FIND("-",J1812)-1)), IF(ISERROR(FIND("-",J1812)),J1812,RIGHT(J1812,FIND("-",J1812)-1)))</f>
        <v>-594</v>
      </c>
      <c r="M1812" t="str">
        <f>RIGHT(G1812, 2)</f>
        <v>BC</v>
      </c>
      <c r="N1812">
        <f>ABS($K$2)-ABS(K1812)</f>
        <v>3410</v>
      </c>
      <c r="P1812" t="s">
        <v>11157</v>
      </c>
      <c r="Q1812">
        <v>24</v>
      </c>
    </row>
    <row r="1813" spans="1:17" x14ac:dyDescent="0.3">
      <c r="A1813">
        <v>1812</v>
      </c>
      <c r="B1813" t="s">
        <v>4614</v>
      </c>
      <c r="C1813" t="s">
        <v>11676</v>
      </c>
      <c r="D1813" t="s">
        <v>4615</v>
      </c>
      <c r="E1813" s="34" t="str">
        <f>IF(OR(LEN(D1813)-LEN(SUBSTITUTE(D1813,":",""))&gt;1, LEN(D1813)-LEN(SUBSTITUTE(D1813,",",""))&gt;0), "T", "")</f>
        <v/>
      </c>
      <c r="F1813" t="s">
        <v>1251</v>
      </c>
      <c r="G1813" t="s">
        <v>4616</v>
      </c>
      <c r="H1813" t="s">
        <v>116</v>
      </c>
      <c r="J1813" t="str">
        <f>SUBSTITUTE(SUBSTITUTE(SUBSTITUTE(G1813,"c. ","")," BC","")," AD","")</f>
        <v>588</v>
      </c>
      <c r="K1813">
        <f>IF(M1813="BC", 0-IF(ISERROR(FIND("-",J1813)),J1813,LEFT(J1813,FIND("-",J1813)-1)), IF(ISERROR(FIND("-",J1813)),J1813,LEFT(J1813,FIND("-",J1813)-1)))</f>
        <v>-588</v>
      </c>
      <c r="L1813">
        <f>IF(M1813="BC", 0-IF(ISERROR(FIND("-",J1813)),J1813,RIGHT(J1813,FIND("-",J1813)-1)), IF(ISERROR(FIND("-",J1813)),J1813,RIGHT(J1813,FIND("-",J1813)-1)))</f>
        <v>-588</v>
      </c>
      <c r="M1813" t="str">
        <f>RIGHT(G1813, 2)</f>
        <v>BC</v>
      </c>
      <c r="N1813">
        <f>ABS($K$2)-ABS(K1813)</f>
        <v>3416</v>
      </c>
      <c r="P1813" t="s">
        <v>11157</v>
      </c>
      <c r="Q1813">
        <v>24</v>
      </c>
    </row>
    <row r="1814" spans="1:17" x14ac:dyDescent="0.3">
      <c r="A1814">
        <v>1813</v>
      </c>
      <c r="B1814" t="s">
        <v>4617</v>
      </c>
      <c r="C1814" t="s">
        <v>10246</v>
      </c>
      <c r="D1814" t="s">
        <v>4618</v>
      </c>
      <c r="E1814" s="34" t="str">
        <f>IF(OR(LEN(D1814)-LEN(SUBSTITUTE(D1814,":",""))&gt;1, LEN(D1814)-LEN(SUBSTITUTE(D1814,",",""))&gt;0), "T", "")</f>
        <v/>
      </c>
      <c r="F1814" t="s">
        <v>1251</v>
      </c>
      <c r="G1814" t="s">
        <v>4616</v>
      </c>
      <c r="H1814" t="s">
        <v>116</v>
      </c>
      <c r="J1814" t="str">
        <f>SUBSTITUTE(SUBSTITUTE(SUBSTITUTE(G1814,"c. ","")," BC","")," AD","")</f>
        <v>588</v>
      </c>
      <c r="K1814">
        <f>IF(M1814="BC", 0-IF(ISERROR(FIND("-",J1814)),J1814,LEFT(J1814,FIND("-",J1814)-1)), IF(ISERROR(FIND("-",J1814)),J1814,LEFT(J1814,FIND("-",J1814)-1)))</f>
        <v>-588</v>
      </c>
      <c r="L1814">
        <f>IF(M1814="BC", 0-IF(ISERROR(FIND("-",J1814)),J1814,RIGHT(J1814,FIND("-",J1814)-1)), IF(ISERROR(FIND("-",J1814)),J1814,RIGHT(J1814,FIND("-",J1814)-1)))</f>
        <v>-588</v>
      </c>
      <c r="M1814" t="str">
        <f>RIGHT(G1814, 2)</f>
        <v>BC</v>
      </c>
      <c r="N1814">
        <f>ABS($K$2)-ABS(K1814)</f>
        <v>3416</v>
      </c>
      <c r="P1814" t="s">
        <v>11157</v>
      </c>
      <c r="Q1814">
        <v>24</v>
      </c>
    </row>
    <row r="1815" spans="1:17" x14ac:dyDescent="0.3">
      <c r="A1815">
        <v>1814</v>
      </c>
      <c r="B1815" t="s">
        <v>4619</v>
      </c>
      <c r="C1815" t="s">
        <v>11191</v>
      </c>
      <c r="D1815" t="s">
        <v>4620</v>
      </c>
      <c r="E1815" s="34" t="str">
        <f>IF(OR(LEN(D1815)-LEN(SUBSTITUTE(D1815,":",""))&gt;1, LEN(D1815)-LEN(SUBSTITUTE(D1815,",",""))&gt;0), "T", "")</f>
        <v/>
      </c>
      <c r="F1815" t="s">
        <v>4621</v>
      </c>
      <c r="G1815" t="s">
        <v>4616</v>
      </c>
      <c r="H1815" t="s">
        <v>116</v>
      </c>
      <c r="J1815" t="str">
        <f>SUBSTITUTE(SUBSTITUTE(SUBSTITUTE(G1815,"c. ","")," BC","")," AD","")</f>
        <v>588</v>
      </c>
      <c r="K1815">
        <f>IF(M1815="BC", 0-IF(ISERROR(FIND("-",J1815)),J1815,LEFT(J1815,FIND("-",J1815)-1)), IF(ISERROR(FIND("-",J1815)),J1815,LEFT(J1815,FIND("-",J1815)-1)))</f>
        <v>-588</v>
      </c>
      <c r="L1815">
        <f>IF(M1815="BC", 0-IF(ISERROR(FIND("-",J1815)),J1815,RIGHT(J1815,FIND("-",J1815)-1)), IF(ISERROR(FIND("-",J1815)),J1815,RIGHT(J1815,FIND("-",J1815)-1)))</f>
        <v>-588</v>
      </c>
      <c r="M1815" t="str">
        <f>RIGHT(G1815, 2)</f>
        <v>BC</v>
      </c>
      <c r="N1815">
        <f>ABS($K$2)-ABS(K1815)</f>
        <v>3416</v>
      </c>
      <c r="P1815" t="s">
        <v>11157</v>
      </c>
      <c r="Q1815">
        <v>24</v>
      </c>
    </row>
    <row r="1816" spans="1:17" x14ac:dyDescent="0.3">
      <c r="A1816">
        <v>1815</v>
      </c>
      <c r="B1816" t="s">
        <v>4622</v>
      </c>
      <c r="C1816" t="s">
        <v>10194</v>
      </c>
      <c r="D1816" t="s">
        <v>4623</v>
      </c>
      <c r="E1816" s="34" t="str">
        <f>IF(OR(LEN(D1816)-LEN(SUBSTITUTE(D1816,":",""))&gt;1, LEN(D1816)-LEN(SUBSTITUTE(D1816,",",""))&gt;0), "T", "")</f>
        <v/>
      </c>
      <c r="F1816" t="s">
        <v>4624</v>
      </c>
      <c r="G1816" t="s">
        <v>4602</v>
      </c>
      <c r="H1816" t="s">
        <v>116</v>
      </c>
      <c r="J1816" t="str">
        <f>SUBSTITUTE(SUBSTITUTE(SUBSTITUTE(G1816,"c. ","")," BC","")," AD","")</f>
        <v>594</v>
      </c>
      <c r="K1816">
        <f>IF(M1816="BC", 0-IF(ISERROR(FIND("-",J1816)),J1816,LEFT(J1816,FIND("-",J1816)-1)), IF(ISERROR(FIND("-",J1816)),J1816,LEFT(J1816,FIND("-",J1816)-1)))</f>
        <v>-594</v>
      </c>
      <c r="L1816">
        <f>IF(M1816="BC", 0-IF(ISERROR(FIND("-",J1816)),J1816,RIGHT(J1816,FIND("-",J1816)-1)), IF(ISERROR(FIND("-",J1816)),J1816,RIGHT(J1816,FIND("-",J1816)-1)))</f>
        <v>-594</v>
      </c>
      <c r="M1816" t="str">
        <f>RIGHT(G1816, 2)</f>
        <v>BC</v>
      </c>
      <c r="N1816">
        <f>ABS($K$2)-ABS(K1816)</f>
        <v>3410</v>
      </c>
      <c r="P1816" t="s">
        <v>11157</v>
      </c>
      <c r="Q1816">
        <v>24</v>
      </c>
    </row>
    <row r="1817" spans="1:17" x14ac:dyDescent="0.3">
      <c r="A1817">
        <v>1816</v>
      </c>
      <c r="B1817" t="s">
        <v>4625</v>
      </c>
      <c r="C1817" t="s">
        <v>11534</v>
      </c>
      <c r="D1817" t="s">
        <v>4626</v>
      </c>
      <c r="E1817" s="34" t="str">
        <f>IF(OR(LEN(D1817)-LEN(SUBSTITUTE(D1817,":",""))&gt;1, LEN(D1817)-LEN(SUBSTITUTE(D1817,",",""))&gt;0), "T", "")</f>
        <v/>
      </c>
      <c r="F1817" t="s">
        <v>4570</v>
      </c>
      <c r="G1817" t="s">
        <v>2794</v>
      </c>
      <c r="H1817" t="s">
        <v>116</v>
      </c>
      <c r="J1817" t="str">
        <f>SUBSTITUTE(SUBSTITUTE(SUBSTITUTE(G1817,"c. ","")," BC","")," AD","")</f>
        <v>609</v>
      </c>
      <c r="K1817">
        <f>IF(M1817="BC", 0-IF(ISERROR(FIND("-",J1817)),J1817,LEFT(J1817,FIND("-",J1817)-1)), IF(ISERROR(FIND("-",J1817)),J1817,LEFT(J1817,FIND("-",J1817)-1)))</f>
        <v>-609</v>
      </c>
      <c r="L1817">
        <f>IF(M1817="BC", 0-IF(ISERROR(FIND("-",J1817)),J1817,RIGHT(J1817,FIND("-",J1817)-1)), IF(ISERROR(FIND("-",J1817)),J1817,RIGHT(J1817,FIND("-",J1817)-1)))</f>
        <v>-609</v>
      </c>
      <c r="M1817" t="str">
        <f>RIGHT(G1817, 2)</f>
        <v>BC</v>
      </c>
      <c r="N1817">
        <f>ABS($K$2)-ABS(K1817)</f>
        <v>3395</v>
      </c>
      <c r="P1817" t="s">
        <v>11157</v>
      </c>
      <c r="Q1817">
        <v>24</v>
      </c>
    </row>
    <row r="1818" spans="1:17" x14ac:dyDescent="0.3">
      <c r="A1818">
        <v>1817</v>
      </c>
      <c r="B1818" t="s">
        <v>4627</v>
      </c>
      <c r="C1818" t="s">
        <v>11678</v>
      </c>
      <c r="D1818" t="s">
        <v>4628</v>
      </c>
      <c r="E1818" s="34" t="str">
        <f>IF(OR(LEN(D1818)-LEN(SUBSTITUTE(D1818,":",""))&gt;1, LEN(D1818)-LEN(SUBSTITUTE(D1818,",",""))&gt;0), "T", "")</f>
        <v/>
      </c>
      <c r="F1818" t="s">
        <v>1251</v>
      </c>
      <c r="G1818" t="s">
        <v>2794</v>
      </c>
      <c r="H1818" t="s">
        <v>116</v>
      </c>
      <c r="J1818" t="str">
        <f>SUBSTITUTE(SUBSTITUTE(SUBSTITUTE(G1818,"c. ","")," BC","")," AD","")</f>
        <v>609</v>
      </c>
      <c r="K1818">
        <f>IF(M1818="BC", 0-IF(ISERROR(FIND("-",J1818)),J1818,LEFT(J1818,FIND("-",J1818)-1)), IF(ISERROR(FIND("-",J1818)),J1818,LEFT(J1818,FIND("-",J1818)-1)))</f>
        <v>-609</v>
      </c>
      <c r="L1818">
        <f>IF(M1818="BC", 0-IF(ISERROR(FIND("-",J1818)),J1818,RIGHT(J1818,FIND("-",J1818)-1)), IF(ISERROR(FIND("-",J1818)),J1818,RIGHT(J1818,FIND("-",J1818)-1)))</f>
        <v>-609</v>
      </c>
      <c r="M1818" t="str">
        <f>RIGHT(G1818, 2)</f>
        <v>BC</v>
      </c>
      <c r="N1818">
        <f>ABS($K$2)-ABS(K1818)</f>
        <v>3395</v>
      </c>
      <c r="P1818" t="s">
        <v>11157</v>
      </c>
      <c r="Q1818">
        <v>24</v>
      </c>
    </row>
    <row r="1819" spans="1:17" x14ac:dyDescent="0.3">
      <c r="A1819">
        <v>1818</v>
      </c>
      <c r="B1819" t="s">
        <v>4629</v>
      </c>
      <c r="C1819" t="s">
        <v>10558</v>
      </c>
      <c r="D1819" t="s">
        <v>4630</v>
      </c>
      <c r="E1819" s="34" t="str">
        <f>IF(OR(LEN(D1819)-LEN(SUBSTITUTE(D1819,":",""))&gt;1, LEN(D1819)-LEN(SUBSTITUTE(D1819,",",""))&gt;0), "T", "")</f>
        <v/>
      </c>
      <c r="F1819" t="s">
        <v>1251</v>
      </c>
      <c r="G1819" t="s">
        <v>4597</v>
      </c>
      <c r="H1819" t="s">
        <v>116</v>
      </c>
      <c r="J1819" t="str">
        <f>SUBSTITUTE(SUBSTITUTE(SUBSTITUTE(G1819,"c. ","")," BC","")," AD","")</f>
        <v>605</v>
      </c>
      <c r="K1819">
        <f>IF(M1819="BC", 0-IF(ISERROR(FIND("-",J1819)),J1819,LEFT(J1819,FIND("-",J1819)-1)), IF(ISERROR(FIND("-",J1819)),J1819,LEFT(J1819,FIND("-",J1819)-1)))</f>
        <v>-605</v>
      </c>
      <c r="L1819">
        <f>IF(M1819="BC", 0-IF(ISERROR(FIND("-",J1819)),J1819,RIGHT(J1819,FIND("-",J1819)-1)), IF(ISERROR(FIND("-",J1819)),J1819,RIGHT(J1819,FIND("-",J1819)-1)))</f>
        <v>-605</v>
      </c>
      <c r="M1819" t="str">
        <f>RIGHT(G1819, 2)</f>
        <v>BC</v>
      </c>
      <c r="N1819">
        <f>ABS($K$2)-ABS(K1819)</f>
        <v>3399</v>
      </c>
      <c r="P1819" t="s">
        <v>11157</v>
      </c>
      <c r="Q1819">
        <v>24</v>
      </c>
    </row>
    <row r="1820" spans="1:17" x14ac:dyDescent="0.3">
      <c r="A1820">
        <v>1819</v>
      </c>
      <c r="B1820" t="s">
        <v>4631</v>
      </c>
      <c r="C1820" t="s">
        <v>11679</v>
      </c>
      <c r="D1820" t="s">
        <v>4632</v>
      </c>
      <c r="E1820" s="34" t="str">
        <f>IF(OR(LEN(D1820)-LEN(SUBSTITUTE(D1820,":",""))&gt;1, LEN(D1820)-LEN(SUBSTITUTE(D1820,",",""))&gt;0), "T", "")</f>
        <v/>
      </c>
      <c r="F1820" t="s">
        <v>4633</v>
      </c>
      <c r="G1820" t="s">
        <v>4597</v>
      </c>
      <c r="H1820" t="s">
        <v>116</v>
      </c>
      <c r="J1820" t="str">
        <f>SUBSTITUTE(SUBSTITUTE(SUBSTITUTE(G1820,"c. ","")," BC","")," AD","")</f>
        <v>605</v>
      </c>
      <c r="K1820">
        <f>IF(M1820="BC", 0-IF(ISERROR(FIND("-",J1820)),J1820,LEFT(J1820,FIND("-",J1820)-1)), IF(ISERROR(FIND("-",J1820)),J1820,LEFT(J1820,FIND("-",J1820)-1)))</f>
        <v>-605</v>
      </c>
      <c r="L1820">
        <f>IF(M1820="BC", 0-IF(ISERROR(FIND("-",J1820)),J1820,RIGHT(J1820,FIND("-",J1820)-1)), IF(ISERROR(FIND("-",J1820)),J1820,RIGHT(J1820,FIND("-",J1820)-1)))</f>
        <v>-605</v>
      </c>
      <c r="M1820" t="str">
        <f>RIGHT(G1820, 2)</f>
        <v>BC</v>
      </c>
      <c r="N1820">
        <f>ABS($K$2)-ABS(K1820)</f>
        <v>3399</v>
      </c>
      <c r="P1820" t="s">
        <v>11157</v>
      </c>
      <c r="Q1820">
        <v>24</v>
      </c>
    </row>
    <row r="1821" spans="1:17" x14ac:dyDescent="0.3">
      <c r="A1821">
        <v>1820</v>
      </c>
      <c r="B1821" t="s">
        <v>4634</v>
      </c>
      <c r="C1821" t="s">
        <v>10559</v>
      </c>
      <c r="D1821" t="s">
        <v>4635</v>
      </c>
      <c r="E1821" s="34" t="str">
        <f>IF(OR(LEN(D1821)-LEN(SUBSTITUTE(D1821,":",""))&gt;1, LEN(D1821)-LEN(SUBSTITUTE(D1821,",",""))&gt;0), "T", "")</f>
        <v/>
      </c>
      <c r="F1821" t="s">
        <v>1251</v>
      </c>
      <c r="G1821" t="s">
        <v>4597</v>
      </c>
      <c r="H1821" t="s">
        <v>116</v>
      </c>
      <c r="J1821" t="str">
        <f>SUBSTITUTE(SUBSTITUTE(SUBSTITUTE(G1821,"c. ","")," BC","")," AD","")</f>
        <v>605</v>
      </c>
      <c r="K1821">
        <f>IF(M1821="BC", 0-IF(ISERROR(FIND("-",J1821)),J1821,LEFT(J1821,FIND("-",J1821)-1)), IF(ISERROR(FIND("-",J1821)),J1821,LEFT(J1821,FIND("-",J1821)-1)))</f>
        <v>-605</v>
      </c>
      <c r="L1821">
        <f>IF(M1821="BC", 0-IF(ISERROR(FIND("-",J1821)),J1821,RIGHT(J1821,FIND("-",J1821)-1)), IF(ISERROR(FIND("-",J1821)),J1821,RIGHT(J1821,FIND("-",J1821)-1)))</f>
        <v>-605</v>
      </c>
      <c r="M1821" t="str">
        <f>RIGHT(G1821, 2)</f>
        <v>BC</v>
      </c>
      <c r="N1821">
        <f>ABS($K$2)-ABS(K1821)</f>
        <v>3399</v>
      </c>
      <c r="P1821" t="s">
        <v>11157</v>
      </c>
      <c r="Q1821">
        <v>24</v>
      </c>
    </row>
    <row r="1822" spans="1:17" x14ac:dyDescent="0.3">
      <c r="A1822">
        <v>1821</v>
      </c>
      <c r="B1822" t="s">
        <v>4636</v>
      </c>
      <c r="C1822" t="s">
        <v>11680</v>
      </c>
      <c r="D1822" t="s">
        <v>4637</v>
      </c>
      <c r="E1822" s="34" t="str">
        <f>IF(OR(LEN(D1822)-LEN(SUBSTITUTE(D1822,":",""))&gt;1, LEN(D1822)-LEN(SUBSTITUTE(D1822,",",""))&gt;0), "T", "")</f>
        <v/>
      </c>
      <c r="F1822" t="s">
        <v>4638</v>
      </c>
      <c r="G1822" t="s">
        <v>4597</v>
      </c>
      <c r="H1822" t="s">
        <v>116</v>
      </c>
      <c r="J1822" t="str">
        <f>SUBSTITUTE(SUBSTITUTE(SUBSTITUTE(G1822,"c. ","")," BC","")," AD","")</f>
        <v>605</v>
      </c>
      <c r="K1822">
        <f>IF(M1822="BC", 0-IF(ISERROR(FIND("-",J1822)),J1822,LEFT(J1822,FIND("-",J1822)-1)), IF(ISERROR(FIND("-",J1822)),J1822,LEFT(J1822,FIND("-",J1822)-1)))</f>
        <v>-605</v>
      </c>
      <c r="L1822">
        <f>IF(M1822="BC", 0-IF(ISERROR(FIND("-",J1822)),J1822,RIGHT(J1822,FIND("-",J1822)-1)), IF(ISERROR(FIND("-",J1822)),J1822,RIGHT(J1822,FIND("-",J1822)-1)))</f>
        <v>-605</v>
      </c>
      <c r="M1822" t="str">
        <f>RIGHT(G1822, 2)</f>
        <v>BC</v>
      </c>
      <c r="N1822">
        <f>ABS($K$2)-ABS(K1822)</f>
        <v>3399</v>
      </c>
      <c r="P1822" t="s">
        <v>11157</v>
      </c>
      <c r="Q1822">
        <v>24</v>
      </c>
    </row>
    <row r="1823" spans="1:17" x14ac:dyDescent="0.3">
      <c r="A1823">
        <v>1822</v>
      </c>
      <c r="B1823" t="s">
        <v>4639</v>
      </c>
      <c r="C1823" t="s">
        <v>10560</v>
      </c>
      <c r="D1823" t="s">
        <v>4640</v>
      </c>
      <c r="E1823" s="34" t="str">
        <f>IF(OR(LEN(D1823)-LEN(SUBSTITUTE(D1823,":",""))&gt;1, LEN(D1823)-LEN(SUBSTITUTE(D1823,",",""))&gt;0), "T", "")</f>
        <v/>
      </c>
      <c r="F1823" t="s">
        <v>4360</v>
      </c>
      <c r="G1823" t="s">
        <v>4597</v>
      </c>
      <c r="H1823" t="s">
        <v>116</v>
      </c>
      <c r="J1823" t="str">
        <f>SUBSTITUTE(SUBSTITUTE(SUBSTITUTE(G1823,"c. ","")," BC","")," AD","")</f>
        <v>605</v>
      </c>
      <c r="K1823">
        <f>IF(M1823="BC", 0-IF(ISERROR(FIND("-",J1823)),J1823,LEFT(J1823,FIND("-",J1823)-1)), IF(ISERROR(FIND("-",J1823)),J1823,LEFT(J1823,FIND("-",J1823)-1)))</f>
        <v>-605</v>
      </c>
      <c r="L1823">
        <f>IF(M1823="BC", 0-IF(ISERROR(FIND("-",J1823)),J1823,RIGHT(J1823,FIND("-",J1823)-1)), IF(ISERROR(FIND("-",J1823)),J1823,RIGHT(J1823,FIND("-",J1823)-1)))</f>
        <v>-605</v>
      </c>
      <c r="M1823" t="str">
        <f>RIGHT(G1823, 2)</f>
        <v>BC</v>
      </c>
      <c r="N1823">
        <f>ABS($K$2)-ABS(K1823)</f>
        <v>3399</v>
      </c>
      <c r="P1823" t="s">
        <v>11157</v>
      </c>
      <c r="Q1823">
        <v>24</v>
      </c>
    </row>
    <row r="1824" spans="1:17" x14ac:dyDescent="0.3">
      <c r="A1824">
        <v>1823</v>
      </c>
      <c r="B1824" t="s">
        <v>4641</v>
      </c>
      <c r="C1824" t="s">
        <v>10077</v>
      </c>
      <c r="D1824" t="s">
        <v>4642</v>
      </c>
      <c r="E1824" s="34" t="str">
        <f>IF(OR(LEN(D1824)-LEN(SUBSTITUTE(D1824,":",""))&gt;1, LEN(D1824)-LEN(SUBSTITUTE(D1824,",",""))&gt;0), "T", "")</f>
        <v/>
      </c>
      <c r="F1824" t="s">
        <v>1251</v>
      </c>
      <c r="G1824" t="s">
        <v>4616</v>
      </c>
      <c r="H1824" t="s">
        <v>116</v>
      </c>
      <c r="J1824" t="str">
        <f>SUBSTITUTE(SUBSTITUTE(SUBSTITUTE(G1824,"c. ","")," BC","")," AD","")</f>
        <v>588</v>
      </c>
      <c r="K1824">
        <f>IF(M1824="BC", 0-IF(ISERROR(FIND("-",J1824)),J1824,LEFT(J1824,FIND("-",J1824)-1)), IF(ISERROR(FIND("-",J1824)),J1824,LEFT(J1824,FIND("-",J1824)-1)))</f>
        <v>-588</v>
      </c>
      <c r="L1824">
        <f>IF(M1824="BC", 0-IF(ISERROR(FIND("-",J1824)),J1824,RIGHT(J1824,FIND("-",J1824)-1)), IF(ISERROR(FIND("-",J1824)),J1824,RIGHT(J1824,FIND("-",J1824)-1)))</f>
        <v>-588</v>
      </c>
      <c r="M1824" t="str">
        <f>RIGHT(G1824, 2)</f>
        <v>BC</v>
      </c>
      <c r="N1824">
        <f>ABS($K$2)-ABS(K1824)</f>
        <v>3416</v>
      </c>
      <c r="P1824" t="s">
        <v>11157</v>
      </c>
      <c r="Q1824">
        <v>24</v>
      </c>
    </row>
    <row r="1825" spans="1:17" x14ac:dyDescent="0.3">
      <c r="A1825">
        <v>1824</v>
      </c>
      <c r="B1825" t="s">
        <v>4643</v>
      </c>
      <c r="C1825" t="s">
        <v>10561</v>
      </c>
      <c r="D1825" t="s">
        <v>4644</v>
      </c>
      <c r="E1825" s="34" t="str">
        <f>IF(OR(LEN(D1825)-LEN(SUBSTITUTE(D1825,":",""))&gt;1, LEN(D1825)-LEN(SUBSTITUTE(D1825,",",""))&gt;0), "T", "")</f>
        <v/>
      </c>
      <c r="F1825" t="s">
        <v>1251</v>
      </c>
      <c r="G1825" t="s">
        <v>4597</v>
      </c>
      <c r="H1825" t="s">
        <v>116</v>
      </c>
      <c r="J1825" t="str">
        <f>SUBSTITUTE(SUBSTITUTE(SUBSTITUTE(G1825,"c. ","")," BC","")," AD","")</f>
        <v>605</v>
      </c>
      <c r="K1825">
        <f>IF(M1825="BC", 0-IF(ISERROR(FIND("-",J1825)),J1825,LEFT(J1825,FIND("-",J1825)-1)), IF(ISERROR(FIND("-",J1825)),J1825,LEFT(J1825,FIND("-",J1825)-1)))</f>
        <v>-605</v>
      </c>
      <c r="L1825">
        <f>IF(M1825="BC", 0-IF(ISERROR(FIND("-",J1825)),J1825,RIGHT(J1825,FIND("-",J1825)-1)), IF(ISERROR(FIND("-",J1825)),J1825,RIGHT(J1825,FIND("-",J1825)-1)))</f>
        <v>-605</v>
      </c>
      <c r="M1825" t="str">
        <f>RIGHT(G1825, 2)</f>
        <v>BC</v>
      </c>
      <c r="N1825">
        <f>ABS($K$2)-ABS(K1825)</f>
        <v>3399</v>
      </c>
      <c r="P1825" t="s">
        <v>11157</v>
      </c>
      <c r="Q1825">
        <v>24</v>
      </c>
    </row>
    <row r="1826" spans="1:17" x14ac:dyDescent="0.3">
      <c r="A1826">
        <v>1825</v>
      </c>
      <c r="B1826" t="s">
        <v>4645</v>
      </c>
      <c r="C1826" t="s">
        <v>11176</v>
      </c>
      <c r="D1826" t="s">
        <v>4646</v>
      </c>
      <c r="E1826" s="34" t="str">
        <f>IF(OR(LEN(D1826)-LEN(SUBSTITUTE(D1826,":",""))&gt;1, LEN(D1826)-LEN(SUBSTITUTE(D1826,",",""))&gt;0), "T", "")</f>
        <v/>
      </c>
      <c r="F1826" t="s">
        <v>1251</v>
      </c>
      <c r="G1826" t="s">
        <v>4597</v>
      </c>
      <c r="H1826" t="s">
        <v>116</v>
      </c>
      <c r="J1826" t="str">
        <f>SUBSTITUTE(SUBSTITUTE(SUBSTITUTE(G1826,"c. ","")," BC","")," AD","")</f>
        <v>605</v>
      </c>
      <c r="K1826">
        <f>IF(M1826="BC", 0-IF(ISERROR(FIND("-",J1826)),J1826,LEFT(J1826,FIND("-",J1826)-1)), IF(ISERROR(FIND("-",J1826)),J1826,LEFT(J1826,FIND("-",J1826)-1)))</f>
        <v>-605</v>
      </c>
      <c r="L1826">
        <f>IF(M1826="BC", 0-IF(ISERROR(FIND("-",J1826)),J1826,RIGHT(J1826,FIND("-",J1826)-1)), IF(ISERROR(FIND("-",J1826)),J1826,RIGHT(J1826,FIND("-",J1826)-1)))</f>
        <v>-605</v>
      </c>
      <c r="M1826" t="str">
        <f>RIGHT(G1826, 2)</f>
        <v>BC</v>
      </c>
      <c r="N1826">
        <f>ABS($K$2)-ABS(K1826)</f>
        <v>3399</v>
      </c>
      <c r="P1826" t="s">
        <v>11157</v>
      </c>
      <c r="Q1826">
        <v>24</v>
      </c>
    </row>
    <row r="1827" spans="1:17" x14ac:dyDescent="0.3">
      <c r="A1827">
        <v>1826</v>
      </c>
      <c r="B1827" t="s">
        <v>4647</v>
      </c>
      <c r="C1827" t="s">
        <v>11681</v>
      </c>
      <c r="D1827" t="s">
        <v>4648</v>
      </c>
      <c r="E1827" s="34" t="str">
        <f>IF(OR(LEN(D1827)-LEN(SUBSTITUTE(D1827,":",""))&gt;1, LEN(D1827)-LEN(SUBSTITUTE(D1827,",",""))&gt;0), "T", "")</f>
        <v/>
      </c>
      <c r="F1827" t="s">
        <v>1251</v>
      </c>
      <c r="G1827" t="s">
        <v>4597</v>
      </c>
      <c r="H1827" t="s">
        <v>116</v>
      </c>
      <c r="J1827" t="str">
        <f>SUBSTITUTE(SUBSTITUTE(SUBSTITUTE(G1827,"c. ","")," BC","")," AD","")</f>
        <v>605</v>
      </c>
      <c r="K1827">
        <f>IF(M1827="BC", 0-IF(ISERROR(FIND("-",J1827)),J1827,LEFT(J1827,FIND("-",J1827)-1)), IF(ISERROR(FIND("-",J1827)),J1827,LEFT(J1827,FIND("-",J1827)-1)))</f>
        <v>-605</v>
      </c>
      <c r="L1827">
        <f>IF(M1827="BC", 0-IF(ISERROR(FIND("-",J1827)),J1827,RIGHT(J1827,FIND("-",J1827)-1)), IF(ISERROR(FIND("-",J1827)),J1827,RIGHT(J1827,FIND("-",J1827)-1)))</f>
        <v>-605</v>
      </c>
      <c r="M1827" t="str">
        <f>RIGHT(G1827, 2)</f>
        <v>BC</v>
      </c>
      <c r="N1827">
        <f>ABS($K$2)-ABS(K1827)</f>
        <v>3399</v>
      </c>
      <c r="P1827" t="s">
        <v>11157</v>
      </c>
      <c r="Q1827">
        <v>24</v>
      </c>
    </row>
    <row r="1828" spans="1:17" x14ac:dyDescent="0.3">
      <c r="A1828">
        <v>1827</v>
      </c>
      <c r="B1828" t="s">
        <v>4649</v>
      </c>
      <c r="C1828" t="s">
        <v>10562</v>
      </c>
      <c r="D1828" t="s">
        <v>4650</v>
      </c>
      <c r="E1828" s="34" t="str">
        <f>IF(OR(LEN(D1828)-LEN(SUBSTITUTE(D1828,":",""))&gt;1, LEN(D1828)-LEN(SUBSTITUTE(D1828,",",""))&gt;0), "T", "")</f>
        <v/>
      </c>
      <c r="F1828" t="s">
        <v>1251</v>
      </c>
      <c r="G1828" t="s">
        <v>4597</v>
      </c>
      <c r="H1828" t="s">
        <v>116</v>
      </c>
      <c r="J1828" t="str">
        <f>SUBSTITUTE(SUBSTITUTE(SUBSTITUTE(G1828,"c. ","")," BC","")," AD","")</f>
        <v>605</v>
      </c>
      <c r="K1828">
        <f>IF(M1828="BC", 0-IF(ISERROR(FIND("-",J1828)),J1828,LEFT(J1828,FIND("-",J1828)-1)), IF(ISERROR(FIND("-",J1828)),J1828,LEFT(J1828,FIND("-",J1828)-1)))</f>
        <v>-605</v>
      </c>
      <c r="L1828">
        <f>IF(M1828="BC", 0-IF(ISERROR(FIND("-",J1828)),J1828,RIGHT(J1828,FIND("-",J1828)-1)), IF(ISERROR(FIND("-",J1828)),J1828,RIGHT(J1828,FIND("-",J1828)-1)))</f>
        <v>-605</v>
      </c>
      <c r="M1828" t="str">
        <f>RIGHT(G1828, 2)</f>
        <v>BC</v>
      </c>
      <c r="N1828">
        <f>ABS($K$2)-ABS(K1828)</f>
        <v>3399</v>
      </c>
      <c r="P1828" t="s">
        <v>11157</v>
      </c>
      <c r="Q1828">
        <v>24</v>
      </c>
    </row>
    <row r="1829" spans="1:17" x14ac:dyDescent="0.3">
      <c r="A1829">
        <v>1828</v>
      </c>
      <c r="B1829" t="s">
        <v>4651</v>
      </c>
      <c r="C1829" t="s">
        <v>11173</v>
      </c>
      <c r="D1829" t="s">
        <v>4652</v>
      </c>
      <c r="E1829" s="34" t="str">
        <f>IF(OR(LEN(D1829)-LEN(SUBSTITUTE(D1829,":",""))&gt;1, LEN(D1829)-LEN(SUBSTITUTE(D1829,",",""))&gt;0), "T", "")</f>
        <v/>
      </c>
      <c r="F1829" t="s">
        <v>1251</v>
      </c>
      <c r="G1829" t="s">
        <v>4597</v>
      </c>
      <c r="H1829" t="s">
        <v>116</v>
      </c>
      <c r="J1829" t="str">
        <f>SUBSTITUTE(SUBSTITUTE(SUBSTITUTE(G1829,"c. ","")," BC","")," AD","")</f>
        <v>605</v>
      </c>
      <c r="K1829">
        <f>IF(M1829="BC", 0-IF(ISERROR(FIND("-",J1829)),J1829,LEFT(J1829,FIND("-",J1829)-1)), IF(ISERROR(FIND("-",J1829)),J1829,LEFT(J1829,FIND("-",J1829)-1)))</f>
        <v>-605</v>
      </c>
      <c r="L1829">
        <f>IF(M1829="BC", 0-IF(ISERROR(FIND("-",J1829)),J1829,RIGHT(J1829,FIND("-",J1829)-1)), IF(ISERROR(FIND("-",J1829)),J1829,RIGHT(J1829,FIND("-",J1829)-1)))</f>
        <v>-605</v>
      </c>
      <c r="M1829" t="str">
        <f>RIGHT(G1829, 2)</f>
        <v>BC</v>
      </c>
      <c r="N1829">
        <f>ABS($K$2)-ABS(K1829)</f>
        <v>3399</v>
      </c>
      <c r="P1829" t="s">
        <v>11157</v>
      </c>
      <c r="Q1829">
        <v>24</v>
      </c>
    </row>
    <row r="1830" spans="1:17" x14ac:dyDescent="0.3">
      <c r="A1830">
        <v>1829</v>
      </c>
      <c r="B1830" t="s">
        <v>4653</v>
      </c>
      <c r="C1830" t="s">
        <v>11349</v>
      </c>
      <c r="D1830" t="s">
        <v>4654</v>
      </c>
      <c r="E1830" s="34" t="str">
        <f>IF(OR(LEN(D1830)-LEN(SUBSTITUTE(D1830,":",""))&gt;1, LEN(D1830)-LEN(SUBSTITUTE(D1830,",",""))&gt;0), "T", "")</f>
        <v/>
      </c>
      <c r="F1830" t="s">
        <v>1251</v>
      </c>
      <c r="G1830" t="s">
        <v>4597</v>
      </c>
      <c r="H1830" t="s">
        <v>116</v>
      </c>
      <c r="J1830" t="str">
        <f>SUBSTITUTE(SUBSTITUTE(SUBSTITUTE(G1830,"c. ","")," BC","")," AD","")</f>
        <v>605</v>
      </c>
      <c r="K1830">
        <f>IF(M1830="BC", 0-IF(ISERROR(FIND("-",J1830)),J1830,LEFT(J1830,FIND("-",J1830)-1)), IF(ISERROR(FIND("-",J1830)),J1830,LEFT(J1830,FIND("-",J1830)-1)))</f>
        <v>-605</v>
      </c>
      <c r="L1830">
        <f>IF(M1830="BC", 0-IF(ISERROR(FIND("-",J1830)),J1830,RIGHT(J1830,FIND("-",J1830)-1)), IF(ISERROR(FIND("-",J1830)),J1830,RIGHT(J1830,FIND("-",J1830)-1)))</f>
        <v>-605</v>
      </c>
      <c r="M1830" t="str">
        <f>RIGHT(G1830, 2)</f>
        <v>BC</v>
      </c>
      <c r="N1830">
        <f>ABS($K$2)-ABS(K1830)</f>
        <v>3399</v>
      </c>
      <c r="P1830" t="s">
        <v>11157</v>
      </c>
      <c r="Q1830">
        <v>24</v>
      </c>
    </row>
    <row r="1831" spans="1:17" x14ac:dyDescent="0.3">
      <c r="A1831">
        <v>1830</v>
      </c>
      <c r="B1831" t="s">
        <v>4655</v>
      </c>
      <c r="C1831" t="s">
        <v>11682</v>
      </c>
      <c r="D1831" t="s">
        <v>4656</v>
      </c>
      <c r="E1831" s="34" t="str">
        <f>IF(OR(LEN(D1831)-LEN(SUBSTITUTE(D1831,":",""))&gt;1, LEN(D1831)-LEN(SUBSTITUTE(D1831,",",""))&gt;0), "T", "")</f>
        <v/>
      </c>
      <c r="F1831" t="s">
        <v>1251</v>
      </c>
      <c r="G1831" t="s">
        <v>4597</v>
      </c>
      <c r="H1831" t="s">
        <v>116</v>
      </c>
      <c r="J1831" t="str">
        <f>SUBSTITUTE(SUBSTITUTE(SUBSTITUTE(G1831,"c. ","")," BC","")," AD","")</f>
        <v>605</v>
      </c>
      <c r="K1831">
        <f>IF(M1831="BC", 0-IF(ISERROR(FIND("-",J1831)),J1831,LEFT(J1831,FIND("-",J1831)-1)), IF(ISERROR(FIND("-",J1831)),J1831,LEFT(J1831,FIND("-",J1831)-1)))</f>
        <v>-605</v>
      </c>
      <c r="L1831">
        <f>IF(M1831="BC", 0-IF(ISERROR(FIND("-",J1831)),J1831,RIGHT(J1831,FIND("-",J1831)-1)), IF(ISERROR(FIND("-",J1831)),J1831,RIGHT(J1831,FIND("-",J1831)-1)))</f>
        <v>-605</v>
      </c>
      <c r="M1831" t="str">
        <f>RIGHT(G1831, 2)</f>
        <v>BC</v>
      </c>
      <c r="N1831">
        <f>ABS($K$2)-ABS(K1831)</f>
        <v>3399</v>
      </c>
      <c r="P1831" t="s">
        <v>11157</v>
      </c>
      <c r="Q1831">
        <v>24</v>
      </c>
    </row>
    <row r="1832" spans="1:17" x14ac:dyDescent="0.3">
      <c r="A1832">
        <v>1831</v>
      </c>
      <c r="B1832" t="s">
        <v>4657</v>
      </c>
      <c r="C1832" t="s">
        <v>10563</v>
      </c>
      <c r="D1832" t="s">
        <v>4658</v>
      </c>
      <c r="E1832" s="34" t="str">
        <f>IF(OR(LEN(D1832)-LEN(SUBSTITUTE(D1832,":",""))&gt;1, LEN(D1832)-LEN(SUBSTITUTE(D1832,",",""))&gt;0), "T", "")</f>
        <v/>
      </c>
      <c r="F1832" t="s">
        <v>4659</v>
      </c>
      <c r="G1832" t="s">
        <v>4616</v>
      </c>
      <c r="H1832" t="s">
        <v>116</v>
      </c>
      <c r="J1832" t="str">
        <f>SUBSTITUTE(SUBSTITUTE(SUBSTITUTE(G1832,"c. ","")," BC","")," AD","")</f>
        <v>588</v>
      </c>
      <c r="K1832">
        <f>IF(M1832="BC", 0-IF(ISERROR(FIND("-",J1832)),J1832,LEFT(J1832,FIND("-",J1832)-1)), IF(ISERROR(FIND("-",J1832)),J1832,LEFT(J1832,FIND("-",J1832)-1)))</f>
        <v>-588</v>
      </c>
      <c r="L1832">
        <f>IF(M1832="BC", 0-IF(ISERROR(FIND("-",J1832)),J1832,RIGHT(J1832,FIND("-",J1832)-1)), IF(ISERROR(FIND("-",J1832)),J1832,RIGHT(J1832,FIND("-",J1832)-1)))</f>
        <v>-588</v>
      </c>
      <c r="M1832" t="str">
        <f>RIGHT(G1832, 2)</f>
        <v>BC</v>
      </c>
      <c r="N1832">
        <f>ABS($K$2)-ABS(K1832)</f>
        <v>3416</v>
      </c>
      <c r="P1832" t="s">
        <v>11157</v>
      </c>
      <c r="Q1832">
        <v>24</v>
      </c>
    </row>
    <row r="1833" spans="1:17" x14ac:dyDescent="0.3">
      <c r="A1833">
        <v>1832</v>
      </c>
      <c r="B1833" t="s">
        <v>4660</v>
      </c>
      <c r="C1833" t="s">
        <v>10221</v>
      </c>
      <c r="D1833" t="s">
        <v>4661</v>
      </c>
      <c r="E1833" s="34" t="str">
        <f>IF(OR(LEN(D1833)-LEN(SUBSTITUTE(D1833,":",""))&gt;1, LEN(D1833)-LEN(SUBSTITUTE(D1833,",",""))&gt;0), "T", "")</f>
        <v/>
      </c>
      <c r="F1833" t="s">
        <v>1251</v>
      </c>
      <c r="G1833" t="s">
        <v>4616</v>
      </c>
      <c r="H1833" t="s">
        <v>12594</v>
      </c>
      <c r="J1833" t="str">
        <f>SUBSTITUTE(SUBSTITUTE(SUBSTITUTE(G1833,"c. ","")," BC","")," AD","")</f>
        <v>588</v>
      </c>
      <c r="K1833">
        <f>IF(M1833="BC", 0-IF(ISERROR(FIND("-",J1833)),J1833,LEFT(J1833,FIND("-",J1833)-1)), IF(ISERROR(FIND("-",J1833)),J1833,LEFT(J1833,FIND("-",J1833)-1)))</f>
        <v>-588</v>
      </c>
      <c r="L1833">
        <f>IF(M1833="BC", 0-IF(ISERROR(FIND("-",J1833)),J1833,RIGHT(J1833,FIND("-",J1833)-1)), IF(ISERROR(FIND("-",J1833)),J1833,RIGHT(J1833,FIND("-",J1833)-1)))</f>
        <v>-588</v>
      </c>
      <c r="M1833" t="str">
        <f>RIGHT(G1833, 2)</f>
        <v>BC</v>
      </c>
      <c r="N1833">
        <f>ABS($K$2)-ABS(K1833)</f>
        <v>3416</v>
      </c>
      <c r="P1833" t="s">
        <v>11157</v>
      </c>
      <c r="Q1833">
        <v>24</v>
      </c>
    </row>
    <row r="1834" spans="1:17" x14ac:dyDescent="0.3">
      <c r="A1834">
        <v>1833</v>
      </c>
      <c r="B1834" t="s">
        <v>4662</v>
      </c>
      <c r="C1834" t="s">
        <v>11683</v>
      </c>
      <c r="D1834" t="s">
        <v>4663</v>
      </c>
      <c r="E1834" s="34" t="str">
        <f>IF(OR(LEN(D1834)-LEN(SUBSTITUTE(D1834,":",""))&gt;1, LEN(D1834)-LEN(SUBSTITUTE(D1834,",",""))&gt;0), "T", "")</f>
        <v/>
      </c>
      <c r="F1834" t="s">
        <v>1251</v>
      </c>
      <c r="G1834" t="s">
        <v>4664</v>
      </c>
      <c r="H1834" t="s">
        <v>116</v>
      </c>
      <c r="J1834" t="str">
        <f>SUBSTITUTE(SUBSTITUTE(SUBSTITUTE(G1834,"c. ","")," BC","")," AD","")</f>
        <v>587</v>
      </c>
      <c r="K1834">
        <f>IF(M1834="BC", 0-IF(ISERROR(FIND("-",J1834)),J1834,LEFT(J1834,FIND("-",J1834)-1)), IF(ISERROR(FIND("-",J1834)),J1834,LEFT(J1834,FIND("-",J1834)-1)))</f>
        <v>-587</v>
      </c>
      <c r="L1834">
        <f>IF(M1834="BC", 0-IF(ISERROR(FIND("-",J1834)),J1834,RIGHT(J1834,FIND("-",J1834)-1)), IF(ISERROR(FIND("-",J1834)),J1834,RIGHT(J1834,FIND("-",J1834)-1)))</f>
        <v>-587</v>
      </c>
      <c r="M1834" t="str">
        <f>RIGHT(G1834, 2)</f>
        <v>BC</v>
      </c>
      <c r="N1834">
        <f>ABS($K$2)-ABS(K1834)</f>
        <v>3417</v>
      </c>
      <c r="P1834" t="s">
        <v>11157</v>
      </c>
      <c r="Q1834">
        <v>24</v>
      </c>
    </row>
    <row r="1835" spans="1:17" x14ac:dyDescent="0.3">
      <c r="A1835">
        <v>1834</v>
      </c>
      <c r="B1835" t="s">
        <v>4665</v>
      </c>
      <c r="C1835" t="s">
        <v>11323</v>
      </c>
      <c r="D1835" t="s">
        <v>4663</v>
      </c>
      <c r="E1835" s="34" t="str">
        <f>IF(OR(LEN(D1835)-LEN(SUBSTITUTE(D1835,":",""))&gt;1, LEN(D1835)-LEN(SUBSTITUTE(D1835,",",""))&gt;0), "T", "")</f>
        <v/>
      </c>
      <c r="F1835" t="s">
        <v>1251</v>
      </c>
      <c r="G1835" t="s">
        <v>4664</v>
      </c>
      <c r="H1835" t="s">
        <v>116</v>
      </c>
      <c r="J1835" t="str">
        <f>SUBSTITUTE(SUBSTITUTE(SUBSTITUTE(G1835,"c. ","")," BC","")," AD","")</f>
        <v>587</v>
      </c>
      <c r="K1835">
        <f>IF(M1835="BC", 0-IF(ISERROR(FIND("-",J1835)),J1835,LEFT(J1835,FIND("-",J1835)-1)), IF(ISERROR(FIND("-",J1835)),J1835,LEFT(J1835,FIND("-",J1835)-1)))</f>
        <v>-587</v>
      </c>
      <c r="L1835">
        <f>IF(M1835="BC", 0-IF(ISERROR(FIND("-",J1835)),J1835,RIGHT(J1835,FIND("-",J1835)-1)), IF(ISERROR(FIND("-",J1835)),J1835,RIGHT(J1835,FIND("-",J1835)-1)))</f>
        <v>-587</v>
      </c>
      <c r="M1835" t="str">
        <f>RIGHT(G1835, 2)</f>
        <v>BC</v>
      </c>
      <c r="N1835">
        <f>ABS($K$2)-ABS(K1835)</f>
        <v>3417</v>
      </c>
      <c r="P1835" t="s">
        <v>11157</v>
      </c>
      <c r="Q1835">
        <v>24</v>
      </c>
    </row>
    <row r="1836" spans="1:17" x14ac:dyDescent="0.3">
      <c r="A1836">
        <v>1835</v>
      </c>
      <c r="B1836" t="s">
        <v>4666</v>
      </c>
      <c r="C1836" t="s">
        <v>10559</v>
      </c>
      <c r="D1836" t="s">
        <v>4667</v>
      </c>
      <c r="E1836" s="34" t="str">
        <f>IF(OR(LEN(D1836)-LEN(SUBSTITUTE(D1836,":",""))&gt;1, LEN(D1836)-LEN(SUBSTITUTE(D1836,",",""))&gt;0), "T", "")</f>
        <v>T</v>
      </c>
      <c r="F1836" t="s">
        <v>1118</v>
      </c>
      <c r="G1836" t="s">
        <v>2365</v>
      </c>
      <c r="H1836" t="s">
        <v>116</v>
      </c>
      <c r="J1836" t="str">
        <f>SUBSTITUTE(SUBSTITUTE(SUBSTITUTE(G1836,"c. ","")," BC","")," AD","")</f>
        <v>586</v>
      </c>
      <c r="K1836">
        <f>IF(M1836="BC", 0-IF(ISERROR(FIND("-",J1836)),J1836,LEFT(J1836,FIND("-",J1836)-1)), IF(ISERROR(FIND("-",J1836)),J1836,LEFT(J1836,FIND("-",J1836)-1)))</f>
        <v>-586</v>
      </c>
      <c r="L1836">
        <f>IF(M1836="BC", 0-IF(ISERROR(FIND("-",J1836)),J1836,RIGHT(J1836,FIND("-",J1836)-1)), IF(ISERROR(FIND("-",J1836)),J1836,RIGHT(J1836,FIND("-",J1836)-1)))</f>
        <v>-586</v>
      </c>
      <c r="M1836" t="str">
        <f>RIGHT(G1836, 2)</f>
        <v>BC</v>
      </c>
      <c r="N1836">
        <f>ABS($K$2)-ABS(K1836)</f>
        <v>3418</v>
      </c>
      <c r="P1836" t="s">
        <v>11157</v>
      </c>
      <c r="Q1836">
        <v>24</v>
      </c>
    </row>
    <row r="1837" spans="1:17" x14ac:dyDescent="0.3">
      <c r="A1837">
        <v>1836</v>
      </c>
      <c r="B1837" t="s">
        <v>4668</v>
      </c>
      <c r="C1837" t="s">
        <v>10564</v>
      </c>
      <c r="D1837" t="s">
        <v>4669</v>
      </c>
      <c r="E1837" s="34" t="str">
        <f>IF(OR(LEN(D1837)-LEN(SUBSTITUTE(D1837,":",""))&gt;1, LEN(D1837)-LEN(SUBSTITUTE(D1837,",",""))&gt;0), "T", "")</f>
        <v/>
      </c>
      <c r="F1837" t="s">
        <v>1118</v>
      </c>
      <c r="G1837" t="s">
        <v>2365</v>
      </c>
      <c r="H1837" t="s">
        <v>116</v>
      </c>
      <c r="J1837" t="str">
        <f>SUBSTITUTE(SUBSTITUTE(SUBSTITUTE(G1837,"c. ","")," BC","")," AD","")</f>
        <v>586</v>
      </c>
      <c r="K1837">
        <f>IF(M1837="BC", 0-IF(ISERROR(FIND("-",J1837)),J1837,LEFT(J1837,FIND("-",J1837)-1)), IF(ISERROR(FIND("-",J1837)),J1837,LEFT(J1837,FIND("-",J1837)-1)))</f>
        <v>-586</v>
      </c>
      <c r="L1837">
        <f>IF(M1837="BC", 0-IF(ISERROR(FIND("-",J1837)),J1837,RIGHT(J1837,FIND("-",J1837)-1)), IF(ISERROR(FIND("-",J1837)),J1837,RIGHT(J1837,FIND("-",J1837)-1)))</f>
        <v>-586</v>
      </c>
      <c r="M1837" t="str">
        <f>RIGHT(G1837, 2)</f>
        <v>BC</v>
      </c>
      <c r="N1837">
        <f>ABS($K$2)-ABS(K1837)</f>
        <v>3418</v>
      </c>
      <c r="P1837" t="s">
        <v>11157</v>
      </c>
      <c r="Q1837">
        <v>24</v>
      </c>
    </row>
    <row r="1838" spans="1:17" x14ac:dyDescent="0.3">
      <c r="A1838">
        <v>1837</v>
      </c>
      <c r="B1838" t="s">
        <v>4670</v>
      </c>
      <c r="C1838" t="s">
        <v>11684</v>
      </c>
      <c r="D1838" t="s">
        <v>4671</v>
      </c>
      <c r="E1838" s="34" t="str">
        <f>IF(OR(LEN(D1838)-LEN(SUBSTITUTE(D1838,":",""))&gt;1, LEN(D1838)-LEN(SUBSTITUTE(D1838,",",""))&gt;0), "T", "")</f>
        <v/>
      </c>
      <c r="F1838" t="s">
        <v>4672</v>
      </c>
      <c r="G1838" t="s">
        <v>4673</v>
      </c>
      <c r="H1838" t="s">
        <v>116</v>
      </c>
      <c r="J1838" t="str">
        <f>SUBSTITUTE(SUBSTITUTE(SUBSTITUTE(G1838,"c. ","")," BC","")," AD","")</f>
        <v>585</v>
      </c>
      <c r="K1838">
        <f>IF(M1838="BC", 0-IF(ISERROR(FIND("-",J1838)),J1838,LEFT(J1838,FIND("-",J1838)-1)), IF(ISERROR(FIND("-",J1838)),J1838,LEFT(J1838,FIND("-",J1838)-1)))</f>
        <v>-585</v>
      </c>
      <c r="L1838">
        <f>IF(M1838="BC", 0-IF(ISERROR(FIND("-",J1838)),J1838,RIGHT(J1838,FIND("-",J1838)-1)), IF(ISERROR(FIND("-",J1838)),J1838,RIGHT(J1838,FIND("-",J1838)-1)))</f>
        <v>-585</v>
      </c>
      <c r="M1838" t="str">
        <f>RIGHT(G1838, 2)</f>
        <v>BC</v>
      </c>
      <c r="N1838">
        <f>ABS($K$2)-ABS(K1838)</f>
        <v>3419</v>
      </c>
      <c r="P1838" t="s">
        <v>11157</v>
      </c>
      <c r="Q1838">
        <v>24</v>
      </c>
    </row>
    <row r="1839" spans="1:17" x14ac:dyDescent="0.3">
      <c r="A1839">
        <v>1838</v>
      </c>
      <c r="B1839" t="s">
        <v>4674</v>
      </c>
      <c r="C1839" t="s">
        <v>10077</v>
      </c>
      <c r="D1839" t="s">
        <v>4675</v>
      </c>
      <c r="E1839" s="34" t="str">
        <f>IF(OR(LEN(D1839)-LEN(SUBSTITUTE(D1839,":",""))&gt;1, LEN(D1839)-LEN(SUBSTITUTE(D1839,",",""))&gt;0), "T", "")</f>
        <v/>
      </c>
      <c r="F1839" t="s">
        <v>4676</v>
      </c>
      <c r="G1839" t="s">
        <v>4597</v>
      </c>
      <c r="H1839" t="s">
        <v>116</v>
      </c>
      <c r="I1839" t="s">
        <v>10924</v>
      </c>
      <c r="J1839" t="str">
        <f>SUBSTITUTE(SUBSTITUTE(SUBSTITUTE(G1839,"c. ","")," BC","")," AD","")</f>
        <v>605</v>
      </c>
      <c r="K1839">
        <f>IF(M1839="BC", 0-IF(ISERROR(FIND("-",J1839)),J1839,LEFT(J1839,FIND("-",J1839)-1)), IF(ISERROR(FIND("-",J1839)),J1839,LEFT(J1839,FIND("-",J1839)-1)))</f>
        <v>-605</v>
      </c>
      <c r="L1839">
        <f>IF(M1839="BC", 0-IF(ISERROR(FIND("-",J1839)),J1839,RIGHT(J1839,FIND("-",J1839)-1)), IF(ISERROR(FIND("-",J1839)),J1839,RIGHT(J1839,FIND("-",J1839)-1)))</f>
        <v>-605</v>
      </c>
      <c r="M1839" t="str">
        <f>RIGHT(G1839, 2)</f>
        <v>BC</v>
      </c>
      <c r="N1839">
        <f>ABS($K$2)-ABS(K1839)</f>
        <v>3399</v>
      </c>
      <c r="P1839" t="s">
        <v>11157</v>
      </c>
      <c r="Q1839">
        <v>24</v>
      </c>
    </row>
    <row r="1840" spans="1:17" x14ac:dyDescent="0.3">
      <c r="A1840">
        <v>1839</v>
      </c>
      <c r="B1840" t="s">
        <v>4677</v>
      </c>
      <c r="C1840" t="s">
        <v>10116</v>
      </c>
      <c r="D1840" t="s">
        <v>4678</v>
      </c>
      <c r="E1840" s="34" t="str">
        <f>IF(OR(LEN(D1840)-LEN(SUBSTITUTE(D1840,":",""))&gt;1, LEN(D1840)-LEN(SUBSTITUTE(D1840,",",""))&gt;0), "T", "")</f>
        <v/>
      </c>
      <c r="F1840" t="s">
        <v>4679</v>
      </c>
      <c r="G1840" t="s">
        <v>4597</v>
      </c>
      <c r="H1840" t="s">
        <v>116</v>
      </c>
      <c r="J1840" t="str">
        <f>SUBSTITUTE(SUBSTITUTE(SUBSTITUTE(G1840,"c. ","")," BC","")," AD","")</f>
        <v>605</v>
      </c>
      <c r="K1840">
        <f>IF(M1840="BC", 0-IF(ISERROR(FIND("-",J1840)),J1840,LEFT(J1840,FIND("-",J1840)-1)), IF(ISERROR(FIND("-",J1840)),J1840,LEFT(J1840,FIND("-",J1840)-1)))</f>
        <v>-605</v>
      </c>
      <c r="L1840">
        <f>IF(M1840="BC", 0-IF(ISERROR(FIND("-",J1840)),J1840,RIGHT(J1840,FIND("-",J1840)-1)), IF(ISERROR(FIND("-",J1840)),J1840,RIGHT(J1840,FIND("-",J1840)-1)))</f>
        <v>-605</v>
      </c>
      <c r="M1840" t="str">
        <f>RIGHT(G1840, 2)</f>
        <v>BC</v>
      </c>
      <c r="N1840">
        <f>ABS($K$2)-ABS(K1840)</f>
        <v>3399</v>
      </c>
      <c r="P1840" t="s">
        <v>11157</v>
      </c>
      <c r="Q1840">
        <v>24</v>
      </c>
    </row>
    <row r="1841" spans="1:17" x14ac:dyDescent="0.3">
      <c r="A1841">
        <v>1840</v>
      </c>
      <c r="B1841" t="s">
        <v>4680</v>
      </c>
      <c r="C1841" t="s">
        <v>10077</v>
      </c>
      <c r="D1841" t="s">
        <v>4681</v>
      </c>
      <c r="E1841" s="34" t="str">
        <f>IF(OR(LEN(D1841)-LEN(SUBSTITUTE(D1841,":",""))&gt;1, LEN(D1841)-LEN(SUBSTITUTE(D1841,",",""))&gt;0), "T", "")</f>
        <v/>
      </c>
      <c r="F1841" t="s">
        <v>1251</v>
      </c>
      <c r="G1841" t="s">
        <v>4597</v>
      </c>
      <c r="H1841" t="s">
        <v>116</v>
      </c>
      <c r="J1841" t="str">
        <f>SUBSTITUTE(SUBSTITUTE(SUBSTITUTE(G1841,"c. ","")," BC","")," AD","")</f>
        <v>605</v>
      </c>
      <c r="K1841">
        <f>IF(M1841="BC", 0-IF(ISERROR(FIND("-",J1841)),J1841,LEFT(J1841,FIND("-",J1841)-1)), IF(ISERROR(FIND("-",J1841)),J1841,LEFT(J1841,FIND("-",J1841)-1)))</f>
        <v>-605</v>
      </c>
      <c r="L1841">
        <f>IF(M1841="BC", 0-IF(ISERROR(FIND("-",J1841)),J1841,RIGHT(J1841,FIND("-",J1841)-1)), IF(ISERROR(FIND("-",J1841)),J1841,RIGHT(J1841,FIND("-",J1841)-1)))</f>
        <v>-605</v>
      </c>
      <c r="M1841" t="str">
        <f>RIGHT(G1841, 2)</f>
        <v>BC</v>
      </c>
      <c r="N1841">
        <f>ABS($K$2)-ABS(K1841)</f>
        <v>3399</v>
      </c>
      <c r="P1841" t="s">
        <v>11157</v>
      </c>
      <c r="Q1841">
        <v>24</v>
      </c>
    </row>
    <row r="1842" spans="1:17" x14ac:dyDescent="0.3">
      <c r="A1842">
        <v>1841</v>
      </c>
      <c r="B1842" t="s">
        <v>4682</v>
      </c>
      <c r="C1842" t="s">
        <v>10077</v>
      </c>
      <c r="D1842" t="s">
        <v>4683</v>
      </c>
      <c r="E1842" s="34" t="str">
        <f>IF(OR(LEN(D1842)-LEN(SUBSTITUTE(D1842,":",""))&gt;1, LEN(D1842)-LEN(SUBSTITUTE(D1842,",",""))&gt;0), "T", "")</f>
        <v/>
      </c>
      <c r="F1842" t="s">
        <v>1251</v>
      </c>
      <c r="G1842" t="s">
        <v>4597</v>
      </c>
      <c r="H1842" t="s">
        <v>116</v>
      </c>
      <c r="J1842" t="str">
        <f>SUBSTITUTE(SUBSTITUTE(SUBSTITUTE(G1842,"c. ","")," BC","")," AD","")</f>
        <v>605</v>
      </c>
      <c r="K1842">
        <f>IF(M1842="BC", 0-IF(ISERROR(FIND("-",J1842)),J1842,LEFT(J1842,FIND("-",J1842)-1)), IF(ISERROR(FIND("-",J1842)),J1842,LEFT(J1842,FIND("-",J1842)-1)))</f>
        <v>-605</v>
      </c>
      <c r="L1842">
        <f>IF(M1842="BC", 0-IF(ISERROR(FIND("-",J1842)),J1842,RIGHT(J1842,FIND("-",J1842)-1)), IF(ISERROR(FIND("-",J1842)),J1842,RIGHT(J1842,FIND("-",J1842)-1)))</f>
        <v>-605</v>
      </c>
      <c r="M1842" t="str">
        <f>RIGHT(G1842, 2)</f>
        <v>BC</v>
      </c>
      <c r="N1842">
        <f>ABS($K$2)-ABS(K1842)</f>
        <v>3399</v>
      </c>
      <c r="P1842" t="s">
        <v>11157</v>
      </c>
      <c r="Q1842">
        <v>24</v>
      </c>
    </row>
    <row r="1843" spans="1:17" x14ac:dyDescent="0.3">
      <c r="A1843">
        <v>1842</v>
      </c>
      <c r="B1843" t="s">
        <v>4684</v>
      </c>
      <c r="C1843" t="s">
        <v>10077</v>
      </c>
      <c r="D1843" t="s">
        <v>4685</v>
      </c>
      <c r="E1843" s="34" t="str">
        <f>IF(OR(LEN(D1843)-LEN(SUBSTITUTE(D1843,":",""))&gt;1, LEN(D1843)-LEN(SUBSTITUTE(D1843,",",""))&gt;0), "T", "")</f>
        <v/>
      </c>
      <c r="F1843" t="s">
        <v>1251</v>
      </c>
      <c r="G1843" t="s">
        <v>4597</v>
      </c>
      <c r="H1843" t="s">
        <v>116</v>
      </c>
      <c r="J1843" t="str">
        <f>SUBSTITUTE(SUBSTITUTE(SUBSTITUTE(G1843,"c. ","")," BC","")," AD","")</f>
        <v>605</v>
      </c>
      <c r="K1843">
        <f>IF(M1843="BC", 0-IF(ISERROR(FIND("-",J1843)),J1843,LEFT(J1843,FIND("-",J1843)-1)), IF(ISERROR(FIND("-",J1843)),J1843,LEFT(J1843,FIND("-",J1843)-1)))</f>
        <v>-605</v>
      </c>
      <c r="L1843">
        <f>IF(M1843="BC", 0-IF(ISERROR(FIND("-",J1843)),J1843,RIGHT(J1843,FIND("-",J1843)-1)), IF(ISERROR(FIND("-",J1843)),J1843,RIGHT(J1843,FIND("-",J1843)-1)))</f>
        <v>-605</v>
      </c>
      <c r="M1843" t="str">
        <f>RIGHT(G1843, 2)</f>
        <v>BC</v>
      </c>
      <c r="N1843">
        <f>ABS($K$2)-ABS(K1843)</f>
        <v>3399</v>
      </c>
      <c r="P1843" t="s">
        <v>11157</v>
      </c>
      <c r="Q1843">
        <v>24</v>
      </c>
    </row>
    <row r="1844" spans="1:17" x14ac:dyDescent="0.3">
      <c r="A1844">
        <v>1843</v>
      </c>
      <c r="B1844" t="s">
        <v>4686</v>
      </c>
      <c r="C1844" t="s">
        <v>10077</v>
      </c>
      <c r="D1844" t="s">
        <v>4687</v>
      </c>
      <c r="E1844" s="34" t="str">
        <f>IF(OR(LEN(D1844)-LEN(SUBSTITUTE(D1844,":",""))&gt;1, LEN(D1844)-LEN(SUBSTITUTE(D1844,",",""))&gt;0), "T", "")</f>
        <v/>
      </c>
      <c r="F1844" t="s">
        <v>1251</v>
      </c>
      <c r="G1844" t="s">
        <v>4597</v>
      </c>
      <c r="H1844" t="s">
        <v>116</v>
      </c>
      <c r="J1844" t="str">
        <f>SUBSTITUTE(SUBSTITUTE(SUBSTITUTE(G1844,"c. ","")," BC","")," AD","")</f>
        <v>605</v>
      </c>
      <c r="K1844">
        <f>IF(M1844="BC", 0-IF(ISERROR(FIND("-",J1844)),J1844,LEFT(J1844,FIND("-",J1844)-1)), IF(ISERROR(FIND("-",J1844)),J1844,LEFT(J1844,FIND("-",J1844)-1)))</f>
        <v>-605</v>
      </c>
      <c r="L1844">
        <f>IF(M1844="BC", 0-IF(ISERROR(FIND("-",J1844)),J1844,RIGHT(J1844,FIND("-",J1844)-1)), IF(ISERROR(FIND("-",J1844)),J1844,RIGHT(J1844,FIND("-",J1844)-1)))</f>
        <v>-605</v>
      </c>
      <c r="M1844" t="str">
        <f>RIGHT(G1844, 2)</f>
        <v>BC</v>
      </c>
      <c r="N1844">
        <f>ABS($K$2)-ABS(K1844)</f>
        <v>3399</v>
      </c>
      <c r="P1844" t="s">
        <v>11157</v>
      </c>
      <c r="Q1844">
        <v>24</v>
      </c>
    </row>
    <row r="1845" spans="1:17" x14ac:dyDescent="0.3">
      <c r="A1845">
        <v>1844</v>
      </c>
      <c r="B1845" t="s">
        <v>4688</v>
      </c>
      <c r="C1845" t="s">
        <v>10077</v>
      </c>
      <c r="D1845" t="s">
        <v>4689</v>
      </c>
      <c r="E1845" s="34" t="str">
        <f>IF(OR(LEN(D1845)-LEN(SUBSTITUTE(D1845,":",""))&gt;1, LEN(D1845)-LEN(SUBSTITUTE(D1845,",",""))&gt;0), "T", "")</f>
        <v/>
      </c>
      <c r="F1845" t="s">
        <v>1251</v>
      </c>
      <c r="G1845" t="s">
        <v>4597</v>
      </c>
      <c r="H1845" t="s">
        <v>116</v>
      </c>
      <c r="J1845" t="str">
        <f>SUBSTITUTE(SUBSTITUTE(SUBSTITUTE(G1845,"c. ","")," BC","")," AD","")</f>
        <v>605</v>
      </c>
      <c r="K1845">
        <f>IF(M1845="BC", 0-IF(ISERROR(FIND("-",J1845)),J1845,LEFT(J1845,FIND("-",J1845)-1)), IF(ISERROR(FIND("-",J1845)),J1845,LEFT(J1845,FIND("-",J1845)-1)))</f>
        <v>-605</v>
      </c>
      <c r="L1845">
        <f>IF(M1845="BC", 0-IF(ISERROR(FIND("-",J1845)),J1845,RIGHT(J1845,FIND("-",J1845)-1)), IF(ISERROR(FIND("-",J1845)),J1845,RIGHT(J1845,FIND("-",J1845)-1)))</f>
        <v>-605</v>
      </c>
      <c r="M1845" t="str">
        <f>RIGHT(G1845, 2)</f>
        <v>BC</v>
      </c>
      <c r="N1845">
        <f>ABS($K$2)-ABS(K1845)</f>
        <v>3399</v>
      </c>
      <c r="P1845" t="s">
        <v>11157</v>
      </c>
      <c r="Q1845">
        <v>24</v>
      </c>
    </row>
    <row r="1846" spans="1:17" x14ac:dyDescent="0.3">
      <c r="A1846">
        <v>1845</v>
      </c>
      <c r="B1846" t="s">
        <v>4690</v>
      </c>
      <c r="C1846" t="s">
        <v>10077</v>
      </c>
      <c r="D1846" t="s">
        <v>4691</v>
      </c>
      <c r="E1846" s="34" t="str">
        <f>IF(OR(LEN(D1846)-LEN(SUBSTITUTE(D1846,":",""))&gt;1, LEN(D1846)-LEN(SUBSTITUTE(D1846,",",""))&gt;0), "T", "")</f>
        <v/>
      </c>
      <c r="F1846" t="s">
        <v>1251</v>
      </c>
      <c r="G1846" t="s">
        <v>4597</v>
      </c>
      <c r="H1846" t="s">
        <v>116</v>
      </c>
      <c r="J1846" t="str">
        <f>SUBSTITUTE(SUBSTITUTE(SUBSTITUTE(G1846,"c. ","")," BC","")," AD","")</f>
        <v>605</v>
      </c>
      <c r="K1846">
        <f>IF(M1846="BC", 0-IF(ISERROR(FIND("-",J1846)),J1846,LEFT(J1846,FIND("-",J1846)-1)), IF(ISERROR(FIND("-",J1846)),J1846,LEFT(J1846,FIND("-",J1846)-1)))</f>
        <v>-605</v>
      </c>
      <c r="L1846">
        <f>IF(M1846="BC", 0-IF(ISERROR(FIND("-",J1846)),J1846,RIGHT(J1846,FIND("-",J1846)-1)), IF(ISERROR(FIND("-",J1846)),J1846,RIGHT(J1846,FIND("-",J1846)-1)))</f>
        <v>-605</v>
      </c>
      <c r="M1846" t="str">
        <f>RIGHT(G1846, 2)</f>
        <v>BC</v>
      </c>
      <c r="N1846">
        <f>ABS($K$2)-ABS(K1846)</f>
        <v>3399</v>
      </c>
      <c r="P1846" t="s">
        <v>11157</v>
      </c>
      <c r="Q1846">
        <v>24</v>
      </c>
    </row>
    <row r="1847" spans="1:17" x14ac:dyDescent="0.3">
      <c r="A1847">
        <v>1846</v>
      </c>
      <c r="B1847" t="s">
        <v>4692</v>
      </c>
      <c r="C1847" t="s">
        <v>10077</v>
      </c>
      <c r="D1847" t="s">
        <v>4693</v>
      </c>
      <c r="E1847" s="34" t="str">
        <f>IF(OR(LEN(D1847)-LEN(SUBSTITUTE(D1847,":",""))&gt;1, LEN(D1847)-LEN(SUBSTITUTE(D1847,",",""))&gt;0), "T", "")</f>
        <v/>
      </c>
      <c r="F1847" t="s">
        <v>1251</v>
      </c>
      <c r="G1847" t="s">
        <v>2350</v>
      </c>
      <c r="H1847" t="s">
        <v>116</v>
      </c>
      <c r="J1847" t="str">
        <f>SUBSTITUTE(SUBSTITUTE(SUBSTITUTE(G1847,"c. ","")," BC","")," AD","")</f>
        <v>597</v>
      </c>
      <c r="K1847">
        <f>IF(M1847="BC", 0-IF(ISERROR(FIND("-",J1847)),J1847,LEFT(J1847,FIND("-",J1847)-1)), IF(ISERROR(FIND("-",J1847)),J1847,LEFT(J1847,FIND("-",J1847)-1)))</f>
        <v>-597</v>
      </c>
      <c r="L1847">
        <f>IF(M1847="BC", 0-IF(ISERROR(FIND("-",J1847)),J1847,RIGHT(J1847,FIND("-",J1847)-1)), IF(ISERROR(FIND("-",J1847)),J1847,RIGHT(J1847,FIND("-",J1847)-1)))</f>
        <v>-597</v>
      </c>
      <c r="M1847" t="str">
        <f>RIGHT(G1847, 2)</f>
        <v>BC</v>
      </c>
      <c r="N1847">
        <f>ABS($K$2)-ABS(K1847)</f>
        <v>3407</v>
      </c>
      <c r="P1847" t="s">
        <v>11157</v>
      </c>
      <c r="Q1847">
        <v>24</v>
      </c>
    </row>
    <row r="1848" spans="1:17" x14ac:dyDescent="0.3">
      <c r="A1848">
        <v>1847</v>
      </c>
      <c r="B1848" t="s">
        <v>4694</v>
      </c>
      <c r="C1848" t="s">
        <v>10077</v>
      </c>
      <c r="D1848" t="s">
        <v>4695</v>
      </c>
      <c r="E1848" s="34" t="str">
        <f>IF(OR(LEN(D1848)-LEN(SUBSTITUTE(D1848,":",""))&gt;1, LEN(D1848)-LEN(SUBSTITUTE(D1848,",",""))&gt;0), "T", "")</f>
        <v>T</v>
      </c>
      <c r="F1848" t="s">
        <v>4624</v>
      </c>
      <c r="G1848" t="s">
        <v>4602</v>
      </c>
      <c r="H1848" t="s">
        <v>116</v>
      </c>
      <c r="J1848" t="str">
        <f>SUBSTITUTE(SUBSTITUTE(SUBSTITUTE(G1848,"c. ","")," BC","")," AD","")</f>
        <v>594</v>
      </c>
      <c r="K1848">
        <f>IF(M1848="BC", 0-IF(ISERROR(FIND("-",J1848)),J1848,LEFT(J1848,FIND("-",J1848)-1)), IF(ISERROR(FIND("-",J1848)),J1848,LEFT(J1848,FIND("-",J1848)-1)))</f>
        <v>-594</v>
      </c>
      <c r="L1848">
        <f>IF(M1848="BC", 0-IF(ISERROR(FIND("-",J1848)),J1848,RIGHT(J1848,FIND("-",J1848)-1)), IF(ISERROR(FIND("-",J1848)),J1848,RIGHT(J1848,FIND("-",J1848)-1)))</f>
        <v>-594</v>
      </c>
      <c r="M1848" t="str">
        <f>RIGHT(G1848, 2)</f>
        <v>BC</v>
      </c>
      <c r="N1848">
        <f>ABS($K$2)-ABS(K1848)</f>
        <v>3410</v>
      </c>
      <c r="P1848" t="s">
        <v>11157</v>
      </c>
      <c r="Q1848">
        <v>24</v>
      </c>
    </row>
    <row r="1849" spans="1:17" x14ac:dyDescent="0.3">
      <c r="A1849">
        <v>1848</v>
      </c>
      <c r="B1849" t="s">
        <v>4696</v>
      </c>
      <c r="C1849" t="s">
        <v>10651</v>
      </c>
      <c r="D1849" t="s">
        <v>4697</v>
      </c>
      <c r="E1849" s="34" t="str">
        <f>IF(OR(LEN(D1849)-LEN(SUBSTITUTE(D1849,":",""))&gt;1, LEN(D1849)-LEN(SUBSTITUTE(D1849,",",""))&gt;0), "T", "")</f>
        <v/>
      </c>
      <c r="F1849" t="s">
        <v>3173</v>
      </c>
      <c r="G1849" t="s">
        <v>4602</v>
      </c>
      <c r="H1849" t="s">
        <v>116</v>
      </c>
      <c r="J1849" t="str">
        <f>SUBSTITUTE(SUBSTITUTE(SUBSTITUTE(G1849,"c. ","")," BC","")," AD","")</f>
        <v>594</v>
      </c>
      <c r="K1849">
        <f>IF(M1849="BC", 0-IF(ISERROR(FIND("-",J1849)),J1849,LEFT(J1849,FIND("-",J1849)-1)), IF(ISERROR(FIND("-",J1849)),J1849,LEFT(J1849,FIND("-",J1849)-1)))</f>
        <v>-594</v>
      </c>
      <c r="L1849">
        <f>IF(M1849="BC", 0-IF(ISERROR(FIND("-",J1849)),J1849,RIGHT(J1849,FIND("-",J1849)-1)), IF(ISERROR(FIND("-",J1849)),J1849,RIGHT(J1849,FIND("-",J1849)-1)))</f>
        <v>-594</v>
      </c>
      <c r="M1849" t="str">
        <f>RIGHT(G1849, 2)</f>
        <v>BC</v>
      </c>
      <c r="N1849">
        <f>ABS($K$2)-ABS(K1849)</f>
        <v>3410</v>
      </c>
      <c r="P1849" t="s">
        <v>11157</v>
      </c>
      <c r="Q1849">
        <v>24</v>
      </c>
    </row>
    <row r="1850" spans="1:17" x14ac:dyDescent="0.3">
      <c r="A1850">
        <v>1849</v>
      </c>
      <c r="B1850" t="s">
        <v>4698</v>
      </c>
      <c r="C1850" t="s">
        <v>11192</v>
      </c>
      <c r="D1850" t="s">
        <v>4699</v>
      </c>
      <c r="E1850" s="34" t="str">
        <f>IF(OR(LEN(D1850)-LEN(SUBSTITUTE(D1850,":",""))&gt;1, LEN(D1850)-LEN(SUBSTITUTE(D1850,",",""))&gt;0), "T", "")</f>
        <v/>
      </c>
      <c r="F1850" t="s">
        <v>1251</v>
      </c>
      <c r="G1850" t="s">
        <v>2365</v>
      </c>
      <c r="H1850" t="s">
        <v>12595</v>
      </c>
      <c r="J1850" t="str">
        <f>SUBSTITUTE(SUBSTITUTE(SUBSTITUTE(G1850,"c. ","")," BC","")," AD","")</f>
        <v>586</v>
      </c>
      <c r="K1850">
        <f>IF(M1850="BC", 0-IF(ISERROR(FIND("-",J1850)),J1850,LEFT(J1850,FIND("-",J1850)-1)), IF(ISERROR(FIND("-",J1850)),J1850,LEFT(J1850,FIND("-",J1850)-1)))</f>
        <v>-586</v>
      </c>
      <c r="L1850">
        <f>IF(M1850="BC", 0-IF(ISERROR(FIND("-",J1850)),J1850,RIGHT(J1850,FIND("-",J1850)-1)), IF(ISERROR(FIND("-",J1850)),J1850,RIGHT(J1850,FIND("-",J1850)-1)))</f>
        <v>-586</v>
      </c>
      <c r="M1850" t="str">
        <f>RIGHT(G1850, 2)</f>
        <v>BC</v>
      </c>
      <c r="N1850">
        <f>ABS($K$2)-ABS(K1850)</f>
        <v>3418</v>
      </c>
      <c r="P1850" t="s">
        <v>11159</v>
      </c>
      <c r="Q1850">
        <v>25</v>
      </c>
    </row>
    <row r="1851" spans="1:17" x14ac:dyDescent="0.3">
      <c r="A1851">
        <v>1850</v>
      </c>
      <c r="B1851" t="s">
        <v>4700</v>
      </c>
      <c r="C1851" t="s">
        <v>10551</v>
      </c>
      <c r="D1851" t="s">
        <v>4701</v>
      </c>
      <c r="E1851" s="34" t="str">
        <f>IF(OR(LEN(D1851)-LEN(SUBSTITUTE(D1851,":",""))&gt;1, LEN(D1851)-LEN(SUBSTITUTE(D1851,",",""))&gt;0), "T", "")</f>
        <v>T</v>
      </c>
      <c r="F1851" t="s">
        <v>4702</v>
      </c>
      <c r="G1851" t="s">
        <v>2365</v>
      </c>
      <c r="H1851" t="s">
        <v>116</v>
      </c>
      <c r="J1851" t="str">
        <f>SUBSTITUTE(SUBSTITUTE(SUBSTITUTE(G1851,"c. ","")," BC","")," AD","")</f>
        <v>586</v>
      </c>
      <c r="K1851">
        <f>IF(M1851="BC", 0-IF(ISERROR(FIND("-",J1851)),J1851,LEFT(J1851,FIND("-",J1851)-1)), IF(ISERROR(FIND("-",J1851)),J1851,LEFT(J1851,FIND("-",J1851)-1)))</f>
        <v>-586</v>
      </c>
      <c r="L1851">
        <f>IF(M1851="BC", 0-IF(ISERROR(FIND("-",J1851)),J1851,RIGHT(J1851,FIND("-",J1851)-1)), IF(ISERROR(FIND("-",J1851)),J1851,RIGHT(J1851,FIND("-",J1851)-1)))</f>
        <v>-586</v>
      </c>
      <c r="M1851" t="str">
        <f>RIGHT(G1851, 2)</f>
        <v>BC</v>
      </c>
      <c r="N1851">
        <f>ABS($K$2)-ABS(K1851)</f>
        <v>3418</v>
      </c>
      <c r="P1851" t="s">
        <v>11159</v>
      </c>
      <c r="Q1851">
        <v>25</v>
      </c>
    </row>
    <row r="1852" spans="1:17" x14ac:dyDescent="0.3">
      <c r="A1852">
        <v>1851</v>
      </c>
      <c r="B1852" t="s">
        <v>4703</v>
      </c>
      <c r="C1852" t="s">
        <v>10154</v>
      </c>
      <c r="D1852" t="s">
        <v>4704</v>
      </c>
      <c r="E1852" s="34" t="str">
        <f>IF(OR(LEN(D1852)-LEN(SUBSTITUTE(D1852,":",""))&gt;1, LEN(D1852)-LEN(SUBSTITUTE(D1852,",",""))&gt;0), "T", "")</f>
        <v/>
      </c>
      <c r="F1852" t="s">
        <v>1251</v>
      </c>
      <c r="G1852" t="s">
        <v>2365</v>
      </c>
      <c r="H1852" t="s">
        <v>116</v>
      </c>
      <c r="J1852" t="str">
        <f>SUBSTITUTE(SUBSTITUTE(SUBSTITUTE(G1852,"c. ","")," BC","")," AD","")</f>
        <v>586</v>
      </c>
      <c r="K1852">
        <f>IF(M1852="BC", 0-IF(ISERROR(FIND("-",J1852)),J1852,LEFT(J1852,FIND("-",J1852)-1)), IF(ISERROR(FIND("-",J1852)),J1852,LEFT(J1852,FIND("-",J1852)-1)))</f>
        <v>-586</v>
      </c>
      <c r="L1852">
        <f>IF(M1852="BC", 0-IF(ISERROR(FIND("-",J1852)),J1852,RIGHT(J1852,FIND("-",J1852)-1)), IF(ISERROR(FIND("-",J1852)),J1852,RIGHT(J1852,FIND("-",J1852)-1)))</f>
        <v>-586</v>
      </c>
      <c r="M1852" t="str">
        <f>RIGHT(G1852, 2)</f>
        <v>BC</v>
      </c>
      <c r="N1852">
        <f>ABS($K$2)-ABS(K1852)</f>
        <v>3418</v>
      </c>
      <c r="P1852" t="s">
        <v>11159</v>
      </c>
      <c r="Q1852">
        <v>25</v>
      </c>
    </row>
    <row r="1853" spans="1:17" x14ac:dyDescent="0.3">
      <c r="A1853">
        <v>1852</v>
      </c>
      <c r="B1853" t="s">
        <v>4705</v>
      </c>
      <c r="C1853" t="s">
        <v>11685</v>
      </c>
      <c r="D1853" t="s">
        <v>4706</v>
      </c>
      <c r="E1853" s="34" t="str">
        <f>IF(OR(LEN(D1853)-LEN(SUBSTITUTE(D1853,":",""))&gt;1, LEN(D1853)-LEN(SUBSTITUTE(D1853,",",""))&gt;0), "T", "")</f>
        <v/>
      </c>
      <c r="F1853" t="s">
        <v>2323</v>
      </c>
      <c r="G1853" t="s">
        <v>2365</v>
      </c>
      <c r="H1853" t="s">
        <v>116</v>
      </c>
      <c r="J1853" t="str">
        <f>SUBSTITUTE(SUBSTITUTE(SUBSTITUTE(G1853,"c. ","")," BC","")," AD","")</f>
        <v>586</v>
      </c>
      <c r="K1853">
        <f>IF(M1853="BC", 0-IF(ISERROR(FIND("-",J1853)),J1853,LEFT(J1853,FIND("-",J1853)-1)), IF(ISERROR(FIND("-",J1853)),J1853,LEFT(J1853,FIND("-",J1853)-1)))</f>
        <v>-586</v>
      </c>
      <c r="L1853">
        <f>IF(M1853="BC", 0-IF(ISERROR(FIND("-",J1853)),J1853,RIGHT(J1853,FIND("-",J1853)-1)), IF(ISERROR(FIND("-",J1853)),J1853,RIGHT(J1853,FIND("-",J1853)-1)))</f>
        <v>-586</v>
      </c>
      <c r="M1853" t="str">
        <f>RIGHT(G1853, 2)</f>
        <v>BC</v>
      </c>
      <c r="N1853">
        <f>ABS($K$2)-ABS(K1853)</f>
        <v>3418</v>
      </c>
      <c r="P1853" t="s">
        <v>11159</v>
      </c>
      <c r="Q1853">
        <v>25</v>
      </c>
    </row>
    <row r="1854" spans="1:17" x14ac:dyDescent="0.3">
      <c r="A1854">
        <v>1853</v>
      </c>
      <c r="B1854" t="s">
        <v>4707</v>
      </c>
      <c r="C1854" t="s">
        <v>10565</v>
      </c>
      <c r="D1854" t="s">
        <v>4708</v>
      </c>
      <c r="E1854" s="34" t="str">
        <f>IF(OR(LEN(D1854)-LEN(SUBSTITUTE(D1854,":",""))&gt;1, LEN(D1854)-LEN(SUBSTITUTE(D1854,",",""))&gt;0), "T", "")</f>
        <v/>
      </c>
      <c r="F1854" t="s">
        <v>1251</v>
      </c>
      <c r="G1854" t="s">
        <v>2365</v>
      </c>
      <c r="H1854" t="s">
        <v>116</v>
      </c>
      <c r="J1854" t="str">
        <f>SUBSTITUTE(SUBSTITUTE(SUBSTITUTE(G1854,"c. ","")," BC","")," AD","")</f>
        <v>586</v>
      </c>
      <c r="K1854">
        <f>IF(M1854="BC", 0-IF(ISERROR(FIND("-",J1854)),J1854,LEFT(J1854,FIND("-",J1854)-1)), IF(ISERROR(FIND("-",J1854)),J1854,LEFT(J1854,FIND("-",J1854)-1)))</f>
        <v>-586</v>
      </c>
      <c r="L1854">
        <f>IF(M1854="BC", 0-IF(ISERROR(FIND("-",J1854)),J1854,RIGHT(J1854,FIND("-",J1854)-1)), IF(ISERROR(FIND("-",J1854)),J1854,RIGHT(J1854,FIND("-",J1854)-1)))</f>
        <v>-586</v>
      </c>
      <c r="M1854" t="str">
        <f>RIGHT(G1854, 2)</f>
        <v>BC</v>
      </c>
      <c r="N1854">
        <f>ABS($K$2)-ABS(K1854)</f>
        <v>3418</v>
      </c>
      <c r="P1854" t="s">
        <v>11159</v>
      </c>
      <c r="Q1854">
        <v>25</v>
      </c>
    </row>
    <row r="1855" spans="1:17" x14ac:dyDescent="0.3">
      <c r="A1855">
        <v>1854</v>
      </c>
      <c r="B1855" t="s">
        <v>4709</v>
      </c>
      <c r="C1855" t="s">
        <v>11526</v>
      </c>
      <c r="D1855" t="s">
        <v>4710</v>
      </c>
      <c r="E1855" s="34" t="str">
        <f>IF(OR(LEN(D1855)-LEN(SUBSTITUTE(D1855,":",""))&gt;1, LEN(D1855)-LEN(SUBSTITUTE(D1855,",",""))&gt;0), "T", "")</f>
        <v/>
      </c>
      <c r="F1855" t="s">
        <v>4711</v>
      </c>
      <c r="G1855" t="s">
        <v>2365</v>
      </c>
      <c r="H1855" t="s">
        <v>116</v>
      </c>
      <c r="J1855" t="str">
        <f>SUBSTITUTE(SUBSTITUTE(SUBSTITUTE(G1855,"c. ","")," BC","")," AD","")</f>
        <v>586</v>
      </c>
      <c r="K1855">
        <f>IF(M1855="BC", 0-IF(ISERROR(FIND("-",J1855)),J1855,LEFT(J1855,FIND("-",J1855)-1)), IF(ISERROR(FIND("-",J1855)),J1855,LEFT(J1855,FIND("-",J1855)-1)))</f>
        <v>-586</v>
      </c>
      <c r="L1855">
        <f>IF(M1855="BC", 0-IF(ISERROR(FIND("-",J1855)),J1855,RIGHT(J1855,FIND("-",J1855)-1)), IF(ISERROR(FIND("-",J1855)),J1855,RIGHT(J1855,FIND("-",J1855)-1)))</f>
        <v>-586</v>
      </c>
      <c r="M1855" t="str">
        <f>RIGHT(G1855, 2)</f>
        <v>BC</v>
      </c>
      <c r="N1855">
        <f>ABS($K$2)-ABS(K1855)</f>
        <v>3418</v>
      </c>
      <c r="P1855" t="s">
        <v>11159</v>
      </c>
      <c r="Q1855">
        <v>25</v>
      </c>
    </row>
    <row r="1856" spans="1:17" x14ac:dyDescent="0.3">
      <c r="A1856">
        <v>1855</v>
      </c>
      <c r="B1856" t="s">
        <v>4712</v>
      </c>
      <c r="C1856" t="s">
        <v>10219</v>
      </c>
      <c r="D1856" t="s">
        <v>4713</v>
      </c>
      <c r="E1856" s="34" t="str">
        <f>IF(OR(LEN(D1856)-LEN(SUBSTITUTE(D1856,":",""))&gt;1, LEN(D1856)-LEN(SUBSTITUTE(D1856,",",""))&gt;0), "T", "")</f>
        <v/>
      </c>
      <c r="F1856" t="s">
        <v>4714</v>
      </c>
      <c r="G1856" t="s">
        <v>2365</v>
      </c>
      <c r="H1856" t="s">
        <v>116</v>
      </c>
      <c r="J1856" t="str">
        <f>SUBSTITUTE(SUBSTITUTE(SUBSTITUTE(G1856,"c. ","")," BC","")," AD","")</f>
        <v>586</v>
      </c>
      <c r="K1856">
        <f>IF(M1856="BC", 0-IF(ISERROR(FIND("-",J1856)),J1856,LEFT(J1856,FIND("-",J1856)-1)), IF(ISERROR(FIND("-",J1856)),J1856,LEFT(J1856,FIND("-",J1856)-1)))</f>
        <v>-586</v>
      </c>
      <c r="L1856">
        <f>IF(M1856="BC", 0-IF(ISERROR(FIND("-",J1856)),J1856,RIGHT(J1856,FIND("-",J1856)-1)), IF(ISERROR(FIND("-",J1856)),J1856,RIGHT(J1856,FIND("-",J1856)-1)))</f>
        <v>-586</v>
      </c>
      <c r="M1856" t="str">
        <f>RIGHT(G1856, 2)</f>
        <v>BC</v>
      </c>
      <c r="N1856">
        <f>ABS($K$2)-ABS(K1856)</f>
        <v>3418</v>
      </c>
      <c r="P1856" t="s">
        <v>11159</v>
      </c>
      <c r="Q1856">
        <v>25</v>
      </c>
    </row>
    <row r="1857" spans="1:17" x14ac:dyDescent="0.3">
      <c r="A1857">
        <v>1856</v>
      </c>
      <c r="B1857" t="s">
        <v>4732</v>
      </c>
      <c r="C1857" t="s">
        <v>11686</v>
      </c>
      <c r="D1857" t="s">
        <v>4733</v>
      </c>
      <c r="E1857" s="34" t="str">
        <f>IF(OR(LEN(D1857)-LEN(SUBSTITUTE(D1857,":",""))&gt;1, LEN(D1857)-LEN(SUBSTITUTE(D1857,",",""))&gt;0), "T", "")</f>
        <v/>
      </c>
      <c r="F1857" t="s">
        <v>4734</v>
      </c>
      <c r="G1857" t="s">
        <v>4735</v>
      </c>
      <c r="H1857" t="s">
        <v>116</v>
      </c>
      <c r="J1857" t="str">
        <f>SUBSTITUTE(SUBSTITUTE(SUBSTITUTE(G1857,"c. ","")," BC","")," AD","")</f>
        <v>593</v>
      </c>
      <c r="K1857">
        <f>IF(M1857="BC", 0-IF(ISERROR(FIND("-",J1857)),J1857,LEFT(J1857,FIND("-",J1857)-1)), IF(ISERROR(FIND("-",J1857)),J1857,LEFT(J1857,FIND("-",J1857)-1)))</f>
        <v>-593</v>
      </c>
      <c r="L1857">
        <f>IF(M1857="BC", 0-IF(ISERROR(FIND("-",J1857)),J1857,RIGHT(J1857,FIND("-",J1857)-1)), IF(ISERROR(FIND("-",J1857)),J1857,RIGHT(J1857,FIND("-",J1857)-1)))</f>
        <v>-593</v>
      </c>
      <c r="M1857" t="str">
        <f>RIGHT(G1857, 2)</f>
        <v>BC</v>
      </c>
      <c r="N1857">
        <f>ABS($K$2)-ABS(K1857)</f>
        <v>3411</v>
      </c>
      <c r="P1857" t="s">
        <v>11161</v>
      </c>
      <c r="Q1857">
        <v>26</v>
      </c>
    </row>
    <row r="1858" spans="1:17" x14ac:dyDescent="0.3">
      <c r="A1858">
        <v>1857</v>
      </c>
      <c r="B1858" t="s">
        <v>4736</v>
      </c>
      <c r="C1858" t="s">
        <v>10093</v>
      </c>
      <c r="D1858" t="s">
        <v>4737</v>
      </c>
      <c r="E1858" s="34" t="str">
        <f>IF(OR(LEN(D1858)-LEN(SUBSTITUTE(D1858,":",""))&gt;1, LEN(D1858)-LEN(SUBSTITUTE(D1858,",",""))&gt;0), "T", "")</f>
        <v/>
      </c>
      <c r="F1858" t="s">
        <v>4734</v>
      </c>
      <c r="G1858" t="s">
        <v>4735</v>
      </c>
      <c r="H1858" t="s">
        <v>116</v>
      </c>
      <c r="J1858" t="str">
        <f>SUBSTITUTE(SUBSTITUTE(SUBSTITUTE(G1858,"c. ","")," BC","")," AD","")</f>
        <v>593</v>
      </c>
      <c r="K1858">
        <f>IF(M1858="BC", 0-IF(ISERROR(FIND("-",J1858)),J1858,LEFT(J1858,FIND("-",J1858)-1)), IF(ISERROR(FIND("-",J1858)),J1858,LEFT(J1858,FIND("-",J1858)-1)))</f>
        <v>-593</v>
      </c>
      <c r="L1858">
        <f>IF(M1858="BC", 0-IF(ISERROR(FIND("-",J1858)),J1858,RIGHT(J1858,FIND("-",J1858)-1)), IF(ISERROR(FIND("-",J1858)),J1858,RIGHT(J1858,FIND("-",J1858)-1)))</f>
        <v>-593</v>
      </c>
      <c r="M1858" t="str">
        <f>RIGHT(G1858, 2)</f>
        <v>BC</v>
      </c>
      <c r="N1858">
        <f>ABS($K$2)-ABS(K1858)</f>
        <v>3411</v>
      </c>
      <c r="P1858" t="s">
        <v>11161</v>
      </c>
      <c r="Q1858">
        <v>26</v>
      </c>
    </row>
    <row r="1859" spans="1:17" x14ac:dyDescent="0.3">
      <c r="A1859">
        <v>1858</v>
      </c>
      <c r="B1859" t="s">
        <v>4738</v>
      </c>
      <c r="C1859" t="s">
        <v>10566</v>
      </c>
      <c r="D1859" t="s">
        <v>4739</v>
      </c>
      <c r="E1859" s="34" t="str">
        <f>IF(OR(LEN(D1859)-LEN(SUBSTITUTE(D1859,":",""))&gt;1, LEN(D1859)-LEN(SUBSTITUTE(D1859,",",""))&gt;0), "T", "")</f>
        <v/>
      </c>
      <c r="F1859" t="s">
        <v>4734</v>
      </c>
      <c r="G1859" t="s">
        <v>4735</v>
      </c>
      <c r="H1859" t="s">
        <v>116</v>
      </c>
      <c r="J1859" t="str">
        <f>SUBSTITUTE(SUBSTITUTE(SUBSTITUTE(G1859,"c. ","")," BC","")," AD","")</f>
        <v>593</v>
      </c>
      <c r="K1859">
        <f>IF(M1859="BC", 0-IF(ISERROR(FIND("-",J1859)),J1859,LEFT(J1859,FIND("-",J1859)-1)), IF(ISERROR(FIND("-",J1859)),J1859,LEFT(J1859,FIND("-",J1859)-1)))</f>
        <v>-593</v>
      </c>
      <c r="L1859">
        <f>IF(M1859="BC", 0-IF(ISERROR(FIND("-",J1859)),J1859,RIGHT(J1859,FIND("-",J1859)-1)), IF(ISERROR(FIND("-",J1859)),J1859,RIGHT(J1859,FIND("-",J1859)-1)))</f>
        <v>-593</v>
      </c>
      <c r="M1859" t="str">
        <f>RIGHT(G1859, 2)</f>
        <v>BC</v>
      </c>
      <c r="N1859">
        <f>ABS($K$2)-ABS(K1859)</f>
        <v>3411</v>
      </c>
      <c r="P1859" t="s">
        <v>11161</v>
      </c>
      <c r="Q1859">
        <v>26</v>
      </c>
    </row>
    <row r="1860" spans="1:17" x14ac:dyDescent="0.3">
      <c r="A1860">
        <v>1859</v>
      </c>
      <c r="B1860" t="s">
        <v>4740</v>
      </c>
      <c r="C1860" t="s">
        <v>11184</v>
      </c>
      <c r="D1860" t="s">
        <v>4741</v>
      </c>
      <c r="E1860" s="34" t="str">
        <f>IF(OR(LEN(D1860)-LEN(SUBSTITUTE(D1860,":",""))&gt;1, LEN(D1860)-LEN(SUBSTITUTE(D1860,",",""))&gt;0), "T", "")</f>
        <v/>
      </c>
      <c r="F1860" t="s">
        <v>4734</v>
      </c>
      <c r="G1860" t="s">
        <v>4735</v>
      </c>
      <c r="H1860" t="s">
        <v>116</v>
      </c>
      <c r="J1860" t="str">
        <f>SUBSTITUTE(SUBSTITUTE(SUBSTITUTE(G1860,"c. ","")," BC","")," AD","")</f>
        <v>593</v>
      </c>
      <c r="K1860">
        <f>IF(M1860="BC", 0-IF(ISERROR(FIND("-",J1860)),J1860,LEFT(J1860,FIND("-",J1860)-1)), IF(ISERROR(FIND("-",J1860)),J1860,LEFT(J1860,FIND("-",J1860)-1)))</f>
        <v>-593</v>
      </c>
      <c r="L1860">
        <f>IF(M1860="BC", 0-IF(ISERROR(FIND("-",J1860)),J1860,RIGHT(J1860,FIND("-",J1860)-1)), IF(ISERROR(FIND("-",J1860)),J1860,RIGHT(J1860,FIND("-",J1860)-1)))</f>
        <v>-593</v>
      </c>
      <c r="M1860" t="str">
        <f>RIGHT(G1860, 2)</f>
        <v>BC</v>
      </c>
      <c r="N1860">
        <f>ABS($K$2)-ABS(K1860)</f>
        <v>3411</v>
      </c>
      <c r="P1860" t="s">
        <v>11161</v>
      </c>
      <c r="Q1860">
        <v>26</v>
      </c>
    </row>
    <row r="1861" spans="1:17" x14ac:dyDescent="0.3">
      <c r="A1861">
        <v>1860</v>
      </c>
      <c r="B1861" t="s">
        <v>4742</v>
      </c>
      <c r="C1861" t="s">
        <v>10567</v>
      </c>
      <c r="D1861" t="s">
        <v>4743</v>
      </c>
      <c r="E1861" s="34" t="str">
        <f>IF(OR(LEN(D1861)-LEN(SUBSTITUTE(D1861,":",""))&gt;1, LEN(D1861)-LEN(SUBSTITUTE(D1861,",",""))&gt;0), "T", "")</f>
        <v/>
      </c>
      <c r="F1861" t="s">
        <v>4734</v>
      </c>
      <c r="G1861" t="s">
        <v>4735</v>
      </c>
      <c r="H1861" t="s">
        <v>4744</v>
      </c>
      <c r="J1861" t="str">
        <f>SUBSTITUTE(SUBSTITUTE(SUBSTITUTE(G1861,"c. ","")," BC","")," AD","")</f>
        <v>593</v>
      </c>
      <c r="K1861">
        <f>IF(M1861="BC", 0-IF(ISERROR(FIND("-",J1861)),J1861,LEFT(J1861,FIND("-",J1861)-1)), IF(ISERROR(FIND("-",J1861)),J1861,LEFT(J1861,FIND("-",J1861)-1)))</f>
        <v>-593</v>
      </c>
      <c r="L1861">
        <f>IF(M1861="BC", 0-IF(ISERROR(FIND("-",J1861)),J1861,RIGHT(J1861,FIND("-",J1861)-1)), IF(ISERROR(FIND("-",J1861)),J1861,RIGHT(J1861,FIND("-",J1861)-1)))</f>
        <v>-593</v>
      </c>
      <c r="M1861" t="str">
        <f>RIGHT(G1861, 2)</f>
        <v>BC</v>
      </c>
      <c r="N1861">
        <f>ABS($K$2)-ABS(K1861)</f>
        <v>3411</v>
      </c>
      <c r="P1861" t="s">
        <v>11161</v>
      </c>
      <c r="Q1861">
        <v>26</v>
      </c>
    </row>
    <row r="1862" spans="1:17" x14ac:dyDescent="0.3">
      <c r="A1862">
        <v>1861</v>
      </c>
      <c r="B1862" t="s">
        <v>4745</v>
      </c>
      <c r="C1862" t="s">
        <v>11287</v>
      </c>
      <c r="D1862" t="s">
        <v>4746</v>
      </c>
      <c r="E1862" s="34" t="str">
        <f>IF(OR(LEN(D1862)-LEN(SUBSTITUTE(D1862,":",""))&gt;1, LEN(D1862)-LEN(SUBSTITUTE(D1862,",",""))&gt;0), "T", "")</f>
        <v/>
      </c>
      <c r="F1862" t="s">
        <v>4734</v>
      </c>
      <c r="G1862" t="s">
        <v>4735</v>
      </c>
      <c r="H1862" t="s">
        <v>116</v>
      </c>
      <c r="J1862" t="str">
        <f>SUBSTITUTE(SUBSTITUTE(SUBSTITUTE(G1862,"c. ","")," BC","")," AD","")</f>
        <v>593</v>
      </c>
      <c r="K1862">
        <f>IF(M1862="BC", 0-IF(ISERROR(FIND("-",J1862)),J1862,LEFT(J1862,FIND("-",J1862)-1)), IF(ISERROR(FIND("-",J1862)),J1862,LEFT(J1862,FIND("-",J1862)-1)))</f>
        <v>-593</v>
      </c>
      <c r="L1862">
        <f>IF(M1862="BC", 0-IF(ISERROR(FIND("-",J1862)),J1862,RIGHT(J1862,FIND("-",J1862)-1)), IF(ISERROR(FIND("-",J1862)),J1862,RIGHT(J1862,FIND("-",J1862)-1)))</f>
        <v>-593</v>
      </c>
      <c r="M1862" t="str">
        <f>RIGHT(G1862, 2)</f>
        <v>BC</v>
      </c>
      <c r="N1862">
        <f>ABS($K$2)-ABS(K1862)</f>
        <v>3411</v>
      </c>
      <c r="P1862" t="s">
        <v>11161</v>
      </c>
      <c r="Q1862">
        <v>26</v>
      </c>
    </row>
    <row r="1863" spans="1:17" x14ac:dyDescent="0.3">
      <c r="A1863">
        <v>1862</v>
      </c>
      <c r="B1863" t="s">
        <v>4747</v>
      </c>
      <c r="C1863" t="s">
        <v>11687</v>
      </c>
      <c r="D1863" t="s">
        <v>4748</v>
      </c>
      <c r="E1863" s="34" t="str">
        <f>IF(OR(LEN(D1863)-LEN(SUBSTITUTE(D1863,":",""))&gt;1, LEN(D1863)-LEN(SUBSTITUTE(D1863,",",""))&gt;0), "T", "")</f>
        <v>T</v>
      </c>
      <c r="F1863" t="s">
        <v>4734</v>
      </c>
      <c r="G1863" t="s">
        <v>4735</v>
      </c>
      <c r="H1863" t="s">
        <v>116</v>
      </c>
      <c r="J1863" t="str">
        <f>SUBSTITUTE(SUBSTITUTE(SUBSTITUTE(G1863,"c. ","")," BC","")," AD","")</f>
        <v>593</v>
      </c>
      <c r="K1863">
        <f>IF(M1863="BC", 0-IF(ISERROR(FIND("-",J1863)),J1863,LEFT(J1863,FIND("-",J1863)-1)), IF(ISERROR(FIND("-",J1863)),J1863,LEFT(J1863,FIND("-",J1863)-1)))</f>
        <v>-593</v>
      </c>
      <c r="L1863">
        <f>IF(M1863="BC", 0-IF(ISERROR(FIND("-",J1863)),J1863,RIGHT(J1863,FIND("-",J1863)-1)), IF(ISERROR(FIND("-",J1863)),J1863,RIGHT(J1863,FIND("-",J1863)-1)))</f>
        <v>-593</v>
      </c>
      <c r="M1863" t="str">
        <f>RIGHT(G1863, 2)</f>
        <v>BC</v>
      </c>
      <c r="N1863">
        <f>ABS($K$2)-ABS(K1863)</f>
        <v>3411</v>
      </c>
      <c r="P1863" t="s">
        <v>11161</v>
      </c>
      <c r="Q1863">
        <v>26</v>
      </c>
    </row>
    <row r="1864" spans="1:17" x14ac:dyDescent="0.3">
      <c r="A1864">
        <v>1863</v>
      </c>
      <c r="B1864" t="s">
        <v>4749</v>
      </c>
      <c r="C1864" t="s">
        <v>10828</v>
      </c>
      <c r="D1864" t="s">
        <v>4750</v>
      </c>
      <c r="E1864" s="34" t="str">
        <f>IF(OR(LEN(D1864)-LEN(SUBSTITUTE(D1864,":",""))&gt;1, LEN(D1864)-LEN(SUBSTITUTE(D1864,",",""))&gt;0), "T", "")</f>
        <v/>
      </c>
      <c r="F1864" t="s">
        <v>4734</v>
      </c>
      <c r="G1864" t="s">
        <v>4735</v>
      </c>
      <c r="H1864" t="s">
        <v>116</v>
      </c>
      <c r="J1864" t="str">
        <f>SUBSTITUTE(SUBSTITUTE(SUBSTITUTE(G1864,"c. ","")," BC","")," AD","")</f>
        <v>593</v>
      </c>
      <c r="K1864">
        <f>IF(M1864="BC", 0-IF(ISERROR(FIND("-",J1864)),J1864,LEFT(J1864,FIND("-",J1864)-1)), IF(ISERROR(FIND("-",J1864)),J1864,LEFT(J1864,FIND("-",J1864)-1)))</f>
        <v>-593</v>
      </c>
      <c r="L1864">
        <f>IF(M1864="BC", 0-IF(ISERROR(FIND("-",J1864)),J1864,RIGHT(J1864,FIND("-",J1864)-1)), IF(ISERROR(FIND("-",J1864)),J1864,RIGHT(J1864,FIND("-",J1864)-1)))</f>
        <v>-593</v>
      </c>
      <c r="M1864" t="str">
        <f>RIGHT(G1864, 2)</f>
        <v>BC</v>
      </c>
      <c r="N1864">
        <f>ABS($K$2)-ABS(K1864)</f>
        <v>3411</v>
      </c>
      <c r="P1864" t="s">
        <v>11161</v>
      </c>
      <c r="Q1864">
        <v>26</v>
      </c>
    </row>
    <row r="1865" spans="1:17" x14ac:dyDescent="0.3">
      <c r="A1865">
        <v>1864</v>
      </c>
      <c r="B1865" t="s">
        <v>4751</v>
      </c>
      <c r="C1865" t="s">
        <v>10568</v>
      </c>
      <c r="D1865" t="s">
        <v>4752</v>
      </c>
      <c r="E1865" s="34" t="str">
        <f>IF(OR(LEN(D1865)-LEN(SUBSTITUTE(D1865,":",""))&gt;1, LEN(D1865)-LEN(SUBSTITUTE(D1865,",",""))&gt;0), "T", "")</f>
        <v/>
      </c>
      <c r="F1865" t="s">
        <v>4734</v>
      </c>
      <c r="G1865" t="s">
        <v>4735</v>
      </c>
      <c r="H1865" t="s">
        <v>116</v>
      </c>
      <c r="J1865" t="str">
        <f>SUBSTITUTE(SUBSTITUTE(SUBSTITUTE(G1865,"c. ","")," BC","")," AD","")</f>
        <v>593</v>
      </c>
      <c r="K1865">
        <f>IF(M1865="BC", 0-IF(ISERROR(FIND("-",J1865)),J1865,LEFT(J1865,FIND("-",J1865)-1)), IF(ISERROR(FIND("-",J1865)),J1865,LEFT(J1865,FIND("-",J1865)-1)))</f>
        <v>-593</v>
      </c>
      <c r="L1865">
        <f>IF(M1865="BC", 0-IF(ISERROR(FIND("-",J1865)),J1865,RIGHT(J1865,FIND("-",J1865)-1)), IF(ISERROR(FIND("-",J1865)),J1865,RIGHT(J1865,FIND("-",J1865)-1)))</f>
        <v>-593</v>
      </c>
      <c r="M1865" t="str">
        <f>RIGHT(G1865, 2)</f>
        <v>BC</v>
      </c>
      <c r="N1865">
        <f>ABS($K$2)-ABS(K1865)</f>
        <v>3411</v>
      </c>
      <c r="P1865" t="s">
        <v>11161</v>
      </c>
      <c r="Q1865">
        <v>26</v>
      </c>
    </row>
    <row r="1866" spans="1:17" x14ac:dyDescent="0.3">
      <c r="A1866">
        <v>1865</v>
      </c>
      <c r="B1866" t="s">
        <v>4753</v>
      </c>
      <c r="C1866" t="s">
        <v>10569</v>
      </c>
      <c r="D1866" t="s">
        <v>4754</v>
      </c>
      <c r="E1866" s="34" t="str">
        <f>IF(OR(LEN(D1866)-LEN(SUBSTITUTE(D1866,":",""))&gt;1, LEN(D1866)-LEN(SUBSTITUTE(D1866,",",""))&gt;0), "T", "")</f>
        <v>T</v>
      </c>
      <c r="F1866" t="s">
        <v>4734</v>
      </c>
      <c r="G1866" t="s">
        <v>4735</v>
      </c>
      <c r="H1866" t="s">
        <v>4744</v>
      </c>
      <c r="J1866" t="str">
        <f>SUBSTITUTE(SUBSTITUTE(SUBSTITUTE(G1866,"c. ","")," BC","")," AD","")</f>
        <v>593</v>
      </c>
      <c r="K1866">
        <f>IF(M1866="BC", 0-IF(ISERROR(FIND("-",J1866)),J1866,LEFT(J1866,FIND("-",J1866)-1)), IF(ISERROR(FIND("-",J1866)),J1866,LEFT(J1866,FIND("-",J1866)-1)))</f>
        <v>-593</v>
      </c>
      <c r="L1866">
        <f>IF(M1866="BC", 0-IF(ISERROR(FIND("-",J1866)),J1866,RIGHT(J1866,FIND("-",J1866)-1)), IF(ISERROR(FIND("-",J1866)),J1866,RIGHT(J1866,FIND("-",J1866)-1)))</f>
        <v>-593</v>
      </c>
      <c r="M1866" t="str">
        <f>RIGHT(G1866, 2)</f>
        <v>BC</v>
      </c>
      <c r="N1866">
        <f>ABS($K$2)-ABS(K1866)</f>
        <v>3411</v>
      </c>
      <c r="P1866" t="s">
        <v>11161</v>
      </c>
      <c r="Q1866">
        <v>26</v>
      </c>
    </row>
    <row r="1867" spans="1:17" x14ac:dyDescent="0.3">
      <c r="A1867">
        <v>1866</v>
      </c>
      <c r="B1867" t="s">
        <v>4755</v>
      </c>
      <c r="C1867" t="s">
        <v>10829</v>
      </c>
      <c r="D1867" t="s">
        <v>4756</v>
      </c>
      <c r="E1867" s="34" t="str">
        <f>IF(OR(LEN(D1867)-LEN(SUBSTITUTE(D1867,":",""))&gt;1, LEN(D1867)-LEN(SUBSTITUTE(D1867,",",""))&gt;0), "T", "")</f>
        <v/>
      </c>
      <c r="F1867" t="s">
        <v>4757</v>
      </c>
      <c r="G1867" t="s">
        <v>4735</v>
      </c>
      <c r="H1867" t="s">
        <v>116</v>
      </c>
      <c r="J1867" t="str">
        <f>SUBSTITUTE(SUBSTITUTE(SUBSTITUTE(G1867,"c. ","")," BC","")," AD","")</f>
        <v>593</v>
      </c>
      <c r="K1867">
        <f>IF(M1867="BC", 0-IF(ISERROR(FIND("-",J1867)),J1867,LEFT(J1867,FIND("-",J1867)-1)), IF(ISERROR(FIND("-",J1867)),J1867,LEFT(J1867,FIND("-",J1867)-1)))</f>
        <v>-593</v>
      </c>
      <c r="L1867">
        <f>IF(M1867="BC", 0-IF(ISERROR(FIND("-",J1867)),J1867,RIGHT(J1867,FIND("-",J1867)-1)), IF(ISERROR(FIND("-",J1867)),J1867,RIGHT(J1867,FIND("-",J1867)-1)))</f>
        <v>-593</v>
      </c>
      <c r="M1867" t="str">
        <f>RIGHT(G1867, 2)</f>
        <v>BC</v>
      </c>
      <c r="N1867">
        <f>ABS($K$2)-ABS(K1867)</f>
        <v>3411</v>
      </c>
      <c r="P1867" t="s">
        <v>11161</v>
      </c>
      <c r="Q1867">
        <v>26</v>
      </c>
    </row>
    <row r="1868" spans="1:17" x14ac:dyDescent="0.3">
      <c r="A1868">
        <v>1867</v>
      </c>
      <c r="B1868" t="s">
        <v>4758</v>
      </c>
      <c r="C1868" t="s">
        <v>10579</v>
      </c>
      <c r="D1868" t="s">
        <v>4759</v>
      </c>
      <c r="E1868" s="34" t="str">
        <f>IF(OR(LEN(D1868)-LEN(SUBSTITUTE(D1868,":",""))&gt;1, LEN(D1868)-LEN(SUBSTITUTE(D1868,",",""))&gt;0), "T", "")</f>
        <v/>
      </c>
      <c r="F1868" t="s">
        <v>4760</v>
      </c>
      <c r="G1868" t="s">
        <v>4761</v>
      </c>
      <c r="H1868" t="s">
        <v>116</v>
      </c>
      <c r="J1868" t="str">
        <f>SUBSTITUTE(SUBSTITUTE(SUBSTITUTE(G1868,"c. ","")," BC","")," AD","")</f>
        <v>592</v>
      </c>
      <c r="K1868">
        <f>IF(M1868="BC", 0-IF(ISERROR(FIND("-",J1868)),J1868,LEFT(J1868,FIND("-",J1868)-1)), IF(ISERROR(FIND("-",J1868)),J1868,LEFT(J1868,FIND("-",J1868)-1)))</f>
        <v>-592</v>
      </c>
      <c r="L1868">
        <f>IF(M1868="BC", 0-IF(ISERROR(FIND("-",J1868)),J1868,RIGHT(J1868,FIND("-",J1868)-1)), IF(ISERROR(FIND("-",J1868)),J1868,RIGHT(J1868,FIND("-",J1868)-1)))</f>
        <v>-592</v>
      </c>
      <c r="M1868" t="str">
        <f>RIGHT(G1868, 2)</f>
        <v>BC</v>
      </c>
      <c r="N1868">
        <f>ABS($K$2)-ABS(K1868)</f>
        <v>3412</v>
      </c>
      <c r="P1868" t="s">
        <v>11161</v>
      </c>
      <c r="Q1868">
        <v>26</v>
      </c>
    </row>
    <row r="1869" spans="1:17" x14ac:dyDescent="0.3">
      <c r="A1869">
        <v>1868</v>
      </c>
      <c r="B1869" t="s">
        <v>4762</v>
      </c>
      <c r="C1869" t="s">
        <v>10569</v>
      </c>
      <c r="D1869" t="s">
        <v>4763</v>
      </c>
      <c r="E1869" s="34" t="str">
        <f>IF(OR(LEN(D1869)-LEN(SUBSTITUTE(D1869,":",""))&gt;1, LEN(D1869)-LEN(SUBSTITUTE(D1869,",",""))&gt;0), "T", "")</f>
        <v/>
      </c>
      <c r="F1869" t="s">
        <v>4760</v>
      </c>
      <c r="G1869" t="s">
        <v>4761</v>
      </c>
      <c r="H1869" t="s">
        <v>4744</v>
      </c>
      <c r="J1869" t="str">
        <f>SUBSTITUTE(SUBSTITUTE(SUBSTITUTE(G1869,"c. ","")," BC","")," AD","")</f>
        <v>592</v>
      </c>
      <c r="K1869">
        <f>IF(M1869="BC", 0-IF(ISERROR(FIND("-",J1869)),J1869,LEFT(J1869,FIND("-",J1869)-1)), IF(ISERROR(FIND("-",J1869)),J1869,LEFT(J1869,FIND("-",J1869)-1)))</f>
        <v>-592</v>
      </c>
      <c r="L1869">
        <f>IF(M1869="BC", 0-IF(ISERROR(FIND("-",J1869)),J1869,RIGHT(J1869,FIND("-",J1869)-1)), IF(ISERROR(FIND("-",J1869)),J1869,RIGHT(J1869,FIND("-",J1869)-1)))</f>
        <v>-592</v>
      </c>
      <c r="M1869" t="str">
        <f>RIGHT(G1869, 2)</f>
        <v>BC</v>
      </c>
      <c r="N1869">
        <f>ABS($K$2)-ABS(K1869)</f>
        <v>3412</v>
      </c>
      <c r="P1869" t="s">
        <v>11161</v>
      </c>
      <c r="Q1869">
        <v>26</v>
      </c>
    </row>
    <row r="1870" spans="1:17" x14ac:dyDescent="0.3">
      <c r="A1870">
        <v>1869</v>
      </c>
      <c r="B1870" t="s">
        <v>4764</v>
      </c>
      <c r="C1870" t="s">
        <v>11675</v>
      </c>
      <c r="D1870" t="s">
        <v>4765</v>
      </c>
      <c r="E1870" s="34" t="str">
        <f>IF(OR(LEN(D1870)-LEN(SUBSTITUTE(D1870,":",""))&gt;1, LEN(D1870)-LEN(SUBSTITUTE(D1870,",",""))&gt;0), "T", "")</f>
        <v/>
      </c>
      <c r="F1870" t="s">
        <v>4766</v>
      </c>
      <c r="G1870" t="s">
        <v>4761</v>
      </c>
      <c r="H1870" t="s">
        <v>116</v>
      </c>
      <c r="J1870" t="str">
        <f>SUBSTITUTE(SUBSTITUTE(SUBSTITUTE(G1870,"c. ","")," BC","")," AD","")</f>
        <v>592</v>
      </c>
      <c r="K1870">
        <f>IF(M1870="BC", 0-IF(ISERROR(FIND("-",J1870)),J1870,LEFT(J1870,FIND("-",J1870)-1)), IF(ISERROR(FIND("-",J1870)),J1870,LEFT(J1870,FIND("-",J1870)-1)))</f>
        <v>-592</v>
      </c>
      <c r="L1870">
        <f>IF(M1870="BC", 0-IF(ISERROR(FIND("-",J1870)),J1870,RIGHT(J1870,FIND("-",J1870)-1)), IF(ISERROR(FIND("-",J1870)),J1870,RIGHT(J1870,FIND("-",J1870)-1)))</f>
        <v>-592</v>
      </c>
      <c r="M1870" t="str">
        <f>RIGHT(G1870, 2)</f>
        <v>BC</v>
      </c>
      <c r="N1870">
        <f>ABS($K$2)-ABS(K1870)</f>
        <v>3412</v>
      </c>
      <c r="P1870" t="s">
        <v>11161</v>
      </c>
      <c r="Q1870">
        <v>26</v>
      </c>
    </row>
    <row r="1871" spans="1:17" x14ac:dyDescent="0.3">
      <c r="A1871">
        <v>1870</v>
      </c>
      <c r="B1871" t="s">
        <v>4767</v>
      </c>
      <c r="C1871" t="s">
        <v>11688</v>
      </c>
      <c r="D1871" t="s">
        <v>4768</v>
      </c>
      <c r="E1871" s="34" t="str">
        <f>IF(OR(LEN(D1871)-LEN(SUBSTITUTE(D1871,":",""))&gt;1, LEN(D1871)-LEN(SUBSTITUTE(D1871,",",""))&gt;0), "T", "")</f>
        <v/>
      </c>
      <c r="F1871" t="s">
        <v>4766</v>
      </c>
      <c r="G1871" t="s">
        <v>4761</v>
      </c>
      <c r="H1871" t="s">
        <v>4769</v>
      </c>
      <c r="J1871" t="str">
        <f>SUBSTITUTE(SUBSTITUTE(SUBSTITUTE(G1871,"c. ","")," BC","")," AD","")</f>
        <v>592</v>
      </c>
      <c r="K1871">
        <f>IF(M1871="BC", 0-IF(ISERROR(FIND("-",J1871)),J1871,LEFT(J1871,FIND("-",J1871)-1)), IF(ISERROR(FIND("-",J1871)),J1871,LEFT(J1871,FIND("-",J1871)-1)))</f>
        <v>-592</v>
      </c>
      <c r="L1871">
        <f>IF(M1871="BC", 0-IF(ISERROR(FIND("-",J1871)),J1871,RIGHT(J1871,FIND("-",J1871)-1)), IF(ISERROR(FIND("-",J1871)),J1871,RIGHT(J1871,FIND("-",J1871)-1)))</f>
        <v>-592</v>
      </c>
      <c r="M1871" t="str">
        <f>RIGHT(G1871, 2)</f>
        <v>BC</v>
      </c>
      <c r="N1871">
        <f>ABS($K$2)-ABS(K1871)</f>
        <v>3412</v>
      </c>
      <c r="P1871" t="s">
        <v>11161</v>
      </c>
      <c r="Q1871">
        <v>26</v>
      </c>
    </row>
    <row r="1872" spans="1:17" x14ac:dyDescent="0.3">
      <c r="A1872">
        <v>1871</v>
      </c>
      <c r="B1872" t="s">
        <v>4770</v>
      </c>
      <c r="C1872" t="s">
        <v>10170</v>
      </c>
      <c r="D1872" t="s">
        <v>4771</v>
      </c>
      <c r="E1872" s="34" t="str">
        <f>IF(OR(LEN(D1872)-LEN(SUBSTITUTE(D1872,":",""))&gt;1, LEN(D1872)-LEN(SUBSTITUTE(D1872,",",""))&gt;0), "T", "")</f>
        <v>T</v>
      </c>
      <c r="F1872" t="s">
        <v>4766</v>
      </c>
      <c r="G1872" t="s">
        <v>4761</v>
      </c>
      <c r="H1872" t="s">
        <v>116</v>
      </c>
      <c r="J1872" t="str">
        <f>SUBSTITUTE(SUBSTITUTE(SUBSTITUTE(G1872,"c. ","")," BC","")," AD","")</f>
        <v>592</v>
      </c>
      <c r="K1872">
        <f>IF(M1872="BC", 0-IF(ISERROR(FIND("-",J1872)),J1872,LEFT(J1872,FIND("-",J1872)-1)), IF(ISERROR(FIND("-",J1872)),J1872,LEFT(J1872,FIND("-",J1872)-1)))</f>
        <v>-592</v>
      </c>
      <c r="L1872">
        <f>IF(M1872="BC", 0-IF(ISERROR(FIND("-",J1872)),J1872,RIGHT(J1872,FIND("-",J1872)-1)), IF(ISERROR(FIND("-",J1872)),J1872,RIGHT(J1872,FIND("-",J1872)-1)))</f>
        <v>-592</v>
      </c>
      <c r="M1872" t="str">
        <f>RIGHT(G1872, 2)</f>
        <v>BC</v>
      </c>
      <c r="N1872">
        <f>ABS($K$2)-ABS(K1872)</f>
        <v>3412</v>
      </c>
      <c r="P1872" t="s">
        <v>11161</v>
      </c>
      <c r="Q1872">
        <v>26</v>
      </c>
    </row>
    <row r="1873" spans="1:17" x14ac:dyDescent="0.3">
      <c r="A1873">
        <v>1872</v>
      </c>
      <c r="B1873" t="s">
        <v>4772</v>
      </c>
      <c r="C1873" t="s">
        <v>10093</v>
      </c>
      <c r="D1873" t="s">
        <v>4773</v>
      </c>
      <c r="E1873" s="34" t="str">
        <f>IF(OR(LEN(D1873)-LEN(SUBSTITUTE(D1873,":",""))&gt;1, LEN(D1873)-LEN(SUBSTITUTE(D1873,",",""))&gt;0), "T", "")</f>
        <v/>
      </c>
      <c r="F1873" t="s">
        <v>4766</v>
      </c>
      <c r="G1873" t="s">
        <v>4761</v>
      </c>
      <c r="H1873" t="s">
        <v>4774</v>
      </c>
      <c r="J1873" t="str">
        <f>SUBSTITUTE(SUBSTITUTE(SUBSTITUTE(G1873,"c. ","")," BC","")," AD","")</f>
        <v>592</v>
      </c>
      <c r="K1873">
        <f>IF(M1873="BC", 0-IF(ISERROR(FIND("-",J1873)),J1873,LEFT(J1873,FIND("-",J1873)-1)), IF(ISERROR(FIND("-",J1873)),J1873,LEFT(J1873,FIND("-",J1873)-1)))</f>
        <v>-592</v>
      </c>
      <c r="L1873">
        <f>IF(M1873="BC", 0-IF(ISERROR(FIND("-",J1873)),J1873,RIGHT(J1873,FIND("-",J1873)-1)), IF(ISERROR(FIND("-",J1873)),J1873,RIGHT(J1873,FIND("-",J1873)-1)))</f>
        <v>-592</v>
      </c>
      <c r="M1873" t="str">
        <f>RIGHT(G1873, 2)</f>
        <v>BC</v>
      </c>
      <c r="N1873">
        <f>ABS($K$2)-ABS(K1873)</f>
        <v>3412</v>
      </c>
      <c r="P1873" t="s">
        <v>11161</v>
      </c>
      <c r="Q1873">
        <v>26</v>
      </c>
    </row>
    <row r="1874" spans="1:17" x14ac:dyDescent="0.3">
      <c r="A1874">
        <v>1873</v>
      </c>
      <c r="B1874" t="s">
        <v>4775</v>
      </c>
      <c r="C1874" t="s">
        <v>10569</v>
      </c>
      <c r="D1874" t="s">
        <v>4776</v>
      </c>
      <c r="E1874" s="34" t="str">
        <f>IF(OR(LEN(D1874)-LEN(SUBSTITUTE(D1874,":",""))&gt;1, LEN(D1874)-LEN(SUBSTITUTE(D1874,",",""))&gt;0), "T", "")</f>
        <v/>
      </c>
      <c r="F1874" t="s">
        <v>4766</v>
      </c>
      <c r="G1874" t="s">
        <v>4761</v>
      </c>
      <c r="H1874" t="s">
        <v>4744</v>
      </c>
      <c r="J1874" t="str">
        <f>SUBSTITUTE(SUBSTITUTE(SUBSTITUTE(G1874,"c. ","")," BC","")," AD","")</f>
        <v>592</v>
      </c>
      <c r="K1874">
        <f>IF(M1874="BC", 0-IF(ISERROR(FIND("-",J1874)),J1874,LEFT(J1874,FIND("-",J1874)-1)), IF(ISERROR(FIND("-",J1874)),J1874,LEFT(J1874,FIND("-",J1874)-1)))</f>
        <v>-592</v>
      </c>
      <c r="L1874">
        <f>IF(M1874="BC", 0-IF(ISERROR(FIND("-",J1874)),J1874,RIGHT(J1874,FIND("-",J1874)-1)), IF(ISERROR(FIND("-",J1874)),J1874,RIGHT(J1874,FIND("-",J1874)-1)))</f>
        <v>-592</v>
      </c>
      <c r="M1874" t="str">
        <f>RIGHT(G1874, 2)</f>
        <v>BC</v>
      </c>
      <c r="N1874">
        <f>ABS($K$2)-ABS(K1874)</f>
        <v>3412</v>
      </c>
      <c r="P1874" t="s">
        <v>11161</v>
      </c>
      <c r="Q1874">
        <v>26</v>
      </c>
    </row>
    <row r="1875" spans="1:17" x14ac:dyDescent="0.3">
      <c r="A1875">
        <v>1874</v>
      </c>
      <c r="B1875" t="s">
        <v>4777</v>
      </c>
      <c r="C1875" t="s">
        <v>11176</v>
      </c>
      <c r="D1875" t="s">
        <v>4778</v>
      </c>
      <c r="E1875" s="34" t="str">
        <f>IF(OR(LEN(D1875)-LEN(SUBSTITUTE(D1875,":",""))&gt;1, LEN(D1875)-LEN(SUBSTITUTE(D1875,",",""))&gt;0), "T", "")</f>
        <v/>
      </c>
      <c r="F1875" t="s">
        <v>4766</v>
      </c>
      <c r="G1875" t="s">
        <v>4761</v>
      </c>
      <c r="H1875" t="s">
        <v>116</v>
      </c>
      <c r="J1875" t="str">
        <f>SUBSTITUTE(SUBSTITUTE(SUBSTITUTE(G1875,"c. ","")," BC","")," AD","")</f>
        <v>592</v>
      </c>
      <c r="K1875">
        <f>IF(M1875="BC", 0-IF(ISERROR(FIND("-",J1875)),J1875,LEFT(J1875,FIND("-",J1875)-1)), IF(ISERROR(FIND("-",J1875)),J1875,LEFT(J1875,FIND("-",J1875)-1)))</f>
        <v>-592</v>
      </c>
      <c r="L1875">
        <f>IF(M1875="BC", 0-IF(ISERROR(FIND("-",J1875)),J1875,RIGHT(J1875,FIND("-",J1875)-1)), IF(ISERROR(FIND("-",J1875)),J1875,RIGHT(J1875,FIND("-",J1875)-1)))</f>
        <v>-592</v>
      </c>
      <c r="M1875" t="str">
        <f>RIGHT(G1875, 2)</f>
        <v>BC</v>
      </c>
      <c r="N1875">
        <f>ABS($K$2)-ABS(K1875)</f>
        <v>3412</v>
      </c>
      <c r="P1875" t="s">
        <v>11161</v>
      </c>
      <c r="Q1875">
        <v>26</v>
      </c>
    </row>
    <row r="1876" spans="1:17" x14ac:dyDescent="0.3">
      <c r="A1876">
        <v>1875</v>
      </c>
      <c r="B1876" t="s">
        <v>4779</v>
      </c>
      <c r="C1876" t="s">
        <v>11205</v>
      </c>
      <c r="D1876" t="s">
        <v>4780</v>
      </c>
      <c r="E1876" s="34" t="str">
        <f>IF(OR(LEN(D1876)-LEN(SUBSTITUTE(D1876,":",""))&gt;1, LEN(D1876)-LEN(SUBSTITUTE(D1876,",",""))&gt;0), "T", "")</f>
        <v/>
      </c>
      <c r="F1876" t="s">
        <v>4766</v>
      </c>
      <c r="G1876" t="s">
        <v>4761</v>
      </c>
      <c r="H1876" t="s">
        <v>116</v>
      </c>
      <c r="J1876" t="str">
        <f>SUBSTITUTE(SUBSTITUTE(SUBSTITUTE(G1876,"c. ","")," BC","")," AD","")</f>
        <v>592</v>
      </c>
      <c r="K1876">
        <f>IF(M1876="BC", 0-IF(ISERROR(FIND("-",J1876)),J1876,LEFT(J1876,FIND("-",J1876)-1)), IF(ISERROR(FIND("-",J1876)),J1876,LEFT(J1876,FIND("-",J1876)-1)))</f>
        <v>-592</v>
      </c>
      <c r="L1876">
        <f>IF(M1876="BC", 0-IF(ISERROR(FIND("-",J1876)),J1876,RIGHT(J1876,FIND("-",J1876)-1)), IF(ISERROR(FIND("-",J1876)),J1876,RIGHT(J1876,FIND("-",J1876)-1)))</f>
        <v>-592</v>
      </c>
      <c r="M1876" t="str">
        <f>RIGHT(G1876, 2)</f>
        <v>BC</v>
      </c>
      <c r="N1876">
        <f>ABS($K$2)-ABS(K1876)</f>
        <v>3412</v>
      </c>
      <c r="P1876" t="s">
        <v>11161</v>
      </c>
      <c r="Q1876">
        <v>26</v>
      </c>
    </row>
    <row r="1877" spans="1:17" x14ac:dyDescent="0.3">
      <c r="A1877">
        <v>1876</v>
      </c>
      <c r="B1877" t="s">
        <v>4781</v>
      </c>
      <c r="C1877" t="s">
        <v>11186</v>
      </c>
      <c r="D1877" t="s">
        <v>4782</v>
      </c>
      <c r="E1877" s="34" t="str">
        <f>IF(OR(LEN(D1877)-LEN(SUBSTITUTE(D1877,":",""))&gt;1, LEN(D1877)-LEN(SUBSTITUTE(D1877,",",""))&gt;0), "T", "")</f>
        <v/>
      </c>
      <c r="F1877" t="s">
        <v>4766</v>
      </c>
      <c r="G1877" t="s">
        <v>4761</v>
      </c>
      <c r="H1877" t="s">
        <v>116</v>
      </c>
      <c r="J1877" t="str">
        <f>SUBSTITUTE(SUBSTITUTE(SUBSTITUTE(G1877,"c. ","")," BC","")," AD","")</f>
        <v>592</v>
      </c>
      <c r="K1877">
        <f>IF(M1877="BC", 0-IF(ISERROR(FIND("-",J1877)),J1877,LEFT(J1877,FIND("-",J1877)-1)), IF(ISERROR(FIND("-",J1877)),J1877,LEFT(J1877,FIND("-",J1877)-1)))</f>
        <v>-592</v>
      </c>
      <c r="L1877">
        <f>IF(M1877="BC", 0-IF(ISERROR(FIND("-",J1877)),J1877,RIGHT(J1877,FIND("-",J1877)-1)), IF(ISERROR(FIND("-",J1877)),J1877,RIGHT(J1877,FIND("-",J1877)-1)))</f>
        <v>-592</v>
      </c>
      <c r="M1877" t="str">
        <f>RIGHT(G1877, 2)</f>
        <v>BC</v>
      </c>
      <c r="N1877">
        <f>ABS($K$2)-ABS(K1877)</f>
        <v>3412</v>
      </c>
      <c r="P1877" t="s">
        <v>11161</v>
      </c>
      <c r="Q1877">
        <v>26</v>
      </c>
    </row>
    <row r="1878" spans="1:17" x14ac:dyDescent="0.3">
      <c r="A1878">
        <v>1877</v>
      </c>
      <c r="B1878" t="s">
        <v>4783</v>
      </c>
      <c r="C1878" t="s">
        <v>10569</v>
      </c>
      <c r="D1878" t="s">
        <v>4784</v>
      </c>
      <c r="E1878" s="34" t="str">
        <f>IF(OR(LEN(D1878)-LEN(SUBSTITUTE(D1878,":",""))&gt;1, LEN(D1878)-LEN(SUBSTITUTE(D1878,",",""))&gt;0), "T", "")</f>
        <v/>
      </c>
      <c r="F1878" t="s">
        <v>3173</v>
      </c>
      <c r="G1878" t="s">
        <v>4761</v>
      </c>
      <c r="H1878" t="s">
        <v>4744</v>
      </c>
      <c r="J1878" t="str">
        <f>SUBSTITUTE(SUBSTITUTE(SUBSTITUTE(G1878,"c. ","")," BC","")," AD","")</f>
        <v>592</v>
      </c>
      <c r="K1878">
        <f>IF(M1878="BC", 0-IF(ISERROR(FIND("-",J1878)),J1878,LEFT(J1878,FIND("-",J1878)-1)), IF(ISERROR(FIND("-",J1878)),J1878,LEFT(J1878,FIND("-",J1878)-1)))</f>
        <v>-592</v>
      </c>
      <c r="L1878">
        <f>IF(M1878="BC", 0-IF(ISERROR(FIND("-",J1878)),J1878,RIGHT(J1878,FIND("-",J1878)-1)), IF(ISERROR(FIND("-",J1878)),J1878,RIGHT(J1878,FIND("-",J1878)-1)))</f>
        <v>-592</v>
      </c>
      <c r="M1878" t="str">
        <f>RIGHT(G1878, 2)</f>
        <v>BC</v>
      </c>
      <c r="N1878">
        <f>ABS($K$2)-ABS(K1878)</f>
        <v>3412</v>
      </c>
      <c r="P1878" t="s">
        <v>11161</v>
      </c>
      <c r="Q1878">
        <v>26</v>
      </c>
    </row>
    <row r="1879" spans="1:17" x14ac:dyDescent="0.3">
      <c r="A1879">
        <v>1878</v>
      </c>
      <c r="B1879" t="s">
        <v>4785</v>
      </c>
      <c r="C1879" t="s">
        <v>11689</v>
      </c>
      <c r="D1879" t="s">
        <v>4786</v>
      </c>
      <c r="E1879" s="34" t="str">
        <f>IF(OR(LEN(D1879)-LEN(SUBSTITUTE(D1879,":",""))&gt;1, LEN(D1879)-LEN(SUBSTITUTE(D1879,",",""))&gt;0), "T", "")</f>
        <v/>
      </c>
      <c r="F1879" t="s">
        <v>3173</v>
      </c>
      <c r="G1879" t="s">
        <v>4761</v>
      </c>
      <c r="H1879" t="s">
        <v>116</v>
      </c>
      <c r="J1879" t="str">
        <f>SUBSTITUTE(SUBSTITUTE(SUBSTITUTE(G1879,"c. ","")," BC","")," AD","")</f>
        <v>592</v>
      </c>
      <c r="K1879">
        <f>IF(M1879="BC", 0-IF(ISERROR(FIND("-",J1879)),J1879,LEFT(J1879,FIND("-",J1879)-1)), IF(ISERROR(FIND("-",J1879)),J1879,LEFT(J1879,FIND("-",J1879)-1)))</f>
        <v>-592</v>
      </c>
      <c r="L1879">
        <f>IF(M1879="BC", 0-IF(ISERROR(FIND("-",J1879)),J1879,RIGHT(J1879,FIND("-",J1879)-1)), IF(ISERROR(FIND("-",J1879)),J1879,RIGHT(J1879,FIND("-",J1879)-1)))</f>
        <v>-592</v>
      </c>
      <c r="M1879" t="str">
        <f>RIGHT(G1879, 2)</f>
        <v>BC</v>
      </c>
      <c r="N1879">
        <f>ABS($K$2)-ABS(K1879)</f>
        <v>3412</v>
      </c>
      <c r="P1879" t="s">
        <v>11161</v>
      </c>
      <c r="Q1879">
        <v>26</v>
      </c>
    </row>
    <row r="1880" spans="1:17" x14ac:dyDescent="0.3">
      <c r="A1880">
        <v>1879</v>
      </c>
      <c r="B1880" t="s">
        <v>4787</v>
      </c>
      <c r="C1880" t="s">
        <v>11690</v>
      </c>
      <c r="D1880" t="s">
        <v>4788</v>
      </c>
      <c r="E1880" s="34" t="str">
        <f>IF(OR(LEN(D1880)-LEN(SUBSTITUTE(D1880,":",""))&gt;1, LEN(D1880)-LEN(SUBSTITUTE(D1880,",",""))&gt;0), "T", "")</f>
        <v/>
      </c>
      <c r="F1880" t="s">
        <v>3173</v>
      </c>
      <c r="G1880" t="s">
        <v>4761</v>
      </c>
      <c r="H1880" t="s">
        <v>116</v>
      </c>
      <c r="J1880" t="str">
        <f>SUBSTITUTE(SUBSTITUTE(SUBSTITUTE(G1880,"c. ","")," BC","")," AD","")</f>
        <v>592</v>
      </c>
      <c r="K1880">
        <f>IF(M1880="BC", 0-IF(ISERROR(FIND("-",J1880)),J1880,LEFT(J1880,FIND("-",J1880)-1)), IF(ISERROR(FIND("-",J1880)),J1880,LEFT(J1880,FIND("-",J1880)-1)))</f>
        <v>-592</v>
      </c>
      <c r="L1880">
        <f>IF(M1880="BC", 0-IF(ISERROR(FIND("-",J1880)),J1880,RIGHT(J1880,FIND("-",J1880)-1)), IF(ISERROR(FIND("-",J1880)),J1880,RIGHT(J1880,FIND("-",J1880)-1)))</f>
        <v>-592</v>
      </c>
      <c r="M1880" t="str">
        <f>RIGHT(G1880, 2)</f>
        <v>BC</v>
      </c>
      <c r="N1880">
        <f>ABS($K$2)-ABS(K1880)</f>
        <v>3412</v>
      </c>
      <c r="P1880" t="s">
        <v>11161</v>
      </c>
      <c r="Q1880">
        <v>26</v>
      </c>
    </row>
    <row r="1881" spans="1:17" x14ac:dyDescent="0.3">
      <c r="A1881">
        <v>1880</v>
      </c>
      <c r="B1881" t="s">
        <v>4789</v>
      </c>
      <c r="C1881" t="s">
        <v>11689</v>
      </c>
      <c r="D1881" t="s">
        <v>4790</v>
      </c>
      <c r="E1881" s="34" t="str">
        <f>IF(OR(LEN(D1881)-LEN(SUBSTITUTE(D1881,":",""))&gt;1, LEN(D1881)-LEN(SUBSTITUTE(D1881,",",""))&gt;0), "T", "")</f>
        <v/>
      </c>
      <c r="F1881" t="s">
        <v>3173</v>
      </c>
      <c r="G1881" t="s">
        <v>4761</v>
      </c>
      <c r="H1881" t="s">
        <v>116</v>
      </c>
      <c r="J1881" t="str">
        <f>SUBSTITUTE(SUBSTITUTE(SUBSTITUTE(G1881,"c. ","")," BC","")," AD","")</f>
        <v>592</v>
      </c>
      <c r="K1881">
        <f>IF(M1881="BC", 0-IF(ISERROR(FIND("-",J1881)),J1881,LEFT(J1881,FIND("-",J1881)-1)), IF(ISERROR(FIND("-",J1881)),J1881,LEFT(J1881,FIND("-",J1881)-1)))</f>
        <v>-592</v>
      </c>
      <c r="L1881">
        <f>IF(M1881="BC", 0-IF(ISERROR(FIND("-",J1881)),J1881,RIGHT(J1881,FIND("-",J1881)-1)), IF(ISERROR(FIND("-",J1881)),J1881,RIGHT(J1881,FIND("-",J1881)-1)))</f>
        <v>-592</v>
      </c>
      <c r="M1881" t="str">
        <f>RIGHT(G1881, 2)</f>
        <v>BC</v>
      </c>
      <c r="N1881">
        <f>ABS($K$2)-ABS(K1881)</f>
        <v>3412</v>
      </c>
      <c r="P1881" t="s">
        <v>11161</v>
      </c>
      <c r="Q1881">
        <v>26</v>
      </c>
    </row>
    <row r="1882" spans="1:17" x14ac:dyDescent="0.3">
      <c r="A1882">
        <v>1881</v>
      </c>
      <c r="B1882" t="s">
        <v>4791</v>
      </c>
      <c r="C1882" t="s">
        <v>11691</v>
      </c>
      <c r="D1882" t="s">
        <v>4792</v>
      </c>
      <c r="E1882" s="34" t="str">
        <f>IF(OR(LEN(D1882)-LEN(SUBSTITUTE(D1882,":",""))&gt;1, LEN(D1882)-LEN(SUBSTITUTE(D1882,",",""))&gt;0), "T", "")</f>
        <v/>
      </c>
      <c r="F1882" t="s">
        <v>3173</v>
      </c>
      <c r="G1882" t="s">
        <v>4761</v>
      </c>
      <c r="H1882" t="s">
        <v>116</v>
      </c>
      <c r="J1882" t="str">
        <f>SUBSTITUTE(SUBSTITUTE(SUBSTITUTE(G1882,"c. ","")," BC","")," AD","")</f>
        <v>592</v>
      </c>
      <c r="K1882">
        <f>IF(M1882="BC", 0-IF(ISERROR(FIND("-",J1882)),J1882,LEFT(J1882,FIND("-",J1882)-1)), IF(ISERROR(FIND("-",J1882)),J1882,LEFT(J1882,FIND("-",J1882)-1)))</f>
        <v>-592</v>
      </c>
      <c r="L1882">
        <f>IF(M1882="BC", 0-IF(ISERROR(FIND("-",J1882)),J1882,RIGHT(J1882,FIND("-",J1882)-1)), IF(ISERROR(FIND("-",J1882)),J1882,RIGHT(J1882,FIND("-",J1882)-1)))</f>
        <v>-592</v>
      </c>
      <c r="M1882" t="str">
        <f>RIGHT(G1882, 2)</f>
        <v>BC</v>
      </c>
      <c r="N1882">
        <f>ABS($K$2)-ABS(K1882)</f>
        <v>3412</v>
      </c>
      <c r="P1882" t="s">
        <v>11161</v>
      </c>
      <c r="Q1882">
        <v>26</v>
      </c>
    </row>
    <row r="1883" spans="1:17" x14ac:dyDescent="0.3">
      <c r="A1883">
        <v>1882</v>
      </c>
      <c r="B1883" t="s">
        <v>4793</v>
      </c>
      <c r="C1883" t="s">
        <v>11176</v>
      </c>
      <c r="D1883" t="s">
        <v>4794</v>
      </c>
      <c r="E1883" s="34" t="str">
        <f>IF(OR(LEN(D1883)-LEN(SUBSTITUTE(D1883,":",""))&gt;1, LEN(D1883)-LEN(SUBSTITUTE(D1883,",",""))&gt;0), "T", "")</f>
        <v/>
      </c>
      <c r="F1883" t="s">
        <v>3173</v>
      </c>
      <c r="G1883" t="s">
        <v>4761</v>
      </c>
      <c r="H1883" t="s">
        <v>116</v>
      </c>
      <c r="J1883" t="str">
        <f>SUBSTITUTE(SUBSTITUTE(SUBSTITUTE(G1883,"c. ","")," BC","")," AD","")</f>
        <v>592</v>
      </c>
      <c r="K1883">
        <f>IF(M1883="BC", 0-IF(ISERROR(FIND("-",J1883)),J1883,LEFT(J1883,FIND("-",J1883)-1)), IF(ISERROR(FIND("-",J1883)),J1883,LEFT(J1883,FIND("-",J1883)-1)))</f>
        <v>-592</v>
      </c>
      <c r="L1883">
        <f>IF(M1883="BC", 0-IF(ISERROR(FIND("-",J1883)),J1883,RIGHT(J1883,FIND("-",J1883)-1)), IF(ISERROR(FIND("-",J1883)),J1883,RIGHT(J1883,FIND("-",J1883)-1)))</f>
        <v>-592</v>
      </c>
      <c r="M1883" t="str">
        <f>RIGHT(G1883, 2)</f>
        <v>BC</v>
      </c>
      <c r="N1883">
        <f>ABS($K$2)-ABS(K1883)</f>
        <v>3412</v>
      </c>
      <c r="P1883" t="s">
        <v>11161</v>
      </c>
      <c r="Q1883">
        <v>26</v>
      </c>
    </row>
    <row r="1884" spans="1:17" x14ac:dyDescent="0.3">
      <c r="A1884">
        <v>1883</v>
      </c>
      <c r="B1884" t="s">
        <v>4795</v>
      </c>
      <c r="C1884" t="s">
        <v>11176</v>
      </c>
      <c r="D1884" t="s">
        <v>4796</v>
      </c>
      <c r="E1884" s="34" t="str">
        <f>IF(OR(LEN(D1884)-LEN(SUBSTITUTE(D1884,":",""))&gt;1, LEN(D1884)-LEN(SUBSTITUTE(D1884,",",""))&gt;0), "T", "")</f>
        <v/>
      </c>
      <c r="F1884" t="s">
        <v>3173</v>
      </c>
      <c r="G1884" t="s">
        <v>4761</v>
      </c>
      <c r="H1884" t="s">
        <v>116</v>
      </c>
      <c r="J1884" t="str">
        <f>SUBSTITUTE(SUBSTITUTE(SUBSTITUTE(G1884,"c. ","")," BC","")," AD","")</f>
        <v>592</v>
      </c>
      <c r="K1884">
        <f>IF(M1884="BC", 0-IF(ISERROR(FIND("-",J1884)),J1884,LEFT(J1884,FIND("-",J1884)-1)), IF(ISERROR(FIND("-",J1884)),J1884,LEFT(J1884,FIND("-",J1884)-1)))</f>
        <v>-592</v>
      </c>
      <c r="L1884">
        <f>IF(M1884="BC", 0-IF(ISERROR(FIND("-",J1884)),J1884,RIGHT(J1884,FIND("-",J1884)-1)), IF(ISERROR(FIND("-",J1884)),J1884,RIGHT(J1884,FIND("-",J1884)-1)))</f>
        <v>-592</v>
      </c>
      <c r="M1884" t="str">
        <f>RIGHT(G1884, 2)</f>
        <v>BC</v>
      </c>
      <c r="N1884">
        <f>ABS($K$2)-ABS(K1884)</f>
        <v>3412</v>
      </c>
      <c r="P1884" t="s">
        <v>11161</v>
      </c>
      <c r="Q1884">
        <v>26</v>
      </c>
    </row>
    <row r="1885" spans="1:17" x14ac:dyDescent="0.3">
      <c r="A1885">
        <v>1884</v>
      </c>
      <c r="B1885" t="s">
        <v>4797</v>
      </c>
      <c r="C1885" t="s">
        <v>11176</v>
      </c>
      <c r="D1885" t="s">
        <v>4798</v>
      </c>
      <c r="E1885" s="34" t="str">
        <f>IF(OR(LEN(D1885)-LEN(SUBSTITUTE(D1885,":",""))&gt;1, LEN(D1885)-LEN(SUBSTITUTE(D1885,",",""))&gt;0), "T", "")</f>
        <v/>
      </c>
      <c r="F1885" t="s">
        <v>3173</v>
      </c>
      <c r="G1885" t="s">
        <v>4761</v>
      </c>
      <c r="H1885" t="s">
        <v>116</v>
      </c>
      <c r="J1885" t="str">
        <f>SUBSTITUTE(SUBSTITUTE(SUBSTITUTE(G1885,"c. ","")," BC","")," AD","")</f>
        <v>592</v>
      </c>
      <c r="K1885">
        <f>IF(M1885="BC", 0-IF(ISERROR(FIND("-",J1885)),J1885,LEFT(J1885,FIND("-",J1885)-1)), IF(ISERROR(FIND("-",J1885)),J1885,LEFT(J1885,FIND("-",J1885)-1)))</f>
        <v>-592</v>
      </c>
      <c r="L1885">
        <f>IF(M1885="BC", 0-IF(ISERROR(FIND("-",J1885)),J1885,RIGHT(J1885,FIND("-",J1885)-1)), IF(ISERROR(FIND("-",J1885)),J1885,RIGHT(J1885,FIND("-",J1885)-1)))</f>
        <v>-592</v>
      </c>
      <c r="M1885" t="str">
        <f>RIGHT(G1885, 2)</f>
        <v>BC</v>
      </c>
      <c r="N1885">
        <f>ABS($K$2)-ABS(K1885)</f>
        <v>3412</v>
      </c>
      <c r="P1885" t="s">
        <v>11161</v>
      </c>
      <c r="Q1885">
        <v>26</v>
      </c>
    </row>
    <row r="1886" spans="1:17" x14ac:dyDescent="0.3">
      <c r="A1886">
        <v>1885</v>
      </c>
      <c r="B1886" t="s">
        <v>4799</v>
      </c>
      <c r="C1886" t="s">
        <v>11692</v>
      </c>
      <c r="D1886" t="s">
        <v>4800</v>
      </c>
      <c r="E1886" s="34" t="str">
        <f>IF(OR(LEN(D1886)-LEN(SUBSTITUTE(D1886,":",""))&gt;1, LEN(D1886)-LEN(SUBSTITUTE(D1886,",",""))&gt;0), "T", "")</f>
        <v/>
      </c>
      <c r="F1886" t="s">
        <v>3173</v>
      </c>
      <c r="G1886" t="s">
        <v>4761</v>
      </c>
      <c r="H1886" t="s">
        <v>116</v>
      </c>
      <c r="J1886" t="str">
        <f>SUBSTITUTE(SUBSTITUTE(SUBSTITUTE(G1886,"c. ","")," BC","")," AD","")</f>
        <v>592</v>
      </c>
      <c r="K1886">
        <f>IF(M1886="BC", 0-IF(ISERROR(FIND("-",J1886)),J1886,LEFT(J1886,FIND("-",J1886)-1)), IF(ISERROR(FIND("-",J1886)),J1886,LEFT(J1886,FIND("-",J1886)-1)))</f>
        <v>-592</v>
      </c>
      <c r="L1886">
        <f>IF(M1886="BC", 0-IF(ISERROR(FIND("-",J1886)),J1886,RIGHT(J1886,FIND("-",J1886)-1)), IF(ISERROR(FIND("-",J1886)),J1886,RIGHT(J1886,FIND("-",J1886)-1)))</f>
        <v>-592</v>
      </c>
      <c r="M1886" t="str">
        <f>RIGHT(G1886, 2)</f>
        <v>BC</v>
      </c>
      <c r="N1886">
        <f>ABS($K$2)-ABS(K1886)</f>
        <v>3412</v>
      </c>
      <c r="P1886" t="s">
        <v>11161</v>
      </c>
      <c r="Q1886">
        <v>26</v>
      </c>
    </row>
    <row r="1887" spans="1:17" x14ac:dyDescent="0.3">
      <c r="A1887">
        <v>1886</v>
      </c>
      <c r="B1887" t="s">
        <v>4801</v>
      </c>
      <c r="C1887" t="s">
        <v>11693</v>
      </c>
      <c r="D1887" t="s">
        <v>4802</v>
      </c>
      <c r="E1887" s="34" t="str">
        <f>IF(OR(LEN(D1887)-LEN(SUBSTITUTE(D1887,":",""))&gt;1, LEN(D1887)-LEN(SUBSTITUTE(D1887,",",""))&gt;0), "T", "")</f>
        <v/>
      </c>
      <c r="F1887" t="s">
        <v>3173</v>
      </c>
      <c r="G1887" t="s">
        <v>4761</v>
      </c>
      <c r="H1887" t="s">
        <v>116</v>
      </c>
      <c r="J1887" t="str">
        <f>SUBSTITUTE(SUBSTITUTE(SUBSTITUTE(G1887,"c. ","")," BC","")," AD","")</f>
        <v>592</v>
      </c>
      <c r="K1887">
        <f>IF(M1887="BC", 0-IF(ISERROR(FIND("-",J1887)),J1887,LEFT(J1887,FIND("-",J1887)-1)), IF(ISERROR(FIND("-",J1887)),J1887,LEFT(J1887,FIND("-",J1887)-1)))</f>
        <v>-592</v>
      </c>
      <c r="L1887">
        <f>IF(M1887="BC", 0-IF(ISERROR(FIND("-",J1887)),J1887,RIGHT(J1887,FIND("-",J1887)-1)), IF(ISERROR(FIND("-",J1887)),J1887,RIGHT(J1887,FIND("-",J1887)-1)))</f>
        <v>-592</v>
      </c>
      <c r="M1887" t="str">
        <f>RIGHT(G1887, 2)</f>
        <v>BC</v>
      </c>
      <c r="N1887">
        <f>ABS($K$2)-ABS(K1887)</f>
        <v>3412</v>
      </c>
      <c r="P1887" t="s">
        <v>11161</v>
      </c>
      <c r="Q1887">
        <v>26</v>
      </c>
    </row>
    <row r="1888" spans="1:17" x14ac:dyDescent="0.3">
      <c r="A1888">
        <v>1887</v>
      </c>
      <c r="B1888" t="s">
        <v>4803</v>
      </c>
      <c r="C1888" t="s">
        <v>11692</v>
      </c>
      <c r="D1888" t="s">
        <v>4804</v>
      </c>
      <c r="E1888" s="34" t="str">
        <f>IF(OR(LEN(D1888)-LEN(SUBSTITUTE(D1888,":",""))&gt;1, LEN(D1888)-LEN(SUBSTITUTE(D1888,",",""))&gt;0), "T", "")</f>
        <v/>
      </c>
      <c r="F1888" t="s">
        <v>3173</v>
      </c>
      <c r="G1888" t="s">
        <v>4761</v>
      </c>
      <c r="H1888" t="s">
        <v>116</v>
      </c>
      <c r="J1888" t="str">
        <f>SUBSTITUTE(SUBSTITUTE(SUBSTITUTE(G1888,"c. ","")," BC","")," AD","")</f>
        <v>592</v>
      </c>
      <c r="K1888">
        <f>IF(M1888="BC", 0-IF(ISERROR(FIND("-",J1888)),J1888,LEFT(J1888,FIND("-",J1888)-1)), IF(ISERROR(FIND("-",J1888)),J1888,LEFT(J1888,FIND("-",J1888)-1)))</f>
        <v>-592</v>
      </c>
      <c r="L1888">
        <f>IF(M1888="BC", 0-IF(ISERROR(FIND("-",J1888)),J1888,RIGHT(J1888,FIND("-",J1888)-1)), IF(ISERROR(FIND("-",J1888)),J1888,RIGHT(J1888,FIND("-",J1888)-1)))</f>
        <v>-592</v>
      </c>
      <c r="M1888" t="str">
        <f>RIGHT(G1888, 2)</f>
        <v>BC</v>
      </c>
      <c r="N1888">
        <f>ABS($K$2)-ABS(K1888)</f>
        <v>3412</v>
      </c>
      <c r="P1888" t="s">
        <v>11161</v>
      </c>
      <c r="Q1888">
        <v>26</v>
      </c>
    </row>
    <row r="1889" spans="1:17" x14ac:dyDescent="0.3">
      <c r="A1889">
        <v>1888</v>
      </c>
      <c r="B1889" t="s">
        <v>4805</v>
      </c>
      <c r="C1889" t="s">
        <v>11694</v>
      </c>
      <c r="D1889" t="s">
        <v>4806</v>
      </c>
      <c r="E1889" s="34" t="str">
        <f>IF(OR(LEN(D1889)-LEN(SUBSTITUTE(D1889,":",""))&gt;1, LEN(D1889)-LEN(SUBSTITUTE(D1889,",",""))&gt;0), "T", "")</f>
        <v/>
      </c>
      <c r="F1889" t="s">
        <v>3173</v>
      </c>
      <c r="G1889" t="s">
        <v>4807</v>
      </c>
      <c r="H1889" t="s">
        <v>116</v>
      </c>
      <c r="J1889" t="str">
        <f>SUBSTITUTE(SUBSTITUTE(SUBSTITUTE(G1889,"c. ","")," BC","")," AD","")</f>
        <v>591</v>
      </c>
      <c r="K1889">
        <f>IF(M1889="BC", 0-IF(ISERROR(FIND("-",J1889)),J1889,LEFT(J1889,FIND("-",J1889)-1)), IF(ISERROR(FIND("-",J1889)),J1889,LEFT(J1889,FIND("-",J1889)-1)))</f>
        <v>-591</v>
      </c>
      <c r="L1889">
        <f>IF(M1889="BC", 0-IF(ISERROR(FIND("-",J1889)),J1889,RIGHT(J1889,FIND("-",J1889)-1)), IF(ISERROR(FIND("-",J1889)),J1889,RIGHT(J1889,FIND("-",J1889)-1)))</f>
        <v>-591</v>
      </c>
      <c r="M1889" t="str">
        <f>RIGHT(G1889, 2)</f>
        <v>BC</v>
      </c>
      <c r="N1889">
        <f>ABS($K$2)-ABS(K1889)</f>
        <v>3413</v>
      </c>
      <c r="P1889" t="s">
        <v>11161</v>
      </c>
      <c r="Q1889">
        <v>26</v>
      </c>
    </row>
    <row r="1890" spans="1:17" x14ac:dyDescent="0.3">
      <c r="A1890">
        <v>1889</v>
      </c>
      <c r="B1890" t="s">
        <v>4808</v>
      </c>
      <c r="C1890" t="s">
        <v>11695</v>
      </c>
      <c r="D1890" t="s">
        <v>4809</v>
      </c>
      <c r="E1890" s="34" t="str">
        <f>IF(OR(LEN(D1890)-LEN(SUBSTITUTE(D1890,":",""))&gt;1, LEN(D1890)-LEN(SUBSTITUTE(D1890,",",""))&gt;0), "T", "")</f>
        <v/>
      </c>
      <c r="F1890" t="s">
        <v>3173</v>
      </c>
      <c r="G1890" t="s">
        <v>4807</v>
      </c>
      <c r="H1890" t="s">
        <v>116</v>
      </c>
      <c r="J1890" t="str">
        <f>SUBSTITUTE(SUBSTITUTE(SUBSTITUTE(G1890,"c. ","")," BC","")," AD","")</f>
        <v>591</v>
      </c>
      <c r="K1890">
        <f>IF(M1890="BC", 0-IF(ISERROR(FIND("-",J1890)),J1890,LEFT(J1890,FIND("-",J1890)-1)), IF(ISERROR(FIND("-",J1890)),J1890,LEFT(J1890,FIND("-",J1890)-1)))</f>
        <v>-591</v>
      </c>
      <c r="L1890">
        <f>IF(M1890="BC", 0-IF(ISERROR(FIND("-",J1890)),J1890,RIGHT(J1890,FIND("-",J1890)-1)), IF(ISERROR(FIND("-",J1890)),J1890,RIGHT(J1890,FIND("-",J1890)-1)))</f>
        <v>-591</v>
      </c>
      <c r="M1890" t="str">
        <f>RIGHT(G1890, 2)</f>
        <v>BC</v>
      </c>
      <c r="N1890">
        <f>ABS($K$2)-ABS(K1890)</f>
        <v>3413</v>
      </c>
      <c r="P1890" t="s">
        <v>11161</v>
      </c>
      <c r="Q1890">
        <v>26</v>
      </c>
    </row>
    <row r="1891" spans="1:17" x14ac:dyDescent="0.3">
      <c r="A1891">
        <v>1890</v>
      </c>
      <c r="B1891" t="s">
        <v>4810</v>
      </c>
      <c r="C1891" t="s">
        <v>11696</v>
      </c>
      <c r="D1891" t="s">
        <v>4811</v>
      </c>
      <c r="E1891" s="34" t="str">
        <f>IF(OR(LEN(D1891)-LEN(SUBSTITUTE(D1891,":",""))&gt;1, LEN(D1891)-LEN(SUBSTITUTE(D1891,",",""))&gt;0), "T", "")</f>
        <v/>
      </c>
      <c r="F1891" t="s">
        <v>3173</v>
      </c>
      <c r="G1891" t="s">
        <v>4807</v>
      </c>
      <c r="H1891" t="s">
        <v>116</v>
      </c>
      <c r="J1891" t="str">
        <f>SUBSTITUTE(SUBSTITUTE(SUBSTITUTE(G1891,"c. ","")," BC","")," AD","")</f>
        <v>591</v>
      </c>
      <c r="K1891">
        <f>IF(M1891="BC", 0-IF(ISERROR(FIND("-",J1891)),J1891,LEFT(J1891,FIND("-",J1891)-1)), IF(ISERROR(FIND("-",J1891)),J1891,LEFT(J1891,FIND("-",J1891)-1)))</f>
        <v>-591</v>
      </c>
      <c r="L1891">
        <f>IF(M1891="BC", 0-IF(ISERROR(FIND("-",J1891)),J1891,RIGHT(J1891,FIND("-",J1891)-1)), IF(ISERROR(FIND("-",J1891)),J1891,RIGHT(J1891,FIND("-",J1891)-1)))</f>
        <v>-591</v>
      </c>
      <c r="M1891" t="str">
        <f>RIGHT(G1891, 2)</f>
        <v>BC</v>
      </c>
      <c r="N1891">
        <f>ABS($K$2)-ABS(K1891)</f>
        <v>3413</v>
      </c>
      <c r="P1891" t="s">
        <v>11161</v>
      </c>
      <c r="Q1891">
        <v>26</v>
      </c>
    </row>
    <row r="1892" spans="1:17" x14ac:dyDescent="0.3">
      <c r="A1892">
        <v>1891</v>
      </c>
      <c r="B1892" t="s">
        <v>4812</v>
      </c>
      <c r="C1892" t="s">
        <v>11190</v>
      </c>
      <c r="D1892" t="s">
        <v>4813</v>
      </c>
      <c r="E1892" s="34" t="str">
        <f>IF(OR(LEN(D1892)-LEN(SUBSTITUTE(D1892,":",""))&gt;1, LEN(D1892)-LEN(SUBSTITUTE(D1892,",",""))&gt;0), "T", "")</f>
        <v/>
      </c>
      <c r="F1892" t="s">
        <v>3173</v>
      </c>
      <c r="G1892" t="s">
        <v>4807</v>
      </c>
      <c r="H1892" t="s">
        <v>116</v>
      </c>
      <c r="J1892" t="str">
        <f>SUBSTITUTE(SUBSTITUTE(SUBSTITUTE(G1892,"c. ","")," BC","")," AD","")</f>
        <v>591</v>
      </c>
      <c r="K1892">
        <f>IF(M1892="BC", 0-IF(ISERROR(FIND("-",J1892)),J1892,LEFT(J1892,FIND("-",J1892)-1)), IF(ISERROR(FIND("-",J1892)),J1892,LEFT(J1892,FIND("-",J1892)-1)))</f>
        <v>-591</v>
      </c>
      <c r="L1892">
        <f>IF(M1892="BC", 0-IF(ISERROR(FIND("-",J1892)),J1892,RIGHT(J1892,FIND("-",J1892)-1)), IF(ISERROR(FIND("-",J1892)),J1892,RIGHT(J1892,FIND("-",J1892)-1)))</f>
        <v>-591</v>
      </c>
      <c r="M1892" t="str">
        <f>RIGHT(G1892, 2)</f>
        <v>BC</v>
      </c>
      <c r="N1892">
        <f>ABS($K$2)-ABS(K1892)</f>
        <v>3413</v>
      </c>
      <c r="P1892" t="s">
        <v>11161</v>
      </c>
      <c r="Q1892">
        <v>26</v>
      </c>
    </row>
    <row r="1893" spans="1:17" x14ac:dyDescent="0.3">
      <c r="A1893">
        <v>1892</v>
      </c>
      <c r="B1893" t="s">
        <v>4814</v>
      </c>
      <c r="C1893" t="s">
        <v>11176</v>
      </c>
      <c r="D1893" t="s">
        <v>4815</v>
      </c>
      <c r="E1893" s="34" t="str">
        <f>IF(OR(LEN(D1893)-LEN(SUBSTITUTE(D1893,":",""))&gt;1, LEN(D1893)-LEN(SUBSTITUTE(D1893,",",""))&gt;0), "T", "")</f>
        <v/>
      </c>
      <c r="F1893" t="s">
        <v>3173</v>
      </c>
      <c r="G1893" t="s">
        <v>4807</v>
      </c>
      <c r="H1893" t="s">
        <v>116</v>
      </c>
      <c r="J1893" t="str">
        <f>SUBSTITUTE(SUBSTITUTE(SUBSTITUTE(G1893,"c. ","")," BC","")," AD","")</f>
        <v>591</v>
      </c>
      <c r="K1893">
        <f>IF(M1893="BC", 0-IF(ISERROR(FIND("-",J1893)),J1893,LEFT(J1893,FIND("-",J1893)-1)), IF(ISERROR(FIND("-",J1893)),J1893,LEFT(J1893,FIND("-",J1893)-1)))</f>
        <v>-591</v>
      </c>
      <c r="L1893">
        <f>IF(M1893="BC", 0-IF(ISERROR(FIND("-",J1893)),J1893,RIGHT(J1893,FIND("-",J1893)-1)), IF(ISERROR(FIND("-",J1893)),J1893,RIGHT(J1893,FIND("-",J1893)-1)))</f>
        <v>-591</v>
      </c>
      <c r="M1893" t="str">
        <f>RIGHT(G1893, 2)</f>
        <v>BC</v>
      </c>
      <c r="N1893">
        <f>ABS($K$2)-ABS(K1893)</f>
        <v>3413</v>
      </c>
      <c r="P1893" t="s">
        <v>11161</v>
      </c>
      <c r="Q1893">
        <v>26</v>
      </c>
    </row>
    <row r="1894" spans="1:17" x14ac:dyDescent="0.3">
      <c r="A1894">
        <v>1893</v>
      </c>
      <c r="B1894" t="s">
        <v>4816</v>
      </c>
      <c r="C1894" t="s">
        <v>11693</v>
      </c>
      <c r="D1894" t="s">
        <v>4817</v>
      </c>
      <c r="E1894" s="34" t="str">
        <f>IF(OR(LEN(D1894)-LEN(SUBSTITUTE(D1894,":",""))&gt;1, LEN(D1894)-LEN(SUBSTITUTE(D1894,",",""))&gt;0), "T", "")</f>
        <v/>
      </c>
      <c r="F1894" t="s">
        <v>3173</v>
      </c>
      <c r="G1894" t="s">
        <v>4807</v>
      </c>
      <c r="H1894" t="s">
        <v>116</v>
      </c>
      <c r="J1894" t="str">
        <f>SUBSTITUTE(SUBSTITUTE(SUBSTITUTE(G1894,"c. ","")," BC","")," AD","")</f>
        <v>591</v>
      </c>
      <c r="K1894">
        <f>IF(M1894="BC", 0-IF(ISERROR(FIND("-",J1894)),J1894,LEFT(J1894,FIND("-",J1894)-1)), IF(ISERROR(FIND("-",J1894)),J1894,LEFT(J1894,FIND("-",J1894)-1)))</f>
        <v>-591</v>
      </c>
      <c r="L1894">
        <f>IF(M1894="BC", 0-IF(ISERROR(FIND("-",J1894)),J1894,RIGHT(J1894,FIND("-",J1894)-1)), IF(ISERROR(FIND("-",J1894)),J1894,RIGHT(J1894,FIND("-",J1894)-1)))</f>
        <v>-591</v>
      </c>
      <c r="M1894" t="str">
        <f>RIGHT(G1894, 2)</f>
        <v>BC</v>
      </c>
      <c r="N1894">
        <f>ABS($K$2)-ABS(K1894)</f>
        <v>3413</v>
      </c>
      <c r="P1894" t="s">
        <v>11161</v>
      </c>
      <c r="Q1894">
        <v>26</v>
      </c>
    </row>
    <row r="1895" spans="1:17" x14ac:dyDescent="0.3">
      <c r="A1895">
        <v>1894</v>
      </c>
      <c r="B1895" t="s">
        <v>4818</v>
      </c>
      <c r="C1895" t="s">
        <v>10570</v>
      </c>
      <c r="D1895" t="s">
        <v>4819</v>
      </c>
      <c r="E1895" s="34" t="str">
        <f>IF(OR(LEN(D1895)-LEN(SUBSTITUTE(D1895,":",""))&gt;1, LEN(D1895)-LEN(SUBSTITUTE(D1895,",",""))&gt;0), "T", "")</f>
        <v/>
      </c>
      <c r="F1895" t="s">
        <v>3173</v>
      </c>
      <c r="G1895" t="s">
        <v>4820</v>
      </c>
      <c r="H1895" t="s">
        <v>116</v>
      </c>
      <c r="J1895" t="str">
        <f>SUBSTITUTE(SUBSTITUTE(SUBSTITUTE(G1895,"c. ","")," BC","")," AD","")</f>
        <v>Jan 15, 588</v>
      </c>
      <c r="K1895" t="e">
        <f>IF(M1895="BC", 0-IF(ISERROR(FIND("-",J1895)),J1895,LEFT(J1895,FIND("-",J1895)-1)), IF(ISERROR(FIND("-",J1895)),J1895,LEFT(J1895,FIND("-",J1895)-1)))</f>
        <v>#VALUE!</v>
      </c>
      <c r="L1895" t="e">
        <f>IF(M1895="BC", 0-IF(ISERROR(FIND("-",J1895)),J1895,RIGHT(J1895,FIND("-",J1895)-1)), IF(ISERROR(FIND("-",J1895)),J1895,RIGHT(J1895,FIND("-",J1895)-1)))</f>
        <v>#VALUE!</v>
      </c>
      <c r="M1895" t="str">
        <f>RIGHT(G1895, 2)</f>
        <v>BC</v>
      </c>
      <c r="N1895" t="e">
        <f>ABS($K$2)-ABS(K1895)</f>
        <v>#VALUE!</v>
      </c>
      <c r="P1895" t="s">
        <v>11161</v>
      </c>
      <c r="Q1895">
        <v>26</v>
      </c>
    </row>
    <row r="1896" spans="1:17" x14ac:dyDescent="0.3">
      <c r="A1896">
        <v>1895</v>
      </c>
      <c r="B1896" t="s">
        <v>4821</v>
      </c>
      <c r="C1896" t="s">
        <v>11692</v>
      </c>
      <c r="D1896" t="s">
        <v>4822</v>
      </c>
      <c r="E1896" s="34" t="str">
        <f>IF(OR(LEN(D1896)-LEN(SUBSTITUTE(D1896,":",""))&gt;1, LEN(D1896)-LEN(SUBSTITUTE(D1896,",",""))&gt;0), "T", "")</f>
        <v/>
      </c>
      <c r="F1896" t="s">
        <v>3173</v>
      </c>
      <c r="G1896" t="s">
        <v>4823</v>
      </c>
      <c r="H1896" t="s">
        <v>116</v>
      </c>
      <c r="J1896" t="str">
        <f>SUBSTITUTE(SUBSTITUTE(SUBSTITUTE(G1896,"c. ","")," BC","")," AD","")</f>
        <v>588</v>
      </c>
      <c r="K1896">
        <f>IF(M1896="BC", 0-IF(ISERROR(FIND("-",J1896)),J1896,LEFT(J1896,FIND("-",J1896)-1)), IF(ISERROR(FIND("-",J1896)),J1896,LEFT(J1896,FIND("-",J1896)-1)))</f>
        <v>-588</v>
      </c>
      <c r="L1896">
        <f>IF(M1896="BC", 0-IF(ISERROR(FIND("-",J1896)),J1896,RIGHT(J1896,FIND("-",J1896)-1)), IF(ISERROR(FIND("-",J1896)),J1896,RIGHT(J1896,FIND("-",J1896)-1)))</f>
        <v>-588</v>
      </c>
      <c r="M1896" t="str">
        <f>RIGHT(G1896, 2)</f>
        <v>BC</v>
      </c>
      <c r="N1896">
        <f>ABS($K$2)-ABS(K1896)</f>
        <v>3416</v>
      </c>
      <c r="P1896" t="s">
        <v>11161</v>
      </c>
      <c r="Q1896">
        <v>26</v>
      </c>
    </row>
    <row r="1897" spans="1:17" x14ac:dyDescent="0.3">
      <c r="A1897">
        <v>1896</v>
      </c>
      <c r="B1897" t="s">
        <v>4824</v>
      </c>
      <c r="C1897" t="s">
        <v>10571</v>
      </c>
      <c r="D1897" t="s">
        <v>4825</v>
      </c>
      <c r="E1897" s="34" t="str">
        <f>IF(OR(LEN(D1897)-LEN(SUBSTITUTE(D1897,":",""))&gt;1, LEN(D1897)-LEN(SUBSTITUTE(D1897,",",""))&gt;0), "T", "")</f>
        <v/>
      </c>
      <c r="F1897" t="s">
        <v>3173</v>
      </c>
      <c r="G1897" t="s">
        <v>4823</v>
      </c>
      <c r="H1897" t="s">
        <v>116</v>
      </c>
      <c r="J1897" t="str">
        <f>SUBSTITUTE(SUBSTITUTE(SUBSTITUTE(G1897,"c. ","")," BC","")," AD","")</f>
        <v>588</v>
      </c>
      <c r="K1897">
        <f>IF(M1897="BC", 0-IF(ISERROR(FIND("-",J1897)),J1897,LEFT(J1897,FIND("-",J1897)-1)), IF(ISERROR(FIND("-",J1897)),J1897,LEFT(J1897,FIND("-",J1897)-1)))</f>
        <v>-588</v>
      </c>
      <c r="L1897">
        <f>IF(M1897="BC", 0-IF(ISERROR(FIND("-",J1897)),J1897,RIGHT(J1897,FIND("-",J1897)-1)), IF(ISERROR(FIND("-",J1897)),J1897,RIGHT(J1897,FIND("-",J1897)-1)))</f>
        <v>-588</v>
      </c>
      <c r="M1897" t="str">
        <f>RIGHT(G1897, 2)</f>
        <v>BC</v>
      </c>
      <c r="N1897">
        <f>ABS($K$2)-ABS(K1897)</f>
        <v>3416</v>
      </c>
      <c r="P1897" t="s">
        <v>11161</v>
      </c>
      <c r="Q1897">
        <v>26</v>
      </c>
    </row>
    <row r="1898" spans="1:17" x14ac:dyDescent="0.3">
      <c r="A1898">
        <v>1897</v>
      </c>
      <c r="B1898" t="s">
        <v>4826</v>
      </c>
      <c r="C1898" t="s">
        <v>10305</v>
      </c>
      <c r="D1898" t="s">
        <v>4827</v>
      </c>
      <c r="E1898" s="34" t="str">
        <f>IF(OR(LEN(D1898)-LEN(SUBSTITUTE(D1898,":",""))&gt;1, LEN(D1898)-LEN(SUBSTITUTE(D1898,",",""))&gt;0), "T", "")</f>
        <v/>
      </c>
      <c r="F1898" t="s">
        <v>3173</v>
      </c>
      <c r="G1898" t="s">
        <v>4823</v>
      </c>
      <c r="H1898" t="s">
        <v>116</v>
      </c>
      <c r="J1898" t="str">
        <f>SUBSTITUTE(SUBSTITUTE(SUBSTITUTE(G1898,"c. ","")," BC","")," AD","")</f>
        <v>588</v>
      </c>
      <c r="K1898">
        <f>IF(M1898="BC", 0-IF(ISERROR(FIND("-",J1898)),J1898,LEFT(J1898,FIND("-",J1898)-1)), IF(ISERROR(FIND("-",J1898)),J1898,LEFT(J1898,FIND("-",J1898)-1)))</f>
        <v>-588</v>
      </c>
      <c r="L1898">
        <f>IF(M1898="BC", 0-IF(ISERROR(FIND("-",J1898)),J1898,RIGHT(J1898,FIND("-",J1898)-1)), IF(ISERROR(FIND("-",J1898)),J1898,RIGHT(J1898,FIND("-",J1898)-1)))</f>
        <v>-588</v>
      </c>
      <c r="M1898" t="str">
        <f>RIGHT(G1898, 2)</f>
        <v>BC</v>
      </c>
      <c r="N1898">
        <f>ABS($K$2)-ABS(K1898)</f>
        <v>3416</v>
      </c>
      <c r="P1898" t="s">
        <v>11161</v>
      </c>
      <c r="Q1898">
        <v>26</v>
      </c>
    </row>
    <row r="1899" spans="1:17" x14ac:dyDescent="0.3">
      <c r="A1899">
        <v>1898</v>
      </c>
      <c r="B1899" t="s">
        <v>4828</v>
      </c>
      <c r="C1899" t="s">
        <v>11690</v>
      </c>
      <c r="D1899" t="s">
        <v>4829</v>
      </c>
      <c r="E1899" s="34" t="str">
        <f>IF(OR(LEN(D1899)-LEN(SUBSTITUTE(D1899,":",""))&gt;1, LEN(D1899)-LEN(SUBSTITUTE(D1899,",",""))&gt;0), "T", "")</f>
        <v/>
      </c>
      <c r="F1899" t="s">
        <v>3173</v>
      </c>
      <c r="G1899" t="s">
        <v>4823</v>
      </c>
      <c r="H1899" t="s">
        <v>116</v>
      </c>
      <c r="J1899" t="str">
        <f>SUBSTITUTE(SUBSTITUTE(SUBSTITUTE(G1899,"c. ","")," BC","")," AD","")</f>
        <v>588</v>
      </c>
      <c r="K1899">
        <f>IF(M1899="BC", 0-IF(ISERROR(FIND("-",J1899)),J1899,LEFT(J1899,FIND("-",J1899)-1)), IF(ISERROR(FIND("-",J1899)),J1899,LEFT(J1899,FIND("-",J1899)-1)))</f>
        <v>-588</v>
      </c>
      <c r="L1899">
        <f>IF(M1899="BC", 0-IF(ISERROR(FIND("-",J1899)),J1899,RIGHT(J1899,FIND("-",J1899)-1)), IF(ISERROR(FIND("-",J1899)),J1899,RIGHT(J1899,FIND("-",J1899)-1)))</f>
        <v>-588</v>
      </c>
      <c r="M1899" t="str">
        <f>RIGHT(G1899, 2)</f>
        <v>BC</v>
      </c>
      <c r="N1899">
        <f>ABS($K$2)-ABS(K1899)</f>
        <v>3416</v>
      </c>
      <c r="P1899" t="s">
        <v>11161</v>
      </c>
      <c r="Q1899">
        <v>26</v>
      </c>
    </row>
    <row r="1900" spans="1:17" x14ac:dyDescent="0.3">
      <c r="A1900">
        <v>1899</v>
      </c>
      <c r="B1900" t="s">
        <v>4830</v>
      </c>
      <c r="C1900" t="s">
        <v>10077</v>
      </c>
      <c r="D1900" t="s">
        <v>4831</v>
      </c>
      <c r="E1900" s="34" t="str">
        <f>IF(OR(LEN(D1900)-LEN(SUBSTITUTE(D1900,":",""))&gt;1, LEN(D1900)-LEN(SUBSTITUTE(D1900,",",""))&gt;0), "T", "")</f>
        <v>T</v>
      </c>
      <c r="F1900" t="s">
        <v>3173</v>
      </c>
      <c r="G1900" t="s">
        <v>4832</v>
      </c>
      <c r="H1900" t="s">
        <v>116</v>
      </c>
      <c r="J1900" t="str">
        <f>SUBSTITUTE(SUBSTITUTE(SUBSTITUTE(G1900,"c. ","")," BC","")," AD","")</f>
        <v>588-585</v>
      </c>
      <c r="K1900">
        <f>IF(M1900="BC", 0-IF(ISERROR(FIND("-",J1900)),J1900,LEFT(J1900,FIND("-",J1900)-1)), IF(ISERROR(FIND("-",J1900)),J1900,LEFT(J1900,FIND("-",J1900)-1)))</f>
        <v>-588</v>
      </c>
      <c r="L1900">
        <f>IF(M1900="BC", 0-IF(ISERROR(FIND("-",J1900)),J1900,RIGHT(J1900,FIND("-",J1900)-1)), IF(ISERROR(FIND("-",J1900)),J1900,RIGHT(J1900,FIND("-",J1900)-1)))</f>
        <v>-585</v>
      </c>
      <c r="M1900" t="str">
        <f>RIGHT(G1900, 2)</f>
        <v>BC</v>
      </c>
      <c r="N1900">
        <f>ABS($K$2)-ABS(K1900)</f>
        <v>3416</v>
      </c>
      <c r="P1900" t="s">
        <v>11161</v>
      </c>
      <c r="Q1900">
        <v>26</v>
      </c>
    </row>
    <row r="1901" spans="1:17" x14ac:dyDescent="0.3">
      <c r="A1901">
        <v>1900</v>
      </c>
      <c r="B1901" t="s">
        <v>4833</v>
      </c>
      <c r="C1901" t="s">
        <v>11212</v>
      </c>
      <c r="D1901" t="s">
        <v>4834</v>
      </c>
      <c r="E1901" s="34" t="str">
        <f>IF(OR(LEN(D1901)-LEN(SUBSTITUTE(D1901,":",""))&gt;1, LEN(D1901)-LEN(SUBSTITUTE(D1901,",",""))&gt;0), "T", "")</f>
        <v/>
      </c>
      <c r="F1901" t="s">
        <v>3173</v>
      </c>
      <c r="G1901" t="s">
        <v>4673</v>
      </c>
      <c r="H1901" t="s">
        <v>116</v>
      </c>
      <c r="J1901" t="str">
        <f>SUBSTITUTE(SUBSTITUTE(SUBSTITUTE(G1901,"c. ","")," BC","")," AD","")</f>
        <v>585</v>
      </c>
      <c r="K1901">
        <f>IF(M1901="BC", 0-IF(ISERROR(FIND("-",J1901)),J1901,LEFT(J1901,FIND("-",J1901)-1)), IF(ISERROR(FIND("-",J1901)),J1901,LEFT(J1901,FIND("-",J1901)-1)))</f>
        <v>-585</v>
      </c>
      <c r="L1901">
        <f>IF(M1901="BC", 0-IF(ISERROR(FIND("-",J1901)),J1901,RIGHT(J1901,FIND("-",J1901)-1)), IF(ISERROR(FIND("-",J1901)),J1901,RIGHT(J1901,FIND("-",J1901)-1)))</f>
        <v>-585</v>
      </c>
      <c r="M1901" t="str">
        <f>RIGHT(G1901, 2)</f>
        <v>BC</v>
      </c>
      <c r="N1901">
        <f>ABS($K$2)-ABS(K1901)</f>
        <v>3419</v>
      </c>
      <c r="P1901" t="s">
        <v>11161</v>
      </c>
      <c r="Q1901">
        <v>26</v>
      </c>
    </row>
    <row r="1902" spans="1:17" x14ac:dyDescent="0.3">
      <c r="A1902">
        <v>1901</v>
      </c>
      <c r="B1902" t="s">
        <v>4835</v>
      </c>
      <c r="C1902" t="s">
        <v>10572</v>
      </c>
      <c r="D1902" t="s">
        <v>4836</v>
      </c>
      <c r="E1902" s="34" t="str">
        <f>IF(OR(LEN(D1902)-LEN(SUBSTITUTE(D1902,":",""))&gt;1, LEN(D1902)-LEN(SUBSTITUTE(D1902,",",""))&gt;0), "T", "")</f>
        <v/>
      </c>
      <c r="F1902" t="s">
        <v>3173</v>
      </c>
      <c r="G1902" t="s">
        <v>4837</v>
      </c>
      <c r="H1902" t="s">
        <v>4838</v>
      </c>
      <c r="J1902" t="str">
        <f>SUBSTITUTE(SUBSTITUTE(SUBSTITUTE(G1902,"c. ","")," BC","")," AD","")</f>
        <v>Jan 8, 585</v>
      </c>
      <c r="K1902" t="e">
        <f>IF(M1902="BC", 0-IF(ISERROR(FIND("-",J1902)),J1902,LEFT(J1902,FIND("-",J1902)-1)), IF(ISERROR(FIND("-",J1902)),J1902,LEFT(J1902,FIND("-",J1902)-1)))</f>
        <v>#VALUE!</v>
      </c>
      <c r="L1902" t="e">
        <f>IF(M1902="BC", 0-IF(ISERROR(FIND("-",J1902)),J1902,RIGHT(J1902,FIND("-",J1902)-1)), IF(ISERROR(FIND("-",J1902)),J1902,RIGHT(J1902,FIND("-",J1902)-1)))</f>
        <v>#VALUE!</v>
      </c>
      <c r="M1902" t="str">
        <f>RIGHT(G1902, 2)</f>
        <v>BC</v>
      </c>
      <c r="N1902" t="e">
        <f>ABS($K$2)-ABS(K1902)</f>
        <v>#VALUE!</v>
      </c>
      <c r="P1902" t="s">
        <v>11161</v>
      </c>
      <c r="Q1902">
        <v>26</v>
      </c>
    </row>
    <row r="1903" spans="1:17" x14ac:dyDescent="0.3">
      <c r="A1903">
        <v>1902</v>
      </c>
      <c r="B1903" t="s">
        <v>4839</v>
      </c>
      <c r="C1903" t="s">
        <v>10827</v>
      </c>
      <c r="D1903" t="s">
        <v>4840</v>
      </c>
      <c r="E1903" s="34" t="str">
        <f>IF(OR(LEN(D1903)-LEN(SUBSTITUTE(D1903,":",""))&gt;1, LEN(D1903)-LEN(SUBSTITUTE(D1903,",",""))&gt;0), "T", "")</f>
        <v/>
      </c>
      <c r="F1903" t="s">
        <v>3173</v>
      </c>
      <c r="G1903" t="s">
        <v>4841</v>
      </c>
      <c r="H1903" t="s">
        <v>116</v>
      </c>
      <c r="J1903" t="str">
        <f>SUBSTITUTE(SUBSTITUTE(SUBSTITUTE(G1903,"c. ","")," BC","")," AD","")</f>
        <v>585</v>
      </c>
      <c r="K1903">
        <f>IF(M1903="BC", 0-IF(ISERROR(FIND("-",J1903)),J1903,LEFT(J1903,FIND("-",J1903)-1)), IF(ISERROR(FIND("-",J1903)),J1903,LEFT(J1903,FIND("-",J1903)-1)))</f>
        <v>-585</v>
      </c>
      <c r="L1903">
        <f>IF(M1903="BC", 0-IF(ISERROR(FIND("-",J1903)),J1903,RIGHT(J1903,FIND("-",J1903)-1)), IF(ISERROR(FIND("-",J1903)),J1903,RIGHT(J1903,FIND("-",J1903)-1)))</f>
        <v>-585</v>
      </c>
      <c r="M1903" t="str">
        <f>RIGHT(G1903, 2)</f>
        <v>BC</v>
      </c>
      <c r="N1903">
        <f>ABS($K$2)-ABS(K1903)</f>
        <v>3419</v>
      </c>
      <c r="P1903" t="s">
        <v>11161</v>
      </c>
      <c r="Q1903">
        <v>26</v>
      </c>
    </row>
    <row r="1904" spans="1:17" x14ac:dyDescent="0.3">
      <c r="A1904">
        <v>1903</v>
      </c>
      <c r="B1904" t="s">
        <v>4842</v>
      </c>
      <c r="C1904" t="s">
        <v>11176</v>
      </c>
      <c r="D1904" t="s">
        <v>4843</v>
      </c>
      <c r="E1904" s="34" t="str">
        <f>IF(OR(LEN(D1904)-LEN(SUBSTITUTE(D1904,":",""))&gt;1, LEN(D1904)-LEN(SUBSTITUTE(D1904,",",""))&gt;0), "T", "")</f>
        <v/>
      </c>
      <c r="F1904" t="s">
        <v>3173</v>
      </c>
      <c r="G1904" t="s">
        <v>4673</v>
      </c>
      <c r="H1904" t="s">
        <v>116</v>
      </c>
      <c r="J1904" t="str">
        <f>SUBSTITUTE(SUBSTITUTE(SUBSTITUTE(G1904,"c. ","")," BC","")," AD","")</f>
        <v>585</v>
      </c>
      <c r="K1904">
        <f>IF(M1904="BC", 0-IF(ISERROR(FIND("-",J1904)),J1904,LEFT(J1904,FIND("-",J1904)-1)), IF(ISERROR(FIND("-",J1904)),J1904,LEFT(J1904,FIND("-",J1904)-1)))</f>
        <v>-585</v>
      </c>
      <c r="L1904">
        <f>IF(M1904="BC", 0-IF(ISERROR(FIND("-",J1904)),J1904,RIGHT(J1904,FIND("-",J1904)-1)), IF(ISERROR(FIND("-",J1904)),J1904,RIGHT(J1904,FIND("-",J1904)-1)))</f>
        <v>-585</v>
      </c>
      <c r="M1904" t="str">
        <f>RIGHT(G1904, 2)</f>
        <v>BC</v>
      </c>
      <c r="N1904">
        <f>ABS($K$2)-ABS(K1904)</f>
        <v>3419</v>
      </c>
      <c r="P1904" t="s">
        <v>11161</v>
      </c>
      <c r="Q1904">
        <v>26</v>
      </c>
    </row>
    <row r="1905" spans="1:17" x14ac:dyDescent="0.3">
      <c r="A1905">
        <v>1904</v>
      </c>
      <c r="B1905" t="s">
        <v>4844</v>
      </c>
      <c r="C1905" t="s">
        <v>10077</v>
      </c>
      <c r="D1905" t="s">
        <v>4845</v>
      </c>
      <c r="E1905" s="34" t="str">
        <f>IF(OR(LEN(D1905)-LEN(SUBSTITUTE(D1905,":",""))&gt;1, LEN(D1905)-LEN(SUBSTITUTE(D1905,",",""))&gt;0), "T", "")</f>
        <v/>
      </c>
      <c r="F1905" t="s">
        <v>3173</v>
      </c>
      <c r="G1905" t="s">
        <v>4673</v>
      </c>
      <c r="H1905" t="s">
        <v>116</v>
      </c>
      <c r="J1905" t="str">
        <f>SUBSTITUTE(SUBSTITUTE(SUBSTITUTE(G1905,"c. ","")," BC","")," AD","")</f>
        <v>585</v>
      </c>
      <c r="K1905">
        <f>IF(M1905="BC", 0-IF(ISERROR(FIND("-",J1905)),J1905,LEFT(J1905,FIND("-",J1905)-1)), IF(ISERROR(FIND("-",J1905)),J1905,LEFT(J1905,FIND("-",J1905)-1)))</f>
        <v>-585</v>
      </c>
      <c r="L1905">
        <f>IF(M1905="BC", 0-IF(ISERROR(FIND("-",J1905)),J1905,RIGHT(J1905,FIND("-",J1905)-1)), IF(ISERROR(FIND("-",J1905)),J1905,RIGHT(J1905,FIND("-",J1905)-1)))</f>
        <v>-585</v>
      </c>
      <c r="M1905" t="str">
        <f>RIGHT(G1905, 2)</f>
        <v>BC</v>
      </c>
      <c r="N1905">
        <f>ABS($K$2)-ABS(K1905)</f>
        <v>3419</v>
      </c>
      <c r="P1905" t="s">
        <v>11161</v>
      </c>
      <c r="Q1905">
        <v>26</v>
      </c>
    </row>
    <row r="1906" spans="1:17" x14ac:dyDescent="0.3">
      <c r="A1906">
        <v>1905</v>
      </c>
      <c r="B1906" t="s">
        <v>4846</v>
      </c>
      <c r="C1906" t="s">
        <v>10109</v>
      </c>
      <c r="D1906" t="s">
        <v>4847</v>
      </c>
      <c r="E1906" s="34" t="str">
        <f>IF(OR(LEN(D1906)-LEN(SUBSTITUTE(D1906,":",""))&gt;1, LEN(D1906)-LEN(SUBSTITUTE(D1906,",",""))&gt;0), "T", "")</f>
        <v/>
      </c>
      <c r="F1906" t="s">
        <v>3173</v>
      </c>
      <c r="G1906" t="s">
        <v>4673</v>
      </c>
      <c r="H1906" t="s">
        <v>116</v>
      </c>
      <c r="J1906" t="str">
        <f>SUBSTITUTE(SUBSTITUTE(SUBSTITUTE(G1906,"c. ","")," BC","")," AD","")</f>
        <v>585</v>
      </c>
      <c r="K1906">
        <f>IF(M1906="BC", 0-IF(ISERROR(FIND("-",J1906)),J1906,LEFT(J1906,FIND("-",J1906)-1)), IF(ISERROR(FIND("-",J1906)),J1906,LEFT(J1906,FIND("-",J1906)-1)))</f>
        <v>-585</v>
      </c>
      <c r="L1906">
        <f>IF(M1906="BC", 0-IF(ISERROR(FIND("-",J1906)),J1906,RIGHT(J1906,FIND("-",J1906)-1)), IF(ISERROR(FIND("-",J1906)),J1906,RIGHT(J1906,FIND("-",J1906)-1)))</f>
        <v>-585</v>
      </c>
      <c r="M1906" t="str">
        <f>RIGHT(G1906, 2)</f>
        <v>BC</v>
      </c>
      <c r="N1906">
        <f>ABS($K$2)-ABS(K1906)</f>
        <v>3419</v>
      </c>
      <c r="P1906" t="s">
        <v>11161</v>
      </c>
      <c r="Q1906">
        <v>26</v>
      </c>
    </row>
    <row r="1907" spans="1:17" x14ac:dyDescent="0.3">
      <c r="A1907">
        <v>1906</v>
      </c>
      <c r="B1907" t="s">
        <v>4848</v>
      </c>
      <c r="C1907" t="s">
        <v>10677</v>
      </c>
      <c r="D1907" t="s">
        <v>4849</v>
      </c>
      <c r="E1907" s="34" t="str">
        <f>IF(OR(LEN(D1907)-LEN(SUBSTITUTE(D1907,":",""))&gt;1, LEN(D1907)-LEN(SUBSTITUTE(D1907,",",""))&gt;0), "T", "")</f>
        <v/>
      </c>
      <c r="F1907" t="s">
        <v>3173</v>
      </c>
      <c r="G1907" t="s">
        <v>4673</v>
      </c>
      <c r="H1907" t="s">
        <v>116</v>
      </c>
      <c r="J1907" t="str">
        <f>SUBSTITUTE(SUBSTITUTE(SUBSTITUTE(G1907,"c. ","")," BC","")," AD","")</f>
        <v>585</v>
      </c>
      <c r="K1907">
        <f>IF(M1907="BC", 0-IF(ISERROR(FIND("-",J1907)),J1907,LEFT(J1907,FIND("-",J1907)-1)), IF(ISERROR(FIND("-",J1907)),J1907,LEFT(J1907,FIND("-",J1907)-1)))</f>
        <v>-585</v>
      </c>
      <c r="L1907">
        <f>IF(M1907="BC", 0-IF(ISERROR(FIND("-",J1907)),J1907,RIGHT(J1907,FIND("-",J1907)-1)), IF(ISERROR(FIND("-",J1907)),J1907,RIGHT(J1907,FIND("-",J1907)-1)))</f>
        <v>-585</v>
      </c>
      <c r="M1907" t="str">
        <f>RIGHT(G1907, 2)</f>
        <v>BC</v>
      </c>
      <c r="N1907">
        <f>ABS($K$2)-ABS(K1907)</f>
        <v>3419</v>
      </c>
      <c r="P1907" t="s">
        <v>11161</v>
      </c>
      <c r="Q1907">
        <v>26</v>
      </c>
    </row>
    <row r="1908" spans="1:17" x14ac:dyDescent="0.3">
      <c r="A1908">
        <v>1907</v>
      </c>
      <c r="B1908" t="s">
        <v>4850</v>
      </c>
      <c r="C1908" t="s">
        <v>10569</v>
      </c>
      <c r="D1908" t="s">
        <v>4851</v>
      </c>
      <c r="E1908" s="34" t="str">
        <f>IF(OR(LEN(D1908)-LEN(SUBSTITUTE(D1908,":",""))&gt;1, LEN(D1908)-LEN(SUBSTITUTE(D1908,",",""))&gt;0), "T", "")</f>
        <v/>
      </c>
      <c r="F1908" t="s">
        <v>4852</v>
      </c>
      <c r="G1908" t="s">
        <v>4673</v>
      </c>
      <c r="H1908" t="s">
        <v>116</v>
      </c>
      <c r="J1908" t="str">
        <f>SUBSTITUTE(SUBSTITUTE(SUBSTITUTE(G1908,"c. ","")," BC","")," AD","")</f>
        <v>585</v>
      </c>
      <c r="K1908">
        <f>IF(M1908="BC", 0-IF(ISERROR(FIND("-",J1908)),J1908,LEFT(J1908,FIND("-",J1908)-1)), IF(ISERROR(FIND("-",J1908)),J1908,LEFT(J1908,FIND("-",J1908)-1)))</f>
        <v>-585</v>
      </c>
      <c r="L1908">
        <f>IF(M1908="BC", 0-IF(ISERROR(FIND("-",J1908)),J1908,RIGHT(J1908,FIND("-",J1908)-1)), IF(ISERROR(FIND("-",J1908)),J1908,RIGHT(J1908,FIND("-",J1908)-1)))</f>
        <v>-585</v>
      </c>
      <c r="M1908" t="str">
        <f>RIGHT(G1908, 2)</f>
        <v>BC</v>
      </c>
      <c r="N1908">
        <f>ABS($K$2)-ABS(K1908)</f>
        <v>3419</v>
      </c>
      <c r="P1908" t="s">
        <v>11161</v>
      </c>
      <c r="Q1908">
        <v>26</v>
      </c>
    </row>
    <row r="1909" spans="1:17" x14ac:dyDescent="0.3">
      <c r="A1909">
        <v>1908</v>
      </c>
      <c r="B1909" t="s">
        <v>4853</v>
      </c>
      <c r="C1909" t="s">
        <v>10815</v>
      </c>
      <c r="D1909" t="s">
        <v>4854</v>
      </c>
      <c r="E1909" s="34" t="str">
        <f>IF(OR(LEN(D1909)-LEN(SUBSTITUTE(D1909,":",""))&gt;1, LEN(D1909)-LEN(SUBSTITUTE(D1909,",",""))&gt;0), "T", "")</f>
        <v/>
      </c>
      <c r="F1909" t="s">
        <v>4855</v>
      </c>
      <c r="G1909" t="s">
        <v>4673</v>
      </c>
      <c r="H1909" t="s">
        <v>11161</v>
      </c>
      <c r="J1909" t="str">
        <f>SUBSTITUTE(SUBSTITUTE(SUBSTITUTE(G1909,"c. ","")," BC","")," AD","")</f>
        <v>585</v>
      </c>
      <c r="K1909">
        <f>IF(M1909="BC", 0-IF(ISERROR(FIND("-",J1909)),J1909,LEFT(J1909,FIND("-",J1909)-1)), IF(ISERROR(FIND("-",J1909)),J1909,LEFT(J1909,FIND("-",J1909)-1)))</f>
        <v>-585</v>
      </c>
      <c r="L1909">
        <f>IF(M1909="BC", 0-IF(ISERROR(FIND("-",J1909)),J1909,RIGHT(J1909,FIND("-",J1909)-1)), IF(ISERROR(FIND("-",J1909)),J1909,RIGHT(J1909,FIND("-",J1909)-1)))</f>
        <v>-585</v>
      </c>
      <c r="M1909" t="str">
        <f>RIGHT(G1909, 2)</f>
        <v>BC</v>
      </c>
      <c r="N1909">
        <f>ABS($K$2)-ABS(K1909)</f>
        <v>3419</v>
      </c>
      <c r="P1909" t="s">
        <v>11161</v>
      </c>
      <c r="Q1909">
        <v>26</v>
      </c>
    </row>
    <row r="1910" spans="1:17" x14ac:dyDescent="0.3">
      <c r="A1910">
        <v>1909</v>
      </c>
      <c r="B1910" t="s">
        <v>4856</v>
      </c>
      <c r="C1910" t="s">
        <v>10815</v>
      </c>
      <c r="D1910" t="s">
        <v>4857</v>
      </c>
      <c r="E1910" s="34" t="str">
        <f>IF(OR(LEN(D1910)-LEN(SUBSTITUTE(D1910,":",""))&gt;1, LEN(D1910)-LEN(SUBSTITUTE(D1910,",",""))&gt;0), "T", "")</f>
        <v/>
      </c>
      <c r="F1910" t="s">
        <v>4855</v>
      </c>
      <c r="G1910" t="s">
        <v>4673</v>
      </c>
      <c r="H1910" t="s">
        <v>11161</v>
      </c>
      <c r="J1910" t="str">
        <f>SUBSTITUTE(SUBSTITUTE(SUBSTITUTE(G1910,"c. ","")," BC","")," AD","")</f>
        <v>585</v>
      </c>
      <c r="K1910">
        <f>IF(M1910="BC", 0-IF(ISERROR(FIND("-",J1910)),J1910,LEFT(J1910,FIND("-",J1910)-1)), IF(ISERROR(FIND("-",J1910)),J1910,LEFT(J1910,FIND("-",J1910)-1)))</f>
        <v>-585</v>
      </c>
      <c r="L1910">
        <f>IF(M1910="BC", 0-IF(ISERROR(FIND("-",J1910)),J1910,RIGHT(J1910,FIND("-",J1910)-1)), IF(ISERROR(FIND("-",J1910)),J1910,RIGHT(J1910,FIND("-",J1910)-1)))</f>
        <v>-585</v>
      </c>
      <c r="M1910" t="str">
        <f>RIGHT(G1910, 2)</f>
        <v>BC</v>
      </c>
      <c r="N1910">
        <f>ABS($K$2)-ABS(K1910)</f>
        <v>3419</v>
      </c>
      <c r="P1910" t="s">
        <v>11161</v>
      </c>
      <c r="Q1910">
        <v>26</v>
      </c>
    </row>
    <row r="1911" spans="1:17" x14ac:dyDescent="0.3">
      <c r="A1911">
        <v>1910</v>
      </c>
      <c r="B1911" t="s">
        <v>4858</v>
      </c>
      <c r="C1911" t="s">
        <v>11690</v>
      </c>
      <c r="D1911" t="s">
        <v>4859</v>
      </c>
      <c r="E1911" s="34" t="str">
        <f>IF(OR(LEN(D1911)-LEN(SUBSTITUTE(D1911,":",""))&gt;1, LEN(D1911)-LEN(SUBSTITUTE(D1911,",",""))&gt;0), "T", "")</f>
        <v/>
      </c>
      <c r="F1911" t="s">
        <v>3173</v>
      </c>
      <c r="G1911" t="s">
        <v>4673</v>
      </c>
      <c r="H1911" t="s">
        <v>116</v>
      </c>
      <c r="J1911" t="str">
        <f>SUBSTITUTE(SUBSTITUTE(SUBSTITUTE(G1911,"c. ","")," BC","")," AD","")</f>
        <v>585</v>
      </c>
      <c r="K1911">
        <f>IF(M1911="BC", 0-IF(ISERROR(FIND("-",J1911)),J1911,LEFT(J1911,FIND("-",J1911)-1)), IF(ISERROR(FIND("-",J1911)),J1911,LEFT(J1911,FIND("-",J1911)-1)))</f>
        <v>-585</v>
      </c>
      <c r="L1911">
        <f>IF(M1911="BC", 0-IF(ISERROR(FIND("-",J1911)),J1911,RIGHT(J1911,FIND("-",J1911)-1)), IF(ISERROR(FIND("-",J1911)),J1911,RIGHT(J1911,FIND("-",J1911)-1)))</f>
        <v>-585</v>
      </c>
      <c r="M1911" t="str">
        <f>RIGHT(G1911, 2)</f>
        <v>BC</v>
      </c>
      <c r="N1911">
        <f>ABS($K$2)-ABS(K1911)</f>
        <v>3419</v>
      </c>
      <c r="P1911" t="s">
        <v>11161</v>
      </c>
      <c r="Q1911">
        <v>26</v>
      </c>
    </row>
    <row r="1912" spans="1:17" x14ac:dyDescent="0.3">
      <c r="A1912">
        <v>1911</v>
      </c>
      <c r="B1912" t="s">
        <v>4860</v>
      </c>
      <c r="C1912" t="s">
        <v>11662</v>
      </c>
      <c r="D1912" t="s">
        <v>4861</v>
      </c>
      <c r="E1912" s="34" t="str">
        <f>IF(OR(LEN(D1912)-LEN(SUBSTITUTE(D1912,":",""))&gt;1, LEN(D1912)-LEN(SUBSTITUTE(D1912,",",""))&gt;0), "T", "")</f>
        <v/>
      </c>
      <c r="F1912" t="s">
        <v>3173</v>
      </c>
      <c r="G1912" t="s">
        <v>4673</v>
      </c>
      <c r="H1912" t="s">
        <v>116</v>
      </c>
      <c r="J1912" t="str">
        <f>SUBSTITUTE(SUBSTITUTE(SUBSTITUTE(G1912,"c. ","")," BC","")," AD","")</f>
        <v>585</v>
      </c>
      <c r="K1912">
        <f>IF(M1912="BC", 0-IF(ISERROR(FIND("-",J1912)),J1912,LEFT(J1912,FIND("-",J1912)-1)), IF(ISERROR(FIND("-",J1912)),J1912,LEFT(J1912,FIND("-",J1912)-1)))</f>
        <v>-585</v>
      </c>
      <c r="L1912">
        <f>IF(M1912="BC", 0-IF(ISERROR(FIND("-",J1912)),J1912,RIGHT(J1912,FIND("-",J1912)-1)), IF(ISERROR(FIND("-",J1912)),J1912,RIGHT(J1912,FIND("-",J1912)-1)))</f>
        <v>-585</v>
      </c>
      <c r="M1912" t="str">
        <f>RIGHT(G1912, 2)</f>
        <v>BC</v>
      </c>
      <c r="N1912">
        <f>ABS($K$2)-ABS(K1912)</f>
        <v>3419</v>
      </c>
      <c r="P1912" t="s">
        <v>11161</v>
      </c>
      <c r="Q1912">
        <v>26</v>
      </c>
    </row>
    <row r="1913" spans="1:17" x14ac:dyDescent="0.3">
      <c r="A1913">
        <v>1912</v>
      </c>
      <c r="B1913" t="s">
        <v>4862</v>
      </c>
      <c r="C1913" t="s">
        <v>10077</v>
      </c>
      <c r="D1913" t="s">
        <v>4863</v>
      </c>
      <c r="E1913" s="34" t="str">
        <f>IF(OR(LEN(D1913)-LEN(SUBSTITUTE(D1913,":",""))&gt;1, LEN(D1913)-LEN(SUBSTITUTE(D1913,",",""))&gt;0), "T", "")</f>
        <v>T</v>
      </c>
      <c r="F1913" t="s">
        <v>3173</v>
      </c>
      <c r="G1913" t="s">
        <v>4673</v>
      </c>
      <c r="H1913" t="s">
        <v>116</v>
      </c>
      <c r="J1913" t="str">
        <f>SUBSTITUTE(SUBSTITUTE(SUBSTITUTE(G1913,"c. ","")," BC","")," AD","")</f>
        <v>585</v>
      </c>
      <c r="K1913">
        <f>IF(M1913="BC", 0-IF(ISERROR(FIND("-",J1913)),J1913,LEFT(J1913,FIND("-",J1913)-1)), IF(ISERROR(FIND("-",J1913)),J1913,LEFT(J1913,FIND("-",J1913)-1)))</f>
        <v>-585</v>
      </c>
      <c r="L1913">
        <f>IF(M1913="BC", 0-IF(ISERROR(FIND("-",J1913)),J1913,RIGHT(J1913,FIND("-",J1913)-1)), IF(ISERROR(FIND("-",J1913)),J1913,RIGHT(J1913,FIND("-",J1913)-1)))</f>
        <v>-585</v>
      </c>
      <c r="M1913" t="str">
        <f>RIGHT(G1913, 2)</f>
        <v>BC</v>
      </c>
      <c r="N1913">
        <f>ABS($K$2)-ABS(K1913)</f>
        <v>3419</v>
      </c>
      <c r="P1913" t="s">
        <v>11161</v>
      </c>
      <c r="Q1913">
        <v>26</v>
      </c>
    </row>
    <row r="1914" spans="1:17" x14ac:dyDescent="0.3">
      <c r="A1914">
        <v>1913</v>
      </c>
      <c r="B1914" t="s">
        <v>4864</v>
      </c>
      <c r="C1914" t="s">
        <v>10579</v>
      </c>
      <c r="D1914" t="s">
        <v>4865</v>
      </c>
      <c r="E1914" s="34" t="str">
        <f>IF(OR(LEN(D1914)-LEN(SUBSTITUTE(D1914,":",""))&gt;1, LEN(D1914)-LEN(SUBSTITUTE(D1914,",",""))&gt;0), "T", "")</f>
        <v>T</v>
      </c>
      <c r="F1914" t="s">
        <v>3173</v>
      </c>
      <c r="G1914" t="s">
        <v>4866</v>
      </c>
      <c r="H1914" t="s">
        <v>116</v>
      </c>
      <c r="J1914" t="str">
        <f>SUBSTITUTE(SUBSTITUTE(SUBSTITUTE(G1914,"c. ","")," BC","")," AD","")</f>
        <v>April 28, 573</v>
      </c>
      <c r="K1914" t="e">
        <f>IF(M1914="BC", 0-IF(ISERROR(FIND("-",J1914)),J1914,LEFT(J1914,FIND("-",J1914)-1)), IF(ISERROR(FIND("-",J1914)),J1914,LEFT(J1914,FIND("-",J1914)-1)))</f>
        <v>#VALUE!</v>
      </c>
      <c r="L1914" t="e">
        <f>IF(M1914="BC", 0-IF(ISERROR(FIND("-",J1914)),J1914,RIGHT(J1914,FIND("-",J1914)-1)), IF(ISERROR(FIND("-",J1914)),J1914,RIGHT(J1914,FIND("-",J1914)-1)))</f>
        <v>#VALUE!</v>
      </c>
      <c r="M1914" t="str">
        <f>RIGHT(G1914, 2)</f>
        <v>BC</v>
      </c>
      <c r="N1914" t="e">
        <f>ABS($K$2)-ABS(K1914)</f>
        <v>#VALUE!</v>
      </c>
      <c r="P1914" t="s">
        <v>11161</v>
      </c>
      <c r="Q1914">
        <v>26</v>
      </c>
    </row>
    <row r="1915" spans="1:17" x14ac:dyDescent="0.3">
      <c r="A1915">
        <v>1914</v>
      </c>
      <c r="B1915" t="s">
        <v>4867</v>
      </c>
      <c r="C1915" t="s">
        <v>10569</v>
      </c>
      <c r="D1915" t="s">
        <v>4868</v>
      </c>
      <c r="E1915" s="34" t="str">
        <f>IF(OR(LEN(D1915)-LEN(SUBSTITUTE(D1915,":",""))&gt;1, LEN(D1915)-LEN(SUBSTITUTE(D1915,",",""))&gt;0), "T", "")</f>
        <v/>
      </c>
      <c r="F1915" t="s">
        <v>4869</v>
      </c>
      <c r="G1915" t="s">
        <v>4870</v>
      </c>
      <c r="H1915" t="s">
        <v>116</v>
      </c>
      <c r="J1915" t="str">
        <f>SUBSTITUTE(SUBSTITUTE(SUBSTITUTE(G1915,"c. ","")," BC","")," AD","")</f>
        <v>573</v>
      </c>
      <c r="K1915">
        <f>IF(M1915="BC", 0-IF(ISERROR(FIND("-",J1915)),J1915,LEFT(J1915,FIND("-",J1915)-1)), IF(ISERROR(FIND("-",J1915)),J1915,LEFT(J1915,FIND("-",J1915)-1)))</f>
        <v>-573</v>
      </c>
      <c r="L1915">
        <f>IF(M1915="BC", 0-IF(ISERROR(FIND("-",J1915)),J1915,RIGHT(J1915,FIND("-",J1915)-1)), IF(ISERROR(FIND("-",J1915)),J1915,RIGHT(J1915,FIND("-",J1915)-1)))</f>
        <v>-573</v>
      </c>
      <c r="M1915" t="str">
        <f>RIGHT(G1915, 2)</f>
        <v>BC</v>
      </c>
      <c r="N1915">
        <f>ABS($K$2)-ABS(K1915)</f>
        <v>3431</v>
      </c>
      <c r="P1915" t="s">
        <v>11161</v>
      </c>
      <c r="Q1915">
        <v>26</v>
      </c>
    </row>
    <row r="1916" spans="1:17" x14ac:dyDescent="0.3">
      <c r="A1916">
        <v>1915</v>
      </c>
      <c r="B1916" t="s">
        <v>4871</v>
      </c>
      <c r="C1916" t="s">
        <v>10573</v>
      </c>
      <c r="D1916" t="s">
        <v>4872</v>
      </c>
      <c r="E1916" s="34" t="str">
        <f>IF(OR(LEN(D1916)-LEN(SUBSTITUTE(D1916,":",""))&gt;1, LEN(D1916)-LEN(SUBSTITUTE(D1916,",",""))&gt;0), "T", "")</f>
        <v/>
      </c>
      <c r="F1916" t="s">
        <v>4873</v>
      </c>
      <c r="G1916" t="s">
        <v>4870</v>
      </c>
      <c r="H1916" t="s">
        <v>4874</v>
      </c>
      <c r="J1916" t="str">
        <f>SUBSTITUTE(SUBSTITUTE(SUBSTITUTE(G1916,"c. ","")," BC","")," AD","")</f>
        <v>573</v>
      </c>
      <c r="K1916">
        <f>IF(M1916="BC", 0-IF(ISERROR(FIND("-",J1916)),J1916,LEFT(J1916,FIND("-",J1916)-1)), IF(ISERROR(FIND("-",J1916)),J1916,LEFT(J1916,FIND("-",J1916)-1)))</f>
        <v>-573</v>
      </c>
      <c r="L1916">
        <f>IF(M1916="BC", 0-IF(ISERROR(FIND("-",J1916)),J1916,RIGHT(J1916,FIND("-",J1916)-1)), IF(ISERROR(FIND("-",J1916)),J1916,RIGHT(J1916,FIND("-",J1916)-1)))</f>
        <v>-573</v>
      </c>
      <c r="M1916" t="str">
        <f>RIGHT(G1916, 2)</f>
        <v>BC</v>
      </c>
      <c r="N1916">
        <f>ABS($K$2)-ABS(K1916)</f>
        <v>3431</v>
      </c>
      <c r="P1916" t="s">
        <v>11161</v>
      </c>
      <c r="Q1916">
        <v>26</v>
      </c>
    </row>
    <row r="1917" spans="1:17" x14ac:dyDescent="0.3">
      <c r="A1917">
        <v>1916</v>
      </c>
      <c r="B1917" t="s">
        <v>4875</v>
      </c>
      <c r="C1917" t="s">
        <v>10574</v>
      </c>
      <c r="D1917" t="s">
        <v>4876</v>
      </c>
      <c r="E1917" s="34" t="str">
        <f>IF(OR(LEN(D1917)-LEN(SUBSTITUTE(D1917,":",""))&gt;1, LEN(D1917)-LEN(SUBSTITUTE(D1917,",",""))&gt;0), "T", "")</f>
        <v>T</v>
      </c>
      <c r="F1917" t="s">
        <v>4877</v>
      </c>
      <c r="G1917" t="s">
        <v>4870</v>
      </c>
      <c r="H1917" t="s">
        <v>4878</v>
      </c>
      <c r="J1917" t="str">
        <f>SUBSTITUTE(SUBSTITUTE(SUBSTITUTE(G1917,"c. ","")," BC","")," AD","")</f>
        <v>573</v>
      </c>
      <c r="K1917">
        <f>IF(M1917="BC", 0-IF(ISERROR(FIND("-",J1917)),J1917,LEFT(J1917,FIND("-",J1917)-1)), IF(ISERROR(FIND("-",J1917)),J1917,LEFT(J1917,FIND("-",J1917)-1)))</f>
        <v>-573</v>
      </c>
      <c r="L1917">
        <f>IF(M1917="BC", 0-IF(ISERROR(FIND("-",J1917)),J1917,RIGHT(J1917,FIND("-",J1917)-1)), IF(ISERROR(FIND("-",J1917)),J1917,RIGHT(J1917,FIND("-",J1917)-1)))</f>
        <v>-573</v>
      </c>
      <c r="M1917" t="str">
        <f>RIGHT(G1917, 2)</f>
        <v>BC</v>
      </c>
      <c r="N1917">
        <f>ABS($K$2)-ABS(K1917)</f>
        <v>3431</v>
      </c>
      <c r="P1917" t="s">
        <v>11161</v>
      </c>
      <c r="Q1917">
        <v>26</v>
      </c>
    </row>
    <row r="1918" spans="1:17" x14ac:dyDescent="0.3">
      <c r="A1918">
        <v>1917</v>
      </c>
      <c r="B1918" t="s">
        <v>4879</v>
      </c>
      <c r="C1918" t="s">
        <v>10575</v>
      </c>
      <c r="D1918" t="s">
        <v>4880</v>
      </c>
      <c r="E1918" s="34" t="str">
        <f>IF(OR(LEN(D1918)-LEN(SUBSTITUTE(D1918,":",""))&gt;1, LEN(D1918)-LEN(SUBSTITUTE(D1918,",",""))&gt;0), "T", "")</f>
        <v/>
      </c>
      <c r="F1918" t="s">
        <v>4877</v>
      </c>
      <c r="G1918" t="s">
        <v>4870</v>
      </c>
      <c r="H1918" t="s">
        <v>116</v>
      </c>
      <c r="J1918" t="str">
        <f>SUBSTITUTE(SUBSTITUTE(SUBSTITUTE(G1918,"c. ","")," BC","")," AD","")</f>
        <v>573</v>
      </c>
      <c r="K1918">
        <f>IF(M1918="BC", 0-IF(ISERROR(FIND("-",J1918)),J1918,LEFT(J1918,FIND("-",J1918)-1)), IF(ISERROR(FIND("-",J1918)),J1918,LEFT(J1918,FIND("-",J1918)-1)))</f>
        <v>-573</v>
      </c>
      <c r="L1918">
        <f>IF(M1918="BC", 0-IF(ISERROR(FIND("-",J1918)),J1918,RIGHT(J1918,FIND("-",J1918)-1)), IF(ISERROR(FIND("-",J1918)),J1918,RIGHT(J1918,FIND("-",J1918)-1)))</f>
        <v>-573</v>
      </c>
      <c r="M1918" t="str">
        <f>RIGHT(G1918, 2)</f>
        <v>BC</v>
      </c>
      <c r="N1918">
        <f>ABS($K$2)-ABS(K1918)</f>
        <v>3431</v>
      </c>
      <c r="P1918" t="s">
        <v>11161</v>
      </c>
      <c r="Q1918">
        <v>26</v>
      </c>
    </row>
    <row r="1919" spans="1:17" x14ac:dyDescent="0.3">
      <c r="A1919">
        <v>1918</v>
      </c>
      <c r="B1919" t="s">
        <v>4881</v>
      </c>
      <c r="C1919" t="s">
        <v>11697</v>
      </c>
      <c r="D1919" t="s">
        <v>4882</v>
      </c>
      <c r="E1919" s="34" t="str">
        <f>IF(OR(LEN(D1919)-LEN(SUBSTITUTE(D1919,":",""))&gt;1, LEN(D1919)-LEN(SUBSTITUTE(D1919,",",""))&gt;0), "T", "")</f>
        <v/>
      </c>
      <c r="F1919" t="s">
        <v>4877</v>
      </c>
      <c r="G1919" t="s">
        <v>4870</v>
      </c>
      <c r="H1919" t="s">
        <v>116</v>
      </c>
      <c r="J1919" t="str">
        <f>SUBSTITUTE(SUBSTITUTE(SUBSTITUTE(G1919,"c. ","")," BC","")," AD","")</f>
        <v>573</v>
      </c>
      <c r="K1919">
        <f>IF(M1919="BC", 0-IF(ISERROR(FIND("-",J1919)),J1919,LEFT(J1919,FIND("-",J1919)-1)), IF(ISERROR(FIND("-",J1919)),J1919,LEFT(J1919,FIND("-",J1919)-1)))</f>
        <v>-573</v>
      </c>
      <c r="L1919">
        <f>IF(M1919="BC", 0-IF(ISERROR(FIND("-",J1919)),J1919,RIGHT(J1919,FIND("-",J1919)-1)), IF(ISERROR(FIND("-",J1919)),J1919,RIGHT(J1919,FIND("-",J1919)-1)))</f>
        <v>-573</v>
      </c>
      <c r="M1919" t="str">
        <f>RIGHT(G1919, 2)</f>
        <v>BC</v>
      </c>
      <c r="N1919">
        <f>ABS($K$2)-ABS(K1919)</f>
        <v>3431</v>
      </c>
      <c r="P1919" t="s">
        <v>11161</v>
      </c>
      <c r="Q1919">
        <v>26</v>
      </c>
    </row>
    <row r="1920" spans="1:17" x14ac:dyDescent="0.3">
      <c r="A1920">
        <v>1919</v>
      </c>
      <c r="B1920" t="s">
        <v>4883</v>
      </c>
      <c r="C1920" t="s">
        <v>11244</v>
      </c>
      <c r="D1920" t="s">
        <v>4884</v>
      </c>
      <c r="E1920" s="34" t="str">
        <f>IF(OR(LEN(D1920)-LEN(SUBSTITUTE(D1920,":",""))&gt;1, LEN(D1920)-LEN(SUBSTITUTE(D1920,",",""))&gt;0), "T", "")</f>
        <v/>
      </c>
      <c r="F1920" t="s">
        <v>4877</v>
      </c>
      <c r="G1920" t="s">
        <v>4870</v>
      </c>
      <c r="H1920" t="s">
        <v>116</v>
      </c>
      <c r="J1920" t="str">
        <f>SUBSTITUTE(SUBSTITUTE(SUBSTITUTE(G1920,"c. ","")," BC","")," AD","")</f>
        <v>573</v>
      </c>
      <c r="K1920">
        <f>IF(M1920="BC", 0-IF(ISERROR(FIND("-",J1920)),J1920,LEFT(J1920,FIND("-",J1920)-1)), IF(ISERROR(FIND("-",J1920)),J1920,LEFT(J1920,FIND("-",J1920)-1)))</f>
        <v>-573</v>
      </c>
      <c r="L1920">
        <f>IF(M1920="BC", 0-IF(ISERROR(FIND("-",J1920)),J1920,RIGHT(J1920,FIND("-",J1920)-1)), IF(ISERROR(FIND("-",J1920)),J1920,RIGHT(J1920,FIND("-",J1920)-1)))</f>
        <v>-573</v>
      </c>
      <c r="M1920" t="str">
        <f>RIGHT(G1920, 2)</f>
        <v>BC</v>
      </c>
      <c r="N1920">
        <f>ABS($K$2)-ABS(K1920)</f>
        <v>3431</v>
      </c>
      <c r="P1920" t="s">
        <v>11161</v>
      </c>
      <c r="Q1920">
        <v>26</v>
      </c>
    </row>
    <row r="1921" spans="1:17" x14ac:dyDescent="0.3">
      <c r="A1921">
        <v>1920</v>
      </c>
      <c r="B1921" t="s">
        <v>4885</v>
      </c>
      <c r="C1921" t="s">
        <v>11244</v>
      </c>
      <c r="D1921" t="s">
        <v>4886</v>
      </c>
      <c r="E1921" s="34" t="str">
        <f>IF(OR(LEN(D1921)-LEN(SUBSTITUTE(D1921,":",""))&gt;1, LEN(D1921)-LEN(SUBSTITUTE(D1921,",",""))&gt;0), "T", "")</f>
        <v/>
      </c>
      <c r="F1921" t="s">
        <v>4877</v>
      </c>
      <c r="G1921" t="s">
        <v>4870</v>
      </c>
      <c r="H1921" t="s">
        <v>116</v>
      </c>
      <c r="J1921" t="str">
        <f>SUBSTITUTE(SUBSTITUTE(SUBSTITUTE(G1921,"c. ","")," BC","")," AD","")</f>
        <v>573</v>
      </c>
      <c r="K1921">
        <f>IF(M1921="BC", 0-IF(ISERROR(FIND("-",J1921)),J1921,LEFT(J1921,FIND("-",J1921)-1)), IF(ISERROR(FIND("-",J1921)),J1921,LEFT(J1921,FIND("-",J1921)-1)))</f>
        <v>-573</v>
      </c>
      <c r="L1921">
        <f>IF(M1921="BC", 0-IF(ISERROR(FIND("-",J1921)),J1921,RIGHT(J1921,FIND("-",J1921)-1)), IF(ISERROR(FIND("-",J1921)),J1921,RIGHT(J1921,FIND("-",J1921)-1)))</f>
        <v>-573</v>
      </c>
      <c r="M1921" t="str">
        <f>RIGHT(G1921, 2)</f>
        <v>BC</v>
      </c>
      <c r="N1921">
        <f>ABS($K$2)-ABS(K1921)</f>
        <v>3431</v>
      </c>
      <c r="P1921" t="s">
        <v>11161</v>
      </c>
      <c r="Q1921">
        <v>26</v>
      </c>
    </row>
    <row r="1922" spans="1:17" x14ac:dyDescent="0.3">
      <c r="A1922">
        <v>1921</v>
      </c>
      <c r="B1922" t="s">
        <v>4887</v>
      </c>
      <c r="C1922" t="s">
        <v>10576</v>
      </c>
      <c r="D1922" t="s">
        <v>4888</v>
      </c>
      <c r="E1922" s="34" t="str">
        <f>IF(OR(LEN(D1922)-LEN(SUBSTITUTE(D1922,":",""))&gt;1, LEN(D1922)-LEN(SUBSTITUTE(D1922,",",""))&gt;0), "T", "")</f>
        <v>T</v>
      </c>
      <c r="F1922" t="s">
        <v>4889</v>
      </c>
      <c r="G1922" t="s">
        <v>4870</v>
      </c>
      <c r="H1922" t="s">
        <v>116</v>
      </c>
      <c r="J1922" t="str">
        <f>SUBSTITUTE(SUBSTITUTE(SUBSTITUTE(G1922,"c. ","")," BC","")," AD","")</f>
        <v>573</v>
      </c>
      <c r="K1922">
        <f>IF(M1922="BC", 0-IF(ISERROR(FIND("-",J1922)),J1922,LEFT(J1922,FIND("-",J1922)-1)), IF(ISERROR(FIND("-",J1922)),J1922,LEFT(J1922,FIND("-",J1922)-1)))</f>
        <v>-573</v>
      </c>
      <c r="L1922">
        <f>IF(M1922="BC", 0-IF(ISERROR(FIND("-",J1922)),J1922,RIGHT(J1922,FIND("-",J1922)-1)), IF(ISERROR(FIND("-",J1922)),J1922,RIGHT(J1922,FIND("-",J1922)-1)))</f>
        <v>-573</v>
      </c>
      <c r="M1922" t="str">
        <f>RIGHT(G1922, 2)</f>
        <v>BC</v>
      </c>
      <c r="N1922">
        <f>ABS($K$2)-ABS(K1922)</f>
        <v>3431</v>
      </c>
      <c r="P1922" t="s">
        <v>11161</v>
      </c>
      <c r="Q1922">
        <v>26</v>
      </c>
    </row>
    <row r="1923" spans="1:17" x14ac:dyDescent="0.3">
      <c r="A1923">
        <v>1922</v>
      </c>
      <c r="B1923" t="s">
        <v>4890</v>
      </c>
      <c r="C1923" t="s">
        <v>10677</v>
      </c>
      <c r="D1923" t="s">
        <v>4891</v>
      </c>
      <c r="E1923" s="34" t="str">
        <f>IF(OR(LEN(D1923)-LEN(SUBSTITUTE(D1923,":",""))&gt;1, LEN(D1923)-LEN(SUBSTITUTE(D1923,",",""))&gt;0), "T", "")</f>
        <v/>
      </c>
      <c r="F1923" t="s">
        <v>4877</v>
      </c>
      <c r="G1923" t="s">
        <v>4870</v>
      </c>
      <c r="H1923" t="s">
        <v>4874</v>
      </c>
      <c r="J1923" t="str">
        <f>SUBSTITUTE(SUBSTITUTE(SUBSTITUTE(G1923,"c. ","")," BC","")," AD","")</f>
        <v>573</v>
      </c>
      <c r="K1923">
        <f>IF(M1923="BC", 0-IF(ISERROR(FIND("-",J1923)),J1923,LEFT(J1923,FIND("-",J1923)-1)), IF(ISERROR(FIND("-",J1923)),J1923,LEFT(J1923,FIND("-",J1923)-1)))</f>
        <v>-573</v>
      </c>
      <c r="L1923">
        <f>IF(M1923="BC", 0-IF(ISERROR(FIND("-",J1923)),J1923,RIGHT(J1923,FIND("-",J1923)-1)), IF(ISERROR(FIND("-",J1923)),J1923,RIGHT(J1923,FIND("-",J1923)-1)))</f>
        <v>-573</v>
      </c>
      <c r="M1923" t="str">
        <f>RIGHT(G1923, 2)</f>
        <v>BC</v>
      </c>
      <c r="N1923">
        <f>ABS($K$2)-ABS(K1923)</f>
        <v>3431</v>
      </c>
      <c r="P1923" t="s">
        <v>11161</v>
      </c>
      <c r="Q1923">
        <v>26</v>
      </c>
    </row>
    <row r="1924" spans="1:17" x14ac:dyDescent="0.3">
      <c r="A1924">
        <v>1923</v>
      </c>
      <c r="B1924" t="s">
        <v>4892</v>
      </c>
      <c r="C1924" t="s">
        <v>10677</v>
      </c>
      <c r="D1924" t="s">
        <v>4893</v>
      </c>
      <c r="E1924" s="34" t="str">
        <f>IF(OR(LEN(D1924)-LEN(SUBSTITUTE(D1924,":",""))&gt;1, LEN(D1924)-LEN(SUBSTITUTE(D1924,",",""))&gt;0), "T", "")</f>
        <v/>
      </c>
      <c r="F1924" t="s">
        <v>4894</v>
      </c>
      <c r="G1924" t="s">
        <v>4870</v>
      </c>
      <c r="H1924" t="s">
        <v>4874</v>
      </c>
      <c r="J1924" t="str">
        <f>SUBSTITUTE(SUBSTITUTE(SUBSTITUTE(G1924,"c. ","")," BC","")," AD","")</f>
        <v>573</v>
      </c>
      <c r="K1924">
        <f>IF(M1924="BC", 0-IF(ISERROR(FIND("-",J1924)),J1924,LEFT(J1924,FIND("-",J1924)-1)), IF(ISERROR(FIND("-",J1924)),J1924,LEFT(J1924,FIND("-",J1924)-1)))</f>
        <v>-573</v>
      </c>
      <c r="L1924">
        <f>IF(M1924="BC", 0-IF(ISERROR(FIND("-",J1924)),J1924,RIGHT(J1924,FIND("-",J1924)-1)), IF(ISERROR(FIND("-",J1924)),J1924,RIGHT(J1924,FIND("-",J1924)-1)))</f>
        <v>-573</v>
      </c>
      <c r="M1924" t="str">
        <f>RIGHT(G1924, 2)</f>
        <v>BC</v>
      </c>
      <c r="N1924">
        <f>ABS($K$2)-ABS(K1924)</f>
        <v>3431</v>
      </c>
      <c r="P1924" t="s">
        <v>11161</v>
      </c>
      <c r="Q1924">
        <v>26</v>
      </c>
    </row>
    <row r="1925" spans="1:17" x14ac:dyDescent="0.3">
      <c r="A1925">
        <v>1924</v>
      </c>
      <c r="B1925" t="s">
        <v>4895</v>
      </c>
      <c r="C1925" t="s">
        <v>10078</v>
      </c>
      <c r="D1925" t="s">
        <v>4896</v>
      </c>
      <c r="E1925" s="34" t="str">
        <f>IF(OR(LEN(D1925)-LEN(SUBSTITUTE(D1925,":",""))&gt;1, LEN(D1925)-LEN(SUBSTITUTE(D1925,",",""))&gt;0), "T", "")</f>
        <v/>
      </c>
      <c r="F1925" t="s">
        <v>4894</v>
      </c>
      <c r="G1925" t="s">
        <v>4870</v>
      </c>
      <c r="H1925" t="s">
        <v>116</v>
      </c>
      <c r="J1925" t="str">
        <f>SUBSTITUTE(SUBSTITUTE(SUBSTITUTE(G1925,"c. ","")," BC","")," AD","")</f>
        <v>573</v>
      </c>
      <c r="K1925">
        <f>IF(M1925="BC", 0-IF(ISERROR(FIND("-",J1925)),J1925,LEFT(J1925,FIND("-",J1925)-1)), IF(ISERROR(FIND("-",J1925)),J1925,LEFT(J1925,FIND("-",J1925)-1)))</f>
        <v>-573</v>
      </c>
      <c r="L1925">
        <f>IF(M1925="BC", 0-IF(ISERROR(FIND("-",J1925)),J1925,RIGHT(J1925,FIND("-",J1925)-1)), IF(ISERROR(FIND("-",J1925)),J1925,RIGHT(J1925,FIND("-",J1925)-1)))</f>
        <v>-573</v>
      </c>
      <c r="M1925" t="str">
        <f>RIGHT(G1925, 2)</f>
        <v>BC</v>
      </c>
      <c r="N1925">
        <f>ABS($K$2)-ABS(K1925)</f>
        <v>3431</v>
      </c>
      <c r="P1925" t="s">
        <v>11161</v>
      </c>
      <c r="Q1925">
        <v>26</v>
      </c>
    </row>
    <row r="1926" spans="1:17" x14ac:dyDescent="0.3">
      <c r="A1926">
        <v>1925</v>
      </c>
      <c r="B1926" t="s">
        <v>4897</v>
      </c>
      <c r="C1926" t="s">
        <v>10577</v>
      </c>
      <c r="D1926" t="s">
        <v>4898</v>
      </c>
      <c r="E1926" s="34" t="str">
        <f>IF(OR(LEN(D1926)-LEN(SUBSTITUTE(D1926,":",""))&gt;1, LEN(D1926)-LEN(SUBSTITUTE(D1926,",",""))&gt;0), "T", "")</f>
        <v/>
      </c>
      <c r="F1926" t="s">
        <v>4899</v>
      </c>
      <c r="G1926" t="s">
        <v>4870</v>
      </c>
      <c r="H1926" t="s">
        <v>116</v>
      </c>
      <c r="J1926" t="str">
        <f>SUBSTITUTE(SUBSTITUTE(SUBSTITUTE(G1926,"c. ","")," BC","")," AD","")</f>
        <v>573</v>
      </c>
      <c r="K1926">
        <f>IF(M1926="BC", 0-IF(ISERROR(FIND("-",J1926)),J1926,LEFT(J1926,FIND("-",J1926)-1)), IF(ISERROR(FIND("-",J1926)),J1926,LEFT(J1926,FIND("-",J1926)-1)))</f>
        <v>-573</v>
      </c>
      <c r="L1926">
        <f>IF(M1926="BC", 0-IF(ISERROR(FIND("-",J1926)),J1926,RIGHT(J1926,FIND("-",J1926)-1)), IF(ISERROR(FIND("-",J1926)),J1926,RIGHT(J1926,FIND("-",J1926)-1)))</f>
        <v>-573</v>
      </c>
      <c r="M1926" t="str">
        <f>RIGHT(G1926, 2)</f>
        <v>BC</v>
      </c>
      <c r="N1926">
        <f>ABS($K$2)-ABS(K1926)</f>
        <v>3431</v>
      </c>
      <c r="P1926" t="s">
        <v>11161</v>
      </c>
      <c r="Q1926">
        <v>26</v>
      </c>
    </row>
    <row r="1927" spans="1:17" x14ac:dyDescent="0.3">
      <c r="A1927">
        <v>1926</v>
      </c>
      <c r="B1927" t="s">
        <v>4928</v>
      </c>
      <c r="C1927" t="s">
        <v>10578</v>
      </c>
      <c r="D1927" t="s">
        <v>4929</v>
      </c>
      <c r="E1927" s="34" t="str">
        <f>IF(OR(LEN(D1927)-LEN(SUBSTITUTE(D1927,":",""))&gt;1, LEN(D1927)-LEN(SUBSTITUTE(D1927,",",""))&gt;0), "T", "")</f>
        <v/>
      </c>
      <c r="F1927" t="s">
        <v>3173</v>
      </c>
      <c r="G1927" t="s">
        <v>4597</v>
      </c>
      <c r="H1927" t="s">
        <v>116</v>
      </c>
      <c r="J1927" t="str">
        <f>SUBSTITUTE(SUBSTITUTE(SUBSTITUTE(G1927,"c. ","")," BC","")," AD","")</f>
        <v>605</v>
      </c>
      <c r="K1927">
        <f>IF(M1927="BC", 0-IF(ISERROR(FIND("-",J1927)),J1927,LEFT(J1927,FIND("-",J1927)-1)), IF(ISERROR(FIND("-",J1927)),J1927,LEFT(J1927,FIND("-",J1927)-1)))</f>
        <v>-605</v>
      </c>
      <c r="L1927">
        <f>IF(M1927="BC", 0-IF(ISERROR(FIND("-",J1927)),J1927,RIGHT(J1927,FIND("-",J1927)-1)), IF(ISERROR(FIND("-",J1927)),J1927,RIGHT(J1927,FIND("-",J1927)-1)))</f>
        <v>-605</v>
      </c>
      <c r="M1927" t="str">
        <f>RIGHT(G1927, 2)</f>
        <v>BC</v>
      </c>
      <c r="N1927">
        <f>ABS($K$2)-ABS(K1927)</f>
        <v>3399</v>
      </c>
      <c r="P1927" t="s">
        <v>11163</v>
      </c>
      <c r="Q1927">
        <v>27</v>
      </c>
    </row>
    <row r="1928" spans="1:17" x14ac:dyDescent="0.3">
      <c r="A1928">
        <v>1927</v>
      </c>
      <c r="B1928" t="s">
        <v>4930</v>
      </c>
      <c r="C1928" t="s">
        <v>10579</v>
      </c>
      <c r="D1928" t="s">
        <v>4931</v>
      </c>
      <c r="E1928" s="34" t="str">
        <f>IF(OR(LEN(D1928)-LEN(SUBSTITUTE(D1928,":",""))&gt;1, LEN(D1928)-LEN(SUBSTITUTE(D1928,",",""))&gt;0), "T", "")</f>
        <v/>
      </c>
      <c r="F1928" t="s">
        <v>3173</v>
      </c>
      <c r="G1928" t="s">
        <v>4932</v>
      </c>
      <c r="H1928" t="s">
        <v>116</v>
      </c>
      <c r="J1928" t="str">
        <f>SUBSTITUTE(SUBSTITUTE(SUBSTITUTE(G1928,"c. ","")," BC","")," AD","")</f>
        <v>602</v>
      </c>
      <c r="K1928">
        <f>IF(M1928="BC", 0-IF(ISERROR(FIND("-",J1928)),J1928,LEFT(J1928,FIND("-",J1928)-1)), IF(ISERROR(FIND("-",J1928)),J1928,LEFT(J1928,FIND("-",J1928)-1)))</f>
        <v>-602</v>
      </c>
      <c r="L1928">
        <f>IF(M1928="BC", 0-IF(ISERROR(FIND("-",J1928)),J1928,RIGHT(J1928,FIND("-",J1928)-1)), IF(ISERROR(FIND("-",J1928)),J1928,RIGHT(J1928,FIND("-",J1928)-1)))</f>
        <v>-602</v>
      </c>
      <c r="M1928" t="str">
        <f>RIGHT(G1928, 2)</f>
        <v>BC</v>
      </c>
      <c r="N1928">
        <f>ABS($K$2)-ABS(K1928)</f>
        <v>3402</v>
      </c>
      <c r="P1928" t="s">
        <v>11163</v>
      </c>
      <c r="Q1928">
        <v>27</v>
      </c>
    </row>
    <row r="1929" spans="1:17" x14ac:dyDescent="0.3">
      <c r="A1929">
        <v>1928</v>
      </c>
      <c r="B1929" t="s">
        <v>4933</v>
      </c>
      <c r="C1929" t="s">
        <v>10580</v>
      </c>
      <c r="D1929" t="s">
        <v>4934</v>
      </c>
      <c r="E1929" s="34" t="str">
        <f>IF(OR(LEN(D1929)-LEN(SUBSTITUTE(D1929,":",""))&gt;1, LEN(D1929)-LEN(SUBSTITUTE(D1929,",",""))&gt;0), "T", "")</f>
        <v/>
      </c>
      <c r="F1929" t="s">
        <v>3173</v>
      </c>
      <c r="G1929" t="s">
        <v>4932</v>
      </c>
      <c r="H1929" t="s">
        <v>11163</v>
      </c>
      <c r="J1929" t="str">
        <f>SUBSTITUTE(SUBSTITUTE(SUBSTITUTE(G1929,"c. ","")," BC","")," AD","")</f>
        <v>602</v>
      </c>
      <c r="K1929">
        <f>IF(M1929="BC", 0-IF(ISERROR(FIND("-",J1929)),J1929,LEFT(J1929,FIND("-",J1929)-1)), IF(ISERROR(FIND("-",J1929)),J1929,LEFT(J1929,FIND("-",J1929)-1)))</f>
        <v>-602</v>
      </c>
      <c r="L1929">
        <f>IF(M1929="BC", 0-IF(ISERROR(FIND("-",J1929)),J1929,RIGHT(J1929,FIND("-",J1929)-1)), IF(ISERROR(FIND("-",J1929)),J1929,RIGHT(J1929,FIND("-",J1929)-1)))</f>
        <v>-602</v>
      </c>
      <c r="M1929" t="str">
        <f>RIGHT(G1929, 2)</f>
        <v>BC</v>
      </c>
      <c r="N1929">
        <f>ABS($K$2)-ABS(K1929)</f>
        <v>3402</v>
      </c>
      <c r="P1929" t="s">
        <v>11163</v>
      </c>
      <c r="Q1929">
        <v>27</v>
      </c>
    </row>
    <row r="1930" spans="1:17" x14ac:dyDescent="0.3">
      <c r="A1930">
        <v>1929</v>
      </c>
      <c r="B1930" t="s">
        <v>4935</v>
      </c>
      <c r="C1930" t="s">
        <v>10080</v>
      </c>
      <c r="D1930" t="s">
        <v>4936</v>
      </c>
      <c r="E1930" s="34" t="str">
        <f>IF(OR(LEN(D1930)-LEN(SUBSTITUTE(D1930,":",""))&gt;1, LEN(D1930)-LEN(SUBSTITUTE(D1930,",",""))&gt;0), "T", "")</f>
        <v/>
      </c>
      <c r="F1930" t="s">
        <v>4937</v>
      </c>
      <c r="G1930" t="s">
        <v>4602</v>
      </c>
      <c r="H1930" t="s">
        <v>116</v>
      </c>
      <c r="J1930" t="str">
        <f>SUBSTITUTE(SUBSTITUTE(SUBSTITUTE(G1930,"c. ","")," BC","")," AD","")</f>
        <v>594</v>
      </c>
      <c r="K1930">
        <f>IF(M1930="BC", 0-IF(ISERROR(FIND("-",J1930)),J1930,LEFT(J1930,FIND("-",J1930)-1)), IF(ISERROR(FIND("-",J1930)),J1930,LEFT(J1930,FIND("-",J1930)-1)))</f>
        <v>-594</v>
      </c>
      <c r="L1930">
        <f>IF(M1930="BC", 0-IF(ISERROR(FIND("-",J1930)),J1930,RIGHT(J1930,FIND("-",J1930)-1)), IF(ISERROR(FIND("-",J1930)),J1930,RIGHT(J1930,FIND("-",J1930)-1)))</f>
        <v>-594</v>
      </c>
      <c r="M1930" t="str">
        <f>RIGHT(G1930, 2)</f>
        <v>BC</v>
      </c>
      <c r="N1930">
        <f>ABS($K$2)-ABS(K1930)</f>
        <v>3410</v>
      </c>
      <c r="P1930" t="s">
        <v>11163</v>
      </c>
      <c r="Q1930">
        <v>27</v>
      </c>
    </row>
    <row r="1931" spans="1:17" x14ac:dyDescent="0.3">
      <c r="A1931">
        <v>1930</v>
      </c>
      <c r="B1931" t="s">
        <v>4938</v>
      </c>
      <c r="C1931" t="s">
        <v>10549</v>
      </c>
      <c r="D1931" t="s">
        <v>4939</v>
      </c>
      <c r="E1931" s="34" t="str">
        <f>IF(OR(LEN(D1931)-LEN(SUBSTITUTE(D1931,":",""))&gt;1, LEN(D1931)-LEN(SUBSTITUTE(D1931,",",""))&gt;0), "T", "")</f>
        <v/>
      </c>
      <c r="F1931" t="s">
        <v>4937</v>
      </c>
      <c r="G1931" t="s">
        <v>4602</v>
      </c>
      <c r="H1931" t="s">
        <v>4940</v>
      </c>
      <c r="J1931" t="str">
        <f>SUBSTITUTE(SUBSTITUTE(SUBSTITUTE(G1931,"c. ","")," BC","")," AD","")</f>
        <v>594</v>
      </c>
      <c r="K1931">
        <f>IF(M1931="BC", 0-IF(ISERROR(FIND("-",J1931)),J1931,LEFT(J1931,FIND("-",J1931)-1)), IF(ISERROR(FIND("-",J1931)),J1931,LEFT(J1931,FIND("-",J1931)-1)))</f>
        <v>-594</v>
      </c>
      <c r="L1931">
        <f>IF(M1931="BC", 0-IF(ISERROR(FIND("-",J1931)),J1931,RIGHT(J1931,FIND("-",J1931)-1)), IF(ISERROR(FIND("-",J1931)),J1931,RIGHT(J1931,FIND("-",J1931)-1)))</f>
        <v>-594</v>
      </c>
      <c r="M1931" t="str">
        <f>RIGHT(G1931, 2)</f>
        <v>BC</v>
      </c>
      <c r="N1931">
        <f>ABS($K$2)-ABS(K1931)</f>
        <v>3410</v>
      </c>
      <c r="P1931" t="s">
        <v>11163</v>
      </c>
      <c r="Q1931">
        <v>27</v>
      </c>
    </row>
    <row r="1932" spans="1:17" x14ac:dyDescent="0.3">
      <c r="A1932">
        <v>1931</v>
      </c>
      <c r="B1932" t="s">
        <v>4941</v>
      </c>
      <c r="C1932" t="s">
        <v>10080</v>
      </c>
      <c r="D1932" t="s">
        <v>4942</v>
      </c>
      <c r="E1932" s="34" t="str">
        <f>IF(OR(LEN(D1932)-LEN(SUBSTITUTE(D1932,":",""))&gt;1, LEN(D1932)-LEN(SUBSTITUTE(D1932,",",""))&gt;0), "T", "")</f>
        <v/>
      </c>
      <c r="F1932" t="s">
        <v>4937</v>
      </c>
      <c r="G1932" t="s">
        <v>4602</v>
      </c>
      <c r="H1932" t="s">
        <v>116</v>
      </c>
      <c r="J1932" t="str">
        <f>SUBSTITUTE(SUBSTITUTE(SUBSTITUTE(G1932,"c. ","")," BC","")," AD","")</f>
        <v>594</v>
      </c>
      <c r="K1932">
        <f>IF(M1932="BC", 0-IF(ISERROR(FIND("-",J1932)),J1932,LEFT(J1932,FIND("-",J1932)-1)), IF(ISERROR(FIND("-",J1932)),J1932,LEFT(J1932,FIND("-",J1932)-1)))</f>
        <v>-594</v>
      </c>
      <c r="L1932">
        <f>IF(M1932="BC", 0-IF(ISERROR(FIND("-",J1932)),J1932,RIGHT(J1932,FIND("-",J1932)-1)), IF(ISERROR(FIND("-",J1932)),J1932,RIGHT(J1932,FIND("-",J1932)-1)))</f>
        <v>-594</v>
      </c>
      <c r="M1932" t="str">
        <f>RIGHT(G1932, 2)</f>
        <v>BC</v>
      </c>
      <c r="N1932">
        <f>ABS($K$2)-ABS(K1932)</f>
        <v>3410</v>
      </c>
      <c r="P1932" t="s">
        <v>11163</v>
      </c>
      <c r="Q1932">
        <v>27</v>
      </c>
    </row>
    <row r="1933" spans="1:17" x14ac:dyDescent="0.3">
      <c r="A1933">
        <v>1932</v>
      </c>
      <c r="B1933" t="s">
        <v>4943</v>
      </c>
      <c r="C1933" t="s">
        <v>11698</v>
      </c>
      <c r="D1933" t="s">
        <v>4944</v>
      </c>
      <c r="E1933" s="34" t="str">
        <f>IF(OR(LEN(D1933)-LEN(SUBSTITUTE(D1933,":",""))&gt;1, LEN(D1933)-LEN(SUBSTITUTE(D1933,",",""))&gt;0), "T", "")</f>
        <v/>
      </c>
      <c r="F1933" t="s">
        <v>3173</v>
      </c>
      <c r="G1933" t="s">
        <v>4945</v>
      </c>
      <c r="H1933" t="s">
        <v>116</v>
      </c>
      <c r="J1933" t="str">
        <f>SUBSTITUTE(SUBSTITUTE(SUBSTITUTE(G1933,"c. ","")," BC","")," AD","")</f>
        <v>570</v>
      </c>
      <c r="K1933">
        <f>IF(M1933="BC", 0-IF(ISERROR(FIND("-",J1933)),J1933,LEFT(J1933,FIND("-",J1933)-1)), IF(ISERROR(FIND("-",J1933)),J1933,LEFT(J1933,FIND("-",J1933)-1)))</f>
        <v>-570</v>
      </c>
      <c r="L1933">
        <f>IF(M1933="BC", 0-IF(ISERROR(FIND("-",J1933)),J1933,RIGHT(J1933,FIND("-",J1933)-1)), IF(ISERROR(FIND("-",J1933)),J1933,RIGHT(J1933,FIND("-",J1933)-1)))</f>
        <v>-570</v>
      </c>
      <c r="M1933" t="str">
        <f>RIGHT(G1933, 2)</f>
        <v>BC</v>
      </c>
      <c r="N1933">
        <f>ABS($K$2)-ABS(K1933)</f>
        <v>3434</v>
      </c>
      <c r="P1933" t="s">
        <v>11163</v>
      </c>
      <c r="Q1933">
        <v>27</v>
      </c>
    </row>
    <row r="1934" spans="1:17" x14ac:dyDescent="0.3">
      <c r="A1934">
        <v>1933</v>
      </c>
      <c r="B1934" t="s">
        <v>4946</v>
      </c>
      <c r="C1934" t="s">
        <v>10580</v>
      </c>
      <c r="D1934" t="s">
        <v>4947</v>
      </c>
      <c r="E1934" s="34" t="str">
        <f>IF(OR(LEN(D1934)-LEN(SUBSTITUTE(D1934,":",""))&gt;1, LEN(D1934)-LEN(SUBSTITUTE(D1934,",",""))&gt;0), "T", "")</f>
        <v/>
      </c>
      <c r="F1934" t="s">
        <v>3173</v>
      </c>
      <c r="G1934" t="s">
        <v>4945</v>
      </c>
      <c r="H1934" t="s">
        <v>11163</v>
      </c>
      <c r="J1934" t="str">
        <f>SUBSTITUTE(SUBSTITUTE(SUBSTITUTE(G1934,"c. ","")," BC","")," AD","")</f>
        <v>570</v>
      </c>
      <c r="K1934">
        <f>IF(M1934="BC", 0-IF(ISERROR(FIND("-",J1934)),J1934,LEFT(J1934,FIND("-",J1934)-1)), IF(ISERROR(FIND("-",J1934)),J1934,LEFT(J1934,FIND("-",J1934)-1)))</f>
        <v>-570</v>
      </c>
      <c r="L1934">
        <f>IF(M1934="BC", 0-IF(ISERROR(FIND("-",J1934)),J1934,RIGHT(J1934,FIND("-",J1934)-1)), IF(ISERROR(FIND("-",J1934)),J1934,RIGHT(J1934,FIND("-",J1934)-1)))</f>
        <v>-570</v>
      </c>
      <c r="M1934" t="str">
        <f>RIGHT(G1934, 2)</f>
        <v>BC</v>
      </c>
      <c r="N1934">
        <f>ABS($K$2)-ABS(K1934)</f>
        <v>3434</v>
      </c>
      <c r="P1934" t="s">
        <v>11163</v>
      </c>
      <c r="Q1934">
        <v>27</v>
      </c>
    </row>
    <row r="1935" spans="1:17" x14ac:dyDescent="0.3">
      <c r="A1935">
        <v>1934</v>
      </c>
      <c r="B1935" t="s">
        <v>4948</v>
      </c>
      <c r="C1935" t="s">
        <v>10565</v>
      </c>
      <c r="D1935" t="s">
        <v>4949</v>
      </c>
      <c r="E1935" s="34" t="str">
        <f>IF(OR(LEN(D1935)-LEN(SUBSTITUTE(D1935,":",""))&gt;1, LEN(D1935)-LEN(SUBSTITUTE(D1935,",",""))&gt;0), "T", "")</f>
        <v/>
      </c>
      <c r="F1935" t="s">
        <v>3173</v>
      </c>
      <c r="G1935" t="s">
        <v>4950</v>
      </c>
      <c r="H1935" t="s">
        <v>116</v>
      </c>
      <c r="J1935" t="str">
        <f>SUBSTITUTE(SUBSTITUTE(SUBSTITUTE(G1935,"c. ","")," BC","")," AD","")</f>
        <v>569</v>
      </c>
      <c r="K1935">
        <f>IF(M1935="BC", 0-IF(ISERROR(FIND("-",J1935)),J1935,LEFT(J1935,FIND("-",J1935)-1)), IF(ISERROR(FIND("-",J1935)),J1935,LEFT(J1935,FIND("-",J1935)-1)))</f>
        <v>-569</v>
      </c>
      <c r="L1935">
        <f>IF(M1935="BC", 0-IF(ISERROR(FIND("-",J1935)),J1935,RIGHT(J1935,FIND("-",J1935)-1)), IF(ISERROR(FIND("-",J1935)),J1935,RIGHT(J1935,FIND("-",J1935)-1)))</f>
        <v>-569</v>
      </c>
      <c r="M1935" t="str">
        <f>RIGHT(G1935, 2)</f>
        <v>BC</v>
      </c>
      <c r="N1935">
        <f>ABS($K$2)-ABS(K1935)</f>
        <v>3435</v>
      </c>
      <c r="P1935" t="s">
        <v>11163</v>
      </c>
      <c r="Q1935">
        <v>27</v>
      </c>
    </row>
    <row r="1936" spans="1:17" x14ac:dyDescent="0.3">
      <c r="A1936">
        <v>1935</v>
      </c>
      <c r="B1936" t="s">
        <v>4951</v>
      </c>
      <c r="C1936" t="s">
        <v>10219</v>
      </c>
      <c r="D1936" t="s">
        <v>4952</v>
      </c>
      <c r="E1936" s="34" t="str">
        <f>IF(OR(LEN(D1936)-LEN(SUBSTITUTE(D1936,":",""))&gt;1, LEN(D1936)-LEN(SUBSTITUTE(D1936,",",""))&gt;0), "T", "")</f>
        <v/>
      </c>
      <c r="F1936" t="s">
        <v>3173</v>
      </c>
      <c r="G1936" t="s">
        <v>4953</v>
      </c>
      <c r="H1936" t="s">
        <v>116</v>
      </c>
      <c r="J1936" t="str">
        <f>SUBSTITUTE(SUBSTITUTE(SUBSTITUTE(G1936,"c. ","")," BC","")," AD","")</f>
        <v>562</v>
      </c>
      <c r="K1936">
        <f>IF(M1936="BC", 0-IF(ISERROR(FIND("-",J1936)),J1936,LEFT(J1936,FIND("-",J1936)-1)), IF(ISERROR(FIND("-",J1936)),J1936,LEFT(J1936,FIND("-",J1936)-1)))</f>
        <v>-562</v>
      </c>
      <c r="L1936">
        <f>IF(M1936="BC", 0-IF(ISERROR(FIND("-",J1936)),J1936,RIGHT(J1936,FIND("-",J1936)-1)), IF(ISERROR(FIND("-",J1936)),J1936,RIGHT(J1936,FIND("-",J1936)-1)))</f>
        <v>-562</v>
      </c>
      <c r="M1936" t="str">
        <f>RIGHT(G1936, 2)</f>
        <v>BC</v>
      </c>
      <c r="N1936">
        <f>ABS($K$2)-ABS(K1936)</f>
        <v>3442</v>
      </c>
      <c r="P1936" t="s">
        <v>11163</v>
      </c>
      <c r="Q1936">
        <v>27</v>
      </c>
    </row>
    <row r="1937" spans="1:17" x14ac:dyDescent="0.3">
      <c r="A1937">
        <v>1936</v>
      </c>
      <c r="B1937" t="s">
        <v>4954</v>
      </c>
      <c r="C1937" t="s">
        <v>11699</v>
      </c>
      <c r="D1937" t="s">
        <v>4955</v>
      </c>
      <c r="E1937" s="34" t="str">
        <f>IF(OR(LEN(D1937)-LEN(SUBSTITUTE(D1937,":",""))&gt;1, LEN(D1937)-LEN(SUBSTITUTE(D1937,",",""))&gt;0), "T", "")</f>
        <v/>
      </c>
      <c r="F1937" t="s">
        <v>3173</v>
      </c>
      <c r="G1937" t="s">
        <v>4956</v>
      </c>
      <c r="H1937" t="s">
        <v>116</v>
      </c>
      <c r="J1937" t="str">
        <f>SUBSTITUTE(SUBSTITUTE(SUBSTITUTE(G1937,"c. ","")," BC","")," AD","")</f>
        <v>539</v>
      </c>
      <c r="K1937">
        <f>IF(M1937="BC", 0-IF(ISERROR(FIND("-",J1937)),J1937,LEFT(J1937,FIND("-",J1937)-1)), IF(ISERROR(FIND("-",J1937)),J1937,LEFT(J1937,FIND("-",J1937)-1)))</f>
        <v>-539</v>
      </c>
      <c r="L1937">
        <f>IF(M1937="BC", 0-IF(ISERROR(FIND("-",J1937)),J1937,RIGHT(J1937,FIND("-",J1937)-1)), IF(ISERROR(FIND("-",J1937)),J1937,RIGHT(J1937,FIND("-",J1937)-1)))</f>
        <v>-539</v>
      </c>
      <c r="M1937" t="str">
        <f>RIGHT(G1937, 2)</f>
        <v>BC</v>
      </c>
      <c r="N1937">
        <f>ABS($K$2)-ABS(K1937)</f>
        <v>3465</v>
      </c>
      <c r="P1937" t="s">
        <v>11163</v>
      </c>
      <c r="Q1937">
        <v>27</v>
      </c>
    </row>
    <row r="1938" spans="1:17" x14ac:dyDescent="0.3">
      <c r="A1938">
        <v>1937</v>
      </c>
      <c r="B1938" t="s">
        <v>4957</v>
      </c>
      <c r="C1938" t="s">
        <v>10581</v>
      </c>
      <c r="D1938" t="s">
        <v>4958</v>
      </c>
      <c r="E1938" s="34" t="str">
        <f>IF(OR(LEN(D1938)-LEN(SUBSTITUTE(D1938,":",""))&gt;1, LEN(D1938)-LEN(SUBSTITUTE(D1938,",",""))&gt;0), "T", "")</f>
        <v/>
      </c>
      <c r="F1938" t="s">
        <v>3173</v>
      </c>
      <c r="G1938" t="s">
        <v>4956</v>
      </c>
      <c r="H1938" t="s">
        <v>11163</v>
      </c>
      <c r="J1938" t="str">
        <f>SUBSTITUTE(SUBSTITUTE(SUBSTITUTE(G1938,"c. ","")," BC","")," AD","")</f>
        <v>539</v>
      </c>
      <c r="K1938">
        <f>IF(M1938="BC", 0-IF(ISERROR(FIND("-",J1938)),J1938,LEFT(J1938,FIND("-",J1938)-1)), IF(ISERROR(FIND("-",J1938)),J1938,LEFT(J1938,FIND("-",J1938)-1)))</f>
        <v>-539</v>
      </c>
      <c r="L1938">
        <f>IF(M1938="BC", 0-IF(ISERROR(FIND("-",J1938)),J1938,RIGHT(J1938,FIND("-",J1938)-1)), IF(ISERROR(FIND("-",J1938)),J1938,RIGHT(J1938,FIND("-",J1938)-1)))</f>
        <v>-539</v>
      </c>
      <c r="M1938" t="str">
        <f>RIGHT(G1938, 2)</f>
        <v>BC</v>
      </c>
      <c r="N1938">
        <f>ABS($K$2)-ABS(K1938)</f>
        <v>3465</v>
      </c>
      <c r="P1938" t="s">
        <v>11163</v>
      </c>
      <c r="Q1938">
        <v>27</v>
      </c>
    </row>
    <row r="1939" spans="1:17" x14ac:dyDescent="0.3">
      <c r="A1939">
        <v>1938</v>
      </c>
      <c r="B1939" t="s">
        <v>4959</v>
      </c>
      <c r="C1939" t="s">
        <v>10565</v>
      </c>
      <c r="D1939" t="s">
        <v>4960</v>
      </c>
      <c r="E1939" s="34" t="str">
        <f>IF(OR(LEN(D1939)-LEN(SUBSTITUTE(D1939,":",""))&gt;1, LEN(D1939)-LEN(SUBSTITUTE(D1939,",",""))&gt;0), "T", "")</f>
        <v/>
      </c>
      <c r="F1939" t="s">
        <v>3173</v>
      </c>
      <c r="G1939" t="s">
        <v>4956</v>
      </c>
      <c r="H1939" t="s">
        <v>116</v>
      </c>
      <c r="J1939" t="str">
        <f>SUBSTITUTE(SUBSTITUTE(SUBSTITUTE(G1939,"c. ","")," BC","")," AD","")</f>
        <v>539</v>
      </c>
      <c r="K1939">
        <f>IF(M1939="BC", 0-IF(ISERROR(FIND("-",J1939)),J1939,LEFT(J1939,FIND("-",J1939)-1)), IF(ISERROR(FIND("-",J1939)),J1939,LEFT(J1939,FIND("-",J1939)-1)))</f>
        <v>-539</v>
      </c>
      <c r="L1939">
        <f>IF(M1939="BC", 0-IF(ISERROR(FIND("-",J1939)),J1939,RIGHT(J1939,FIND("-",J1939)-1)), IF(ISERROR(FIND("-",J1939)),J1939,RIGHT(J1939,FIND("-",J1939)-1)))</f>
        <v>-539</v>
      </c>
      <c r="M1939" t="str">
        <f>RIGHT(G1939, 2)</f>
        <v>BC</v>
      </c>
      <c r="N1939">
        <f>ABS($K$2)-ABS(K1939)</f>
        <v>3465</v>
      </c>
      <c r="P1939" t="s">
        <v>11163</v>
      </c>
      <c r="Q1939">
        <v>27</v>
      </c>
    </row>
    <row r="1940" spans="1:17" x14ac:dyDescent="0.3">
      <c r="A1940">
        <v>1939</v>
      </c>
      <c r="B1940" t="s">
        <v>4961</v>
      </c>
      <c r="C1940" t="s">
        <v>10080</v>
      </c>
      <c r="D1940" t="s">
        <v>35</v>
      </c>
      <c r="E1940" s="34" t="str">
        <f>IF(OR(LEN(D1940)-LEN(SUBSTITUTE(D1940,":",""))&gt;1, LEN(D1940)-LEN(SUBSTITUTE(D1940,",",""))&gt;0), "T", "")</f>
        <v/>
      </c>
      <c r="F1940" t="s">
        <v>2809</v>
      </c>
      <c r="G1940" t="s">
        <v>2802</v>
      </c>
      <c r="H1940" t="s">
        <v>116</v>
      </c>
      <c r="J1940" t="str">
        <f>SUBSTITUTE(SUBSTITUTE(SUBSTITUTE(G1940,"c. ","")," BC","")," AD","")</f>
        <v>538</v>
      </c>
      <c r="K1940">
        <f>IF(M1940="BC", 0-IF(ISERROR(FIND("-",J1940)),J1940,LEFT(J1940,FIND("-",J1940)-1)), IF(ISERROR(FIND("-",J1940)),J1940,LEFT(J1940,FIND("-",J1940)-1)))</f>
        <v>-538</v>
      </c>
      <c r="L1940">
        <f>IF(M1940="BC", 0-IF(ISERROR(FIND("-",J1940)),J1940,RIGHT(J1940,FIND("-",J1940)-1)), IF(ISERROR(FIND("-",J1940)),J1940,RIGHT(J1940,FIND("-",J1940)-1)))</f>
        <v>-538</v>
      </c>
      <c r="M1940" t="str">
        <f>RIGHT(G1940, 2)</f>
        <v>BC</v>
      </c>
      <c r="N1940">
        <f>ABS($K$2)-ABS(K1940)</f>
        <v>3466</v>
      </c>
      <c r="P1940" t="s">
        <v>11163</v>
      </c>
      <c r="Q1940">
        <v>27</v>
      </c>
    </row>
    <row r="1941" spans="1:17" x14ac:dyDescent="0.3">
      <c r="A1941">
        <v>1940</v>
      </c>
      <c r="B1941" t="s">
        <v>4962</v>
      </c>
      <c r="C1941" t="s">
        <v>10753</v>
      </c>
      <c r="D1941" t="s">
        <v>4963</v>
      </c>
      <c r="E1941" s="34" t="str">
        <f>IF(OR(LEN(D1941)-LEN(SUBSTITUTE(D1941,":",""))&gt;1, LEN(D1941)-LEN(SUBSTITUTE(D1941,",",""))&gt;0), "T", "")</f>
        <v/>
      </c>
      <c r="F1941" t="s">
        <v>2809</v>
      </c>
      <c r="G1941" t="s">
        <v>2802</v>
      </c>
      <c r="H1941" t="s">
        <v>226</v>
      </c>
      <c r="J1941" t="str">
        <f>SUBSTITUTE(SUBSTITUTE(SUBSTITUTE(G1941,"c. ","")," BC","")," AD","")</f>
        <v>538</v>
      </c>
      <c r="K1941">
        <f>IF(M1941="BC", 0-IF(ISERROR(FIND("-",J1941)),J1941,LEFT(J1941,FIND("-",J1941)-1)), IF(ISERROR(FIND("-",J1941)),J1941,LEFT(J1941,FIND("-",J1941)-1)))</f>
        <v>-538</v>
      </c>
      <c r="L1941">
        <f>IF(M1941="BC", 0-IF(ISERROR(FIND("-",J1941)),J1941,RIGHT(J1941,FIND("-",J1941)-1)), IF(ISERROR(FIND("-",J1941)),J1941,RIGHT(J1941,FIND("-",J1941)-1)))</f>
        <v>-538</v>
      </c>
      <c r="M1941" t="str">
        <f>RIGHT(G1941, 2)</f>
        <v>BC</v>
      </c>
      <c r="N1941">
        <f>ABS($K$2)-ABS(K1941)</f>
        <v>3466</v>
      </c>
      <c r="P1941" t="s">
        <v>11163</v>
      </c>
      <c r="Q1941">
        <v>27</v>
      </c>
    </row>
    <row r="1942" spans="1:17" x14ac:dyDescent="0.3">
      <c r="A1942">
        <v>1941</v>
      </c>
      <c r="B1942" t="s">
        <v>4964</v>
      </c>
      <c r="C1942" t="s">
        <v>10287</v>
      </c>
      <c r="D1942" t="s">
        <v>4965</v>
      </c>
      <c r="E1942" s="34" t="str">
        <f>IF(OR(LEN(D1942)-LEN(SUBSTITUTE(D1942,":",""))&gt;1, LEN(D1942)-LEN(SUBSTITUTE(D1942,",",""))&gt;0), "T", "")</f>
        <v/>
      </c>
      <c r="F1942" t="s">
        <v>2809</v>
      </c>
      <c r="G1942" t="s">
        <v>2802</v>
      </c>
      <c r="H1942" t="s">
        <v>116</v>
      </c>
      <c r="J1942" t="str">
        <f>SUBSTITUTE(SUBSTITUTE(SUBSTITUTE(G1942,"c. ","")," BC","")," AD","")</f>
        <v>538</v>
      </c>
      <c r="K1942">
        <f>IF(M1942="BC", 0-IF(ISERROR(FIND("-",J1942)),J1942,LEFT(J1942,FIND("-",J1942)-1)), IF(ISERROR(FIND("-",J1942)),J1942,LEFT(J1942,FIND("-",J1942)-1)))</f>
        <v>-538</v>
      </c>
      <c r="L1942">
        <f>IF(M1942="BC", 0-IF(ISERROR(FIND("-",J1942)),J1942,RIGHT(J1942,FIND("-",J1942)-1)), IF(ISERROR(FIND("-",J1942)),J1942,RIGHT(J1942,FIND("-",J1942)-1)))</f>
        <v>-538</v>
      </c>
      <c r="M1942" t="str">
        <f>RIGHT(G1942, 2)</f>
        <v>BC</v>
      </c>
      <c r="N1942">
        <f>ABS($K$2)-ABS(K1942)</f>
        <v>3466</v>
      </c>
      <c r="P1942" t="s">
        <v>11163</v>
      </c>
      <c r="Q1942">
        <v>27</v>
      </c>
    </row>
    <row r="1943" spans="1:17" x14ac:dyDescent="0.3">
      <c r="A1943">
        <v>1942</v>
      </c>
      <c r="B1943" t="s">
        <v>4966</v>
      </c>
      <c r="C1943" t="s">
        <v>11673</v>
      </c>
      <c r="D1943" t="s">
        <v>4967</v>
      </c>
      <c r="E1943" s="34" t="str">
        <f>IF(OR(LEN(D1943)-LEN(SUBSTITUTE(D1943,":",""))&gt;1, LEN(D1943)-LEN(SUBSTITUTE(D1943,",",""))&gt;0), "T", "")</f>
        <v/>
      </c>
      <c r="F1943" t="s">
        <v>3173</v>
      </c>
      <c r="G1943" t="s">
        <v>4968</v>
      </c>
      <c r="H1943" t="s">
        <v>116</v>
      </c>
      <c r="J1943" t="str">
        <f>SUBSTITUTE(SUBSTITUTE(SUBSTITUTE(G1943,"c. ","")," BC","")," AD","")</f>
        <v>First year of Belshazzar (553)</v>
      </c>
      <c r="K1943" t="str">
        <f>IF(M1943="BC", 0-IF(ISERROR(FIND("-",J1943)),J1943,LEFT(J1943,FIND("-",J1943)-1)), IF(ISERROR(FIND("-",J1943)),J1943,LEFT(J1943,FIND("-",J1943)-1)))</f>
        <v>First year of Belshazzar (553)</v>
      </c>
      <c r="L1943" t="str">
        <f>IF(M1943="BC", 0-IF(ISERROR(FIND("-",J1943)),J1943,RIGHT(J1943,FIND("-",J1943)-1)), IF(ISERROR(FIND("-",J1943)),J1943,RIGHT(J1943,FIND("-",J1943)-1)))</f>
        <v>First year of Belshazzar (553)</v>
      </c>
      <c r="M1943" t="str">
        <f>RIGHT(G1943, 2)</f>
        <v>C)</v>
      </c>
      <c r="N1943" t="e">
        <f>ABS($K$2)-ABS(K1943)</f>
        <v>#VALUE!</v>
      </c>
      <c r="P1943" t="s">
        <v>11163</v>
      </c>
      <c r="Q1943">
        <v>27</v>
      </c>
    </row>
    <row r="1944" spans="1:17" x14ac:dyDescent="0.3">
      <c r="A1944">
        <v>1943</v>
      </c>
      <c r="B1944" t="s">
        <v>4969</v>
      </c>
      <c r="C1944" t="s">
        <v>10093</v>
      </c>
      <c r="D1944" t="s">
        <v>4970</v>
      </c>
      <c r="E1944" s="34" t="str">
        <f>IF(OR(LEN(D1944)-LEN(SUBSTITUTE(D1944,":",""))&gt;1, LEN(D1944)-LEN(SUBSTITUTE(D1944,",",""))&gt;0), "T", "")</f>
        <v/>
      </c>
      <c r="F1944" t="s">
        <v>4971</v>
      </c>
      <c r="G1944" t="s">
        <v>4972</v>
      </c>
      <c r="H1944" t="s">
        <v>116</v>
      </c>
      <c r="J1944" t="str">
        <f>SUBSTITUTE(SUBSTITUTE(SUBSTITUTE(G1944,"c. ","")," BC","")," AD","")</f>
        <v>553</v>
      </c>
      <c r="K1944">
        <f>IF(M1944="BC", 0-IF(ISERROR(FIND("-",J1944)),J1944,LEFT(J1944,FIND("-",J1944)-1)), IF(ISERROR(FIND("-",J1944)),J1944,LEFT(J1944,FIND("-",J1944)-1)))</f>
        <v>-553</v>
      </c>
      <c r="L1944">
        <f>IF(M1944="BC", 0-IF(ISERROR(FIND("-",J1944)),J1944,RIGHT(J1944,FIND("-",J1944)-1)), IF(ISERROR(FIND("-",J1944)),J1944,RIGHT(J1944,FIND("-",J1944)-1)))</f>
        <v>-553</v>
      </c>
      <c r="M1944" t="str">
        <f>RIGHT(G1944, 2)</f>
        <v>BC</v>
      </c>
      <c r="N1944">
        <f>ABS($K$2)-ABS(K1944)</f>
        <v>3451</v>
      </c>
      <c r="P1944" t="s">
        <v>11163</v>
      </c>
      <c r="Q1944">
        <v>27</v>
      </c>
    </row>
    <row r="1945" spans="1:17" x14ac:dyDescent="0.3">
      <c r="A1945">
        <v>1944</v>
      </c>
      <c r="B1945" t="s">
        <v>4973</v>
      </c>
      <c r="C1945" t="s">
        <v>11673</v>
      </c>
      <c r="D1945" t="s">
        <v>4974</v>
      </c>
      <c r="E1945" s="34" t="str">
        <f>IF(OR(LEN(D1945)-LEN(SUBSTITUTE(D1945,":",""))&gt;1, LEN(D1945)-LEN(SUBSTITUTE(D1945,",",""))&gt;0), "T", "")</f>
        <v/>
      </c>
      <c r="F1945" t="s">
        <v>4971</v>
      </c>
      <c r="G1945" t="s">
        <v>4972</v>
      </c>
      <c r="H1945" t="s">
        <v>4975</v>
      </c>
      <c r="J1945" t="str">
        <f>SUBSTITUTE(SUBSTITUTE(SUBSTITUTE(G1945,"c. ","")," BC","")," AD","")</f>
        <v>553</v>
      </c>
      <c r="K1945">
        <f>IF(M1945="BC", 0-IF(ISERROR(FIND("-",J1945)),J1945,LEFT(J1945,FIND("-",J1945)-1)), IF(ISERROR(FIND("-",J1945)),J1945,LEFT(J1945,FIND("-",J1945)-1)))</f>
        <v>-553</v>
      </c>
      <c r="L1945">
        <f>IF(M1945="BC", 0-IF(ISERROR(FIND("-",J1945)),J1945,RIGHT(J1945,FIND("-",J1945)-1)), IF(ISERROR(FIND("-",J1945)),J1945,RIGHT(J1945,FIND("-",J1945)-1)))</f>
        <v>-553</v>
      </c>
      <c r="M1945" t="str">
        <f>RIGHT(G1945, 2)</f>
        <v>BC</v>
      </c>
      <c r="N1945">
        <f>ABS($K$2)-ABS(K1945)</f>
        <v>3451</v>
      </c>
      <c r="P1945" t="s">
        <v>11163</v>
      </c>
      <c r="Q1945">
        <v>27</v>
      </c>
    </row>
    <row r="1946" spans="1:17" x14ac:dyDescent="0.3">
      <c r="A1946">
        <v>1945</v>
      </c>
      <c r="B1946" t="s">
        <v>4976</v>
      </c>
      <c r="C1946" t="s">
        <v>10086</v>
      </c>
      <c r="D1946" t="s">
        <v>4977</v>
      </c>
      <c r="E1946" s="34" t="str">
        <f>IF(OR(LEN(D1946)-LEN(SUBSTITUTE(D1946,":",""))&gt;1, LEN(D1946)-LEN(SUBSTITUTE(D1946,",",""))&gt;0), "T", "")</f>
        <v/>
      </c>
      <c r="F1946" t="s">
        <v>4971</v>
      </c>
      <c r="G1946" t="s">
        <v>4972</v>
      </c>
      <c r="H1946" t="s">
        <v>4978</v>
      </c>
      <c r="J1946" t="str">
        <f>SUBSTITUTE(SUBSTITUTE(SUBSTITUTE(G1946,"c. ","")," BC","")," AD","")</f>
        <v>553</v>
      </c>
      <c r="K1946">
        <f>IF(M1946="BC", 0-IF(ISERROR(FIND("-",J1946)),J1946,LEFT(J1946,FIND("-",J1946)-1)), IF(ISERROR(FIND("-",J1946)),J1946,LEFT(J1946,FIND("-",J1946)-1)))</f>
        <v>-553</v>
      </c>
      <c r="L1946">
        <f>IF(M1946="BC", 0-IF(ISERROR(FIND("-",J1946)),J1946,RIGHT(J1946,FIND("-",J1946)-1)), IF(ISERROR(FIND("-",J1946)),J1946,RIGHT(J1946,FIND("-",J1946)-1)))</f>
        <v>-553</v>
      </c>
      <c r="M1946" t="str">
        <f>RIGHT(G1946, 2)</f>
        <v>BC</v>
      </c>
      <c r="N1946">
        <f>ABS($K$2)-ABS(K1946)</f>
        <v>3451</v>
      </c>
      <c r="P1946" t="s">
        <v>11163</v>
      </c>
      <c r="Q1946">
        <v>27</v>
      </c>
    </row>
    <row r="1947" spans="1:17" x14ac:dyDescent="0.3">
      <c r="A1947">
        <v>1946</v>
      </c>
      <c r="B1947" t="s">
        <v>4979</v>
      </c>
      <c r="C1947" t="s">
        <v>11673</v>
      </c>
      <c r="D1947" t="s">
        <v>4980</v>
      </c>
      <c r="E1947" s="34" t="str">
        <f>IF(OR(LEN(D1947)-LEN(SUBSTITUTE(D1947,":",""))&gt;1, LEN(D1947)-LEN(SUBSTITUTE(D1947,",",""))&gt;0), "T", "")</f>
        <v/>
      </c>
      <c r="F1947" t="s">
        <v>4981</v>
      </c>
      <c r="G1947" t="s">
        <v>4982</v>
      </c>
      <c r="H1947" t="s">
        <v>116</v>
      </c>
      <c r="J1947" t="str">
        <f>SUBSTITUTE(SUBSTITUTE(SUBSTITUTE(G1947,"c. ","")," BC","")," AD","")</f>
        <v>Third year of Belshazzar (551)</v>
      </c>
      <c r="K1947" t="str">
        <f>IF(M1947="BC", 0-IF(ISERROR(FIND("-",J1947)),J1947,LEFT(J1947,FIND("-",J1947)-1)), IF(ISERROR(FIND("-",J1947)),J1947,LEFT(J1947,FIND("-",J1947)-1)))</f>
        <v>Third year of Belshazzar (551)</v>
      </c>
      <c r="L1947" t="str">
        <f>IF(M1947="BC", 0-IF(ISERROR(FIND("-",J1947)),J1947,RIGHT(J1947,FIND("-",J1947)-1)), IF(ISERROR(FIND("-",J1947)),J1947,RIGHT(J1947,FIND("-",J1947)-1)))</f>
        <v>Third year of Belshazzar (551)</v>
      </c>
      <c r="M1947" t="str">
        <f>RIGHT(G1947, 2)</f>
        <v>C)</v>
      </c>
      <c r="N1947" t="e">
        <f>ABS($K$2)-ABS(K1947)</f>
        <v>#VALUE!</v>
      </c>
      <c r="P1947" t="s">
        <v>11163</v>
      </c>
      <c r="Q1947">
        <v>27</v>
      </c>
    </row>
    <row r="1948" spans="1:17" x14ac:dyDescent="0.3">
      <c r="A1948">
        <v>1947</v>
      </c>
      <c r="B1948" t="s">
        <v>4983</v>
      </c>
      <c r="C1948" t="s">
        <v>11700</v>
      </c>
      <c r="D1948" t="s">
        <v>4984</v>
      </c>
      <c r="E1948" s="34" t="str">
        <f>IF(OR(LEN(D1948)-LEN(SUBSTITUTE(D1948,":",""))&gt;1, LEN(D1948)-LEN(SUBSTITUTE(D1948,",",""))&gt;0), "T", "")</f>
        <v/>
      </c>
      <c r="F1948" t="s">
        <v>4981</v>
      </c>
      <c r="G1948" t="s">
        <v>4985</v>
      </c>
      <c r="H1948" t="s">
        <v>4986</v>
      </c>
      <c r="J1948" t="str">
        <f>SUBSTITUTE(SUBSTITUTE(SUBSTITUTE(G1948,"c. ","")," BC","")," AD","")</f>
        <v>551</v>
      </c>
      <c r="K1948">
        <f>IF(M1948="BC", 0-IF(ISERROR(FIND("-",J1948)),J1948,LEFT(J1948,FIND("-",J1948)-1)), IF(ISERROR(FIND("-",J1948)),J1948,LEFT(J1948,FIND("-",J1948)-1)))</f>
        <v>-551</v>
      </c>
      <c r="L1948">
        <f>IF(M1948="BC", 0-IF(ISERROR(FIND("-",J1948)),J1948,RIGHT(J1948,FIND("-",J1948)-1)), IF(ISERROR(FIND("-",J1948)),J1948,RIGHT(J1948,FIND("-",J1948)-1)))</f>
        <v>-551</v>
      </c>
      <c r="M1948" t="str">
        <f>RIGHT(G1948, 2)</f>
        <v>BC</v>
      </c>
      <c r="N1948">
        <f>ABS($K$2)-ABS(K1948)</f>
        <v>3453</v>
      </c>
      <c r="P1948" t="s">
        <v>11163</v>
      </c>
      <c r="Q1948">
        <v>27</v>
      </c>
    </row>
    <row r="1949" spans="1:17" x14ac:dyDescent="0.3">
      <c r="A1949">
        <v>1948</v>
      </c>
      <c r="B1949" t="s">
        <v>4987</v>
      </c>
      <c r="C1949" t="s">
        <v>10582</v>
      </c>
      <c r="D1949" t="s">
        <v>4988</v>
      </c>
      <c r="E1949" s="34" t="str">
        <f>IF(OR(LEN(D1949)-LEN(SUBSTITUTE(D1949,":",""))&gt;1, LEN(D1949)-LEN(SUBSTITUTE(D1949,",",""))&gt;0), "T", "")</f>
        <v/>
      </c>
      <c r="F1949" t="s">
        <v>3173</v>
      </c>
      <c r="G1949" t="s">
        <v>4985</v>
      </c>
      <c r="H1949" t="s">
        <v>4989</v>
      </c>
      <c r="J1949" t="str">
        <f>SUBSTITUTE(SUBSTITUTE(SUBSTITUTE(G1949,"c. ","")," BC","")," AD","")</f>
        <v>551</v>
      </c>
      <c r="K1949">
        <f>IF(M1949="BC", 0-IF(ISERROR(FIND("-",J1949)),J1949,LEFT(J1949,FIND("-",J1949)-1)), IF(ISERROR(FIND("-",J1949)),J1949,LEFT(J1949,FIND("-",J1949)-1)))</f>
        <v>-551</v>
      </c>
      <c r="L1949">
        <f>IF(M1949="BC", 0-IF(ISERROR(FIND("-",J1949)),J1949,RIGHT(J1949,FIND("-",J1949)-1)), IF(ISERROR(FIND("-",J1949)),J1949,RIGHT(J1949,FIND("-",J1949)-1)))</f>
        <v>-551</v>
      </c>
      <c r="M1949" t="str">
        <f>RIGHT(G1949, 2)</f>
        <v>BC</v>
      </c>
      <c r="N1949">
        <f>ABS($K$2)-ABS(K1949)</f>
        <v>3453</v>
      </c>
      <c r="P1949" t="s">
        <v>11163</v>
      </c>
      <c r="Q1949">
        <v>27</v>
      </c>
    </row>
    <row r="1950" spans="1:17" x14ac:dyDescent="0.3">
      <c r="A1950">
        <v>1949</v>
      </c>
      <c r="B1950" t="s">
        <v>4990</v>
      </c>
      <c r="C1950" t="s">
        <v>11701</v>
      </c>
      <c r="D1950" t="s">
        <v>4991</v>
      </c>
      <c r="E1950" s="34" t="str">
        <f>IF(OR(LEN(D1950)-LEN(SUBSTITUTE(D1950,":",""))&gt;1, LEN(D1950)-LEN(SUBSTITUTE(D1950,",",""))&gt;0), "T", "")</f>
        <v/>
      </c>
      <c r="F1950" t="s">
        <v>3173</v>
      </c>
      <c r="G1950" t="s">
        <v>4992</v>
      </c>
      <c r="H1950" t="s">
        <v>11163</v>
      </c>
      <c r="J1950" t="str">
        <f>SUBSTITUTE(SUBSTITUTE(SUBSTITUTE(G1950,"c. ","")," BC","")," AD","")</f>
        <v>First year of Darius (538)</v>
      </c>
      <c r="K1950" t="str">
        <f>IF(M1950="BC", 0-IF(ISERROR(FIND("-",J1950)),J1950,LEFT(J1950,FIND("-",J1950)-1)), IF(ISERROR(FIND("-",J1950)),J1950,LEFT(J1950,FIND("-",J1950)-1)))</f>
        <v>First year of Darius (538)</v>
      </c>
      <c r="L1950" t="str">
        <f>IF(M1950="BC", 0-IF(ISERROR(FIND("-",J1950)),J1950,RIGHT(J1950,FIND("-",J1950)-1)), IF(ISERROR(FIND("-",J1950)),J1950,RIGHT(J1950,FIND("-",J1950)-1)))</f>
        <v>First year of Darius (538)</v>
      </c>
      <c r="M1950" t="str">
        <f>RIGHT(G1950, 2)</f>
        <v>C)</v>
      </c>
      <c r="N1950" t="e">
        <f>ABS($K$2)-ABS(K1950)</f>
        <v>#VALUE!</v>
      </c>
      <c r="P1950" t="s">
        <v>11163</v>
      </c>
      <c r="Q1950">
        <v>27</v>
      </c>
    </row>
    <row r="1951" spans="1:17" x14ac:dyDescent="0.3">
      <c r="A1951">
        <v>1950</v>
      </c>
      <c r="B1951" t="s">
        <v>4993</v>
      </c>
      <c r="C1951" t="s">
        <v>11702</v>
      </c>
      <c r="D1951" t="s">
        <v>4994</v>
      </c>
      <c r="E1951" s="34" t="str">
        <f>IF(OR(LEN(D1951)-LEN(SUBSTITUTE(D1951,":",""))&gt;1, LEN(D1951)-LEN(SUBSTITUTE(D1951,",",""))&gt;0), "T", "")</f>
        <v/>
      </c>
      <c r="F1951" t="s">
        <v>3173</v>
      </c>
      <c r="G1951" t="s">
        <v>4995</v>
      </c>
      <c r="H1951" t="s">
        <v>4986</v>
      </c>
      <c r="J1951" t="str">
        <f>SUBSTITUTE(SUBSTITUTE(SUBSTITUTE(G1951,"c. ","")," BC","")," AD","")</f>
        <v>538</v>
      </c>
      <c r="K1951">
        <f>IF(M1951="BC", 0-IF(ISERROR(FIND("-",J1951)),J1951,LEFT(J1951,FIND("-",J1951)-1)), IF(ISERROR(FIND("-",J1951)),J1951,LEFT(J1951,FIND("-",J1951)-1)))</f>
        <v>-538</v>
      </c>
      <c r="L1951">
        <f>IF(M1951="BC", 0-IF(ISERROR(FIND("-",J1951)),J1951,RIGHT(J1951,FIND("-",J1951)-1)), IF(ISERROR(FIND("-",J1951)),J1951,RIGHT(J1951,FIND("-",J1951)-1)))</f>
        <v>-538</v>
      </c>
      <c r="M1951" t="str">
        <f>RIGHT(G1951, 2)</f>
        <v>BC</v>
      </c>
      <c r="N1951">
        <f>ABS($K$2)-ABS(K1951)</f>
        <v>3466</v>
      </c>
      <c r="P1951" t="s">
        <v>11163</v>
      </c>
      <c r="Q1951">
        <v>27</v>
      </c>
    </row>
    <row r="1952" spans="1:17" x14ac:dyDescent="0.3">
      <c r="A1952">
        <v>1951</v>
      </c>
      <c r="B1952" t="s">
        <v>4996</v>
      </c>
      <c r="C1952" t="s">
        <v>10147</v>
      </c>
      <c r="D1952" t="s">
        <v>4997</v>
      </c>
      <c r="E1952" s="34" t="str">
        <f>IF(OR(LEN(D1952)-LEN(SUBSTITUTE(D1952,":",""))&gt;1, LEN(D1952)-LEN(SUBSTITUTE(D1952,",",""))&gt;0), "T", "")</f>
        <v/>
      </c>
      <c r="F1952" t="s">
        <v>3173</v>
      </c>
      <c r="G1952" t="s">
        <v>4995</v>
      </c>
      <c r="H1952" t="s">
        <v>4986</v>
      </c>
      <c r="J1952" t="str">
        <f>SUBSTITUTE(SUBSTITUTE(SUBSTITUTE(G1952,"c. ","")," BC","")," AD","")</f>
        <v>538</v>
      </c>
      <c r="K1952">
        <f>IF(M1952="BC", 0-IF(ISERROR(FIND("-",J1952)),J1952,LEFT(J1952,FIND("-",J1952)-1)), IF(ISERROR(FIND("-",J1952)),J1952,LEFT(J1952,FIND("-",J1952)-1)))</f>
        <v>-538</v>
      </c>
      <c r="L1952">
        <f>IF(M1952="BC", 0-IF(ISERROR(FIND("-",J1952)),J1952,RIGHT(J1952,FIND("-",J1952)-1)), IF(ISERROR(FIND("-",J1952)),J1952,RIGHT(J1952,FIND("-",J1952)-1)))</f>
        <v>-538</v>
      </c>
      <c r="M1952" t="str">
        <f>RIGHT(G1952, 2)</f>
        <v>BC</v>
      </c>
      <c r="N1952">
        <f>ABS($K$2)-ABS(K1952)</f>
        <v>3466</v>
      </c>
      <c r="P1952" t="s">
        <v>11163</v>
      </c>
      <c r="Q1952">
        <v>27</v>
      </c>
    </row>
    <row r="1953" spans="1:17" x14ac:dyDescent="0.3">
      <c r="A1953">
        <v>1952</v>
      </c>
      <c r="B1953" t="s">
        <v>4998</v>
      </c>
      <c r="C1953" t="s">
        <v>10579</v>
      </c>
      <c r="D1953" t="s">
        <v>4999</v>
      </c>
      <c r="E1953" s="34" t="str">
        <f>IF(OR(LEN(D1953)-LEN(SUBSTITUTE(D1953,":",""))&gt;1, LEN(D1953)-LEN(SUBSTITUTE(D1953,",",""))&gt;0), "T", "")</f>
        <v/>
      </c>
      <c r="F1953" t="s">
        <v>3173</v>
      </c>
      <c r="G1953" t="s">
        <v>5000</v>
      </c>
      <c r="H1953" t="s">
        <v>116</v>
      </c>
      <c r="J1953" t="str">
        <f>SUBSTITUTE(SUBSTITUTE(SUBSTITUTE(G1953,"c. ","")," BC","")," AD","")</f>
        <v>Third year of Cyrus (536)</v>
      </c>
      <c r="K1953" t="str">
        <f>IF(M1953="BC", 0-IF(ISERROR(FIND("-",J1953)),J1953,LEFT(J1953,FIND("-",J1953)-1)), IF(ISERROR(FIND("-",J1953)),J1953,LEFT(J1953,FIND("-",J1953)-1)))</f>
        <v>Third year of Cyrus (536)</v>
      </c>
      <c r="L1953" t="str">
        <f>IF(M1953="BC", 0-IF(ISERROR(FIND("-",J1953)),J1953,RIGHT(J1953,FIND("-",J1953)-1)), IF(ISERROR(FIND("-",J1953)),J1953,RIGHT(J1953,FIND("-",J1953)-1)))</f>
        <v>Third year of Cyrus (536)</v>
      </c>
      <c r="M1953" t="str">
        <f>RIGHT(G1953, 2)</f>
        <v>C)</v>
      </c>
      <c r="N1953" t="e">
        <f>ABS($K$2)-ABS(K1953)</f>
        <v>#VALUE!</v>
      </c>
      <c r="P1953" t="s">
        <v>11163</v>
      </c>
      <c r="Q1953">
        <v>27</v>
      </c>
    </row>
    <row r="1954" spans="1:17" x14ac:dyDescent="0.3">
      <c r="A1954">
        <v>1953</v>
      </c>
      <c r="B1954" t="s">
        <v>5001</v>
      </c>
      <c r="C1954" t="s">
        <v>11256</v>
      </c>
      <c r="D1954" t="s">
        <v>5002</v>
      </c>
      <c r="E1954" s="34" t="str">
        <f>IF(OR(LEN(D1954)-LEN(SUBSTITUTE(D1954,":",""))&gt;1, LEN(D1954)-LEN(SUBSTITUTE(D1954,",",""))&gt;0), "T", "")</f>
        <v/>
      </c>
      <c r="F1954" t="s">
        <v>5003</v>
      </c>
      <c r="G1954" t="s">
        <v>5004</v>
      </c>
      <c r="H1954" t="s">
        <v>5005</v>
      </c>
      <c r="J1954" t="str">
        <f>SUBSTITUTE(SUBSTITUTE(SUBSTITUTE(G1954,"c. ","")," BC","")," AD","")</f>
        <v>536</v>
      </c>
      <c r="K1954">
        <f>IF(M1954="BC", 0-IF(ISERROR(FIND("-",J1954)),J1954,LEFT(J1954,FIND("-",J1954)-1)), IF(ISERROR(FIND("-",J1954)),J1954,LEFT(J1954,FIND("-",J1954)-1)))</f>
        <v>-536</v>
      </c>
      <c r="L1954">
        <f>IF(M1954="BC", 0-IF(ISERROR(FIND("-",J1954)),J1954,RIGHT(J1954,FIND("-",J1954)-1)), IF(ISERROR(FIND("-",J1954)),J1954,RIGHT(J1954,FIND("-",J1954)-1)))</f>
        <v>-536</v>
      </c>
      <c r="M1954" t="str">
        <f>RIGHT(G1954, 2)</f>
        <v>BC</v>
      </c>
      <c r="N1954">
        <f>ABS($K$2)-ABS(K1954)</f>
        <v>3468</v>
      </c>
      <c r="P1954" t="s">
        <v>11163</v>
      </c>
      <c r="Q1954">
        <v>27</v>
      </c>
    </row>
    <row r="1955" spans="1:17" x14ac:dyDescent="0.3">
      <c r="A1955">
        <v>1954</v>
      </c>
      <c r="B1955" t="s">
        <v>5006</v>
      </c>
      <c r="C1955" t="s">
        <v>10582</v>
      </c>
      <c r="D1955" t="s">
        <v>5007</v>
      </c>
      <c r="E1955" s="34" t="str">
        <f>IF(OR(LEN(D1955)-LEN(SUBSTITUTE(D1955,":",""))&gt;1, LEN(D1955)-LEN(SUBSTITUTE(D1955,",",""))&gt;0), "T", "")</f>
        <v/>
      </c>
      <c r="F1955" t="s">
        <v>5003</v>
      </c>
      <c r="G1955" t="s">
        <v>5004</v>
      </c>
      <c r="H1955" t="s">
        <v>4989</v>
      </c>
      <c r="J1955" t="str">
        <f>SUBSTITUTE(SUBSTITUTE(SUBSTITUTE(G1955,"c. ","")," BC","")," AD","")</f>
        <v>536</v>
      </c>
      <c r="K1955">
        <f>IF(M1955="BC", 0-IF(ISERROR(FIND("-",J1955)),J1955,LEFT(J1955,FIND("-",J1955)-1)), IF(ISERROR(FIND("-",J1955)),J1955,LEFT(J1955,FIND("-",J1955)-1)))</f>
        <v>-536</v>
      </c>
      <c r="L1955">
        <f>IF(M1955="BC", 0-IF(ISERROR(FIND("-",J1955)),J1955,RIGHT(J1955,FIND("-",J1955)-1)), IF(ISERROR(FIND("-",J1955)),J1955,RIGHT(J1955,FIND("-",J1955)-1)))</f>
        <v>-536</v>
      </c>
      <c r="M1955" t="str">
        <f>RIGHT(G1955, 2)</f>
        <v>BC</v>
      </c>
      <c r="N1955">
        <f>ABS($K$2)-ABS(K1955)</f>
        <v>3468</v>
      </c>
      <c r="P1955" t="s">
        <v>11163</v>
      </c>
      <c r="Q1955">
        <v>27</v>
      </c>
    </row>
    <row r="1956" spans="1:17" x14ac:dyDescent="0.3">
      <c r="A1956">
        <v>1955</v>
      </c>
      <c r="B1956" t="s">
        <v>5008</v>
      </c>
      <c r="C1956" t="s">
        <v>10583</v>
      </c>
      <c r="D1956" t="s">
        <v>5009</v>
      </c>
      <c r="E1956" s="34" t="str">
        <f>IF(OR(LEN(D1956)-LEN(SUBSTITUTE(D1956,":",""))&gt;1, LEN(D1956)-LEN(SUBSTITUTE(D1956,",",""))&gt;0), "T", "")</f>
        <v>T</v>
      </c>
      <c r="F1956" t="s">
        <v>5003</v>
      </c>
      <c r="G1956" t="s">
        <v>5004</v>
      </c>
      <c r="H1956" t="s">
        <v>4978</v>
      </c>
      <c r="J1956" t="str">
        <f>SUBSTITUTE(SUBSTITUTE(SUBSTITUTE(G1956,"c. ","")," BC","")," AD","")</f>
        <v>536</v>
      </c>
      <c r="K1956">
        <f>IF(M1956="BC", 0-IF(ISERROR(FIND("-",J1956)),J1956,LEFT(J1956,FIND("-",J1956)-1)), IF(ISERROR(FIND("-",J1956)),J1956,LEFT(J1956,FIND("-",J1956)-1)))</f>
        <v>-536</v>
      </c>
      <c r="L1956">
        <f>IF(M1956="BC", 0-IF(ISERROR(FIND("-",J1956)),J1956,RIGHT(J1956,FIND("-",J1956)-1)), IF(ISERROR(FIND("-",J1956)),J1956,RIGHT(J1956,FIND("-",J1956)-1)))</f>
        <v>-536</v>
      </c>
      <c r="M1956" t="str">
        <f>RIGHT(G1956, 2)</f>
        <v>BC</v>
      </c>
      <c r="N1956">
        <f>ABS($K$2)-ABS(K1956)</f>
        <v>3468</v>
      </c>
      <c r="P1956" t="s">
        <v>11163</v>
      </c>
      <c r="Q1956">
        <v>27</v>
      </c>
    </row>
    <row r="1957" spans="1:17" x14ac:dyDescent="0.3">
      <c r="A1957">
        <v>1956</v>
      </c>
      <c r="B1957" t="s">
        <v>5010</v>
      </c>
      <c r="C1957" t="s">
        <v>10584</v>
      </c>
      <c r="D1957" t="s">
        <v>5011</v>
      </c>
      <c r="E1957" s="34" t="str">
        <f>IF(OR(LEN(D1957)-LEN(SUBSTITUTE(D1957,":",""))&gt;1, LEN(D1957)-LEN(SUBSTITUTE(D1957,",",""))&gt;0), "T", "")</f>
        <v/>
      </c>
      <c r="F1957" t="s">
        <v>5003</v>
      </c>
      <c r="G1957" t="s">
        <v>5004</v>
      </c>
      <c r="H1957" t="s">
        <v>4978</v>
      </c>
      <c r="J1957" t="str">
        <f>SUBSTITUTE(SUBSTITUTE(SUBSTITUTE(G1957,"c. ","")," BC","")," AD","")</f>
        <v>536</v>
      </c>
      <c r="K1957">
        <f>IF(M1957="BC", 0-IF(ISERROR(FIND("-",J1957)),J1957,LEFT(J1957,FIND("-",J1957)-1)), IF(ISERROR(FIND("-",J1957)),J1957,LEFT(J1957,FIND("-",J1957)-1)))</f>
        <v>-536</v>
      </c>
      <c r="L1957">
        <f>IF(M1957="BC", 0-IF(ISERROR(FIND("-",J1957)),J1957,RIGHT(J1957,FIND("-",J1957)-1)), IF(ISERROR(FIND("-",J1957)),J1957,RIGHT(J1957,FIND("-",J1957)-1)))</f>
        <v>-536</v>
      </c>
      <c r="M1957" t="str">
        <f>RIGHT(G1957, 2)</f>
        <v>BC</v>
      </c>
      <c r="N1957">
        <f>ABS($K$2)-ABS(K1957)</f>
        <v>3468</v>
      </c>
      <c r="P1957" t="s">
        <v>11163</v>
      </c>
      <c r="Q1957">
        <v>27</v>
      </c>
    </row>
    <row r="1958" spans="1:17" x14ac:dyDescent="0.3">
      <c r="A1958">
        <v>1957</v>
      </c>
      <c r="B1958" t="s">
        <v>5012</v>
      </c>
      <c r="C1958" t="s">
        <v>10585</v>
      </c>
      <c r="D1958" t="s">
        <v>5013</v>
      </c>
      <c r="E1958" s="34" t="str">
        <f>IF(OR(LEN(D1958)-LEN(SUBSTITUTE(D1958,":",""))&gt;1, LEN(D1958)-LEN(SUBSTITUTE(D1958,",",""))&gt;0), "T", "")</f>
        <v>T</v>
      </c>
      <c r="F1958" t="s">
        <v>5003</v>
      </c>
      <c r="G1958" t="s">
        <v>5004</v>
      </c>
      <c r="H1958" t="s">
        <v>4978</v>
      </c>
      <c r="J1958" t="str">
        <f>SUBSTITUTE(SUBSTITUTE(SUBSTITUTE(G1958,"c. ","")," BC","")," AD","")</f>
        <v>536</v>
      </c>
      <c r="K1958">
        <f>IF(M1958="BC", 0-IF(ISERROR(FIND("-",J1958)),J1958,LEFT(J1958,FIND("-",J1958)-1)), IF(ISERROR(FIND("-",J1958)),J1958,LEFT(J1958,FIND("-",J1958)-1)))</f>
        <v>-536</v>
      </c>
      <c r="L1958">
        <f>IF(M1958="BC", 0-IF(ISERROR(FIND("-",J1958)),J1958,RIGHT(J1958,FIND("-",J1958)-1)), IF(ISERROR(FIND("-",J1958)),J1958,RIGHT(J1958,FIND("-",J1958)-1)))</f>
        <v>-536</v>
      </c>
      <c r="M1958" t="str">
        <f>RIGHT(G1958, 2)</f>
        <v>BC</v>
      </c>
      <c r="N1958">
        <f>ABS($K$2)-ABS(K1958)</f>
        <v>3468</v>
      </c>
      <c r="P1958" t="s">
        <v>11163</v>
      </c>
      <c r="Q1958">
        <v>27</v>
      </c>
    </row>
    <row r="1959" spans="1:17" x14ac:dyDescent="0.3">
      <c r="A1959">
        <v>1958</v>
      </c>
      <c r="B1959" t="s">
        <v>5014</v>
      </c>
      <c r="C1959" t="s">
        <v>10586</v>
      </c>
      <c r="D1959" t="s">
        <v>5015</v>
      </c>
      <c r="E1959" s="34" t="str">
        <f>IF(OR(LEN(D1959)-LEN(SUBSTITUTE(D1959,":",""))&gt;1, LEN(D1959)-LEN(SUBSTITUTE(D1959,",",""))&gt;0), "T", "")</f>
        <v>T</v>
      </c>
      <c r="F1959" t="s">
        <v>3653</v>
      </c>
      <c r="G1959" t="s">
        <v>5004</v>
      </c>
      <c r="H1959" t="s">
        <v>5016</v>
      </c>
      <c r="J1959" t="str">
        <f>SUBSTITUTE(SUBSTITUTE(SUBSTITUTE(G1959,"c. ","")," BC","")," AD","")</f>
        <v>536</v>
      </c>
      <c r="K1959">
        <f>IF(M1959="BC", 0-IF(ISERROR(FIND("-",J1959)),J1959,LEFT(J1959,FIND("-",J1959)-1)), IF(ISERROR(FIND("-",J1959)),J1959,LEFT(J1959,FIND("-",J1959)-1)))</f>
        <v>-536</v>
      </c>
      <c r="L1959">
        <f>IF(M1959="BC", 0-IF(ISERROR(FIND("-",J1959)),J1959,RIGHT(J1959,FIND("-",J1959)-1)), IF(ISERROR(FIND("-",J1959)),J1959,RIGHT(J1959,FIND("-",J1959)-1)))</f>
        <v>-536</v>
      </c>
      <c r="M1959" t="str">
        <f>RIGHT(G1959, 2)</f>
        <v>BC</v>
      </c>
      <c r="N1959">
        <f>ABS($K$2)-ABS(K1959)</f>
        <v>3468</v>
      </c>
      <c r="P1959" t="s">
        <v>11163</v>
      </c>
      <c r="Q1959">
        <v>27</v>
      </c>
    </row>
    <row r="1960" spans="1:17" x14ac:dyDescent="0.3">
      <c r="A1960">
        <v>1959</v>
      </c>
      <c r="B1960" t="s">
        <v>5017</v>
      </c>
      <c r="C1960" t="s">
        <v>10147</v>
      </c>
      <c r="D1960" t="s">
        <v>5018</v>
      </c>
      <c r="E1960" s="34" t="str">
        <f>IF(OR(LEN(D1960)-LEN(SUBSTITUTE(D1960,":",""))&gt;1, LEN(D1960)-LEN(SUBSTITUTE(D1960,",",""))&gt;0), "T", "")</f>
        <v/>
      </c>
      <c r="F1960" t="s">
        <v>5003</v>
      </c>
      <c r="G1960" t="s">
        <v>5004</v>
      </c>
      <c r="H1960" t="s">
        <v>4978</v>
      </c>
      <c r="J1960" t="str">
        <f>SUBSTITUTE(SUBSTITUTE(SUBSTITUTE(G1960,"c. ","")," BC","")," AD","")</f>
        <v>536</v>
      </c>
      <c r="K1960">
        <f>IF(M1960="BC", 0-IF(ISERROR(FIND("-",J1960)),J1960,LEFT(J1960,FIND("-",J1960)-1)), IF(ISERROR(FIND("-",J1960)),J1960,LEFT(J1960,FIND("-",J1960)-1)))</f>
        <v>-536</v>
      </c>
      <c r="L1960">
        <f>IF(M1960="BC", 0-IF(ISERROR(FIND("-",J1960)),J1960,RIGHT(J1960,FIND("-",J1960)-1)), IF(ISERROR(FIND("-",J1960)),J1960,RIGHT(J1960,FIND("-",J1960)-1)))</f>
        <v>-536</v>
      </c>
      <c r="M1960" t="str">
        <f>RIGHT(G1960, 2)</f>
        <v>BC</v>
      </c>
      <c r="N1960">
        <f>ABS($K$2)-ABS(K1960)</f>
        <v>3468</v>
      </c>
      <c r="P1960" t="s">
        <v>11163</v>
      </c>
      <c r="Q1960">
        <v>27</v>
      </c>
    </row>
    <row r="1961" spans="1:17" x14ac:dyDescent="0.3">
      <c r="A1961">
        <v>1960</v>
      </c>
      <c r="B1961" t="s">
        <v>5019</v>
      </c>
      <c r="C1961" t="s">
        <v>11703</v>
      </c>
      <c r="D1961" t="s">
        <v>5020</v>
      </c>
      <c r="E1961" s="34" t="str">
        <f>IF(OR(LEN(D1961)-LEN(SUBSTITUTE(D1961,":",""))&gt;1, LEN(D1961)-LEN(SUBSTITUTE(D1961,",",""))&gt;0), "T", "")</f>
        <v/>
      </c>
      <c r="F1961" t="s">
        <v>5003</v>
      </c>
      <c r="G1961" t="s">
        <v>5004</v>
      </c>
      <c r="H1961" t="s">
        <v>4978</v>
      </c>
      <c r="J1961" t="str">
        <f>SUBSTITUTE(SUBSTITUTE(SUBSTITUTE(G1961,"c. ","")," BC","")," AD","")</f>
        <v>536</v>
      </c>
      <c r="K1961">
        <f>IF(M1961="BC", 0-IF(ISERROR(FIND("-",J1961)),J1961,LEFT(J1961,FIND("-",J1961)-1)), IF(ISERROR(FIND("-",J1961)),J1961,LEFT(J1961,FIND("-",J1961)-1)))</f>
        <v>-536</v>
      </c>
      <c r="L1961">
        <f>IF(M1961="BC", 0-IF(ISERROR(FIND("-",J1961)),J1961,RIGHT(J1961,FIND("-",J1961)-1)), IF(ISERROR(FIND("-",J1961)),J1961,RIGHT(J1961,FIND("-",J1961)-1)))</f>
        <v>-536</v>
      </c>
      <c r="M1961" t="str">
        <f>RIGHT(G1961, 2)</f>
        <v>BC</v>
      </c>
      <c r="N1961">
        <f>ABS($K$2)-ABS(K1961)</f>
        <v>3468</v>
      </c>
      <c r="P1961" t="s">
        <v>11163</v>
      </c>
      <c r="Q1961">
        <v>27</v>
      </c>
    </row>
    <row r="1962" spans="1:17" x14ac:dyDescent="0.3">
      <c r="A1962">
        <v>1961</v>
      </c>
      <c r="B1962" t="s">
        <v>5021</v>
      </c>
      <c r="C1962" t="s">
        <v>11704</v>
      </c>
      <c r="D1962" t="s">
        <v>5022</v>
      </c>
      <c r="E1962" s="34" t="str">
        <f>IF(OR(LEN(D1962)-LEN(SUBSTITUTE(D1962,":",""))&gt;1, LEN(D1962)-LEN(SUBSTITUTE(D1962,",",""))&gt;0), "T", "")</f>
        <v/>
      </c>
      <c r="F1962" t="s">
        <v>5023</v>
      </c>
      <c r="G1962" t="s">
        <v>5024</v>
      </c>
      <c r="H1962" t="s">
        <v>5016</v>
      </c>
      <c r="J1962" t="str">
        <f>SUBSTITUTE(SUBSTITUTE(SUBSTITUTE(G1962,"c. ","")," BC","")," AD","")</f>
        <v>Future time</v>
      </c>
      <c r="K1962" t="str">
        <f>IF(M1962="BC", 0-IF(ISERROR(FIND("-",J1962)),J1962,LEFT(J1962,FIND("-",J1962)-1)), IF(ISERROR(FIND("-",J1962)),J1962,LEFT(J1962,FIND("-",J1962)-1)))</f>
        <v>Future time</v>
      </c>
      <c r="L1962" t="str">
        <f>IF(M1962="BC", 0-IF(ISERROR(FIND("-",J1962)),J1962,RIGHT(J1962,FIND("-",J1962)-1)), IF(ISERROR(FIND("-",J1962)),J1962,RIGHT(J1962,FIND("-",J1962)-1)))</f>
        <v>Future time</v>
      </c>
      <c r="M1962" t="str">
        <f>RIGHT(G1962, 2)</f>
        <v>me</v>
      </c>
      <c r="N1962" t="e">
        <f>ABS($K$2)-ABS(K1962)</f>
        <v>#VALUE!</v>
      </c>
      <c r="P1962" t="s">
        <v>11163</v>
      </c>
      <c r="Q1962">
        <v>27</v>
      </c>
    </row>
    <row r="1963" spans="1:17" x14ac:dyDescent="0.3">
      <c r="A1963">
        <v>1962</v>
      </c>
      <c r="B1963" t="s">
        <v>5025</v>
      </c>
      <c r="C1963" t="s">
        <v>10587</v>
      </c>
      <c r="D1963" t="s">
        <v>5026</v>
      </c>
      <c r="E1963" s="34" t="str">
        <f>IF(OR(LEN(D1963)-LEN(SUBSTITUTE(D1963,":",""))&gt;1, LEN(D1963)-LEN(SUBSTITUTE(D1963,",",""))&gt;0), "T", "")</f>
        <v/>
      </c>
      <c r="F1963" t="s">
        <v>5003</v>
      </c>
      <c r="G1963" t="s">
        <v>5004</v>
      </c>
      <c r="H1963" t="s">
        <v>211</v>
      </c>
      <c r="J1963" t="str">
        <f>SUBSTITUTE(SUBSTITUTE(SUBSTITUTE(G1963,"c. ","")," BC","")," AD","")</f>
        <v>536</v>
      </c>
      <c r="K1963">
        <f>IF(M1963="BC", 0-IF(ISERROR(FIND("-",J1963)),J1963,LEFT(J1963,FIND("-",J1963)-1)), IF(ISERROR(FIND("-",J1963)),J1963,LEFT(J1963,FIND("-",J1963)-1)))</f>
        <v>-536</v>
      </c>
      <c r="L1963">
        <f>IF(M1963="BC", 0-IF(ISERROR(FIND("-",J1963)),J1963,RIGHT(J1963,FIND("-",J1963)-1)), IF(ISERROR(FIND("-",J1963)),J1963,RIGHT(J1963,FIND("-",J1963)-1)))</f>
        <v>-536</v>
      </c>
      <c r="M1963" t="str">
        <f>RIGHT(G1963, 2)</f>
        <v>BC</v>
      </c>
      <c r="N1963">
        <f>ABS($K$2)-ABS(K1963)</f>
        <v>3468</v>
      </c>
      <c r="P1963" t="s">
        <v>11163</v>
      </c>
      <c r="Q1963">
        <v>27</v>
      </c>
    </row>
    <row r="1964" spans="1:17" x14ac:dyDescent="0.3">
      <c r="A1964">
        <v>1963</v>
      </c>
      <c r="B1964" t="s">
        <v>5027</v>
      </c>
      <c r="C1964" t="s">
        <v>10588</v>
      </c>
      <c r="D1964" t="s">
        <v>5028</v>
      </c>
      <c r="E1964" s="34" t="str">
        <f>IF(OR(LEN(D1964)-LEN(SUBSTITUTE(D1964,":",""))&gt;1, LEN(D1964)-LEN(SUBSTITUTE(D1964,",",""))&gt;0), "T", "")</f>
        <v/>
      </c>
      <c r="F1964" t="s">
        <v>5003</v>
      </c>
      <c r="G1964" t="s">
        <v>5004</v>
      </c>
      <c r="H1964" t="s">
        <v>4978</v>
      </c>
      <c r="J1964" t="str">
        <f>SUBSTITUTE(SUBSTITUTE(SUBSTITUTE(G1964,"c. ","")," BC","")," AD","")</f>
        <v>536</v>
      </c>
      <c r="K1964">
        <f>IF(M1964="BC", 0-IF(ISERROR(FIND("-",J1964)),J1964,LEFT(J1964,FIND("-",J1964)-1)), IF(ISERROR(FIND("-",J1964)),J1964,LEFT(J1964,FIND("-",J1964)-1)))</f>
        <v>-536</v>
      </c>
      <c r="L1964">
        <f>IF(M1964="BC", 0-IF(ISERROR(FIND("-",J1964)),J1964,RIGHT(J1964,FIND("-",J1964)-1)), IF(ISERROR(FIND("-",J1964)),J1964,RIGHT(J1964,FIND("-",J1964)-1)))</f>
        <v>-536</v>
      </c>
      <c r="M1964" t="str">
        <f>RIGHT(G1964, 2)</f>
        <v>BC</v>
      </c>
      <c r="N1964">
        <f>ABS($K$2)-ABS(K1964)</f>
        <v>3468</v>
      </c>
      <c r="P1964" t="s">
        <v>11163</v>
      </c>
      <c r="Q1964">
        <v>27</v>
      </c>
    </row>
    <row r="1965" spans="1:17" x14ac:dyDescent="0.3">
      <c r="A1965">
        <v>1964</v>
      </c>
      <c r="B1965" t="s">
        <v>5029</v>
      </c>
      <c r="C1965" t="s">
        <v>10589</v>
      </c>
      <c r="D1965" t="s">
        <v>5030</v>
      </c>
      <c r="E1965" s="34" t="str">
        <f>IF(OR(LEN(D1965)-LEN(SUBSTITUTE(D1965,":",""))&gt;1, LEN(D1965)-LEN(SUBSTITUTE(D1965,",",""))&gt;0), "T", "")</f>
        <v/>
      </c>
      <c r="F1965" t="s">
        <v>5003</v>
      </c>
      <c r="G1965" t="s">
        <v>5004</v>
      </c>
      <c r="H1965" t="s">
        <v>5031</v>
      </c>
      <c r="J1965" t="str">
        <f>SUBSTITUTE(SUBSTITUTE(SUBSTITUTE(G1965,"c. ","")," BC","")," AD","")</f>
        <v>536</v>
      </c>
      <c r="K1965">
        <f>IF(M1965="BC", 0-IF(ISERROR(FIND("-",J1965)),J1965,LEFT(J1965,FIND("-",J1965)-1)), IF(ISERROR(FIND("-",J1965)),J1965,LEFT(J1965,FIND("-",J1965)-1)))</f>
        <v>-536</v>
      </c>
      <c r="L1965">
        <f>IF(M1965="BC", 0-IF(ISERROR(FIND("-",J1965)),J1965,RIGHT(J1965,FIND("-",J1965)-1)), IF(ISERROR(FIND("-",J1965)),J1965,RIGHT(J1965,FIND("-",J1965)-1)))</f>
        <v>-536</v>
      </c>
      <c r="M1965" t="str">
        <f>RIGHT(G1965, 2)</f>
        <v>BC</v>
      </c>
      <c r="N1965">
        <f>ABS($K$2)-ABS(K1965)</f>
        <v>3468</v>
      </c>
      <c r="P1965" t="s">
        <v>11163</v>
      </c>
      <c r="Q1965">
        <v>27</v>
      </c>
    </row>
    <row r="1966" spans="1:17" x14ac:dyDescent="0.3">
      <c r="A1966">
        <v>1965</v>
      </c>
      <c r="B1966" t="s">
        <v>5032</v>
      </c>
      <c r="C1966" t="s">
        <v>11267</v>
      </c>
      <c r="D1966" t="s">
        <v>5033</v>
      </c>
      <c r="E1966" s="34" t="str">
        <f>IF(OR(LEN(D1966)-LEN(SUBSTITUTE(D1966,":",""))&gt;1, LEN(D1966)-LEN(SUBSTITUTE(D1966,",",""))&gt;0), "T", "")</f>
        <v/>
      </c>
      <c r="F1966" t="s">
        <v>5003</v>
      </c>
      <c r="G1966" t="s">
        <v>5004</v>
      </c>
      <c r="H1966" t="s">
        <v>4978</v>
      </c>
      <c r="J1966" t="str">
        <f>SUBSTITUTE(SUBSTITUTE(SUBSTITUTE(G1966,"c. ","")," BC","")," AD","")</f>
        <v>536</v>
      </c>
      <c r="K1966">
        <f>IF(M1966="BC", 0-IF(ISERROR(FIND("-",J1966)),J1966,LEFT(J1966,FIND("-",J1966)-1)), IF(ISERROR(FIND("-",J1966)),J1966,LEFT(J1966,FIND("-",J1966)-1)))</f>
        <v>-536</v>
      </c>
      <c r="L1966">
        <f>IF(M1966="BC", 0-IF(ISERROR(FIND("-",J1966)),J1966,RIGHT(J1966,FIND("-",J1966)-1)), IF(ISERROR(FIND("-",J1966)),J1966,RIGHT(J1966,FIND("-",J1966)-1)))</f>
        <v>-536</v>
      </c>
      <c r="M1966" t="str">
        <f>RIGHT(G1966, 2)</f>
        <v>BC</v>
      </c>
      <c r="N1966">
        <f>ABS($K$2)-ABS(K1966)</f>
        <v>3468</v>
      </c>
      <c r="P1966" t="s">
        <v>11163</v>
      </c>
      <c r="Q1966">
        <v>27</v>
      </c>
    </row>
    <row r="1967" spans="1:17" x14ac:dyDescent="0.3">
      <c r="A1967">
        <v>1966</v>
      </c>
      <c r="B1967" t="s">
        <v>5082</v>
      </c>
      <c r="C1967" t="s">
        <v>11705</v>
      </c>
      <c r="D1967" t="s">
        <v>5083</v>
      </c>
      <c r="E1967" s="34" t="str">
        <f>IF(OR(LEN(D1967)-LEN(SUBSTITUTE(D1967,":",""))&gt;1, LEN(D1967)-LEN(SUBSTITUTE(D1967,",",""))&gt;0), "T", "")</f>
        <v/>
      </c>
      <c r="F1967" t="s">
        <v>5084</v>
      </c>
      <c r="G1967" t="s">
        <v>5085</v>
      </c>
      <c r="H1967" t="s">
        <v>5086</v>
      </c>
      <c r="J1967" t="str">
        <f>SUBSTITUTE(SUBSTITUTE(SUBSTITUTE(G1967,"c. ","")," BC","")," AD","")</f>
        <v>760-720</v>
      </c>
      <c r="K1967">
        <f>IF(M1967="BC", 0-IF(ISERROR(FIND("-",J1967)),J1967,LEFT(J1967,FIND("-",J1967)-1)), IF(ISERROR(FIND("-",J1967)),J1967,LEFT(J1967,FIND("-",J1967)-1)))</f>
        <v>-760</v>
      </c>
      <c r="L1967">
        <f>IF(M1967="BC", 0-IF(ISERROR(FIND("-",J1967)),J1967,RIGHT(J1967,FIND("-",J1967)-1)), IF(ISERROR(FIND("-",J1967)),J1967,RIGHT(J1967,FIND("-",J1967)-1)))</f>
        <v>-720</v>
      </c>
      <c r="M1967" t="str">
        <f>RIGHT(G1967, 2)</f>
        <v>BC</v>
      </c>
      <c r="N1967">
        <f>ABS($K$2)-ABS(K1967)</f>
        <v>3244</v>
      </c>
      <c r="P1967" t="s">
        <v>5086</v>
      </c>
      <c r="Q1967">
        <v>28</v>
      </c>
    </row>
    <row r="1968" spans="1:17" x14ac:dyDescent="0.3">
      <c r="A1968">
        <v>1967</v>
      </c>
      <c r="B1968" t="s">
        <v>5087</v>
      </c>
      <c r="C1968" t="s">
        <v>11706</v>
      </c>
      <c r="D1968" t="s">
        <v>5088</v>
      </c>
      <c r="E1968" s="34" t="str">
        <f>IF(OR(LEN(D1968)-LEN(SUBSTITUTE(D1968,":",""))&gt;1, LEN(D1968)-LEN(SUBSTITUTE(D1968,",",""))&gt;0), "T", "")</f>
        <v/>
      </c>
      <c r="F1968" t="s">
        <v>5084</v>
      </c>
      <c r="G1968" t="s">
        <v>5085</v>
      </c>
      <c r="H1968" t="s">
        <v>5086</v>
      </c>
      <c r="J1968" t="str">
        <f>SUBSTITUTE(SUBSTITUTE(SUBSTITUTE(G1968,"c. ","")," BC","")," AD","")</f>
        <v>760-720</v>
      </c>
      <c r="K1968">
        <f>IF(M1968="BC", 0-IF(ISERROR(FIND("-",J1968)),J1968,LEFT(J1968,FIND("-",J1968)-1)), IF(ISERROR(FIND("-",J1968)),J1968,LEFT(J1968,FIND("-",J1968)-1)))</f>
        <v>-760</v>
      </c>
      <c r="L1968">
        <f>IF(M1968="BC", 0-IF(ISERROR(FIND("-",J1968)),J1968,RIGHT(J1968,FIND("-",J1968)-1)), IF(ISERROR(FIND("-",J1968)),J1968,RIGHT(J1968,FIND("-",J1968)-1)))</f>
        <v>-720</v>
      </c>
      <c r="M1968" t="str">
        <f>RIGHT(G1968, 2)</f>
        <v>BC</v>
      </c>
      <c r="N1968">
        <f>ABS($K$2)-ABS(K1968)</f>
        <v>3244</v>
      </c>
      <c r="P1968" t="s">
        <v>5086</v>
      </c>
      <c r="Q1968">
        <v>28</v>
      </c>
    </row>
    <row r="1969" spans="1:17" x14ac:dyDescent="0.3">
      <c r="A1969">
        <v>1968</v>
      </c>
      <c r="B1969" t="s">
        <v>5089</v>
      </c>
      <c r="C1969" t="s">
        <v>10590</v>
      </c>
      <c r="D1969" t="s">
        <v>5090</v>
      </c>
      <c r="E1969" s="34" t="str">
        <f>IF(OR(LEN(D1969)-LEN(SUBSTITUTE(D1969,":",""))&gt;1, LEN(D1969)-LEN(SUBSTITUTE(D1969,",",""))&gt;0), "T", "")</f>
        <v/>
      </c>
      <c r="F1969" t="s">
        <v>5084</v>
      </c>
      <c r="G1969" t="s">
        <v>5085</v>
      </c>
      <c r="H1969" t="s">
        <v>5086</v>
      </c>
      <c r="J1969" t="str">
        <f>SUBSTITUTE(SUBSTITUTE(SUBSTITUTE(G1969,"c. ","")," BC","")," AD","")</f>
        <v>760-720</v>
      </c>
      <c r="K1969">
        <f>IF(M1969="BC", 0-IF(ISERROR(FIND("-",J1969)),J1969,LEFT(J1969,FIND("-",J1969)-1)), IF(ISERROR(FIND("-",J1969)),J1969,LEFT(J1969,FIND("-",J1969)-1)))</f>
        <v>-760</v>
      </c>
      <c r="L1969">
        <f>IF(M1969="BC", 0-IF(ISERROR(FIND("-",J1969)),J1969,RIGHT(J1969,FIND("-",J1969)-1)), IF(ISERROR(FIND("-",J1969)),J1969,RIGHT(J1969,FIND("-",J1969)-1)))</f>
        <v>-720</v>
      </c>
      <c r="M1969" t="str">
        <f>RIGHT(G1969, 2)</f>
        <v>BC</v>
      </c>
      <c r="N1969">
        <f>ABS($K$2)-ABS(K1969)</f>
        <v>3244</v>
      </c>
      <c r="P1969" t="s">
        <v>5086</v>
      </c>
      <c r="Q1969">
        <v>28</v>
      </c>
    </row>
    <row r="1970" spans="1:17" x14ac:dyDescent="0.3">
      <c r="A1970">
        <v>1969</v>
      </c>
      <c r="B1970" t="s">
        <v>5091</v>
      </c>
      <c r="C1970" t="s">
        <v>10195</v>
      </c>
      <c r="D1970" t="s">
        <v>5092</v>
      </c>
      <c r="E1970" s="34" t="str">
        <f>IF(OR(LEN(D1970)-LEN(SUBSTITUTE(D1970,":",""))&gt;1, LEN(D1970)-LEN(SUBSTITUTE(D1970,",",""))&gt;0), "T", "")</f>
        <v/>
      </c>
      <c r="F1970" t="s">
        <v>5084</v>
      </c>
      <c r="G1970" t="s">
        <v>5085</v>
      </c>
      <c r="H1970" t="s">
        <v>5086</v>
      </c>
      <c r="J1970" t="str">
        <f>SUBSTITUTE(SUBSTITUTE(SUBSTITUTE(G1970,"c. ","")," BC","")," AD","")</f>
        <v>760-720</v>
      </c>
      <c r="K1970">
        <f>IF(M1970="BC", 0-IF(ISERROR(FIND("-",J1970)),J1970,LEFT(J1970,FIND("-",J1970)-1)), IF(ISERROR(FIND("-",J1970)),J1970,LEFT(J1970,FIND("-",J1970)-1)))</f>
        <v>-760</v>
      </c>
      <c r="L1970">
        <f>IF(M1970="BC", 0-IF(ISERROR(FIND("-",J1970)),J1970,RIGHT(J1970,FIND("-",J1970)-1)), IF(ISERROR(FIND("-",J1970)),J1970,RIGHT(J1970,FIND("-",J1970)-1)))</f>
        <v>-720</v>
      </c>
      <c r="M1970" t="str">
        <f>RIGHT(G1970, 2)</f>
        <v>BC</v>
      </c>
      <c r="N1970">
        <f>ABS($K$2)-ABS(K1970)</f>
        <v>3244</v>
      </c>
      <c r="P1970" t="s">
        <v>5086</v>
      </c>
      <c r="Q1970">
        <v>28</v>
      </c>
    </row>
    <row r="1971" spans="1:17" x14ac:dyDescent="0.3">
      <c r="A1971">
        <v>1970</v>
      </c>
      <c r="B1971" t="s">
        <v>5093</v>
      </c>
      <c r="C1971" t="s">
        <v>11706</v>
      </c>
      <c r="D1971" t="s">
        <v>5094</v>
      </c>
      <c r="E1971" s="34" t="str">
        <f>IF(OR(LEN(D1971)-LEN(SUBSTITUTE(D1971,":",""))&gt;1, LEN(D1971)-LEN(SUBSTITUTE(D1971,",",""))&gt;0), "T", "")</f>
        <v/>
      </c>
      <c r="F1971" t="s">
        <v>5084</v>
      </c>
      <c r="G1971" t="s">
        <v>5085</v>
      </c>
      <c r="H1971" t="s">
        <v>5086</v>
      </c>
      <c r="J1971" t="str">
        <f>SUBSTITUTE(SUBSTITUTE(SUBSTITUTE(G1971,"c. ","")," BC","")," AD","")</f>
        <v>760-720</v>
      </c>
      <c r="K1971">
        <f>IF(M1971="BC", 0-IF(ISERROR(FIND("-",J1971)),J1971,LEFT(J1971,FIND("-",J1971)-1)), IF(ISERROR(FIND("-",J1971)),J1971,LEFT(J1971,FIND("-",J1971)-1)))</f>
        <v>-760</v>
      </c>
      <c r="L1971">
        <f>IF(M1971="BC", 0-IF(ISERROR(FIND("-",J1971)),J1971,RIGHT(J1971,FIND("-",J1971)-1)), IF(ISERROR(FIND("-",J1971)),J1971,RIGHT(J1971,FIND("-",J1971)-1)))</f>
        <v>-720</v>
      </c>
      <c r="M1971" t="str">
        <f>RIGHT(G1971, 2)</f>
        <v>BC</v>
      </c>
      <c r="N1971">
        <f>ABS($K$2)-ABS(K1971)</f>
        <v>3244</v>
      </c>
      <c r="P1971" t="s">
        <v>5086</v>
      </c>
      <c r="Q1971">
        <v>28</v>
      </c>
    </row>
    <row r="1972" spans="1:17" x14ac:dyDescent="0.3">
      <c r="A1972">
        <v>1971</v>
      </c>
      <c r="B1972" t="s">
        <v>5095</v>
      </c>
      <c r="C1972" t="s">
        <v>10591</v>
      </c>
      <c r="D1972" t="s">
        <v>5096</v>
      </c>
      <c r="E1972" s="34" t="str">
        <f>IF(OR(LEN(D1972)-LEN(SUBSTITUTE(D1972,":",""))&gt;1, LEN(D1972)-LEN(SUBSTITUTE(D1972,",",""))&gt;0), "T", "")</f>
        <v/>
      </c>
      <c r="F1972" t="s">
        <v>5084</v>
      </c>
      <c r="G1972" t="s">
        <v>5085</v>
      </c>
      <c r="H1972" t="s">
        <v>54</v>
      </c>
      <c r="J1972" t="str">
        <f>SUBSTITUTE(SUBSTITUTE(SUBSTITUTE(G1972,"c. ","")," BC","")," AD","")</f>
        <v>760-720</v>
      </c>
      <c r="K1972">
        <f>IF(M1972="BC", 0-IF(ISERROR(FIND("-",J1972)),J1972,LEFT(J1972,FIND("-",J1972)-1)), IF(ISERROR(FIND("-",J1972)),J1972,LEFT(J1972,FIND("-",J1972)-1)))</f>
        <v>-760</v>
      </c>
      <c r="L1972">
        <f>IF(M1972="BC", 0-IF(ISERROR(FIND("-",J1972)),J1972,RIGHT(J1972,FIND("-",J1972)-1)), IF(ISERROR(FIND("-",J1972)),J1972,RIGHT(J1972,FIND("-",J1972)-1)))</f>
        <v>-720</v>
      </c>
      <c r="M1972" t="str">
        <f>RIGHT(G1972, 2)</f>
        <v>BC</v>
      </c>
      <c r="N1972">
        <f>ABS($K$2)-ABS(K1972)</f>
        <v>3244</v>
      </c>
      <c r="P1972" t="s">
        <v>5086</v>
      </c>
      <c r="Q1972">
        <v>28</v>
      </c>
    </row>
    <row r="1973" spans="1:17" x14ac:dyDescent="0.3">
      <c r="A1973">
        <v>1972</v>
      </c>
      <c r="B1973" t="s">
        <v>5097</v>
      </c>
      <c r="C1973" t="s">
        <v>10592</v>
      </c>
      <c r="D1973" t="s">
        <v>5098</v>
      </c>
      <c r="E1973" s="34" t="str">
        <f>IF(OR(LEN(D1973)-LEN(SUBSTITUTE(D1973,":",""))&gt;1, LEN(D1973)-LEN(SUBSTITUTE(D1973,",",""))&gt;0), "T", "")</f>
        <v/>
      </c>
      <c r="F1973" t="s">
        <v>5084</v>
      </c>
      <c r="G1973" t="s">
        <v>5085</v>
      </c>
      <c r="H1973" t="s">
        <v>54</v>
      </c>
      <c r="J1973" t="str">
        <f>SUBSTITUTE(SUBSTITUTE(SUBSTITUTE(G1973,"c. ","")," BC","")," AD","")</f>
        <v>760-720</v>
      </c>
      <c r="K1973">
        <f>IF(M1973="BC", 0-IF(ISERROR(FIND("-",J1973)),J1973,LEFT(J1973,FIND("-",J1973)-1)), IF(ISERROR(FIND("-",J1973)),J1973,LEFT(J1973,FIND("-",J1973)-1)))</f>
        <v>-760</v>
      </c>
      <c r="L1973">
        <f>IF(M1973="BC", 0-IF(ISERROR(FIND("-",J1973)),J1973,RIGHT(J1973,FIND("-",J1973)-1)), IF(ISERROR(FIND("-",J1973)),J1973,RIGHT(J1973,FIND("-",J1973)-1)))</f>
        <v>-720</v>
      </c>
      <c r="M1973" t="str">
        <f>RIGHT(G1973, 2)</f>
        <v>BC</v>
      </c>
      <c r="N1973">
        <f>ABS($K$2)-ABS(K1973)</f>
        <v>3244</v>
      </c>
      <c r="P1973" t="s">
        <v>5086</v>
      </c>
      <c r="Q1973">
        <v>28</v>
      </c>
    </row>
    <row r="1974" spans="1:17" x14ac:dyDescent="0.3">
      <c r="A1974">
        <v>1973</v>
      </c>
      <c r="B1974" t="s">
        <v>5099</v>
      </c>
      <c r="C1974" t="s">
        <v>11705</v>
      </c>
      <c r="D1974" t="s">
        <v>5100</v>
      </c>
      <c r="E1974" s="34" t="str">
        <f>IF(OR(LEN(D1974)-LEN(SUBSTITUTE(D1974,":",""))&gt;1, LEN(D1974)-LEN(SUBSTITUTE(D1974,",",""))&gt;0), "T", "")</f>
        <v/>
      </c>
      <c r="F1974" t="s">
        <v>5084</v>
      </c>
      <c r="G1974" t="s">
        <v>5085</v>
      </c>
      <c r="H1974" t="s">
        <v>5086</v>
      </c>
      <c r="J1974" t="str">
        <f>SUBSTITUTE(SUBSTITUTE(SUBSTITUTE(G1974,"c. ","")," BC","")," AD","")</f>
        <v>760-720</v>
      </c>
      <c r="K1974">
        <f>IF(M1974="BC", 0-IF(ISERROR(FIND("-",J1974)),J1974,LEFT(J1974,FIND("-",J1974)-1)), IF(ISERROR(FIND("-",J1974)),J1974,LEFT(J1974,FIND("-",J1974)-1)))</f>
        <v>-760</v>
      </c>
      <c r="L1974">
        <f>IF(M1974="BC", 0-IF(ISERROR(FIND("-",J1974)),J1974,RIGHT(J1974,FIND("-",J1974)-1)), IF(ISERROR(FIND("-",J1974)),J1974,RIGHT(J1974,FIND("-",J1974)-1)))</f>
        <v>-720</v>
      </c>
      <c r="M1974" t="str">
        <f>RIGHT(G1974, 2)</f>
        <v>BC</v>
      </c>
      <c r="N1974">
        <f>ABS($K$2)-ABS(K1974)</f>
        <v>3244</v>
      </c>
      <c r="P1974" t="s">
        <v>5086</v>
      </c>
      <c r="Q1974">
        <v>28</v>
      </c>
    </row>
    <row r="1975" spans="1:17" x14ac:dyDescent="0.3">
      <c r="A1975">
        <v>1974</v>
      </c>
      <c r="B1975" t="s">
        <v>5101</v>
      </c>
      <c r="C1975" t="s">
        <v>10089</v>
      </c>
      <c r="D1975" t="s">
        <v>5102</v>
      </c>
      <c r="E1975" s="34" t="str">
        <f>IF(OR(LEN(D1975)-LEN(SUBSTITUTE(D1975,":",""))&gt;1, LEN(D1975)-LEN(SUBSTITUTE(D1975,",",""))&gt;0), "T", "")</f>
        <v/>
      </c>
      <c r="F1975" t="s">
        <v>5084</v>
      </c>
      <c r="G1975" t="s">
        <v>5085</v>
      </c>
      <c r="H1975" t="s">
        <v>5086</v>
      </c>
      <c r="J1975" t="str">
        <f>SUBSTITUTE(SUBSTITUTE(SUBSTITUTE(G1975,"c. ","")," BC","")," AD","")</f>
        <v>760-720</v>
      </c>
      <c r="K1975">
        <f>IF(M1975="BC", 0-IF(ISERROR(FIND("-",J1975)),J1975,LEFT(J1975,FIND("-",J1975)-1)), IF(ISERROR(FIND("-",J1975)),J1975,LEFT(J1975,FIND("-",J1975)-1)))</f>
        <v>-760</v>
      </c>
      <c r="L1975">
        <f>IF(M1975="BC", 0-IF(ISERROR(FIND("-",J1975)),J1975,RIGHT(J1975,FIND("-",J1975)-1)), IF(ISERROR(FIND("-",J1975)),J1975,RIGHT(J1975,FIND("-",J1975)-1)))</f>
        <v>-720</v>
      </c>
      <c r="M1975" t="str">
        <f>RIGHT(G1975, 2)</f>
        <v>BC</v>
      </c>
      <c r="N1975">
        <f>ABS($K$2)-ABS(K1975)</f>
        <v>3244</v>
      </c>
      <c r="P1975" t="s">
        <v>5086</v>
      </c>
      <c r="Q1975">
        <v>28</v>
      </c>
    </row>
    <row r="1976" spans="1:17" x14ac:dyDescent="0.3">
      <c r="A1976">
        <v>1975</v>
      </c>
      <c r="B1976" t="s">
        <v>5103</v>
      </c>
      <c r="C1976" t="s">
        <v>10593</v>
      </c>
      <c r="D1976" t="s">
        <v>5104</v>
      </c>
      <c r="E1976" s="34" t="str">
        <f>IF(OR(LEN(D1976)-LEN(SUBSTITUTE(D1976,":",""))&gt;1, LEN(D1976)-LEN(SUBSTITUTE(D1976,",",""))&gt;0), "T", "")</f>
        <v/>
      </c>
      <c r="F1976" t="s">
        <v>5084</v>
      </c>
      <c r="G1976" t="s">
        <v>5085</v>
      </c>
      <c r="H1976" t="s">
        <v>5086</v>
      </c>
      <c r="J1976" t="str">
        <f>SUBSTITUTE(SUBSTITUTE(SUBSTITUTE(G1976,"c. ","")," BC","")," AD","")</f>
        <v>760-720</v>
      </c>
      <c r="K1976">
        <f>IF(M1976="BC", 0-IF(ISERROR(FIND("-",J1976)),J1976,LEFT(J1976,FIND("-",J1976)-1)), IF(ISERROR(FIND("-",J1976)),J1976,LEFT(J1976,FIND("-",J1976)-1)))</f>
        <v>-760</v>
      </c>
      <c r="L1976">
        <f>IF(M1976="BC", 0-IF(ISERROR(FIND("-",J1976)),J1976,RIGHT(J1976,FIND("-",J1976)-1)), IF(ISERROR(FIND("-",J1976)),J1976,RIGHT(J1976,FIND("-",J1976)-1)))</f>
        <v>-720</v>
      </c>
      <c r="M1976" t="str">
        <f>RIGHT(G1976, 2)</f>
        <v>BC</v>
      </c>
      <c r="N1976">
        <f>ABS($K$2)-ABS(K1976)</f>
        <v>3244</v>
      </c>
      <c r="P1976" t="s">
        <v>5086</v>
      </c>
      <c r="Q1976">
        <v>28</v>
      </c>
    </row>
    <row r="1977" spans="1:17" x14ac:dyDescent="0.3">
      <c r="A1977">
        <v>1976</v>
      </c>
      <c r="B1977" t="s">
        <v>5105</v>
      </c>
      <c r="C1977" t="s">
        <v>10089</v>
      </c>
      <c r="D1977" t="s">
        <v>5106</v>
      </c>
      <c r="E1977" s="34" t="str">
        <f>IF(OR(LEN(D1977)-LEN(SUBSTITUTE(D1977,":",""))&gt;1, LEN(D1977)-LEN(SUBSTITUTE(D1977,",",""))&gt;0), "T", "")</f>
        <v/>
      </c>
      <c r="F1977" t="s">
        <v>5084</v>
      </c>
      <c r="G1977" t="s">
        <v>5085</v>
      </c>
      <c r="H1977" t="s">
        <v>5086</v>
      </c>
      <c r="J1977" t="str">
        <f>SUBSTITUTE(SUBSTITUTE(SUBSTITUTE(G1977,"c. ","")," BC","")," AD","")</f>
        <v>760-720</v>
      </c>
      <c r="K1977">
        <f>IF(M1977="BC", 0-IF(ISERROR(FIND("-",J1977)),J1977,LEFT(J1977,FIND("-",J1977)-1)), IF(ISERROR(FIND("-",J1977)),J1977,LEFT(J1977,FIND("-",J1977)-1)))</f>
        <v>-760</v>
      </c>
      <c r="L1977">
        <f>IF(M1977="BC", 0-IF(ISERROR(FIND("-",J1977)),J1977,RIGHT(J1977,FIND("-",J1977)-1)), IF(ISERROR(FIND("-",J1977)),J1977,RIGHT(J1977,FIND("-",J1977)-1)))</f>
        <v>-720</v>
      </c>
      <c r="M1977" t="str">
        <f>RIGHT(G1977, 2)</f>
        <v>BC</v>
      </c>
      <c r="N1977">
        <f>ABS($K$2)-ABS(K1977)</f>
        <v>3244</v>
      </c>
      <c r="P1977" t="s">
        <v>5086</v>
      </c>
      <c r="Q1977">
        <v>28</v>
      </c>
    </row>
    <row r="1978" spans="1:17" x14ac:dyDescent="0.3">
      <c r="A1978">
        <v>1977</v>
      </c>
      <c r="B1978" t="s">
        <v>5107</v>
      </c>
      <c r="C1978" t="s">
        <v>10782</v>
      </c>
      <c r="D1978" t="s">
        <v>5108</v>
      </c>
      <c r="E1978" s="34" t="str">
        <f>IF(OR(LEN(D1978)-LEN(SUBSTITUTE(D1978,":",""))&gt;1, LEN(D1978)-LEN(SUBSTITUTE(D1978,",",""))&gt;0), "T", "")</f>
        <v/>
      </c>
      <c r="F1978" t="s">
        <v>5084</v>
      </c>
      <c r="G1978" t="s">
        <v>5085</v>
      </c>
      <c r="H1978" t="s">
        <v>5086</v>
      </c>
      <c r="J1978" t="str">
        <f>SUBSTITUTE(SUBSTITUTE(SUBSTITUTE(G1978,"c. ","")," BC","")," AD","")</f>
        <v>760-720</v>
      </c>
      <c r="K1978">
        <f>IF(M1978="BC", 0-IF(ISERROR(FIND("-",J1978)),J1978,LEFT(J1978,FIND("-",J1978)-1)), IF(ISERROR(FIND("-",J1978)),J1978,LEFT(J1978,FIND("-",J1978)-1)))</f>
        <v>-760</v>
      </c>
      <c r="L1978">
        <f>IF(M1978="BC", 0-IF(ISERROR(FIND("-",J1978)),J1978,RIGHT(J1978,FIND("-",J1978)-1)), IF(ISERROR(FIND("-",J1978)),J1978,RIGHT(J1978,FIND("-",J1978)-1)))</f>
        <v>-720</v>
      </c>
      <c r="M1978" t="str">
        <f>RIGHT(G1978, 2)</f>
        <v>BC</v>
      </c>
      <c r="N1978">
        <f>ABS($K$2)-ABS(K1978)</f>
        <v>3244</v>
      </c>
      <c r="P1978" t="s">
        <v>5086</v>
      </c>
      <c r="Q1978">
        <v>28</v>
      </c>
    </row>
    <row r="1979" spans="1:17" x14ac:dyDescent="0.3">
      <c r="A1979">
        <v>1978</v>
      </c>
      <c r="B1979" t="s">
        <v>5109</v>
      </c>
      <c r="C1979" t="s">
        <v>10594</v>
      </c>
      <c r="D1979" t="s">
        <v>5110</v>
      </c>
      <c r="E1979" s="34" t="str">
        <f>IF(OR(LEN(D1979)-LEN(SUBSTITUTE(D1979,":",""))&gt;1, LEN(D1979)-LEN(SUBSTITUTE(D1979,",",""))&gt;0), "T", "")</f>
        <v/>
      </c>
      <c r="F1979" t="s">
        <v>5084</v>
      </c>
      <c r="G1979" t="s">
        <v>5085</v>
      </c>
      <c r="H1979" t="s">
        <v>5086</v>
      </c>
      <c r="J1979" t="str">
        <f>SUBSTITUTE(SUBSTITUTE(SUBSTITUTE(G1979,"c. ","")," BC","")," AD","")</f>
        <v>760-720</v>
      </c>
      <c r="K1979">
        <f>IF(M1979="BC", 0-IF(ISERROR(FIND("-",J1979)),J1979,LEFT(J1979,FIND("-",J1979)-1)), IF(ISERROR(FIND("-",J1979)),J1979,LEFT(J1979,FIND("-",J1979)-1)))</f>
        <v>-760</v>
      </c>
      <c r="L1979">
        <f>IF(M1979="BC", 0-IF(ISERROR(FIND("-",J1979)),J1979,RIGHT(J1979,FIND("-",J1979)-1)), IF(ISERROR(FIND("-",J1979)),J1979,RIGHT(J1979,FIND("-",J1979)-1)))</f>
        <v>-720</v>
      </c>
      <c r="M1979" t="str">
        <f>RIGHT(G1979, 2)</f>
        <v>BC</v>
      </c>
      <c r="N1979">
        <f>ABS($K$2)-ABS(K1979)</f>
        <v>3244</v>
      </c>
      <c r="P1979" t="s">
        <v>5086</v>
      </c>
      <c r="Q1979">
        <v>28</v>
      </c>
    </row>
    <row r="1980" spans="1:17" x14ac:dyDescent="0.3">
      <c r="A1980">
        <v>1979</v>
      </c>
      <c r="B1980" t="s">
        <v>5111</v>
      </c>
      <c r="C1980" t="s">
        <v>10595</v>
      </c>
      <c r="D1980" t="s">
        <v>5112</v>
      </c>
      <c r="E1980" s="34" t="str">
        <f>IF(OR(LEN(D1980)-LEN(SUBSTITUTE(D1980,":",""))&gt;1, LEN(D1980)-LEN(SUBSTITUTE(D1980,",",""))&gt;0), "T", "")</f>
        <v/>
      </c>
      <c r="F1980" t="s">
        <v>5084</v>
      </c>
      <c r="G1980" t="s">
        <v>5085</v>
      </c>
      <c r="H1980" t="s">
        <v>5086</v>
      </c>
      <c r="J1980" t="str">
        <f>SUBSTITUTE(SUBSTITUTE(SUBSTITUTE(G1980,"c. ","")," BC","")," AD","")</f>
        <v>760-720</v>
      </c>
      <c r="K1980">
        <f>IF(M1980="BC", 0-IF(ISERROR(FIND("-",J1980)),J1980,LEFT(J1980,FIND("-",J1980)-1)), IF(ISERROR(FIND("-",J1980)),J1980,LEFT(J1980,FIND("-",J1980)-1)))</f>
        <v>-760</v>
      </c>
      <c r="L1980">
        <f>IF(M1980="BC", 0-IF(ISERROR(FIND("-",J1980)),J1980,RIGHT(J1980,FIND("-",J1980)-1)), IF(ISERROR(FIND("-",J1980)),J1980,RIGHT(J1980,FIND("-",J1980)-1)))</f>
        <v>-720</v>
      </c>
      <c r="M1980" t="str">
        <f>RIGHT(G1980, 2)</f>
        <v>BC</v>
      </c>
      <c r="N1980">
        <f>ABS($K$2)-ABS(K1980)</f>
        <v>3244</v>
      </c>
      <c r="P1980" t="s">
        <v>5086</v>
      </c>
      <c r="Q1980">
        <v>28</v>
      </c>
    </row>
    <row r="1981" spans="1:17" x14ac:dyDescent="0.3">
      <c r="A1981">
        <v>1980</v>
      </c>
      <c r="B1981" t="s">
        <v>5114</v>
      </c>
      <c r="C1981" t="s">
        <v>10109</v>
      </c>
      <c r="D1981" t="s">
        <v>5115</v>
      </c>
      <c r="E1981" s="34" t="str">
        <f>IF(OR(LEN(D1981)-LEN(SUBSTITUTE(D1981,":",""))&gt;1, LEN(D1981)-LEN(SUBSTITUTE(D1981,",",""))&gt;0), "T", "")</f>
        <v/>
      </c>
      <c r="F1981" t="s">
        <v>5084</v>
      </c>
      <c r="G1981" t="s">
        <v>5085</v>
      </c>
      <c r="H1981" t="s">
        <v>5086</v>
      </c>
      <c r="J1981" t="str">
        <f>SUBSTITUTE(SUBSTITUTE(SUBSTITUTE(G1981,"c. ","")," BC","")," AD","")</f>
        <v>760-720</v>
      </c>
      <c r="K1981">
        <f>IF(M1981="BC", 0-IF(ISERROR(FIND("-",J1981)),J1981,LEFT(J1981,FIND("-",J1981)-1)), IF(ISERROR(FIND("-",J1981)),J1981,LEFT(J1981,FIND("-",J1981)-1)))</f>
        <v>-760</v>
      </c>
      <c r="L1981">
        <f>IF(M1981="BC", 0-IF(ISERROR(FIND("-",J1981)),J1981,RIGHT(J1981,FIND("-",J1981)-1)), IF(ISERROR(FIND("-",J1981)),J1981,RIGHT(J1981,FIND("-",J1981)-1)))</f>
        <v>-720</v>
      </c>
      <c r="M1981" t="str">
        <f>RIGHT(G1981, 2)</f>
        <v>BC</v>
      </c>
      <c r="N1981">
        <f>ABS($K$2)-ABS(K1981)</f>
        <v>3244</v>
      </c>
      <c r="P1981" t="s">
        <v>5086</v>
      </c>
      <c r="Q1981">
        <v>28</v>
      </c>
    </row>
    <row r="1982" spans="1:17" x14ac:dyDescent="0.3">
      <c r="A1982">
        <v>1981</v>
      </c>
      <c r="B1982" t="s">
        <v>5116</v>
      </c>
      <c r="C1982" t="s">
        <v>10102</v>
      </c>
      <c r="D1982" t="s">
        <v>5117</v>
      </c>
      <c r="E1982" s="34" t="str">
        <f>IF(OR(LEN(D1982)-LEN(SUBSTITUTE(D1982,":",""))&gt;1, LEN(D1982)-LEN(SUBSTITUTE(D1982,",",""))&gt;0), "T", "")</f>
        <v/>
      </c>
      <c r="F1982" t="s">
        <v>5084</v>
      </c>
      <c r="G1982" t="s">
        <v>5085</v>
      </c>
      <c r="H1982" t="s">
        <v>54</v>
      </c>
      <c r="J1982" t="str">
        <f>SUBSTITUTE(SUBSTITUTE(SUBSTITUTE(G1982,"c. ","")," BC","")," AD","")</f>
        <v>760-720</v>
      </c>
      <c r="K1982">
        <f>IF(M1982="BC", 0-IF(ISERROR(FIND("-",J1982)),J1982,LEFT(J1982,FIND("-",J1982)-1)), IF(ISERROR(FIND("-",J1982)),J1982,LEFT(J1982,FIND("-",J1982)-1)))</f>
        <v>-760</v>
      </c>
      <c r="L1982">
        <f>IF(M1982="BC", 0-IF(ISERROR(FIND("-",J1982)),J1982,RIGHT(J1982,FIND("-",J1982)-1)), IF(ISERROR(FIND("-",J1982)),J1982,RIGHT(J1982,FIND("-",J1982)-1)))</f>
        <v>-720</v>
      </c>
      <c r="M1982" t="str">
        <f>RIGHT(G1982, 2)</f>
        <v>BC</v>
      </c>
      <c r="N1982">
        <f>ABS($K$2)-ABS(K1982)</f>
        <v>3244</v>
      </c>
      <c r="P1982" t="s">
        <v>5086</v>
      </c>
      <c r="Q1982">
        <v>28</v>
      </c>
    </row>
    <row r="1983" spans="1:17" x14ac:dyDescent="0.3">
      <c r="A1983">
        <v>1982</v>
      </c>
      <c r="B1983" t="s">
        <v>5118</v>
      </c>
      <c r="C1983" t="s">
        <v>10596</v>
      </c>
      <c r="D1983" t="s">
        <v>5117</v>
      </c>
      <c r="E1983" s="34" t="str">
        <f>IF(OR(LEN(D1983)-LEN(SUBSTITUTE(D1983,":",""))&gt;1, LEN(D1983)-LEN(SUBSTITUTE(D1983,",",""))&gt;0), "T", "")</f>
        <v/>
      </c>
      <c r="F1983" t="s">
        <v>5084</v>
      </c>
      <c r="G1983" t="s">
        <v>5085</v>
      </c>
      <c r="H1983" t="s">
        <v>5086</v>
      </c>
      <c r="J1983" t="str">
        <f>SUBSTITUTE(SUBSTITUTE(SUBSTITUTE(G1983,"c. ","")," BC","")," AD","")</f>
        <v>760-720</v>
      </c>
      <c r="K1983">
        <f>IF(M1983="BC", 0-IF(ISERROR(FIND("-",J1983)),J1983,LEFT(J1983,FIND("-",J1983)-1)), IF(ISERROR(FIND("-",J1983)),J1983,LEFT(J1983,FIND("-",J1983)-1)))</f>
        <v>-760</v>
      </c>
      <c r="L1983">
        <f>IF(M1983="BC", 0-IF(ISERROR(FIND("-",J1983)),J1983,RIGHT(J1983,FIND("-",J1983)-1)), IF(ISERROR(FIND("-",J1983)),J1983,RIGHT(J1983,FIND("-",J1983)-1)))</f>
        <v>-720</v>
      </c>
      <c r="M1983" t="str">
        <f>RIGHT(G1983, 2)</f>
        <v>BC</v>
      </c>
      <c r="N1983">
        <f>ABS($K$2)-ABS(K1983)</f>
        <v>3244</v>
      </c>
      <c r="P1983" t="s">
        <v>5086</v>
      </c>
      <c r="Q1983">
        <v>28</v>
      </c>
    </row>
    <row r="1984" spans="1:17" x14ac:dyDescent="0.3">
      <c r="A1984">
        <v>1983</v>
      </c>
      <c r="B1984" t="s">
        <v>5119</v>
      </c>
      <c r="C1984" t="s">
        <v>11707</v>
      </c>
      <c r="D1984" t="s">
        <v>5120</v>
      </c>
      <c r="E1984" s="34" t="str">
        <f>IF(OR(LEN(D1984)-LEN(SUBSTITUTE(D1984,":",""))&gt;1, LEN(D1984)-LEN(SUBSTITUTE(D1984,",",""))&gt;0), "T", "")</f>
        <v/>
      </c>
      <c r="F1984" t="s">
        <v>5084</v>
      </c>
      <c r="G1984" t="s">
        <v>5085</v>
      </c>
      <c r="H1984" t="s">
        <v>54</v>
      </c>
      <c r="J1984" t="str">
        <f>SUBSTITUTE(SUBSTITUTE(SUBSTITUTE(G1984,"c. ","")," BC","")," AD","")</f>
        <v>760-720</v>
      </c>
      <c r="K1984">
        <f>IF(M1984="BC", 0-IF(ISERROR(FIND("-",J1984)),J1984,LEFT(J1984,FIND("-",J1984)-1)), IF(ISERROR(FIND("-",J1984)),J1984,LEFT(J1984,FIND("-",J1984)-1)))</f>
        <v>-760</v>
      </c>
      <c r="L1984">
        <f>IF(M1984="BC", 0-IF(ISERROR(FIND("-",J1984)),J1984,RIGHT(J1984,FIND("-",J1984)-1)), IF(ISERROR(FIND("-",J1984)),J1984,RIGHT(J1984,FIND("-",J1984)-1)))</f>
        <v>-720</v>
      </c>
      <c r="M1984" t="str">
        <f>RIGHT(G1984, 2)</f>
        <v>BC</v>
      </c>
      <c r="N1984">
        <f>ABS($K$2)-ABS(K1984)</f>
        <v>3244</v>
      </c>
      <c r="P1984" t="s">
        <v>5086</v>
      </c>
      <c r="Q1984">
        <v>28</v>
      </c>
    </row>
    <row r="1985" spans="1:17" x14ac:dyDescent="0.3">
      <c r="A1985">
        <v>1984</v>
      </c>
      <c r="B1985" t="s">
        <v>5146</v>
      </c>
      <c r="C1985" t="s">
        <v>10591</v>
      </c>
      <c r="D1985" t="s">
        <v>5147</v>
      </c>
      <c r="E1985" s="34" t="str">
        <f>IF(OR(LEN(D1985)-LEN(SUBSTITUTE(D1985,":",""))&gt;1, LEN(D1985)-LEN(SUBSTITUTE(D1985,",",""))&gt;0), "T", "")</f>
        <v>T</v>
      </c>
      <c r="F1985" t="s">
        <v>1790</v>
      </c>
      <c r="G1985" t="s">
        <v>5148</v>
      </c>
      <c r="H1985" t="s">
        <v>54</v>
      </c>
      <c r="J1985" t="str">
        <f>SUBSTITUTE(SUBSTITUTE(SUBSTITUTE(G1985,"c. ","")," BC","")," AD","")</f>
        <v>835-800 or 400-350</v>
      </c>
      <c r="K1985">
        <f>IF(M1985="BC", 0-IF(ISERROR(FIND("-",J1985)),J1985,LEFT(J1985,FIND("-",J1985)-1)), IF(ISERROR(FIND("-",J1985)),J1985,LEFT(J1985,FIND("-",J1985)-1)))</f>
        <v>-835</v>
      </c>
      <c r="L1985">
        <f>IF(M1985="BC", 0-IF(ISERROR(FIND("-",J1985)),J1985,RIGHT(J1985,FIND("-",J1985)-1)), IF(ISERROR(FIND("-",J1985)),J1985,RIGHT(J1985,FIND("-",J1985)-1)))</f>
        <v>-350</v>
      </c>
      <c r="M1985" t="str">
        <f>RIGHT(G1985, 2)</f>
        <v>BC</v>
      </c>
      <c r="N1985">
        <f>ABS($K$2)-ABS(K1985)</f>
        <v>3169</v>
      </c>
      <c r="P1985" t="s">
        <v>5153</v>
      </c>
      <c r="Q1985">
        <v>29</v>
      </c>
    </row>
    <row r="1986" spans="1:17" x14ac:dyDescent="0.3">
      <c r="A1986">
        <v>1985</v>
      </c>
      <c r="B1986" t="s">
        <v>5149</v>
      </c>
      <c r="C1986" t="s">
        <v>10591</v>
      </c>
      <c r="D1986" t="s">
        <v>5150</v>
      </c>
      <c r="E1986" s="34" t="str">
        <f>IF(OR(LEN(D1986)-LEN(SUBSTITUTE(D1986,":",""))&gt;1, LEN(D1986)-LEN(SUBSTITUTE(D1986,",",""))&gt;0), "T", "")</f>
        <v>T</v>
      </c>
      <c r="F1986" t="s">
        <v>1790</v>
      </c>
      <c r="G1986" t="s">
        <v>5148</v>
      </c>
      <c r="H1986" t="s">
        <v>54</v>
      </c>
      <c r="J1986" t="str">
        <f>SUBSTITUTE(SUBSTITUTE(SUBSTITUTE(G1986,"c. ","")," BC","")," AD","")</f>
        <v>835-800 or 400-350</v>
      </c>
      <c r="K1986">
        <f>IF(M1986="BC", 0-IF(ISERROR(FIND("-",J1986)),J1986,LEFT(J1986,FIND("-",J1986)-1)), IF(ISERROR(FIND("-",J1986)),J1986,LEFT(J1986,FIND("-",J1986)-1)))</f>
        <v>-835</v>
      </c>
      <c r="L1986">
        <f>IF(M1986="BC", 0-IF(ISERROR(FIND("-",J1986)),J1986,RIGHT(J1986,FIND("-",J1986)-1)), IF(ISERROR(FIND("-",J1986)),J1986,RIGHT(J1986,FIND("-",J1986)-1)))</f>
        <v>-350</v>
      </c>
      <c r="M1986" t="str">
        <f>RIGHT(G1986, 2)</f>
        <v>BC</v>
      </c>
      <c r="N1986">
        <f>ABS($K$2)-ABS(K1986)</f>
        <v>3169</v>
      </c>
      <c r="P1986" t="s">
        <v>5153</v>
      </c>
      <c r="Q1986">
        <v>29</v>
      </c>
    </row>
    <row r="1987" spans="1:17" x14ac:dyDescent="0.3">
      <c r="A1987">
        <v>1986</v>
      </c>
      <c r="B1987" t="s">
        <v>5151</v>
      </c>
      <c r="C1987" t="s">
        <v>10147</v>
      </c>
      <c r="D1987" t="s">
        <v>5152</v>
      </c>
      <c r="E1987" s="34" t="str">
        <f>IF(OR(LEN(D1987)-LEN(SUBSTITUTE(D1987,":",""))&gt;1, LEN(D1987)-LEN(SUBSTITUTE(D1987,",",""))&gt;0), "T", "")</f>
        <v>T</v>
      </c>
      <c r="F1987" t="s">
        <v>1790</v>
      </c>
      <c r="G1987" t="s">
        <v>5148</v>
      </c>
      <c r="H1987" t="s">
        <v>5153</v>
      </c>
      <c r="J1987" t="str">
        <f>SUBSTITUTE(SUBSTITUTE(SUBSTITUTE(G1987,"c. ","")," BC","")," AD","")</f>
        <v>835-800 or 400-350</v>
      </c>
      <c r="K1987">
        <f>IF(M1987="BC", 0-IF(ISERROR(FIND("-",J1987)),J1987,LEFT(J1987,FIND("-",J1987)-1)), IF(ISERROR(FIND("-",J1987)),J1987,LEFT(J1987,FIND("-",J1987)-1)))</f>
        <v>-835</v>
      </c>
      <c r="L1987">
        <f>IF(M1987="BC", 0-IF(ISERROR(FIND("-",J1987)),J1987,RIGHT(J1987,FIND("-",J1987)-1)), IF(ISERROR(FIND("-",J1987)),J1987,RIGHT(J1987,FIND("-",J1987)-1)))</f>
        <v>-350</v>
      </c>
      <c r="M1987" t="str">
        <f>RIGHT(G1987, 2)</f>
        <v>BC</v>
      </c>
      <c r="N1987">
        <f>ABS($K$2)-ABS(K1987)</f>
        <v>3169</v>
      </c>
      <c r="P1987" t="s">
        <v>5153</v>
      </c>
      <c r="Q1987">
        <v>29</v>
      </c>
    </row>
    <row r="1988" spans="1:17" x14ac:dyDescent="0.3">
      <c r="A1988">
        <v>1987</v>
      </c>
      <c r="B1988" t="s">
        <v>5154</v>
      </c>
      <c r="C1988" t="s">
        <v>10597</v>
      </c>
      <c r="D1988" t="s">
        <v>5155</v>
      </c>
      <c r="E1988" s="34" t="str">
        <f>IF(OR(LEN(D1988)-LEN(SUBSTITUTE(D1988,":",""))&gt;1, LEN(D1988)-LEN(SUBSTITUTE(D1988,",",""))&gt;0), "T", "")</f>
        <v/>
      </c>
      <c r="F1988" t="s">
        <v>1790</v>
      </c>
      <c r="G1988" t="s">
        <v>5148</v>
      </c>
      <c r="H1988" t="s">
        <v>5153</v>
      </c>
      <c r="J1988" t="str">
        <f>SUBSTITUTE(SUBSTITUTE(SUBSTITUTE(G1988,"c. ","")," BC","")," AD","")</f>
        <v>835-800 or 400-350</v>
      </c>
      <c r="K1988">
        <f>IF(M1988="BC", 0-IF(ISERROR(FIND("-",J1988)),J1988,LEFT(J1988,FIND("-",J1988)-1)), IF(ISERROR(FIND("-",J1988)),J1988,LEFT(J1988,FIND("-",J1988)-1)))</f>
        <v>-835</v>
      </c>
      <c r="L1988">
        <f>IF(M1988="BC", 0-IF(ISERROR(FIND("-",J1988)),J1988,RIGHT(J1988,FIND("-",J1988)-1)), IF(ISERROR(FIND("-",J1988)),J1988,RIGHT(J1988,FIND("-",J1988)-1)))</f>
        <v>-350</v>
      </c>
      <c r="M1988" t="str">
        <f>RIGHT(G1988, 2)</f>
        <v>BC</v>
      </c>
      <c r="N1988">
        <f>ABS($K$2)-ABS(K1988)</f>
        <v>3169</v>
      </c>
      <c r="P1988" t="s">
        <v>5153</v>
      </c>
      <c r="Q1988">
        <v>29</v>
      </c>
    </row>
    <row r="1989" spans="1:17" x14ac:dyDescent="0.3">
      <c r="A1989">
        <v>1988</v>
      </c>
      <c r="B1989" t="s">
        <v>5156</v>
      </c>
      <c r="C1989" t="s">
        <v>10596</v>
      </c>
      <c r="D1989" t="s">
        <v>5157</v>
      </c>
      <c r="E1989" s="34" t="str">
        <f>IF(OR(LEN(D1989)-LEN(SUBSTITUTE(D1989,":",""))&gt;1, LEN(D1989)-LEN(SUBSTITUTE(D1989,",",""))&gt;0), "T", "")</f>
        <v/>
      </c>
      <c r="F1989" t="s">
        <v>1790</v>
      </c>
      <c r="G1989" t="s">
        <v>5148</v>
      </c>
      <c r="H1989" t="s">
        <v>5153</v>
      </c>
      <c r="J1989" t="str">
        <f>SUBSTITUTE(SUBSTITUTE(SUBSTITUTE(G1989,"c. ","")," BC","")," AD","")</f>
        <v>835-800 or 400-350</v>
      </c>
      <c r="K1989">
        <f>IF(M1989="BC", 0-IF(ISERROR(FIND("-",J1989)),J1989,LEFT(J1989,FIND("-",J1989)-1)), IF(ISERROR(FIND("-",J1989)),J1989,LEFT(J1989,FIND("-",J1989)-1)))</f>
        <v>-835</v>
      </c>
      <c r="L1989">
        <f>IF(M1989="BC", 0-IF(ISERROR(FIND("-",J1989)),J1989,RIGHT(J1989,FIND("-",J1989)-1)), IF(ISERROR(FIND("-",J1989)),J1989,RIGHT(J1989,FIND("-",J1989)-1)))</f>
        <v>-350</v>
      </c>
      <c r="M1989" t="str">
        <f>RIGHT(G1989, 2)</f>
        <v>BC</v>
      </c>
      <c r="N1989">
        <f>ABS($K$2)-ABS(K1989)</f>
        <v>3169</v>
      </c>
      <c r="P1989" t="s">
        <v>5153</v>
      </c>
      <c r="Q1989">
        <v>29</v>
      </c>
    </row>
    <row r="1990" spans="1:17" x14ac:dyDescent="0.3">
      <c r="A1990">
        <v>1989</v>
      </c>
      <c r="B1990" t="s">
        <v>5158</v>
      </c>
      <c r="C1990" t="s">
        <v>11445</v>
      </c>
      <c r="D1990" t="s">
        <v>5159</v>
      </c>
      <c r="E1990" s="34" t="str">
        <f>IF(OR(LEN(D1990)-LEN(SUBSTITUTE(D1990,":",""))&gt;1, LEN(D1990)-LEN(SUBSTITUTE(D1990,",",""))&gt;0), "T", "")</f>
        <v/>
      </c>
      <c r="F1990" t="s">
        <v>1790</v>
      </c>
      <c r="G1990" t="s">
        <v>5148</v>
      </c>
      <c r="H1990" t="s">
        <v>54</v>
      </c>
      <c r="J1990" t="str">
        <f>SUBSTITUTE(SUBSTITUTE(SUBSTITUTE(G1990,"c. ","")," BC","")," AD","")</f>
        <v>835-800 or 400-350</v>
      </c>
      <c r="K1990">
        <f>IF(M1990="BC", 0-IF(ISERROR(FIND("-",J1990)),J1990,LEFT(J1990,FIND("-",J1990)-1)), IF(ISERROR(FIND("-",J1990)),J1990,LEFT(J1990,FIND("-",J1990)-1)))</f>
        <v>-835</v>
      </c>
      <c r="L1990">
        <f>IF(M1990="BC", 0-IF(ISERROR(FIND("-",J1990)),J1990,RIGHT(J1990,FIND("-",J1990)-1)), IF(ISERROR(FIND("-",J1990)),J1990,RIGHT(J1990,FIND("-",J1990)-1)))</f>
        <v>-350</v>
      </c>
      <c r="M1990" t="str">
        <f>RIGHT(G1990, 2)</f>
        <v>BC</v>
      </c>
      <c r="N1990">
        <f>ABS($K$2)-ABS(K1990)</f>
        <v>3169</v>
      </c>
      <c r="P1990" t="s">
        <v>5153</v>
      </c>
      <c r="Q1990">
        <v>29</v>
      </c>
    </row>
    <row r="1991" spans="1:17" x14ac:dyDescent="0.3">
      <c r="A1991">
        <v>1990</v>
      </c>
      <c r="B1991" t="s">
        <v>5160</v>
      </c>
      <c r="C1991" t="s">
        <v>10116</v>
      </c>
      <c r="D1991" t="s">
        <v>5161</v>
      </c>
      <c r="E1991" s="34" t="str">
        <f>IF(OR(LEN(D1991)-LEN(SUBSTITUTE(D1991,":",""))&gt;1, LEN(D1991)-LEN(SUBSTITUTE(D1991,",",""))&gt;0), "T", "")</f>
        <v/>
      </c>
      <c r="F1991" t="s">
        <v>1790</v>
      </c>
      <c r="G1991" t="s">
        <v>5148</v>
      </c>
      <c r="H1991" t="s">
        <v>54</v>
      </c>
      <c r="J1991" t="str">
        <f>SUBSTITUTE(SUBSTITUTE(SUBSTITUTE(G1991,"c. ","")," BC","")," AD","")</f>
        <v>835-800 or 400-350</v>
      </c>
      <c r="K1991">
        <f>IF(M1991="BC", 0-IF(ISERROR(FIND("-",J1991)),J1991,LEFT(J1991,FIND("-",J1991)-1)), IF(ISERROR(FIND("-",J1991)),J1991,LEFT(J1991,FIND("-",J1991)-1)))</f>
        <v>-835</v>
      </c>
      <c r="L1991">
        <f>IF(M1991="BC", 0-IF(ISERROR(FIND("-",J1991)),J1991,RIGHT(J1991,FIND("-",J1991)-1)), IF(ISERROR(FIND("-",J1991)),J1991,RIGHT(J1991,FIND("-",J1991)-1)))</f>
        <v>-350</v>
      </c>
      <c r="M1991" t="str">
        <f>RIGHT(G1991, 2)</f>
        <v>BC</v>
      </c>
      <c r="N1991">
        <f>ABS($K$2)-ABS(K1991)</f>
        <v>3169</v>
      </c>
      <c r="P1991" t="s">
        <v>5153</v>
      </c>
      <c r="Q1991">
        <v>29</v>
      </c>
    </row>
    <row r="1992" spans="1:17" x14ac:dyDescent="0.3">
      <c r="A1992">
        <v>1991</v>
      </c>
      <c r="B1992" t="s">
        <v>5162</v>
      </c>
      <c r="C1992" t="s">
        <v>10598</v>
      </c>
      <c r="D1992" t="s">
        <v>5163</v>
      </c>
      <c r="E1992" s="34" t="str">
        <f>IF(OR(LEN(D1992)-LEN(SUBSTITUTE(D1992,":",""))&gt;1, LEN(D1992)-LEN(SUBSTITUTE(D1992,",",""))&gt;0), "T", "")</f>
        <v/>
      </c>
      <c r="F1992" t="s">
        <v>1790</v>
      </c>
      <c r="G1992" t="s">
        <v>5148</v>
      </c>
      <c r="H1992" t="s">
        <v>54</v>
      </c>
      <c r="J1992" t="str">
        <f>SUBSTITUTE(SUBSTITUTE(SUBSTITUTE(G1992,"c. ","")," BC","")," AD","")</f>
        <v>835-800 or 400-350</v>
      </c>
      <c r="K1992">
        <f>IF(M1992="BC", 0-IF(ISERROR(FIND("-",J1992)),J1992,LEFT(J1992,FIND("-",J1992)-1)), IF(ISERROR(FIND("-",J1992)),J1992,LEFT(J1992,FIND("-",J1992)-1)))</f>
        <v>-835</v>
      </c>
      <c r="L1992">
        <f>IF(M1992="BC", 0-IF(ISERROR(FIND("-",J1992)),J1992,RIGHT(J1992,FIND("-",J1992)-1)), IF(ISERROR(FIND("-",J1992)),J1992,RIGHT(J1992,FIND("-",J1992)-1)))</f>
        <v>-350</v>
      </c>
      <c r="M1992" t="str">
        <f>RIGHT(G1992, 2)</f>
        <v>BC</v>
      </c>
      <c r="N1992">
        <f>ABS($K$2)-ABS(K1992)</f>
        <v>3169</v>
      </c>
      <c r="P1992" t="s">
        <v>5153</v>
      </c>
      <c r="Q1992">
        <v>29</v>
      </c>
    </row>
    <row r="1993" spans="1:17" x14ac:dyDescent="0.3">
      <c r="A1993">
        <v>1992</v>
      </c>
      <c r="B1993" t="s">
        <v>5164</v>
      </c>
      <c r="C1993" t="s">
        <v>10592</v>
      </c>
      <c r="D1993" t="s">
        <v>5165</v>
      </c>
      <c r="E1993" s="34" t="str">
        <f>IF(OR(LEN(D1993)-LEN(SUBSTITUTE(D1993,":",""))&gt;1, LEN(D1993)-LEN(SUBSTITUTE(D1993,",",""))&gt;0), "T", "")</f>
        <v>T</v>
      </c>
      <c r="F1993" t="s">
        <v>1790</v>
      </c>
      <c r="G1993" t="s">
        <v>5148</v>
      </c>
      <c r="H1993" t="s">
        <v>54</v>
      </c>
      <c r="J1993" t="str">
        <f>SUBSTITUTE(SUBSTITUTE(SUBSTITUTE(G1993,"c. ","")," BC","")," AD","")</f>
        <v>835-800 or 400-350</v>
      </c>
      <c r="K1993">
        <f>IF(M1993="BC", 0-IF(ISERROR(FIND("-",J1993)),J1993,LEFT(J1993,FIND("-",J1993)-1)), IF(ISERROR(FIND("-",J1993)),J1993,LEFT(J1993,FIND("-",J1993)-1)))</f>
        <v>-835</v>
      </c>
      <c r="L1993">
        <f>IF(M1993="BC", 0-IF(ISERROR(FIND("-",J1993)),J1993,RIGHT(J1993,FIND("-",J1993)-1)), IF(ISERROR(FIND("-",J1993)),J1993,RIGHT(J1993,FIND("-",J1993)-1)))</f>
        <v>-350</v>
      </c>
      <c r="M1993" t="str">
        <f>RIGHT(G1993, 2)</f>
        <v>BC</v>
      </c>
      <c r="N1993">
        <f>ABS($K$2)-ABS(K1993)</f>
        <v>3169</v>
      </c>
      <c r="P1993" t="s">
        <v>5153</v>
      </c>
      <c r="Q1993">
        <v>29</v>
      </c>
    </row>
    <row r="1994" spans="1:17" x14ac:dyDescent="0.3">
      <c r="A1994">
        <v>1993</v>
      </c>
      <c r="B1994" t="s">
        <v>5166</v>
      </c>
      <c r="C1994" t="s">
        <v>11708</v>
      </c>
      <c r="D1994" t="s">
        <v>5167</v>
      </c>
      <c r="E1994" s="34" t="str">
        <f>IF(OR(LEN(D1994)-LEN(SUBSTITUTE(D1994,":",""))&gt;1, LEN(D1994)-LEN(SUBSTITUTE(D1994,",",""))&gt;0), "T", "")</f>
        <v/>
      </c>
      <c r="F1994" t="s">
        <v>5168</v>
      </c>
      <c r="G1994" t="s">
        <v>5169</v>
      </c>
      <c r="H1994" t="s">
        <v>54</v>
      </c>
      <c r="J1994" t="str">
        <f>SUBSTITUTE(SUBSTITUTE(SUBSTITUTE(G1994,"c. ","")," BC","")," AD","")</f>
        <v>Future Fulfillment</v>
      </c>
      <c r="K1994" t="str">
        <f>IF(M1994="BC", 0-IF(ISERROR(FIND("-",J1994)),J1994,LEFT(J1994,FIND("-",J1994)-1)), IF(ISERROR(FIND("-",J1994)),J1994,LEFT(J1994,FIND("-",J1994)-1)))</f>
        <v>Future Fulfillment</v>
      </c>
      <c r="L1994" t="str">
        <f>IF(M1994="BC", 0-IF(ISERROR(FIND("-",J1994)),J1994,RIGHT(J1994,FIND("-",J1994)-1)), IF(ISERROR(FIND("-",J1994)),J1994,RIGHT(J1994,FIND("-",J1994)-1)))</f>
        <v>Future Fulfillment</v>
      </c>
      <c r="M1994" t="str">
        <f>RIGHT(G1994, 2)</f>
        <v>nt</v>
      </c>
      <c r="N1994" t="e">
        <f>ABS($K$2)-ABS(K1994)</f>
        <v>#VALUE!</v>
      </c>
      <c r="P1994" t="s">
        <v>5153</v>
      </c>
      <c r="Q1994">
        <v>29</v>
      </c>
    </row>
    <row r="1995" spans="1:17" x14ac:dyDescent="0.3">
      <c r="A1995">
        <v>1994</v>
      </c>
      <c r="B1995" t="s">
        <v>5170</v>
      </c>
      <c r="C1995" t="s">
        <v>11709</v>
      </c>
      <c r="D1995" t="s">
        <v>5171</v>
      </c>
      <c r="E1995" s="34" t="str">
        <f>IF(OR(LEN(D1995)-LEN(SUBSTITUTE(D1995,":",""))&gt;1, LEN(D1995)-LEN(SUBSTITUTE(D1995,",",""))&gt;0), "T", "")</f>
        <v/>
      </c>
      <c r="F1995" t="s">
        <v>5172</v>
      </c>
      <c r="G1995" t="s">
        <v>5173</v>
      </c>
      <c r="H1995" t="s">
        <v>54</v>
      </c>
      <c r="J1995" t="str">
        <f>SUBSTITUTE(SUBSTITUTE(SUBSTITUTE(G1995,"c. ","")," BC","")," AD","")</f>
        <v>End Times</v>
      </c>
      <c r="K1995" t="str">
        <f>IF(M1995="BC", 0-IF(ISERROR(FIND("-",J1995)),J1995,LEFT(J1995,FIND("-",J1995)-1)), IF(ISERROR(FIND("-",J1995)),J1995,LEFT(J1995,FIND("-",J1995)-1)))</f>
        <v>End Times</v>
      </c>
      <c r="L1995" t="str">
        <f>IF(M1995="BC", 0-IF(ISERROR(FIND("-",J1995)),J1995,RIGHT(J1995,FIND("-",J1995)-1)), IF(ISERROR(FIND("-",J1995)),J1995,RIGHT(J1995,FIND("-",J1995)-1)))</f>
        <v>End Times</v>
      </c>
      <c r="M1995" t="str">
        <f>RIGHT(G1995, 2)</f>
        <v>es</v>
      </c>
      <c r="N1995" t="e">
        <f>ABS($K$2)-ABS(K1995)</f>
        <v>#VALUE!</v>
      </c>
      <c r="P1995" t="s">
        <v>5153</v>
      </c>
      <c r="Q1995">
        <v>29</v>
      </c>
    </row>
    <row r="1996" spans="1:17" x14ac:dyDescent="0.3">
      <c r="A1996">
        <v>1995</v>
      </c>
      <c r="B1996" t="s">
        <v>5174</v>
      </c>
      <c r="C1996" t="s">
        <v>11183</v>
      </c>
      <c r="D1996" t="s">
        <v>5175</v>
      </c>
      <c r="E1996" s="34" t="str">
        <f>IF(OR(LEN(D1996)-LEN(SUBSTITUTE(D1996,":",""))&gt;1, LEN(D1996)-LEN(SUBSTITUTE(D1996,",",""))&gt;0), "T", "")</f>
        <v>T</v>
      </c>
      <c r="F1996" t="s">
        <v>5176</v>
      </c>
      <c r="G1996" t="s">
        <v>5173</v>
      </c>
      <c r="H1996" t="s">
        <v>54</v>
      </c>
      <c r="J1996" t="str">
        <f>SUBSTITUTE(SUBSTITUTE(SUBSTITUTE(G1996,"c. ","")," BC","")," AD","")</f>
        <v>End Times</v>
      </c>
      <c r="K1996" t="str">
        <f>IF(M1996="BC", 0-IF(ISERROR(FIND("-",J1996)),J1996,LEFT(J1996,FIND("-",J1996)-1)), IF(ISERROR(FIND("-",J1996)),J1996,LEFT(J1996,FIND("-",J1996)-1)))</f>
        <v>End Times</v>
      </c>
      <c r="L1996" t="str">
        <f>IF(M1996="BC", 0-IF(ISERROR(FIND("-",J1996)),J1996,RIGHT(J1996,FIND("-",J1996)-1)), IF(ISERROR(FIND("-",J1996)),J1996,RIGHT(J1996,FIND("-",J1996)-1)))</f>
        <v>End Times</v>
      </c>
      <c r="M1996" t="str">
        <f>RIGHT(G1996, 2)</f>
        <v>es</v>
      </c>
      <c r="N1996" t="e">
        <f>ABS($K$2)-ABS(K1996)</f>
        <v>#VALUE!</v>
      </c>
      <c r="P1996" t="s">
        <v>5153</v>
      </c>
      <c r="Q1996">
        <v>29</v>
      </c>
    </row>
    <row r="1997" spans="1:17" x14ac:dyDescent="0.3">
      <c r="A1997">
        <v>1996</v>
      </c>
      <c r="B1997" t="s">
        <v>5177</v>
      </c>
      <c r="C1997" t="s">
        <v>10783</v>
      </c>
      <c r="D1997" t="s">
        <v>5178</v>
      </c>
      <c r="E1997" s="34" t="str">
        <f>IF(OR(LEN(D1997)-LEN(SUBSTITUTE(D1997,":",""))&gt;1, LEN(D1997)-LEN(SUBSTITUTE(D1997,",",""))&gt;0), "T", "")</f>
        <v/>
      </c>
      <c r="F1997" t="s">
        <v>5179</v>
      </c>
      <c r="G1997" t="s">
        <v>5173</v>
      </c>
      <c r="H1997" t="s">
        <v>54</v>
      </c>
      <c r="J1997" t="str">
        <f>SUBSTITUTE(SUBSTITUTE(SUBSTITUTE(G1997,"c. ","")," BC","")," AD","")</f>
        <v>End Times</v>
      </c>
      <c r="K1997" t="str">
        <f>IF(M1997="BC", 0-IF(ISERROR(FIND("-",J1997)),J1997,LEFT(J1997,FIND("-",J1997)-1)), IF(ISERROR(FIND("-",J1997)),J1997,LEFT(J1997,FIND("-",J1997)-1)))</f>
        <v>End Times</v>
      </c>
      <c r="L1997" t="str">
        <f>IF(M1997="BC", 0-IF(ISERROR(FIND("-",J1997)),J1997,RIGHT(J1997,FIND("-",J1997)-1)), IF(ISERROR(FIND("-",J1997)),J1997,RIGHT(J1997,FIND("-",J1997)-1)))</f>
        <v>End Times</v>
      </c>
      <c r="M1997" t="str">
        <f>RIGHT(G1997, 2)</f>
        <v>es</v>
      </c>
      <c r="N1997" t="e">
        <f>ABS($K$2)-ABS(K1997)</f>
        <v>#VALUE!</v>
      </c>
      <c r="P1997" t="s">
        <v>5153</v>
      </c>
      <c r="Q1997">
        <v>29</v>
      </c>
    </row>
    <row r="1998" spans="1:17" x14ac:dyDescent="0.3">
      <c r="A1998">
        <v>1997</v>
      </c>
      <c r="B1998" t="s">
        <v>5180</v>
      </c>
      <c r="C1998" t="s">
        <v>11710</v>
      </c>
      <c r="D1998" t="s">
        <v>5181</v>
      </c>
      <c r="E1998" s="34" t="str">
        <f>IF(OR(LEN(D1998)-LEN(SUBSTITUTE(D1998,":",""))&gt;1, LEN(D1998)-LEN(SUBSTITUTE(D1998,",",""))&gt;0), "T", "")</f>
        <v/>
      </c>
      <c r="F1998" t="s">
        <v>5182</v>
      </c>
      <c r="G1998" t="s">
        <v>5173</v>
      </c>
      <c r="H1998" t="s">
        <v>54</v>
      </c>
      <c r="J1998" t="str">
        <f>SUBSTITUTE(SUBSTITUTE(SUBSTITUTE(G1998,"c. ","")," BC","")," AD","")</f>
        <v>End Times</v>
      </c>
      <c r="K1998" t="str">
        <f>IF(M1998="BC", 0-IF(ISERROR(FIND("-",J1998)),J1998,LEFT(J1998,FIND("-",J1998)-1)), IF(ISERROR(FIND("-",J1998)),J1998,LEFT(J1998,FIND("-",J1998)-1)))</f>
        <v>End Times</v>
      </c>
      <c r="L1998" t="str">
        <f>IF(M1998="BC", 0-IF(ISERROR(FIND("-",J1998)),J1998,RIGHT(J1998,FIND("-",J1998)-1)), IF(ISERROR(FIND("-",J1998)),J1998,RIGHT(J1998,FIND("-",J1998)-1)))</f>
        <v>End Times</v>
      </c>
      <c r="M1998" t="str">
        <f>RIGHT(G1998, 2)</f>
        <v>es</v>
      </c>
      <c r="N1998" t="e">
        <f>ABS($K$2)-ABS(K1998)</f>
        <v>#VALUE!</v>
      </c>
      <c r="P1998" t="s">
        <v>5153</v>
      </c>
      <c r="Q1998">
        <v>29</v>
      </c>
    </row>
    <row r="1999" spans="1:17" x14ac:dyDescent="0.3">
      <c r="A1999">
        <v>1998</v>
      </c>
      <c r="B1999" t="s">
        <v>5183</v>
      </c>
      <c r="C1999" t="s">
        <v>10307</v>
      </c>
      <c r="D1999" t="s">
        <v>5184</v>
      </c>
      <c r="E1999" s="34" t="str">
        <f>IF(OR(LEN(D1999)-LEN(SUBSTITUTE(D1999,":",""))&gt;1, LEN(D1999)-LEN(SUBSTITUTE(D1999,",",""))&gt;0), "T", "")</f>
        <v/>
      </c>
      <c r="F1999" t="s">
        <v>1251</v>
      </c>
      <c r="G1999" t="s">
        <v>5173</v>
      </c>
      <c r="H1999" t="s">
        <v>54</v>
      </c>
      <c r="J1999" t="str">
        <f>SUBSTITUTE(SUBSTITUTE(SUBSTITUTE(G1999,"c. ","")," BC","")," AD","")</f>
        <v>End Times</v>
      </c>
      <c r="K1999" t="str">
        <f>IF(M1999="BC", 0-IF(ISERROR(FIND("-",J1999)),J1999,LEFT(J1999,FIND("-",J1999)-1)), IF(ISERROR(FIND("-",J1999)),J1999,LEFT(J1999,FIND("-",J1999)-1)))</f>
        <v>End Times</v>
      </c>
      <c r="L1999" t="str">
        <f>IF(M1999="BC", 0-IF(ISERROR(FIND("-",J1999)),J1999,RIGHT(J1999,FIND("-",J1999)-1)), IF(ISERROR(FIND("-",J1999)),J1999,RIGHT(J1999,FIND("-",J1999)-1)))</f>
        <v>End Times</v>
      </c>
      <c r="M1999" t="str">
        <f>RIGHT(G1999, 2)</f>
        <v>es</v>
      </c>
      <c r="N1999" t="e">
        <f>ABS($K$2)-ABS(K1999)</f>
        <v>#VALUE!</v>
      </c>
      <c r="P1999" t="s">
        <v>5153</v>
      </c>
      <c r="Q1999">
        <v>29</v>
      </c>
    </row>
    <row r="2000" spans="1:17" x14ac:dyDescent="0.3">
      <c r="A2000">
        <v>1999</v>
      </c>
      <c r="B2000" t="s">
        <v>5185</v>
      </c>
      <c r="C2000" t="s">
        <v>11707</v>
      </c>
      <c r="D2000" t="s">
        <v>5186</v>
      </c>
      <c r="E2000" s="34" t="str">
        <f>IF(OR(LEN(D2000)-LEN(SUBSTITUTE(D2000,":",""))&gt;1, LEN(D2000)-LEN(SUBSTITUTE(D2000,",",""))&gt;0), "T", "")</f>
        <v/>
      </c>
      <c r="F2000" t="s">
        <v>5187</v>
      </c>
      <c r="G2000" t="s">
        <v>5173</v>
      </c>
      <c r="H2000" t="s">
        <v>54</v>
      </c>
      <c r="J2000" t="str">
        <f>SUBSTITUTE(SUBSTITUTE(SUBSTITUTE(G2000,"c. ","")," BC","")," AD","")</f>
        <v>End Times</v>
      </c>
      <c r="K2000" t="str">
        <f>IF(M2000="BC", 0-IF(ISERROR(FIND("-",J2000)),J2000,LEFT(J2000,FIND("-",J2000)-1)), IF(ISERROR(FIND("-",J2000)),J2000,LEFT(J2000,FIND("-",J2000)-1)))</f>
        <v>End Times</v>
      </c>
      <c r="L2000" t="str">
        <f>IF(M2000="BC", 0-IF(ISERROR(FIND("-",J2000)),J2000,RIGHT(J2000,FIND("-",J2000)-1)), IF(ISERROR(FIND("-",J2000)),J2000,RIGHT(J2000,FIND("-",J2000)-1)))</f>
        <v>End Times</v>
      </c>
      <c r="M2000" t="str">
        <f>RIGHT(G2000, 2)</f>
        <v>es</v>
      </c>
      <c r="N2000" t="e">
        <f>ABS($K$2)-ABS(K2000)</f>
        <v>#VALUE!</v>
      </c>
      <c r="P2000" t="s">
        <v>5153</v>
      </c>
      <c r="Q2000">
        <v>29</v>
      </c>
    </row>
    <row r="2001" spans="1:17" x14ac:dyDescent="0.3">
      <c r="A2001">
        <v>2000</v>
      </c>
      <c r="B2001" t="s">
        <v>5188</v>
      </c>
      <c r="C2001" t="s">
        <v>10592</v>
      </c>
      <c r="D2001" t="s">
        <v>5186</v>
      </c>
      <c r="E2001" s="34" t="str">
        <f>IF(OR(LEN(D2001)-LEN(SUBSTITUTE(D2001,":",""))&gt;1, LEN(D2001)-LEN(SUBSTITUTE(D2001,",",""))&gt;0), "T", "")</f>
        <v/>
      </c>
      <c r="F2001" t="s">
        <v>1251</v>
      </c>
      <c r="G2001" t="s">
        <v>5173</v>
      </c>
      <c r="H2001" t="s">
        <v>54</v>
      </c>
      <c r="J2001" t="str">
        <f>SUBSTITUTE(SUBSTITUTE(SUBSTITUTE(G2001,"c. ","")," BC","")," AD","")</f>
        <v>End Times</v>
      </c>
      <c r="K2001" t="str">
        <f>IF(M2001="BC", 0-IF(ISERROR(FIND("-",J2001)),J2001,LEFT(J2001,FIND("-",J2001)-1)), IF(ISERROR(FIND("-",J2001)),J2001,LEFT(J2001,FIND("-",J2001)-1)))</f>
        <v>End Times</v>
      </c>
      <c r="L2001" t="str">
        <f>IF(M2001="BC", 0-IF(ISERROR(FIND("-",J2001)),J2001,RIGHT(J2001,FIND("-",J2001)-1)), IF(ISERROR(FIND("-",J2001)),J2001,RIGHT(J2001,FIND("-",J2001)-1)))</f>
        <v>End Times</v>
      </c>
      <c r="M2001" t="str">
        <f>RIGHT(G2001, 2)</f>
        <v>es</v>
      </c>
      <c r="N2001" t="e">
        <f>ABS($K$2)-ABS(K2001)</f>
        <v>#VALUE!</v>
      </c>
      <c r="P2001" t="s">
        <v>5153</v>
      </c>
      <c r="Q2001">
        <v>29</v>
      </c>
    </row>
    <row r="2002" spans="1:17" x14ac:dyDescent="0.3">
      <c r="A2002">
        <v>2001</v>
      </c>
      <c r="B2002" t="s">
        <v>5189</v>
      </c>
      <c r="C2002" t="s">
        <v>10557</v>
      </c>
      <c r="D2002" t="s">
        <v>5190</v>
      </c>
      <c r="E2002" s="34" t="str">
        <f>IF(OR(LEN(D2002)-LEN(SUBSTITUTE(D2002,":",""))&gt;1, LEN(D2002)-LEN(SUBSTITUTE(D2002,",",""))&gt;0), "T", "")</f>
        <v/>
      </c>
      <c r="F2002" t="s">
        <v>5191</v>
      </c>
      <c r="G2002" t="s">
        <v>5173</v>
      </c>
      <c r="H2002" t="s">
        <v>54</v>
      </c>
      <c r="J2002" t="str">
        <f>SUBSTITUTE(SUBSTITUTE(SUBSTITUTE(G2002,"c. ","")," BC","")," AD","")</f>
        <v>End Times</v>
      </c>
      <c r="K2002" t="str">
        <f>IF(M2002="BC", 0-IF(ISERROR(FIND("-",J2002)),J2002,LEFT(J2002,FIND("-",J2002)-1)), IF(ISERROR(FIND("-",J2002)),J2002,LEFT(J2002,FIND("-",J2002)-1)))</f>
        <v>End Times</v>
      </c>
      <c r="L2002" t="str">
        <f>IF(M2002="BC", 0-IF(ISERROR(FIND("-",J2002)),J2002,RIGHT(J2002,FIND("-",J2002)-1)), IF(ISERROR(FIND("-",J2002)),J2002,RIGHT(J2002,FIND("-",J2002)-1)))</f>
        <v>End Times</v>
      </c>
      <c r="M2002" t="str">
        <f>RIGHT(G2002, 2)</f>
        <v>es</v>
      </c>
      <c r="N2002" t="e">
        <f>ABS($K$2)-ABS(K2002)</f>
        <v>#VALUE!</v>
      </c>
      <c r="P2002" t="s">
        <v>5153</v>
      </c>
      <c r="Q2002">
        <v>29</v>
      </c>
    </row>
    <row r="2003" spans="1:17" x14ac:dyDescent="0.3">
      <c r="A2003">
        <v>2002</v>
      </c>
      <c r="B2003" t="s">
        <v>5192</v>
      </c>
      <c r="C2003" t="s">
        <v>11242</v>
      </c>
      <c r="D2003" t="s">
        <v>5193</v>
      </c>
      <c r="E2003" s="34" t="str">
        <f>IF(OR(LEN(D2003)-LEN(SUBSTITUTE(D2003,":",""))&gt;1, LEN(D2003)-LEN(SUBSTITUTE(D2003,",",""))&gt;0), "T", "")</f>
        <v/>
      </c>
      <c r="F2003" t="s">
        <v>1251</v>
      </c>
      <c r="G2003" t="s">
        <v>5173</v>
      </c>
      <c r="H2003" t="s">
        <v>54</v>
      </c>
      <c r="J2003" t="str">
        <f>SUBSTITUTE(SUBSTITUTE(SUBSTITUTE(G2003,"c. ","")," BC","")," AD","")</f>
        <v>End Times</v>
      </c>
      <c r="K2003" t="str">
        <f>IF(M2003="BC", 0-IF(ISERROR(FIND("-",J2003)),J2003,LEFT(J2003,FIND("-",J2003)-1)), IF(ISERROR(FIND("-",J2003)),J2003,LEFT(J2003,FIND("-",J2003)-1)))</f>
        <v>End Times</v>
      </c>
      <c r="L2003" t="str">
        <f>IF(M2003="BC", 0-IF(ISERROR(FIND("-",J2003)),J2003,RIGHT(J2003,FIND("-",J2003)-1)), IF(ISERROR(FIND("-",J2003)),J2003,RIGHT(J2003,FIND("-",J2003)-1)))</f>
        <v>End Times</v>
      </c>
      <c r="M2003" t="str">
        <f>RIGHT(G2003, 2)</f>
        <v>es</v>
      </c>
      <c r="N2003" t="e">
        <f>ABS($K$2)-ABS(K2003)</f>
        <v>#VALUE!</v>
      </c>
      <c r="P2003" t="s">
        <v>5153</v>
      </c>
      <c r="Q2003">
        <v>29</v>
      </c>
    </row>
    <row r="2004" spans="1:17" x14ac:dyDescent="0.3">
      <c r="A2004">
        <v>2003</v>
      </c>
      <c r="B2004" t="s">
        <v>5298</v>
      </c>
      <c r="C2004" t="s">
        <v>9902</v>
      </c>
      <c r="D2004" t="s">
        <v>5297</v>
      </c>
      <c r="E2004" s="34" t="str">
        <f>IF(OR(LEN(D2004)-LEN(SUBSTITUTE(D2004,":",""))&gt;1, LEN(D2004)-LEN(SUBSTITUTE(D2004,",",""))&gt;0), "T", "")</f>
        <v/>
      </c>
      <c r="F2004" t="s">
        <v>5296</v>
      </c>
      <c r="G2004" t="s">
        <v>5223</v>
      </c>
      <c r="H2004" t="s">
        <v>5222</v>
      </c>
      <c r="J2004" t="str">
        <f>SUBSTITUTE(SUBSTITUTE(SUBSTITUTE(G2004,"c. ","")," BC","")," AD","")</f>
        <v>760-750</v>
      </c>
      <c r="K2004">
        <f>IF(M2004="BC", 0-IF(ISERROR(FIND("-",J2004)),J2004,LEFT(J2004,FIND("-",J2004)-1)), IF(ISERROR(FIND("-",J2004)),J2004,LEFT(J2004,FIND("-",J2004)-1)))</f>
        <v>-760</v>
      </c>
      <c r="L2004">
        <f>IF(M2004="BC", 0-IF(ISERROR(FIND("-",J2004)),J2004,RIGHT(J2004,FIND("-",J2004)-1)), IF(ISERROR(FIND("-",J2004)),J2004,RIGHT(J2004,FIND("-",J2004)-1)))</f>
        <v>-750</v>
      </c>
      <c r="M2004" t="str">
        <f>RIGHT(G2004, 2)</f>
        <v>BC</v>
      </c>
      <c r="N2004">
        <f>ABS($K$2)-ABS(K2004)</f>
        <v>3244</v>
      </c>
      <c r="P2004" t="s">
        <v>5222</v>
      </c>
      <c r="Q2004">
        <v>30</v>
      </c>
    </row>
    <row r="2005" spans="1:17" x14ac:dyDescent="0.3">
      <c r="A2005">
        <v>2004</v>
      </c>
      <c r="B2005" t="s">
        <v>5295</v>
      </c>
      <c r="C2005" t="s">
        <v>10553</v>
      </c>
      <c r="D2005" t="s">
        <v>5294</v>
      </c>
      <c r="E2005" s="34" t="str">
        <f>IF(OR(LEN(D2005)-LEN(SUBSTITUTE(D2005,":",""))&gt;1, LEN(D2005)-LEN(SUBSTITUTE(D2005,",",""))&gt;0), "T", "")</f>
        <v/>
      </c>
      <c r="F2005" t="s">
        <v>5293</v>
      </c>
      <c r="G2005" t="s">
        <v>5223</v>
      </c>
      <c r="H2005" t="s">
        <v>5222</v>
      </c>
      <c r="J2005" t="str">
        <f>SUBSTITUTE(SUBSTITUTE(SUBSTITUTE(G2005,"c. ","")," BC","")," AD","")</f>
        <v>760-750</v>
      </c>
      <c r="K2005">
        <f>IF(M2005="BC", 0-IF(ISERROR(FIND("-",J2005)),J2005,LEFT(J2005,FIND("-",J2005)-1)), IF(ISERROR(FIND("-",J2005)),J2005,LEFT(J2005,FIND("-",J2005)-1)))</f>
        <v>-760</v>
      </c>
      <c r="L2005">
        <f>IF(M2005="BC", 0-IF(ISERROR(FIND("-",J2005)),J2005,RIGHT(J2005,FIND("-",J2005)-1)), IF(ISERROR(FIND("-",J2005)),J2005,RIGHT(J2005,FIND("-",J2005)-1)))</f>
        <v>-750</v>
      </c>
      <c r="M2005" t="str">
        <f>RIGHT(G2005, 2)</f>
        <v>BC</v>
      </c>
      <c r="N2005">
        <f>ABS($K$2)-ABS(K2005)</f>
        <v>3244</v>
      </c>
      <c r="P2005" t="s">
        <v>5222</v>
      </c>
      <c r="Q2005">
        <v>30</v>
      </c>
    </row>
    <row r="2006" spans="1:17" x14ac:dyDescent="0.3">
      <c r="A2006">
        <v>2005</v>
      </c>
      <c r="B2006" t="s">
        <v>5292</v>
      </c>
      <c r="C2006" t="s">
        <v>10553</v>
      </c>
      <c r="D2006" t="s">
        <v>5291</v>
      </c>
      <c r="E2006" s="34" t="str">
        <f>IF(OR(LEN(D2006)-LEN(SUBSTITUTE(D2006,":",""))&gt;1, LEN(D2006)-LEN(SUBSTITUTE(D2006,",",""))&gt;0), "T", "")</f>
        <v/>
      </c>
      <c r="F2006" t="s">
        <v>5290</v>
      </c>
      <c r="G2006" t="s">
        <v>5223</v>
      </c>
      <c r="H2006" t="s">
        <v>5222</v>
      </c>
      <c r="J2006" t="str">
        <f>SUBSTITUTE(SUBSTITUTE(SUBSTITUTE(G2006,"c. ","")," BC","")," AD","")</f>
        <v>760-750</v>
      </c>
      <c r="K2006">
        <f>IF(M2006="BC", 0-IF(ISERROR(FIND("-",J2006)),J2006,LEFT(J2006,FIND("-",J2006)-1)), IF(ISERROR(FIND("-",J2006)),J2006,LEFT(J2006,FIND("-",J2006)-1)))</f>
        <v>-760</v>
      </c>
      <c r="L2006">
        <f>IF(M2006="BC", 0-IF(ISERROR(FIND("-",J2006)),J2006,RIGHT(J2006,FIND("-",J2006)-1)), IF(ISERROR(FIND("-",J2006)),J2006,RIGHT(J2006,FIND("-",J2006)-1)))</f>
        <v>-750</v>
      </c>
      <c r="M2006" t="str">
        <f>RIGHT(G2006, 2)</f>
        <v>BC</v>
      </c>
      <c r="N2006">
        <f>ABS($K$2)-ABS(K2006)</f>
        <v>3244</v>
      </c>
      <c r="P2006" t="s">
        <v>5222</v>
      </c>
      <c r="Q2006">
        <v>30</v>
      </c>
    </row>
    <row r="2007" spans="1:17" x14ac:dyDescent="0.3">
      <c r="A2007">
        <v>2006</v>
      </c>
      <c r="B2007" t="s">
        <v>5289</v>
      </c>
      <c r="C2007" t="s">
        <v>10553</v>
      </c>
      <c r="D2007" t="s">
        <v>5288</v>
      </c>
      <c r="E2007" s="34" t="str">
        <f>IF(OR(LEN(D2007)-LEN(SUBSTITUTE(D2007,":",""))&gt;1, LEN(D2007)-LEN(SUBSTITUTE(D2007,",",""))&gt;0), "T", "")</f>
        <v/>
      </c>
      <c r="F2007" t="s">
        <v>5287</v>
      </c>
      <c r="G2007" t="s">
        <v>5223</v>
      </c>
      <c r="H2007" t="s">
        <v>5222</v>
      </c>
      <c r="J2007" t="str">
        <f>SUBSTITUTE(SUBSTITUTE(SUBSTITUTE(G2007,"c. ","")," BC","")," AD","")</f>
        <v>760-750</v>
      </c>
      <c r="K2007">
        <f>IF(M2007="BC", 0-IF(ISERROR(FIND("-",J2007)),J2007,LEFT(J2007,FIND("-",J2007)-1)), IF(ISERROR(FIND("-",J2007)),J2007,LEFT(J2007,FIND("-",J2007)-1)))</f>
        <v>-760</v>
      </c>
      <c r="L2007">
        <f>IF(M2007="BC", 0-IF(ISERROR(FIND("-",J2007)),J2007,RIGHT(J2007,FIND("-",J2007)-1)), IF(ISERROR(FIND("-",J2007)),J2007,RIGHT(J2007,FIND("-",J2007)-1)))</f>
        <v>-750</v>
      </c>
      <c r="M2007" t="str">
        <f>RIGHT(G2007, 2)</f>
        <v>BC</v>
      </c>
      <c r="N2007">
        <f>ABS($K$2)-ABS(K2007)</f>
        <v>3244</v>
      </c>
      <c r="P2007" t="s">
        <v>5222</v>
      </c>
      <c r="Q2007">
        <v>30</v>
      </c>
    </row>
    <row r="2008" spans="1:17" x14ac:dyDescent="0.3">
      <c r="A2008">
        <v>2007</v>
      </c>
      <c r="B2008" t="s">
        <v>5286</v>
      </c>
      <c r="C2008" t="s">
        <v>10553</v>
      </c>
      <c r="D2008" t="s">
        <v>5285</v>
      </c>
      <c r="E2008" s="34" t="str">
        <f>IF(OR(LEN(D2008)-LEN(SUBSTITUTE(D2008,":",""))&gt;1, LEN(D2008)-LEN(SUBSTITUTE(D2008,",",""))&gt;0), "T", "")</f>
        <v/>
      </c>
      <c r="F2008" t="s">
        <v>639</v>
      </c>
      <c r="G2008" t="s">
        <v>5223</v>
      </c>
      <c r="H2008" t="s">
        <v>5222</v>
      </c>
      <c r="J2008" t="str">
        <f>SUBSTITUTE(SUBSTITUTE(SUBSTITUTE(G2008,"c. ","")," BC","")," AD","")</f>
        <v>760-750</v>
      </c>
      <c r="K2008">
        <f>IF(M2008="BC", 0-IF(ISERROR(FIND("-",J2008)),J2008,LEFT(J2008,FIND("-",J2008)-1)), IF(ISERROR(FIND("-",J2008)),J2008,LEFT(J2008,FIND("-",J2008)-1)))</f>
        <v>-760</v>
      </c>
      <c r="L2008">
        <f>IF(M2008="BC", 0-IF(ISERROR(FIND("-",J2008)),J2008,RIGHT(J2008,FIND("-",J2008)-1)), IF(ISERROR(FIND("-",J2008)),J2008,RIGHT(J2008,FIND("-",J2008)-1)))</f>
        <v>-750</v>
      </c>
      <c r="M2008" t="str">
        <f>RIGHT(G2008, 2)</f>
        <v>BC</v>
      </c>
      <c r="N2008">
        <f>ABS($K$2)-ABS(K2008)</f>
        <v>3244</v>
      </c>
      <c r="P2008" t="s">
        <v>5222</v>
      </c>
      <c r="Q2008">
        <v>30</v>
      </c>
    </row>
    <row r="2009" spans="1:17" x14ac:dyDescent="0.3">
      <c r="A2009">
        <v>2008</v>
      </c>
      <c r="B2009" t="s">
        <v>5284</v>
      </c>
      <c r="C2009" t="s">
        <v>10553</v>
      </c>
      <c r="D2009" t="s">
        <v>5283</v>
      </c>
      <c r="E2009" s="34" t="str">
        <f>IF(OR(LEN(D2009)-LEN(SUBSTITUTE(D2009,":",""))&gt;1, LEN(D2009)-LEN(SUBSTITUTE(D2009,",",""))&gt;0), "T", "")</f>
        <v/>
      </c>
      <c r="F2009" t="s">
        <v>5282</v>
      </c>
      <c r="G2009" t="s">
        <v>5223</v>
      </c>
      <c r="H2009" t="s">
        <v>5222</v>
      </c>
      <c r="J2009" t="str">
        <f>SUBSTITUTE(SUBSTITUTE(SUBSTITUTE(G2009,"c. ","")," BC","")," AD","")</f>
        <v>760-750</v>
      </c>
      <c r="K2009">
        <f>IF(M2009="BC", 0-IF(ISERROR(FIND("-",J2009)),J2009,LEFT(J2009,FIND("-",J2009)-1)), IF(ISERROR(FIND("-",J2009)),J2009,LEFT(J2009,FIND("-",J2009)-1)))</f>
        <v>-760</v>
      </c>
      <c r="L2009">
        <f>IF(M2009="BC", 0-IF(ISERROR(FIND("-",J2009)),J2009,RIGHT(J2009,FIND("-",J2009)-1)), IF(ISERROR(FIND("-",J2009)),J2009,RIGHT(J2009,FIND("-",J2009)-1)))</f>
        <v>-750</v>
      </c>
      <c r="M2009" t="str">
        <f>RIGHT(G2009, 2)</f>
        <v>BC</v>
      </c>
      <c r="N2009">
        <f>ABS($K$2)-ABS(K2009)</f>
        <v>3244</v>
      </c>
      <c r="P2009" t="s">
        <v>5222</v>
      </c>
      <c r="Q2009">
        <v>30</v>
      </c>
    </row>
    <row r="2010" spans="1:17" x14ac:dyDescent="0.3">
      <c r="A2010">
        <v>2009</v>
      </c>
      <c r="B2010" t="s">
        <v>5281</v>
      </c>
      <c r="C2010" t="s">
        <v>10553</v>
      </c>
      <c r="D2010" t="s">
        <v>5280</v>
      </c>
      <c r="E2010" s="34" t="str">
        <f>IF(OR(LEN(D2010)-LEN(SUBSTITUTE(D2010,":",""))&gt;1, LEN(D2010)-LEN(SUBSTITUTE(D2010,",",""))&gt;0), "T", "")</f>
        <v/>
      </c>
      <c r="F2010" t="s">
        <v>651</v>
      </c>
      <c r="G2010" t="s">
        <v>5223</v>
      </c>
      <c r="H2010" t="s">
        <v>5222</v>
      </c>
      <c r="J2010" t="str">
        <f>SUBSTITUTE(SUBSTITUTE(SUBSTITUTE(G2010,"c. ","")," BC","")," AD","")</f>
        <v>760-750</v>
      </c>
      <c r="K2010">
        <f>IF(M2010="BC", 0-IF(ISERROR(FIND("-",J2010)),J2010,LEFT(J2010,FIND("-",J2010)-1)), IF(ISERROR(FIND("-",J2010)),J2010,LEFT(J2010,FIND("-",J2010)-1)))</f>
        <v>-760</v>
      </c>
      <c r="L2010">
        <f>IF(M2010="BC", 0-IF(ISERROR(FIND("-",J2010)),J2010,RIGHT(J2010,FIND("-",J2010)-1)), IF(ISERROR(FIND("-",J2010)),J2010,RIGHT(J2010,FIND("-",J2010)-1)))</f>
        <v>-750</v>
      </c>
      <c r="M2010" t="str">
        <f>RIGHT(G2010, 2)</f>
        <v>BC</v>
      </c>
      <c r="N2010">
        <f>ABS($K$2)-ABS(K2010)</f>
        <v>3244</v>
      </c>
      <c r="P2010" t="s">
        <v>5222</v>
      </c>
      <c r="Q2010">
        <v>30</v>
      </c>
    </row>
    <row r="2011" spans="1:17" x14ac:dyDescent="0.3">
      <c r="A2011">
        <v>2010</v>
      </c>
      <c r="B2011" t="s">
        <v>5279</v>
      </c>
      <c r="C2011" t="s">
        <v>10553</v>
      </c>
      <c r="D2011" t="s">
        <v>5278</v>
      </c>
      <c r="E2011" s="34" t="str">
        <f>IF(OR(LEN(D2011)-LEN(SUBSTITUTE(D2011,":",""))&gt;1, LEN(D2011)-LEN(SUBSTITUTE(D2011,",",""))&gt;0), "T", "")</f>
        <v/>
      </c>
      <c r="F2011" t="s">
        <v>1790</v>
      </c>
      <c r="G2011" t="s">
        <v>5223</v>
      </c>
      <c r="H2011" t="s">
        <v>5222</v>
      </c>
      <c r="J2011" t="str">
        <f>SUBSTITUTE(SUBSTITUTE(SUBSTITUTE(G2011,"c. ","")," BC","")," AD","")</f>
        <v>760-750</v>
      </c>
      <c r="K2011">
        <f>IF(M2011="BC", 0-IF(ISERROR(FIND("-",J2011)),J2011,LEFT(J2011,FIND("-",J2011)-1)), IF(ISERROR(FIND("-",J2011)),J2011,LEFT(J2011,FIND("-",J2011)-1)))</f>
        <v>-760</v>
      </c>
      <c r="L2011">
        <f>IF(M2011="BC", 0-IF(ISERROR(FIND("-",J2011)),J2011,RIGHT(J2011,FIND("-",J2011)-1)), IF(ISERROR(FIND("-",J2011)),J2011,RIGHT(J2011,FIND("-",J2011)-1)))</f>
        <v>-750</v>
      </c>
      <c r="M2011" t="str">
        <f>RIGHT(G2011, 2)</f>
        <v>BC</v>
      </c>
      <c r="N2011">
        <f>ABS($K$2)-ABS(K2011)</f>
        <v>3244</v>
      </c>
      <c r="P2011" t="s">
        <v>5222</v>
      </c>
      <c r="Q2011">
        <v>30</v>
      </c>
    </row>
    <row r="2012" spans="1:17" x14ac:dyDescent="0.3">
      <c r="A2012">
        <v>2011</v>
      </c>
      <c r="B2012" t="s">
        <v>5277</v>
      </c>
      <c r="C2012" t="s">
        <v>10553</v>
      </c>
      <c r="D2012" t="s">
        <v>5276</v>
      </c>
      <c r="E2012" s="34" t="str">
        <f>IF(OR(LEN(D2012)-LEN(SUBSTITUTE(D2012,":",""))&gt;1, LEN(D2012)-LEN(SUBSTITUTE(D2012,",",""))&gt;0), "T", "")</f>
        <v/>
      </c>
      <c r="F2012" t="s">
        <v>5084</v>
      </c>
      <c r="G2012" t="s">
        <v>5223</v>
      </c>
      <c r="H2012" t="s">
        <v>5222</v>
      </c>
      <c r="J2012" t="str">
        <f>SUBSTITUTE(SUBSTITUTE(SUBSTITUTE(G2012,"c. ","")," BC","")," AD","")</f>
        <v>760-750</v>
      </c>
      <c r="K2012">
        <f>IF(M2012="BC", 0-IF(ISERROR(FIND("-",J2012)),J2012,LEFT(J2012,FIND("-",J2012)-1)), IF(ISERROR(FIND("-",J2012)),J2012,LEFT(J2012,FIND("-",J2012)-1)))</f>
        <v>-760</v>
      </c>
      <c r="L2012">
        <f>IF(M2012="BC", 0-IF(ISERROR(FIND("-",J2012)),J2012,RIGHT(J2012,FIND("-",J2012)-1)), IF(ISERROR(FIND("-",J2012)),J2012,RIGHT(J2012,FIND("-",J2012)-1)))</f>
        <v>-750</v>
      </c>
      <c r="M2012" t="str">
        <f>RIGHT(G2012, 2)</f>
        <v>BC</v>
      </c>
      <c r="N2012">
        <f>ABS($K$2)-ABS(K2012)</f>
        <v>3244</v>
      </c>
      <c r="P2012" t="s">
        <v>5222</v>
      </c>
      <c r="Q2012">
        <v>30</v>
      </c>
    </row>
    <row r="2013" spans="1:17" x14ac:dyDescent="0.3">
      <c r="A2013">
        <v>2012</v>
      </c>
      <c r="B2013" t="s">
        <v>5275</v>
      </c>
      <c r="C2013" t="s">
        <v>10595</v>
      </c>
      <c r="D2013" t="s">
        <v>5274</v>
      </c>
      <c r="E2013" s="34" t="str">
        <f>IF(OR(LEN(D2013)-LEN(SUBSTITUTE(D2013,":",""))&gt;1, LEN(D2013)-LEN(SUBSTITUTE(D2013,",",""))&gt;0), "T", "")</f>
        <v/>
      </c>
      <c r="F2013" t="s">
        <v>5084</v>
      </c>
      <c r="G2013" t="s">
        <v>5223</v>
      </c>
      <c r="H2013" t="s">
        <v>5222</v>
      </c>
      <c r="J2013" t="str">
        <f>SUBSTITUTE(SUBSTITUTE(SUBSTITUTE(G2013,"c. ","")," BC","")," AD","")</f>
        <v>760-750</v>
      </c>
      <c r="K2013">
        <f>IF(M2013="BC", 0-IF(ISERROR(FIND("-",J2013)),J2013,LEFT(J2013,FIND("-",J2013)-1)), IF(ISERROR(FIND("-",J2013)),J2013,LEFT(J2013,FIND("-",J2013)-1)))</f>
        <v>-760</v>
      </c>
      <c r="L2013">
        <f>IF(M2013="BC", 0-IF(ISERROR(FIND("-",J2013)),J2013,RIGHT(J2013,FIND("-",J2013)-1)), IF(ISERROR(FIND("-",J2013)),J2013,RIGHT(J2013,FIND("-",J2013)-1)))</f>
        <v>-750</v>
      </c>
      <c r="M2013" t="str">
        <f>RIGHT(G2013, 2)</f>
        <v>BC</v>
      </c>
      <c r="N2013">
        <f>ABS($K$2)-ABS(K2013)</f>
        <v>3244</v>
      </c>
      <c r="P2013" t="s">
        <v>5222</v>
      </c>
      <c r="Q2013">
        <v>30</v>
      </c>
    </row>
    <row r="2014" spans="1:17" x14ac:dyDescent="0.3">
      <c r="A2014">
        <v>2013</v>
      </c>
      <c r="B2014" t="s">
        <v>5273</v>
      </c>
      <c r="C2014" t="s">
        <v>10089</v>
      </c>
      <c r="D2014" t="s">
        <v>5272</v>
      </c>
      <c r="E2014" s="34" t="str">
        <f>IF(OR(LEN(D2014)-LEN(SUBSTITUTE(D2014,":",""))&gt;1, LEN(D2014)-LEN(SUBSTITUTE(D2014,",",""))&gt;0), "T", "")</f>
        <v/>
      </c>
      <c r="F2014" t="s">
        <v>5084</v>
      </c>
      <c r="G2014" t="s">
        <v>5223</v>
      </c>
      <c r="H2014" t="s">
        <v>5222</v>
      </c>
      <c r="J2014" t="str">
        <f>SUBSTITUTE(SUBSTITUTE(SUBSTITUTE(G2014,"c. ","")," BC","")," AD","")</f>
        <v>760-750</v>
      </c>
      <c r="K2014">
        <f>IF(M2014="BC", 0-IF(ISERROR(FIND("-",J2014)),J2014,LEFT(J2014,FIND("-",J2014)-1)), IF(ISERROR(FIND("-",J2014)),J2014,LEFT(J2014,FIND("-",J2014)-1)))</f>
        <v>-760</v>
      </c>
      <c r="L2014">
        <f>IF(M2014="BC", 0-IF(ISERROR(FIND("-",J2014)),J2014,RIGHT(J2014,FIND("-",J2014)-1)), IF(ISERROR(FIND("-",J2014)),J2014,RIGHT(J2014,FIND("-",J2014)-1)))</f>
        <v>-750</v>
      </c>
      <c r="M2014" t="str">
        <f>RIGHT(G2014, 2)</f>
        <v>BC</v>
      </c>
      <c r="N2014">
        <f>ABS($K$2)-ABS(K2014)</f>
        <v>3244</v>
      </c>
      <c r="P2014" t="s">
        <v>5222</v>
      </c>
      <c r="Q2014">
        <v>30</v>
      </c>
    </row>
    <row r="2015" spans="1:17" x14ac:dyDescent="0.3">
      <c r="A2015">
        <v>2014</v>
      </c>
      <c r="B2015" t="s">
        <v>5271</v>
      </c>
      <c r="C2015" t="s">
        <v>10599</v>
      </c>
      <c r="D2015" t="s">
        <v>5270</v>
      </c>
      <c r="E2015" s="34" t="str">
        <f>IF(OR(LEN(D2015)-LEN(SUBSTITUTE(D2015,":",""))&gt;1, LEN(D2015)-LEN(SUBSTITUTE(D2015,",",""))&gt;0), "T", "")</f>
        <v/>
      </c>
      <c r="F2015" t="s">
        <v>5267</v>
      </c>
      <c r="G2015" t="s">
        <v>5223</v>
      </c>
      <c r="H2015" t="s">
        <v>5222</v>
      </c>
      <c r="J2015" t="str">
        <f>SUBSTITUTE(SUBSTITUTE(SUBSTITUTE(G2015,"c. ","")," BC","")," AD","")</f>
        <v>760-750</v>
      </c>
      <c r="K2015">
        <f>IF(M2015="BC", 0-IF(ISERROR(FIND("-",J2015)),J2015,LEFT(J2015,FIND("-",J2015)-1)), IF(ISERROR(FIND("-",J2015)),J2015,LEFT(J2015,FIND("-",J2015)-1)))</f>
        <v>-760</v>
      </c>
      <c r="L2015">
        <f>IF(M2015="BC", 0-IF(ISERROR(FIND("-",J2015)),J2015,RIGHT(J2015,FIND("-",J2015)-1)), IF(ISERROR(FIND("-",J2015)),J2015,RIGHT(J2015,FIND("-",J2015)-1)))</f>
        <v>-750</v>
      </c>
      <c r="M2015" t="str">
        <f>RIGHT(G2015, 2)</f>
        <v>BC</v>
      </c>
      <c r="N2015">
        <f>ABS($K$2)-ABS(K2015)</f>
        <v>3244</v>
      </c>
      <c r="P2015" t="s">
        <v>5222</v>
      </c>
      <c r="Q2015">
        <v>30</v>
      </c>
    </row>
    <row r="2016" spans="1:17" x14ac:dyDescent="0.3">
      <c r="A2016">
        <v>2015</v>
      </c>
      <c r="B2016" t="s">
        <v>5269</v>
      </c>
      <c r="C2016" t="s">
        <v>10599</v>
      </c>
      <c r="D2016" t="s">
        <v>5268</v>
      </c>
      <c r="E2016" s="34" t="str">
        <f>IF(OR(LEN(D2016)-LEN(SUBSTITUTE(D2016,":",""))&gt;1, LEN(D2016)-LEN(SUBSTITUTE(D2016,",",""))&gt;0), "T", "")</f>
        <v/>
      </c>
      <c r="F2016" t="s">
        <v>5267</v>
      </c>
      <c r="G2016" t="s">
        <v>5223</v>
      </c>
      <c r="H2016" t="s">
        <v>5222</v>
      </c>
      <c r="J2016" t="str">
        <f>SUBSTITUTE(SUBSTITUTE(SUBSTITUTE(G2016,"c. ","")," BC","")," AD","")</f>
        <v>760-750</v>
      </c>
      <c r="K2016">
        <f>IF(M2016="BC", 0-IF(ISERROR(FIND("-",J2016)),J2016,LEFT(J2016,FIND("-",J2016)-1)), IF(ISERROR(FIND("-",J2016)),J2016,LEFT(J2016,FIND("-",J2016)-1)))</f>
        <v>-760</v>
      </c>
      <c r="L2016">
        <f>IF(M2016="BC", 0-IF(ISERROR(FIND("-",J2016)),J2016,RIGHT(J2016,FIND("-",J2016)-1)), IF(ISERROR(FIND("-",J2016)),J2016,RIGHT(J2016,FIND("-",J2016)-1)))</f>
        <v>-750</v>
      </c>
      <c r="M2016" t="str">
        <f>RIGHT(G2016, 2)</f>
        <v>BC</v>
      </c>
      <c r="N2016">
        <f>ABS($K$2)-ABS(K2016)</f>
        <v>3244</v>
      </c>
      <c r="P2016" t="s">
        <v>5222</v>
      </c>
      <c r="Q2016">
        <v>30</v>
      </c>
    </row>
    <row r="2017" spans="1:17" x14ac:dyDescent="0.3">
      <c r="A2017">
        <v>2016</v>
      </c>
      <c r="B2017" t="s">
        <v>5266</v>
      </c>
      <c r="C2017" t="s">
        <v>10600</v>
      </c>
      <c r="D2017" t="s">
        <v>5265</v>
      </c>
      <c r="E2017" s="34" t="str">
        <f>IF(OR(LEN(D2017)-LEN(SUBSTITUTE(D2017,":",""))&gt;1, LEN(D2017)-LEN(SUBSTITUTE(D2017,",",""))&gt;0), "T", "")</f>
        <v/>
      </c>
      <c r="F2017" t="s">
        <v>5084</v>
      </c>
      <c r="G2017" t="s">
        <v>5223</v>
      </c>
      <c r="H2017" t="s">
        <v>5222</v>
      </c>
      <c r="J2017" t="str">
        <f>SUBSTITUTE(SUBSTITUTE(SUBSTITUTE(G2017,"c. ","")," BC","")," AD","")</f>
        <v>760-750</v>
      </c>
      <c r="K2017">
        <f>IF(M2017="BC", 0-IF(ISERROR(FIND("-",J2017)),J2017,LEFT(J2017,FIND("-",J2017)-1)), IF(ISERROR(FIND("-",J2017)),J2017,LEFT(J2017,FIND("-",J2017)-1)))</f>
        <v>-760</v>
      </c>
      <c r="L2017">
        <f>IF(M2017="BC", 0-IF(ISERROR(FIND("-",J2017)),J2017,RIGHT(J2017,FIND("-",J2017)-1)), IF(ISERROR(FIND("-",J2017)),J2017,RIGHT(J2017,FIND("-",J2017)-1)))</f>
        <v>-750</v>
      </c>
      <c r="M2017" t="str">
        <f>RIGHT(G2017, 2)</f>
        <v>BC</v>
      </c>
      <c r="N2017">
        <f>ABS($K$2)-ABS(K2017)</f>
        <v>3244</v>
      </c>
      <c r="P2017" t="s">
        <v>5222</v>
      </c>
      <c r="Q2017">
        <v>30</v>
      </c>
    </row>
    <row r="2018" spans="1:17" x14ac:dyDescent="0.3">
      <c r="A2018">
        <v>2017</v>
      </c>
      <c r="B2018" t="s">
        <v>5264</v>
      </c>
      <c r="C2018" t="s">
        <v>10601</v>
      </c>
      <c r="D2018" t="s">
        <v>5263</v>
      </c>
      <c r="E2018" s="34" t="str">
        <f>IF(OR(LEN(D2018)-LEN(SUBSTITUTE(D2018,":",""))&gt;1, LEN(D2018)-LEN(SUBSTITUTE(D2018,",",""))&gt;0), "T", "")</f>
        <v/>
      </c>
      <c r="F2018" t="s">
        <v>5084</v>
      </c>
      <c r="G2018" t="s">
        <v>5223</v>
      </c>
      <c r="H2018" t="s">
        <v>5222</v>
      </c>
      <c r="J2018" t="str">
        <f>SUBSTITUTE(SUBSTITUTE(SUBSTITUTE(G2018,"c. ","")," BC","")," AD","")</f>
        <v>760-750</v>
      </c>
      <c r="K2018">
        <f>IF(M2018="BC", 0-IF(ISERROR(FIND("-",J2018)),J2018,LEFT(J2018,FIND("-",J2018)-1)), IF(ISERROR(FIND("-",J2018)),J2018,LEFT(J2018,FIND("-",J2018)-1)))</f>
        <v>-760</v>
      </c>
      <c r="L2018">
        <f>IF(M2018="BC", 0-IF(ISERROR(FIND("-",J2018)),J2018,RIGHT(J2018,FIND("-",J2018)-1)), IF(ISERROR(FIND("-",J2018)),J2018,RIGHT(J2018,FIND("-",J2018)-1)))</f>
        <v>-750</v>
      </c>
      <c r="M2018" t="str">
        <f>RIGHT(G2018, 2)</f>
        <v>BC</v>
      </c>
      <c r="N2018">
        <f>ABS($K$2)-ABS(K2018)</f>
        <v>3244</v>
      </c>
      <c r="P2018" t="s">
        <v>5222</v>
      </c>
      <c r="Q2018">
        <v>30</v>
      </c>
    </row>
    <row r="2019" spans="1:17" x14ac:dyDescent="0.3">
      <c r="A2019">
        <v>2018</v>
      </c>
      <c r="B2019" t="s">
        <v>5262</v>
      </c>
      <c r="C2019" t="s">
        <v>11711</v>
      </c>
      <c r="D2019" t="s">
        <v>5261</v>
      </c>
      <c r="E2019" s="34" t="str">
        <f>IF(OR(LEN(D2019)-LEN(SUBSTITUTE(D2019,":",""))&gt;1, LEN(D2019)-LEN(SUBSTITUTE(D2019,",",""))&gt;0), "T", "")</f>
        <v/>
      </c>
      <c r="F2019" t="s">
        <v>5084</v>
      </c>
      <c r="G2019" t="s">
        <v>5223</v>
      </c>
      <c r="H2019" t="s">
        <v>54</v>
      </c>
      <c r="J2019" t="str">
        <f>SUBSTITUTE(SUBSTITUTE(SUBSTITUTE(G2019,"c. ","")," BC","")," AD","")</f>
        <v>760-750</v>
      </c>
      <c r="K2019">
        <f>IF(M2019="BC", 0-IF(ISERROR(FIND("-",J2019)),J2019,LEFT(J2019,FIND("-",J2019)-1)), IF(ISERROR(FIND("-",J2019)),J2019,LEFT(J2019,FIND("-",J2019)-1)))</f>
        <v>-760</v>
      </c>
      <c r="L2019">
        <f>IF(M2019="BC", 0-IF(ISERROR(FIND("-",J2019)),J2019,RIGHT(J2019,FIND("-",J2019)-1)), IF(ISERROR(FIND("-",J2019)),J2019,RIGHT(J2019,FIND("-",J2019)-1)))</f>
        <v>-750</v>
      </c>
      <c r="M2019" t="str">
        <f>RIGHT(G2019, 2)</f>
        <v>BC</v>
      </c>
      <c r="N2019">
        <f>ABS($K$2)-ABS(K2019)</f>
        <v>3244</v>
      </c>
      <c r="P2019" t="s">
        <v>5222</v>
      </c>
      <c r="Q2019">
        <v>30</v>
      </c>
    </row>
    <row r="2020" spans="1:17" x14ac:dyDescent="0.3">
      <c r="A2020">
        <v>2019</v>
      </c>
      <c r="B2020" t="s">
        <v>5260</v>
      </c>
      <c r="C2020" t="s">
        <v>9693</v>
      </c>
      <c r="D2020" t="s">
        <v>5259</v>
      </c>
      <c r="E2020" s="34" t="str">
        <f>IF(OR(LEN(D2020)-LEN(SUBSTITUTE(D2020,":",""))&gt;1, LEN(D2020)-LEN(SUBSTITUTE(D2020,",",""))&gt;0), "T", "")</f>
        <v/>
      </c>
      <c r="F2020" t="s">
        <v>5084</v>
      </c>
      <c r="G2020" t="s">
        <v>5223</v>
      </c>
      <c r="H2020" t="s">
        <v>5222</v>
      </c>
      <c r="J2020" t="str">
        <f>SUBSTITUTE(SUBSTITUTE(SUBSTITUTE(G2020,"c. ","")," BC","")," AD","")</f>
        <v>760-750</v>
      </c>
      <c r="K2020">
        <f>IF(M2020="BC", 0-IF(ISERROR(FIND("-",J2020)),J2020,LEFT(J2020,FIND("-",J2020)-1)), IF(ISERROR(FIND("-",J2020)),J2020,LEFT(J2020,FIND("-",J2020)-1)))</f>
        <v>-760</v>
      </c>
      <c r="L2020">
        <f>IF(M2020="BC", 0-IF(ISERROR(FIND("-",J2020)),J2020,RIGHT(J2020,FIND("-",J2020)-1)), IF(ISERROR(FIND("-",J2020)),J2020,RIGHT(J2020,FIND("-",J2020)-1)))</f>
        <v>-750</v>
      </c>
      <c r="M2020" t="str">
        <f>RIGHT(G2020, 2)</f>
        <v>BC</v>
      </c>
      <c r="N2020">
        <f>ABS($K$2)-ABS(K2020)</f>
        <v>3244</v>
      </c>
      <c r="P2020" t="s">
        <v>5222</v>
      </c>
      <c r="Q2020">
        <v>30</v>
      </c>
    </row>
    <row r="2021" spans="1:17" x14ac:dyDescent="0.3">
      <c r="A2021">
        <v>2020</v>
      </c>
      <c r="B2021" t="s">
        <v>5258</v>
      </c>
      <c r="C2021" t="s">
        <v>10602</v>
      </c>
      <c r="D2021" t="s">
        <v>5257</v>
      </c>
      <c r="E2021" s="34" t="str">
        <f>IF(OR(LEN(D2021)-LEN(SUBSTITUTE(D2021,":",""))&gt;1, LEN(D2021)-LEN(SUBSTITUTE(D2021,",",""))&gt;0), "T", "")</f>
        <v/>
      </c>
      <c r="F2021" t="s">
        <v>5084</v>
      </c>
      <c r="G2021" t="s">
        <v>5223</v>
      </c>
      <c r="H2021" t="s">
        <v>5222</v>
      </c>
      <c r="J2021" t="str">
        <f>SUBSTITUTE(SUBSTITUTE(SUBSTITUTE(G2021,"c. ","")," BC","")," AD","")</f>
        <v>760-750</v>
      </c>
      <c r="K2021">
        <f>IF(M2021="BC", 0-IF(ISERROR(FIND("-",J2021)),J2021,LEFT(J2021,FIND("-",J2021)-1)), IF(ISERROR(FIND("-",J2021)),J2021,LEFT(J2021,FIND("-",J2021)-1)))</f>
        <v>-760</v>
      </c>
      <c r="L2021">
        <f>IF(M2021="BC", 0-IF(ISERROR(FIND("-",J2021)),J2021,RIGHT(J2021,FIND("-",J2021)-1)), IF(ISERROR(FIND("-",J2021)),J2021,RIGHT(J2021,FIND("-",J2021)-1)))</f>
        <v>-750</v>
      </c>
      <c r="M2021" t="str">
        <f>RIGHT(G2021, 2)</f>
        <v>BC</v>
      </c>
      <c r="N2021">
        <f>ABS($K$2)-ABS(K2021)</f>
        <v>3244</v>
      </c>
      <c r="P2021" t="s">
        <v>5222</v>
      </c>
      <c r="Q2021">
        <v>30</v>
      </c>
    </row>
    <row r="2022" spans="1:17" x14ac:dyDescent="0.3">
      <c r="A2022">
        <v>2021</v>
      </c>
      <c r="B2022" t="s">
        <v>5256</v>
      </c>
      <c r="C2022" t="s">
        <v>11711</v>
      </c>
      <c r="D2022" t="s">
        <v>5255</v>
      </c>
      <c r="E2022" s="34" t="str">
        <f>IF(OR(LEN(D2022)-LEN(SUBSTITUTE(D2022,":",""))&gt;1, LEN(D2022)-LEN(SUBSTITUTE(D2022,",",""))&gt;0), "T", "")</f>
        <v/>
      </c>
      <c r="F2022" t="s">
        <v>5084</v>
      </c>
      <c r="G2022" t="s">
        <v>5223</v>
      </c>
      <c r="H2022" t="s">
        <v>5222</v>
      </c>
      <c r="J2022" t="str">
        <f>SUBSTITUTE(SUBSTITUTE(SUBSTITUTE(G2022,"c. ","")," BC","")," AD","")</f>
        <v>760-750</v>
      </c>
      <c r="K2022">
        <f>IF(M2022="BC", 0-IF(ISERROR(FIND("-",J2022)),J2022,LEFT(J2022,FIND("-",J2022)-1)), IF(ISERROR(FIND("-",J2022)),J2022,LEFT(J2022,FIND("-",J2022)-1)))</f>
        <v>-760</v>
      </c>
      <c r="L2022">
        <f>IF(M2022="BC", 0-IF(ISERROR(FIND("-",J2022)),J2022,RIGHT(J2022,FIND("-",J2022)-1)), IF(ISERROR(FIND("-",J2022)),J2022,RIGHT(J2022,FIND("-",J2022)-1)))</f>
        <v>-750</v>
      </c>
      <c r="M2022" t="str">
        <f>RIGHT(G2022, 2)</f>
        <v>BC</v>
      </c>
      <c r="N2022">
        <f>ABS($K$2)-ABS(K2022)</f>
        <v>3244</v>
      </c>
      <c r="P2022" t="s">
        <v>5222</v>
      </c>
      <c r="Q2022">
        <v>30</v>
      </c>
    </row>
    <row r="2023" spans="1:17" x14ac:dyDescent="0.3">
      <c r="A2023">
        <v>2022</v>
      </c>
      <c r="B2023" t="s">
        <v>5254</v>
      </c>
      <c r="C2023" t="s">
        <v>10595</v>
      </c>
      <c r="D2023" t="s">
        <v>5253</v>
      </c>
      <c r="E2023" s="34" t="str">
        <f>IF(OR(LEN(D2023)-LEN(SUBSTITUTE(D2023,":",""))&gt;1, LEN(D2023)-LEN(SUBSTITUTE(D2023,",",""))&gt;0), "T", "")</f>
        <v/>
      </c>
      <c r="F2023" t="s">
        <v>5084</v>
      </c>
      <c r="G2023" t="s">
        <v>5223</v>
      </c>
      <c r="H2023" t="s">
        <v>5222</v>
      </c>
      <c r="J2023" t="str">
        <f>SUBSTITUTE(SUBSTITUTE(SUBSTITUTE(G2023,"c. ","")," BC","")," AD","")</f>
        <v>760-750</v>
      </c>
      <c r="K2023">
        <f>IF(M2023="BC", 0-IF(ISERROR(FIND("-",J2023)),J2023,LEFT(J2023,FIND("-",J2023)-1)), IF(ISERROR(FIND("-",J2023)),J2023,LEFT(J2023,FIND("-",J2023)-1)))</f>
        <v>-760</v>
      </c>
      <c r="L2023">
        <f>IF(M2023="BC", 0-IF(ISERROR(FIND("-",J2023)),J2023,RIGHT(J2023,FIND("-",J2023)-1)), IF(ISERROR(FIND("-",J2023)),J2023,RIGHT(J2023,FIND("-",J2023)-1)))</f>
        <v>-750</v>
      </c>
      <c r="M2023" t="str">
        <f>RIGHT(G2023, 2)</f>
        <v>BC</v>
      </c>
      <c r="N2023">
        <f>ABS($K$2)-ABS(K2023)</f>
        <v>3244</v>
      </c>
      <c r="P2023" t="s">
        <v>5222</v>
      </c>
      <c r="Q2023">
        <v>30</v>
      </c>
    </row>
    <row r="2024" spans="1:17" x14ac:dyDescent="0.3">
      <c r="A2024">
        <v>2023</v>
      </c>
      <c r="B2024" t="s">
        <v>5252</v>
      </c>
      <c r="C2024" t="s">
        <v>10579</v>
      </c>
      <c r="D2024" t="s">
        <v>5251</v>
      </c>
      <c r="E2024" s="34" t="str">
        <f>IF(OR(LEN(D2024)-LEN(SUBSTITUTE(D2024,":",""))&gt;1, LEN(D2024)-LEN(SUBSTITUTE(D2024,",",""))&gt;0), "T", "")</f>
        <v/>
      </c>
      <c r="F2024" t="s">
        <v>5084</v>
      </c>
      <c r="G2024" t="s">
        <v>5223</v>
      </c>
      <c r="H2024" t="s">
        <v>5222</v>
      </c>
      <c r="J2024" t="str">
        <f>SUBSTITUTE(SUBSTITUTE(SUBSTITUTE(G2024,"c. ","")," BC","")," AD","")</f>
        <v>760-750</v>
      </c>
      <c r="K2024">
        <f>IF(M2024="BC", 0-IF(ISERROR(FIND("-",J2024)),J2024,LEFT(J2024,FIND("-",J2024)-1)), IF(ISERROR(FIND("-",J2024)),J2024,LEFT(J2024,FIND("-",J2024)-1)))</f>
        <v>-760</v>
      </c>
      <c r="L2024">
        <f>IF(M2024="BC", 0-IF(ISERROR(FIND("-",J2024)),J2024,RIGHT(J2024,FIND("-",J2024)-1)), IF(ISERROR(FIND("-",J2024)),J2024,RIGHT(J2024,FIND("-",J2024)-1)))</f>
        <v>-750</v>
      </c>
      <c r="M2024" t="str">
        <f>RIGHT(G2024, 2)</f>
        <v>BC</v>
      </c>
      <c r="N2024">
        <f>ABS($K$2)-ABS(K2024)</f>
        <v>3244</v>
      </c>
      <c r="P2024" t="s">
        <v>5222</v>
      </c>
      <c r="Q2024">
        <v>30</v>
      </c>
    </row>
    <row r="2025" spans="1:17" x14ac:dyDescent="0.3">
      <c r="A2025">
        <v>2024</v>
      </c>
      <c r="B2025" t="s">
        <v>5250</v>
      </c>
      <c r="C2025" t="s">
        <v>10579</v>
      </c>
      <c r="D2025" t="s">
        <v>5249</v>
      </c>
      <c r="E2025" s="34" t="str">
        <f>IF(OR(LEN(D2025)-LEN(SUBSTITUTE(D2025,":",""))&gt;1, LEN(D2025)-LEN(SUBSTITUTE(D2025,",",""))&gt;0), "T", "")</f>
        <v/>
      </c>
      <c r="F2025" t="s">
        <v>5084</v>
      </c>
      <c r="G2025" t="s">
        <v>5223</v>
      </c>
      <c r="H2025" t="s">
        <v>5222</v>
      </c>
      <c r="J2025" t="str">
        <f>SUBSTITUTE(SUBSTITUTE(SUBSTITUTE(G2025,"c. ","")," BC","")," AD","")</f>
        <v>760-750</v>
      </c>
      <c r="K2025">
        <f>IF(M2025="BC", 0-IF(ISERROR(FIND("-",J2025)),J2025,LEFT(J2025,FIND("-",J2025)-1)), IF(ISERROR(FIND("-",J2025)),J2025,LEFT(J2025,FIND("-",J2025)-1)))</f>
        <v>-760</v>
      </c>
      <c r="L2025">
        <f>IF(M2025="BC", 0-IF(ISERROR(FIND("-",J2025)),J2025,RIGHT(J2025,FIND("-",J2025)-1)), IF(ISERROR(FIND("-",J2025)),J2025,RIGHT(J2025,FIND("-",J2025)-1)))</f>
        <v>-750</v>
      </c>
      <c r="M2025" t="str">
        <f>RIGHT(G2025, 2)</f>
        <v>BC</v>
      </c>
      <c r="N2025">
        <f>ABS($K$2)-ABS(K2025)</f>
        <v>3244</v>
      </c>
      <c r="P2025" t="s">
        <v>5222</v>
      </c>
      <c r="Q2025">
        <v>30</v>
      </c>
    </row>
    <row r="2026" spans="1:17" x14ac:dyDescent="0.3">
      <c r="A2026">
        <v>2025</v>
      </c>
      <c r="B2026" t="s">
        <v>5248</v>
      </c>
      <c r="C2026" t="s">
        <v>10579</v>
      </c>
      <c r="D2026" t="s">
        <v>5247</v>
      </c>
      <c r="E2026" s="34" t="str">
        <f>IF(OR(LEN(D2026)-LEN(SUBSTITUTE(D2026,":",""))&gt;1, LEN(D2026)-LEN(SUBSTITUTE(D2026,",",""))&gt;0), "T", "")</f>
        <v/>
      </c>
      <c r="F2026" t="s">
        <v>5084</v>
      </c>
      <c r="G2026" t="s">
        <v>5223</v>
      </c>
      <c r="H2026" t="s">
        <v>5222</v>
      </c>
      <c r="J2026" t="str">
        <f>SUBSTITUTE(SUBSTITUTE(SUBSTITUTE(G2026,"c. ","")," BC","")," AD","")</f>
        <v>760-750</v>
      </c>
      <c r="K2026">
        <f>IF(M2026="BC", 0-IF(ISERROR(FIND("-",J2026)),J2026,LEFT(J2026,FIND("-",J2026)-1)), IF(ISERROR(FIND("-",J2026)),J2026,LEFT(J2026,FIND("-",J2026)-1)))</f>
        <v>-760</v>
      </c>
      <c r="L2026">
        <f>IF(M2026="BC", 0-IF(ISERROR(FIND("-",J2026)),J2026,RIGHT(J2026,FIND("-",J2026)-1)), IF(ISERROR(FIND("-",J2026)),J2026,RIGHT(J2026,FIND("-",J2026)-1)))</f>
        <v>-750</v>
      </c>
      <c r="M2026" t="str">
        <f>RIGHT(G2026, 2)</f>
        <v>BC</v>
      </c>
      <c r="N2026">
        <f>ABS($K$2)-ABS(K2026)</f>
        <v>3244</v>
      </c>
      <c r="P2026" t="s">
        <v>5222</v>
      </c>
      <c r="Q2026">
        <v>30</v>
      </c>
    </row>
    <row r="2027" spans="1:17" x14ac:dyDescent="0.3">
      <c r="A2027">
        <v>2026</v>
      </c>
      <c r="B2027" t="s">
        <v>5246</v>
      </c>
      <c r="C2027" t="s">
        <v>10077</v>
      </c>
      <c r="D2027" t="s">
        <v>5245</v>
      </c>
      <c r="E2027" s="34" t="str">
        <f>IF(OR(LEN(D2027)-LEN(SUBSTITUTE(D2027,":",""))&gt;1, LEN(D2027)-LEN(SUBSTITUTE(D2027,",",""))&gt;0), "T", "")</f>
        <v/>
      </c>
      <c r="F2027" t="s">
        <v>5084</v>
      </c>
      <c r="G2027" t="s">
        <v>5223</v>
      </c>
      <c r="H2027" t="s">
        <v>5222</v>
      </c>
      <c r="J2027" t="str">
        <f>SUBSTITUTE(SUBSTITUTE(SUBSTITUTE(G2027,"c. ","")," BC","")," AD","")</f>
        <v>760-750</v>
      </c>
      <c r="K2027">
        <f>IF(M2027="BC", 0-IF(ISERROR(FIND("-",J2027)),J2027,LEFT(J2027,FIND("-",J2027)-1)), IF(ISERROR(FIND("-",J2027)),J2027,LEFT(J2027,FIND("-",J2027)-1)))</f>
        <v>-760</v>
      </c>
      <c r="L2027">
        <f>IF(M2027="BC", 0-IF(ISERROR(FIND("-",J2027)),J2027,RIGHT(J2027,FIND("-",J2027)-1)), IF(ISERROR(FIND("-",J2027)),J2027,RIGHT(J2027,FIND("-",J2027)-1)))</f>
        <v>-750</v>
      </c>
      <c r="M2027" t="str">
        <f>RIGHT(G2027, 2)</f>
        <v>BC</v>
      </c>
      <c r="N2027">
        <f>ABS($K$2)-ABS(K2027)</f>
        <v>3244</v>
      </c>
      <c r="P2027" t="s">
        <v>5222</v>
      </c>
      <c r="Q2027">
        <v>30</v>
      </c>
    </row>
    <row r="2028" spans="1:17" x14ac:dyDescent="0.3">
      <c r="A2028">
        <v>2027</v>
      </c>
      <c r="B2028" t="s">
        <v>5244</v>
      </c>
      <c r="C2028" t="s">
        <v>10603</v>
      </c>
      <c r="D2028" t="s">
        <v>5243</v>
      </c>
      <c r="E2028" s="34" t="str">
        <f>IF(OR(LEN(D2028)-LEN(SUBSTITUTE(D2028,":",""))&gt;1, LEN(D2028)-LEN(SUBSTITUTE(D2028,",",""))&gt;0), "T", "")</f>
        <v/>
      </c>
      <c r="F2028" t="s">
        <v>5242</v>
      </c>
      <c r="G2028" t="s">
        <v>5223</v>
      </c>
      <c r="H2028" t="s">
        <v>5222</v>
      </c>
      <c r="J2028" t="str">
        <f>SUBSTITUTE(SUBSTITUTE(SUBSTITUTE(G2028,"c. ","")," BC","")," AD","")</f>
        <v>760-750</v>
      </c>
      <c r="K2028">
        <f>IF(M2028="BC", 0-IF(ISERROR(FIND("-",J2028)),J2028,LEFT(J2028,FIND("-",J2028)-1)), IF(ISERROR(FIND("-",J2028)),J2028,LEFT(J2028,FIND("-",J2028)-1)))</f>
        <v>-760</v>
      </c>
      <c r="L2028">
        <f>IF(M2028="BC", 0-IF(ISERROR(FIND("-",J2028)),J2028,RIGHT(J2028,FIND("-",J2028)-1)), IF(ISERROR(FIND("-",J2028)),J2028,RIGHT(J2028,FIND("-",J2028)-1)))</f>
        <v>-750</v>
      </c>
      <c r="M2028" t="str">
        <f>RIGHT(G2028, 2)</f>
        <v>BC</v>
      </c>
      <c r="N2028">
        <f>ABS($K$2)-ABS(K2028)</f>
        <v>3244</v>
      </c>
      <c r="P2028" t="s">
        <v>5222</v>
      </c>
      <c r="Q2028">
        <v>30</v>
      </c>
    </row>
    <row r="2029" spans="1:17" x14ac:dyDescent="0.3">
      <c r="A2029">
        <v>2028</v>
      </c>
      <c r="B2029" t="s">
        <v>5241</v>
      </c>
      <c r="C2029" t="s">
        <v>10579</v>
      </c>
      <c r="D2029" t="s">
        <v>5240</v>
      </c>
      <c r="E2029" s="34" t="str">
        <f>IF(OR(LEN(D2029)-LEN(SUBSTITUTE(D2029,":",""))&gt;1, LEN(D2029)-LEN(SUBSTITUTE(D2029,",",""))&gt;0), "T", "")</f>
        <v/>
      </c>
      <c r="F2029" t="s">
        <v>5084</v>
      </c>
      <c r="G2029" t="s">
        <v>5223</v>
      </c>
      <c r="H2029" t="s">
        <v>5222</v>
      </c>
      <c r="J2029" t="str">
        <f>SUBSTITUTE(SUBSTITUTE(SUBSTITUTE(G2029,"c. ","")," BC","")," AD","")</f>
        <v>760-750</v>
      </c>
      <c r="K2029">
        <f>IF(M2029="BC", 0-IF(ISERROR(FIND("-",J2029)),J2029,LEFT(J2029,FIND("-",J2029)-1)), IF(ISERROR(FIND("-",J2029)),J2029,LEFT(J2029,FIND("-",J2029)-1)))</f>
        <v>-760</v>
      </c>
      <c r="L2029">
        <f>IF(M2029="BC", 0-IF(ISERROR(FIND("-",J2029)),J2029,RIGHT(J2029,FIND("-",J2029)-1)), IF(ISERROR(FIND("-",J2029)),J2029,RIGHT(J2029,FIND("-",J2029)-1)))</f>
        <v>-750</v>
      </c>
      <c r="M2029" t="str">
        <f>RIGHT(G2029, 2)</f>
        <v>BC</v>
      </c>
      <c r="N2029">
        <f>ABS($K$2)-ABS(K2029)</f>
        <v>3244</v>
      </c>
      <c r="P2029" t="s">
        <v>5222</v>
      </c>
      <c r="Q2029">
        <v>30</v>
      </c>
    </row>
    <row r="2030" spans="1:17" x14ac:dyDescent="0.3">
      <c r="A2030">
        <v>2029</v>
      </c>
      <c r="B2030" t="s">
        <v>5239</v>
      </c>
      <c r="C2030" t="s">
        <v>10557</v>
      </c>
      <c r="D2030" t="s">
        <v>5238</v>
      </c>
      <c r="E2030" s="34" t="str">
        <f>IF(OR(LEN(D2030)-LEN(SUBSTITUTE(D2030,":",""))&gt;1, LEN(D2030)-LEN(SUBSTITUTE(D2030,",",""))&gt;0), "T", "")</f>
        <v/>
      </c>
      <c r="F2030" t="s">
        <v>5084</v>
      </c>
      <c r="G2030" t="s">
        <v>5223</v>
      </c>
      <c r="H2030" t="s">
        <v>5222</v>
      </c>
      <c r="J2030" t="str">
        <f>SUBSTITUTE(SUBSTITUTE(SUBSTITUTE(G2030,"c. ","")," BC","")," AD","")</f>
        <v>760-750</v>
      </c>
      <c r="K2030">
        <f>IF(M2030="BC", 0-IF(ISERROR(FIND("-",J2030)),J2030,LEFT(J2030,FIND("-",J2030)-1)), IF(ISERROR(FIND("-",J2030)),J2030,LEFT(J2030,FIND("-",J2030)-1)))</f>
        <v>-760</v>
      </c>
      <c r="L2030">
        <f>IF(M2030="BC", 0-IF(ISERROR(FIND("-",J2030)),J2030,RIGHT(J2030,FIND("-",J2030)-1)), IF(ISERROR(FIND("-",J2030)),J2030,RIGHT(J2030,FIND("-",J2030)-1)))</f>
        <v>-750</v>
      </c>
      <c r="M2030" t="str">
        <f>RIGHT(G2030, 2)</f>
        <v>BC</v>
      </c>
      <c r="N2030">
        <f>ABS($K$2)-ABS(K2030)</f>
        <v>3244</v>
      </c>
      <c r="P2030" t="s">
        <v>5222</v>
      </c>
      <c r="Q2030">
        <v>30</v>
      </c>
    </row>
    <row r="2031" spans="1:17" x14ac:dyDescent="0.3">
      <c r="A2031">
        <v>2030</v>
      </c>
      <c r="B2031" t="s">
        <v>5237</v>
      </c>
      <c r="C2031" t="s">
        <v>10093</v>
      </c>
      <c r="D2031" t="s">
        <v>5236</v>
      </c>
      <c r="E2031" s="34" t="str">
        <f>IF(OR(LEN(D2031)-LEN(SUBSTITUTE(D2031,":",""))&gt;1, LEN(D2031)-LEN(SUBSTITUTE(D2031,",",""))&gt;0), "T", "")</f>
        <v/>
      </c>
      <c r="F2031" t="s">
        <v>5084</v>
      </c>
      <c r="G2031" t="s">
        <v>5223</v>
      </c>
      <c r="H2031" t="s">
        <v>5222</v>
      </c>
      <c r="J2031" t="str">
        <f>SUBSTITUTE(SUBSTITUTE(SUBSTITUTE(G2031,"c. ","")," BC","")," AD","")</f>
        <v>760-750</v>
      </c>
      <c r="K2031">
        <f>IF(M2031="BC", 0-IF(ISERROR(FIND("-",J2031)),J2031,LEFT(J2031,FIND("-",J2031)-1)), IF(ISERROR(FIND("-",J2031)),J2031,LEFT(J2031,FIND("-",J2031)-1)))</f>
        <v>-760</v>
      </c>
      <c r="L2031">
        <f>IF(M2031="BC", 0-IF(ISERROR(FIND("-",J2031)),J2031,RIGHT(J2031,FIND("-",J2031)-1)), IF(ISERROR(FIND("-",J2031)),J2031,RIGHT(J2031,FIND("-",J2031)-1)))</f>
        <v>-750</v>
      </c>
      <c r="M2031" t="str">
        <f>RIGHT(G2031, 2)</f>
        <v>BC</v>
      </c>
      <c r="N2031">
        <f>ABS($K$2)-ABS(K2031)</f>
        <v>3244</v>
      </c>
      <c r="P2031" t="s">
        <v>5222</v>
      </c>
      <c r="Q2031">
        <v>30</v>
      </c>
    </row>
    <row r="2032" spans="1:17" x14ac:dyDescent="0.3">
      <c r="A2032">
        <v>2031</v>
      </c>
      <c r="B2032" t="s">
        <v>5235</v>
      </c>
      <c r="C2032" t="s">
        <v>11711</v>
      </c>
      <c r="D2032" t="s">
        <v>5234</v>
      </c>
      <c r="E2032" s="34" t="str">
        <f>IF(OR(LEN(D2032)-LEN(SUBSTITUTE(D2032,":",""))&gt;1, LEN(D2032)-LEN(SUBSTITUTE(D2032,",",""))&gt;0), "T", "")</f>
        <v/>
      </c>
      <c r="F2032" t="s">
        <v>5084</v>
      </c>
      <c r="G2032" t="s">
        <v>5223</v>
      </c>
      <c r="H2032" t="s">
        <v>5222</v>
      </c>
      <c r="J2032" t="str">
        <f>SUBSTITUTE(SUBSTITUTE(SUBSTITUTE(G2032,"c. ","")," BC","")," AD","")</f>
        <v>760-750</v>
      </c>
      <c r="K2032">
        <f>IF(M2032="BC", 0-IF(ISERROR(FIND("-",J2032)),J2032,LEFT(J2032,FIND("-",J2032)-1)), IF(ISERROR(FIND("-",J2032)),J2032,LEFT(J2032,FIND("-",J2032)-1)))</f>
        <v>-760</v>
      </c>
      <c r="L2032">
        <f>IF(M2032="BC", 0-IF(ISERROR(FIND("-",J2032)),J2032,RIGHT(J2032,FIND("-",J2032)-1)), IF(ISERROR(FIND("-",J2032)),J2032,RIGHT(J2032,FIND("-",J2032)-1)))</f>
        <v>-750</v>
      </c>
      <c r="M2032" t="str">
        <f>RIGHT(G2032, 2)</f>
        <v>BC</v>
      </c>
      <c r="N2032">
        <f>ABS($K$2)-ABS(K2032)</f>
        <v>3244</v>
      </c>
      <c r="P2032" t="s">
        <v>5222</v>
      </c>
      <c r="Q2032">
        <v>30</v>
      </c>
    </row>
    <row r="2033" spans="1:17" x14ac:dyDescent="0.3">
      <c r="A2033">
        <v>2032</v>
      </c>
      <c r="B2033" t="s">
        <v>5233</v>
      </c>
      <c r="C2033" t="s">
        <v>11711</v>
      </c>
      <c r="D2033" t="s">
        <v>5232</v>
      </c>
      <c r="E2033" s="34" t="str">
        <f>IF(OR(LEN(D2033)-LEN(SUBSTITUTE(D2033,":",""))&gt;1, LEN(D2033)-LEN(SUBSTITUTE(D2033,",",""))&gt;0), "T", "")</f>
        <v/>
      </c>
      <c r="F2033" t="s">
        <v>5084</v>
      </c>
      <c r="G2033" t="s">
        <v>5223</v>
      </c>
      <c r="H2033" t="s">
        <v>5222</v>
      </c>
      <c r="J2033" t="str">
        <f>SUBSTITUTE(SUBSTITUTE(SUBSTITUTE(G2033,"c. ","")," BC","")," AD","")</f>
        <v>760-750</v>
      </c>
      <c r="K2033">
        <f>IF(M2033="BC", 0-IF(ISERROR(FIND("-",J2033)),J2033,LEFT(J2033,FIND("-",J2033)-1)), IF(ISERROR(FIND("-",J2033)),J2033,LEFT(J2033,FIND("-",J2033)-1)))</f>
        <v>-760</v>
      </c>
      <c r="L2033">
        <f>IF(M2033="BC", 0-IF(ISERROR(FIND("-",J2033)),J2033,RIGHT(J2033,FIND("-",J2033)-1)), IF(ISERROR(FIND("-",J2033)),J2033,RIGHT(J2033,FIND("-",J2033)-1)))</f>
        <v>-750</v>
      </c>
      <c r="M2033" t="str">
        <f>RIGHT(G2033, 2)</f>
        <v>BC</v>
      </c>
      <c r="N2033">
        <f>ABS($K$2)-ABS(K2033)</f>
        <v>3244</v>
      </c>
      <c r="P2033" t="s">
        <v>5222</v>
      </c>
      <c r="Q2033">
        <v>30</v>
      </c>
    </row>
    <row r="2034" spans="1:17" x14ac:dyDescent="0.3">
      <c r="A2034">
        <v>2033</v>
      </c>
      <c r="B2034" t="s">
        <v>5231</v>
      </c>
      <c r="C2034" t="s">
        <v>11712</v>
      </c>
      <c r="D2034" t="s">
        <v>5230</v>
      </c>
      <c r="E2034" s="34" t="str">
        <f>IF(OR(LEN(D2034)-LEN(SUBSTITUTE(D2034,":",""))&gt;1, LEN(D2034)-LEN(SUBSTITUTE(D2034,",",""))&gt;0), "T", "")</f>
        <v/>
      </c>
      <c r="F2034" t="s">
        <v>5084</v>
      </c>
      <c r="G2034" t="s">
        <v>5223</v>
      </c>
      <c r="H2034" t="s">
        <v>5222</v>
      </c>
      <c r="J2034" t="str">
        <f>SUBSTITUTE(SUBSTITUTE(SUBSTITUTE(G2034,"c. ","")," BC","")," AD","")</f>
        <v>760-750</v>
      </c>
      <c r="K2034">
        <f>IF(M2034="BC", 0-IF(ISERROR(FIND("-",J2034)),J2034,LEFT(J2034,FIND("-",J2034)-1)), IF(ISERROR(FIND("-",J2034)),J2034,LEFT(J2034,FIND("-",J2034)-1)))</f>
        <v>-760</v>
      </c>
      <c r="L2034">
        <f>IF(M2034="BC", 0-IF(ISERROR(FIND("-",J2034)),J2034,RIGHT(J2034,FIND("-",J2034)-1)), IF(ISERROR(FIND("-",J2034)),J2034,RIGHT(J2034,FIND("-",J2034)-1)))</f>
        <v>-750</v>
      </c>
      <c r="M2034" t="str">
        <f>RIGHT(G2034, 2)</f>
        <v>BC</v>
      </c>
      <c r="N2034">
        <f>ABS($K$2)-ABS(K2034)</f>
        <v>3244</v>
      </c>
      <c r="P2034" t="s">
        <v>5222</v>
      </c>
      <c r="Q2034">
        <v>30</v>
      </c>
    </row>
    <row r="2035" spans="1:17" x14ac:dyDescent="0.3">
      <c r="A2035">
        <v>2034</v>
      </c>
      <c r="B2035" t="s">
        <v>5229</v>
      </c>
      <c r="C2035" t="s">
        <v>11713</v>
      </c>
      <c r="D2035" t="s">
        <v>5228</v>
      </c>
      <c r="E2035" s="34" t="str">
        <f>IF(OR(LEN(D2035)-LEN(SUBSTITUTE(D2035,":",""))&gt;1, LEN(D2035)-LEN(SUBSTITUTE(D2035,",",""))&gt;0), "T", "")</f>
        <v/>
      </c>
      <c r="F2035" t="s">
        <v>5084</v>
      </c>
      <c r="G2035" t="s">
        <v>5223</v>
      </c>
      <c r="H2035" t="s">
        <v>5222</v>
      </c>
      <c r="J2035" t="str">
        <f>SUBSTITUTE(SUBSTITUTE(SUBSTITUTE(G2035,"c. ","")," BC","")," AD","")</f>
        <v>760-750</v>
      </c>
      <c r="K2035">
        <f>IF(M2035="BC", 0-IF(ISERROR(FIND("-",J2035)),J2035,LEFT(J2035,FIND("-",J2035)-1)), IF(ISERROR(FIND("-",J2035)),J2035,LEFT(J2035,FIND("-",J2035)-1)))</f>
        <v>-760</v>
      </c>
      <c r="L2035">
        <f>IF(M2035="BC", 0-IF(ISERROR(FIND("-",J2035)),J2035,RIGHT(J2035,FIND("-",J2035)-1)), IF(ISERROR(FIND("-",J2035)),J2035,RIGHT(J2035,FIND("-",J2035)-1)))</f>
        <v>-750</v>
      </c>
      <c r="M2035" t="str">
        <f>RIGHT(G2035, 2)</f>
        <v>BC</v>
      </c>
      <c r="N2035">
        <f>ABS($K$2)-ABS(K2035)</f>
        <v>3244</v>
      </c>
      <c r="P2035" t="s">
        <v>5222</v>
      </c>
      <c r="Q2035">
        <v>30</v>
      </c>
    </row>
    <row r="2036" spans="1:17" x14ac:dyDescent="0.3">
      <c r="A2036">
        <v>2035</v>
      </c>
      <c r="B2036" t="s">
        <v>5227</v>
      </c>
      <c r="C2036" t="s">
        <v>11707</v>
      </c>
      <c r="D2036" t="s">
        <v>5226</v>
      </c>
      <c r="E2036" s="34" t="str">
        <f>IF(OR(LEN(D2036)-LEN(SUBSTITUTE(D2036,":",""))&gt;1, LEN(D2036)-LEN(SUBSTITUTE(D2036,",",""))&gt;0), "T", "")</f>
        <v/>
      </c>
      <c r="F2036" t="s">
        <v>5084</v>
      </c>
      <c r="G2036" t="s">
        <v>5223</v>
      </c>
      <c r="H2036" t="s">
        <v>5222</v>
      </c>
      <c r="J2036" t="str">
        <f>SUBSTITUTE(SUBSTITUTE(SUBSTITUTE(G2036,"c. ","")," BC","")," AD","")</f>
        <v>760-750</v>
      </c>
      <c r="K2036">
        <f>IF(M2036="BC", 0-IF(ISERROR(FIND("-",J2036)),J2036,LEFT(J2036,FIND("-",J2036)-1)), IF(ISERROR(FIND("-",J2036)),J2036,LEFT(J2036,FIND("-",J2036)-1)))</f>
        <v>-760</v>
      </c>
      <c r="L2036">
        <f>IF(M2036="BC", 0-IF(ISERROR(FIND("-",J2036)),J2036,RIGHT(J2036,FIND("-",J2036)-1)), IF(ISERROR(FIND("-",J2036)),J2036,RIGHT(J2036,FIND("-",J2036)-1)))</f>
        <v>-750</v>
      </c>
      <c r="M2036" t="str">
        <f>RIGHT(G2036, 2)</f>
        <v>BC</v>
      </c>
      <c r="N2036">
        <f>ABS($K$2)-ABS(K2036)</f>
        <v>3244</v>
      </c>
      <c r="P2036" t="s">
        <v>5222</v>
      </c>
      <c r="Q2036">
        <v>30</v>
      </c>
    </row>
    <row r="2037" spans="1:17" x14ac:dyDescent="0.3">
      <c r="A2037">
        <v>2036</v>
      </c>
      <c r="B2037" t="s">
        <v>5225</v>
      </c>
      <c r="C2037" t="s">
        <v>10116</v>
      </c>
      <c r="D2037" t="s">
        <v>5224</v>
      </c>
      <c r="E2037" s="34" t="str">
        <f>IF(OR(LEN(D2037)-LEN(SUBSTITUTE(D2037,":",""))&gt;1, LEN(D2037)-LEN(SUBSTITUTE(D2037,",",""))&gt;0), "T", "")</f>
        <v/>
      </c>
      <c r="F2037" t="s">
        <v>5084</v>
      </c>
      <c r="G2037" t="s">
        <v>5223</v>
      </c>
      <c r="H2037" t="s">
        <v>5222</v>
      </c>
      <c r="J2037" t="str">
        <f>SUBSTITUTE(SUBSTITUTE(SUBSTITUTE(G2037,"c. ","")," BC","")," AD","")</f>
        <v>760-750</v>
      </c>
      <c r="K2037">
        <f>IF(M2037="BC", 0-IF(ISERROR(FIND("-",J2037)),J2037,LEFT(J2037,FIND("-",J2037)-1)), IF(ISERROR(FIND("-",J2037)),J2037,LEFT(J2037,FIND("-",J2037)-1)))</f>
        <v>-760</v>
      </c>
      <c r="L2037">
        <f>IF(M2037="BC", 0-IF(ISERROR(FIND("-",J2037)),J2037,RIGHT(J2037,FIND("-",J2037)-1)), IF(ISERROR(FIND("-",J2037)),J2037,RIGHT(J2037,FIND("-",J2037)-1)))</f>
        <v>-750</v>
      </c>
      <c r="M2037" t="str">
        <f>RIGHT(G2037, 2)</f>
        <v>BC</v>
      </c>
      <c r="N2037">
        <f>ABS($K$2)-ABS(K2037)</f>
        <v>3244</v>
      </c>
      <c r="P2037" t="s">
        <v>5222</v>
      </c>
      <c r="Q2037">
        <v>30</v>
      </c>
    </row>
    <row r="2038" spans="1:17" x14ac:dyDescent="0.3">
      <c r="A2038">
        <v>2037</v>
      </c>
      <c r="B2038" t="s">
        <v>5323</v>
      </c>
      <c r="C2038" t="s">
        <v>11714</v>
      </c>
      <c r="D2038" t="s">
        <v>5324</v>
      </c>
      <c r="E2038" s="34" t="str">
        <f>IF(OR(LEN(D2038)-LEN(SUBSTITUTE(D2038,":",""))&gt;1, LEN(D2038)-LEN(SUBSTITUTE(D2038,",",""))&gt;0), "T", "")</f>
        <v/>
      </c>
      <c r="F2038" t="s">
        <v>5325</v>
      </c>
      <c r="G2038" t="s">
        <v>5326</v>
      </c>
      <c r="H2038" t="s">
        <v>5327</v>
      </c>
      <c r="J2038" t="str">
        <f>SUBSTITUTE(SUBSTITUTE(SUBSTITUTE(G2038,"c. ","")," BC","")," AD","")</f>
        <v>586-585</v>
      </c>
      <c r="K2038">
        <f>IF(M2038="BC", 0-IF(ISERROR(FIND("-",J2038)),J2038,LEFT(J2038,FIND("-",J2038)-1)), IF(ISERROR(FIND("-",J2038)),J2038,LEFT(J2038,FIND("-",J2038)-1)))</f>
        <v>-586</v>
      </c>
      <c r="L2038">
        <f>IF(M2038="BC", 0-IF(ISERROR(FIND("-",J2038)),J2038,RIGHT(J2038,FIND("-",J2038)-1)), IF(ISERROR(FIND("-",J2038)),J2038,RIGHT(J2038,FIND("-",J2038)-1)))</f>
        <v>-585</v>
      </c>
      <c r="M2038" t="str">
        <f>RIGHT(G2038, 2)</f>
        <v>BC</v>
      </c>
      <c r="N2038">
        <f>ABS($K$2)-ABS(K2038)</f>
        <v>3418</v>
      </c>
      <c r="P2038" t="s">
        <v>5327</v>
      </c>
      <c r="Q2038">
        <v>31</v>
      </c>
    </row>
    <row r="2039" spans="1:17" x14ac:dyDescent="0.3">
      <c r="A2039">
        <v>2038</v>
      </c>
      <c r="B2039" t="s">
        <v>5328</v>
      </c>
      <c r="C2039" t="s">
        <v>10604</v>
      </c>
      <c r="D2039" t="s">
        <v>5324</v>
      </c>
      <c r="E2039" s="34" t="str">
        <f>IF(OR(LEN(D2039)-LEN(SUBSTITUTE(D2039,":",""))&gt;1, LEN(D2039)-LEN(SUBSTITUTE(D2039,",",""))&gt;0), "T", "")</f>
        <v/>
      </c>
      <c r="F2039" t="s">
        <v>5329</v>
      </c>
      <c r="G2039" t="s">
        <v>5326</v>
      </c>
      <c r="H2039" t="s">
        <v>54</v>
      </c>
      <c r="J2039" t="str">
        <f>SUBSTITUTE(SUBSTITUTE(SUBSTITUTE(G2039,"c. ","")," BC","")," AD","")</f>
        <v>586-585</v>
      </c>
      <c r="K2039">
        <f>IF(M2039="BC", 0-IF(ISERROR(FIND("-",J2039)),J2039,LEFT(J2039,FIND("-",J2039)-1)), IF(ISERROR(FIND("-",J2039)),J2039,LEFT(J2039,FIND("-",J2039)-1)))</f>
        <v>-586</v>
      </c>
      <c r="L2039">
        <f>IF(M2039="BC", 0-IF(ISERROR(FIND("-",J2039)),J2039,RIGHT(J2039,FIND("-",J2039)-1)), IF(ISERROR(FIND("-",J2039)),J2039,RIGHT(J2039,FIND("-",J2039)-1)))</f>
        <v>-585</v>
      </c>
      <c r="M2039" t="str">
        <f>RIGHT(G2039, 2)</f>
        <v>BC</v>
      </c>
      <c r="N2039">
        <f>ABS($K$2)-ABS(K2039)</f>
        <v>3418</v>
      </c>
      <c r="P2039" t="s">
        <v>5327</v>
      </c>
      <c r="Q2039">
        <v>31</v>
      </c>
    </row>
    <row r="2040" spans="1:17" x14ac:dyDescent="0.3">
      <c r="A2040">
        <v>2039</v>
      </c>
      <c r="B2040" t="s">
        <v>5330</v>
      </c>
      <c r="C2040" t="s">
        <v>10365</v>
      </c>
      <c r="D2040" t="s">
        <v>5331</v>
      </c>
      <c r="E2040" s="34" t="str">
        <f>IF(OR(LEN(D2040)-LEN(SUBSTITUTE(D2040,":",""))&gt;1, LEN(D2040)-LEN(SUBSTITUTE(D2040,",",""))&gt;0), "T", "")</f>
        <v/>
      </c>
      <c r="F2040" t="s">
        <v>5332</v>
      </c>
      <c r="G2040" t="s">
        <v>5326</v>
      </c>
      <c r="H2040" t="s">
        <v>54</v>
      </c>
      <c r="J2040" t="str">
        <f>SUBSTITUTE(SUBSTITUTE(SUBSTITUTE(G2040,"c. ","")," BC","")," AD","")</f>
        <v>586-585</v>
      </c>
      <c r="K2040">
        <f>IF(M2040="BC", 0-IF(ISERROR(FIND("-",J2040)),J2040,LEFT(J2040,FIND("-",J2040)-1)), IF(ISERROR(FIND("-",J2040)),J2040,LEFT(J2040,FIND("-",J2040)-1)))</f>
        <v>-586</v>
      </c>
      <c r="L2040">
        <f>IF(M2040="BC", 0-IF(ISERROR(FIND("-",J2040)),J2040,RIGHT(J2040,FIND("-",J2040)-1)), IF(ISERROR(FIND("-",J2040)),J2040,RIGHT(J2040,FIND("-",J2040)-1)))</f>
        <v>-585</v>
      </c>
      <c r="M2040" t="str">
        <f>RIGHT(G2040, 2)</f>
        <v>BC</v>
      </c>
      <c r="N2040">
        <f>ABS($K$2)-ABS(K2040)</f>
        <v>3418</v>
      </c>
      <c r="P2040" t="s">
        <v>5327</v>
      </c>
      <c r="Q2040">
        <v>31</v>
      </c>
    </row>
    <row r="2041" spans="1:17" x14ac:dyDescent="0.3">
      <c r="A2041">
        <v>2040</v>
      </c>
      <c r="B2041" t="s">
        <v>5333</v>
      </c>
      <c r="C2041" t="s">
        <v>10436</v>
      </c>
      <c r="D2041" t="s">
        <v>5334</v>
      </c>
      <c r="E2041" s="34" t="str">
        <f>IF(OR(LEN(D2041)-LEN(SUBSTITUTE(D2041,":",""))&gt;1, LEN(D2041)-LEN(SUBSTITUTE(D2041,",",""))&gt;0), "T", "")</f>
        <v/>
      </c>
      <c r="F2041" t="s">
        <v>639</v>
      </c>
      <c r="G2041" t="s">
        <v>5326</v>
      </c>
      <c r="H2041" t="s">
        <v>54</v>
      </c>
      <c r="J2041" t="str">
        <f>SUBSTITUTE(SUBSTITUTE(SUBSTITUTE(G2041,"c. ","")," BC","")," AD","")</f>
        <v>586-585</v>
      </c>
      <c r="K2041">
        <f>IF(M2041="BC", 0-IF(ISERROR(FIND("-",J2041)),J2041,LEFT(J2041,FIND("-",J2041)-1)), IF(ISERROR(FIND("-",J2041)),J2041,LEFT(J2041,FIND("-",J2041)-1)))</f>
        <v>-586</v>
      </c>
      <c r="L2041">
        <f>IF(M2041="BC", 0-IF(ISERROR(FIND("-",J2041)),J2041,RIGHT(J2041,FIND("-",J2041)-1)), IF(ISERROR(FIND("-",J2041)),J2041,RIGHT(J2041,FIND("-",J2041)-1)))</f>
        <v>-585</v>
      </c>
      <c r="M2041" t="str">
        <f>RIGHT(G2041, 2)</f>
        <v>BC</v>
      </c>
      <c r="N2041">
        <f>ABS($K$2)-ABS(K2041)</f>
        <v>3418</v>
      </c>
      <c r="P2041" t="s">
        <v>5327</v>
      </c>
      <c r="Q2041">
        <v>31</v>
      </c>
    </row>
    <row r="2042" spans="1:17" x14ac:dyDescent="0.3">
      <c r="A2042">
        <v>2041</v>
      </c>
      <c r="B2042" t="s">
        <v>5335</v>
      </c>
      <c r="C2042" t="s">
        <v>11192</v>
      </c>
      <c r="D2042" t="s">
        <v>5336</v>
      </c>
      <c r="E2042" s="34" t="str">
        <f>IF(OR(LEN(D2042)-LEN(SUBSTITUTE(D2042,":",""))&gt;1, LEN(D2042)-LEN(SUBSTITUTE(D2042,",",""))&gt;0), "T", "")</f>
        <v/>
      </c>
      <c r="F2042" t="s">
        <v>5337</v>
      </c>
      <c r="G2042" t="s">
        <v>5326</v>
      </c>
      <c r="H2042" t="s">
        <v>54</v>
      </c>
      <c r="J2042" t="str">
        <f>SUBSTITUTE(SUBSTITUTE(SUBSTITUTE(G2042,"c. ","")," BC","")," AD","")</f>
        <v>586-585</v>
      </c>
      <c r="K2042">
        <f>IF(M2042="BC", 0-IF(ISERROR(FIND("-",J2042)),J2042,LEFT(J2042,FIND("-",J2042)-1)), IF(ISERROR(FIND("-",J2042)),J2042,LEFT(J2042,FIND("-",J2042)-1)))</f>
        <v>-586</v>
      </c>
      <c r="L2042">
        <f>IF(M2042="BC", 0-IF(ISERROR(FIND("-",J2042)),J2042,RIGHT(J2042,FIND("-",J2042)-1)), IF(ISERROR(FIND("-",J2042)),J2042,RIGHT(J2042,FIND("-",J2042)-1)))</f>
        <v>-585</v>
      </c>
      <c r="M2042" t="str">
        <f>RIGHT(G2042, 2)</f>
        <v>BC</v>
      </c>
      <c r="N2042">
        <f>ABS($K$2)-ABS(K2042)</f>
        <v>3418</v>
      </c>
      <c r="P2042" t="s">
        <v>5327</v>
      </c>
      <c r="Q2042">
        <v>31</v>
      </c>
    </row>
    <row r="2043" spans="1:17" x14ac:dyDescent="0.3">
      <c r="A2043">
        <v>2042</v>
      </c>
      <c r="B2043" t="s">
        <v>5338</v>
      </c>
      <c r="C2043" t="s">
        <v>10155</v>
      </c>
      <c r="D2043" t="s">
        <v>5339</v>
      </c>
      <c r="E2043" s="34" t="str">
        <f>IF(OR(LEN(D2043)-LEN(SUBSTITUTE(D2043,":",""))&gt;1, LEN(D2043)-LEN(SUBSTITUTE(D2043,",",""))&gt;0), "T", "")</f>
        <v/>
      </c>
      <c r="F2043" t="s">
        <v>639</v>
      </c>
      <c r="G2043" t="s">
        <v>5326</v>
      </c>
      <c r="H2043" t="s">
        <v>54</v>
      </c>
      <c r="J2043" t="str">
        <f>SUBSTITUTE(SUBSTITUTE(SUBSTITUTE(G2043,"c. ","")," BC","")," AD","")</f>
        <v>586-585</v>
      </c>
      <c r="K2043">
        <f>IF(M2043="BC", 0-IF(ISERROR(FIND("-",J2043)),J2043,LEFT(J2043,FIND("-",J2043)-1)), IF(ISERROR(FIND("-",J2043)),J2043,LEFT(J2043,FIND("-",J2043)-1)))</f>
        <v>-586</v>
      </c>
      <c r="L2043">
        <f>IF(M2043="BC", 0-IF(ISERROR(FIND("-",J2043)),J2043,RIGHT(J2043,FIND("-",J2043)-1)), IF(ISERROR(FIND("-",J2043)),J2043,RIGHT(J2043,FIND("-",J2043)-1)))</f>
        <v>-585</v>
      </c>
      <c r="M2043" t="str">
        <f>RIGHT(G2043, 2)</f>
        <v>BC</v>
      </c>
      <c r="N2043">
        <f>ABS($K$2)-ABS(K2043)</f>
        <v>3418</v>
      </c>
      <c r="P2043" t="s">
        <v>5327</v>
      </c>
      <c r="Q2043">
        <v>31</v>
      </c>
    </row>
    <row r="2044" spans="1:17" x14ac:dyDescent="0.3">
      <c r="A2044">
        <v>2043</v>
      </c>
      <c r="B2044" t="s">
        <v>5340</v>
      </c>
      <c r="C2044" t="s">
        <v>11715</v>
      </c>
      <c r="D2044" t="s">
        <v>5341</v>
      </c>
      <c r="E2044" s="34" t="str">
        <f>IF(OR(LEN(D2044)-LEN(SUBSTITUTE(D2044,":",""))&gt;1, LEN(D2044)-LEN(SUBSTITUTE(D2044,",",""))&gt;0), "T", "")</f>
        <v/>
      </c>
      <c r="F2044" t="s">
        <v>5342</v>
      </c>
      <c r="G2044" t="s">
        <v>5343</v>
      </c>
      <c r="H2044" t="s">
        <v>54</v>
      </c>
      <c r="J2044" t="str">
        <f>SUBSTITUTE(SUBSTITUTE(SUBSTITUTE(G2044,"c. ","")," BC","")," AD","")</f>
        <v>Future/Eschatological</v>
      </c>
      <c r="K2044" t="str">
        <f>IF(M2044="BC", 0-IF(ISERROR(FIND("-",J2044)),J2044,LEFT(J2044,FIND("-",J2044)-1)), IF(ISERROR(FIND("-",J2044)),J2044,LEFT(J2044,FIND("-",J2044)-1)))</f>
        <v>Future/Eschatological</v>
      </c>
      <c r="L2044" t="str">
        <f>IF(M2044="BC", 0-IF(ISERROR(FIND("-",J2044)),J2044,RIGHT(J2044,FIND("-",J2044)-1)), IF(ISERROR(FIND("-",J2044)),J2044,RIGHT(J2044,FIND("-",J2044)-1)))</f>
        <v>Future/Eschatological</v>
      </c>
      <c r="M2044" t="str">
        <f>RIGHT(G2044, 2)</f>
        <v>al</v>
      </c>
      <c r="N2044" t="e">
        <f>ABS($K$2)-ABS(K2044)</f>
        <v>#VALUE!</v>
      </c>
      <c r="P2044" t="s">
        <v>5327</v>
      </c>
      <c r="Q2044">
        <v>31</v>
      </c>
    </row>
    <row r="2045" spans="1:17" x14ac:dyDescent="0.3">
      <c r="A2045">
        <v>2044</v>
      </c>
      <c r="B2045" t="s">
        <v>5344</v>
      </c>
      <c r="C2045" t="s">
        <v>11323</v>
      </c>
      <c r="D2045" t="s">
        <v>5345</v>
      </c>
      <c r="E2045" s="34" t="str">
        <f>IF(OR(LEN(D2045)-LEN(SUBSTITUTE(D2045,":",""))&gt;1, LEN(D2045)-LEN(SUBSTITUTE(D2045,",",""))&gt;0), "T", "")</f>
        <v/>
      </c>
      <c r="F2045" t="s">
        <v>5346</v>
      </c>
      <c r="G2045" t="s">
        <v>5347</v>
      </c>
      <c r="H2045" t="s">
        <v>54</v>
      </c>
      <c r="J2045" t="str">
        <f>SUBSTITUTE(SUBSTITUTE(SUBSTITUTE(G2045,"c. ","")," BC","")," AD","")</f>
        <v>Future/Messianic</v>
      </c>
      <c r="K2045" t="str">
        <f>IF(M2045="BC", 0-IF(ISERROR(FIND("-",J2045)),J2045,LEFT(J2045,FIND("-",J2045)-1)), IF(ISERROR(FIND("-",J2045)),J2045,LEFT(J2045,FIND("-",J2045)-1)))</f>
        <v>Future/Messianic</v>
      </c>
      <c r="L2045" t="str">
        <f>IF(M2045="BC", 0-IF(ISERROR(FIND("-",J2045)),J2045,RIGHT(J2045,FIND("-",J2045)-1)), IF(ISERROR(FIND("-",J2045)),J2045,RIGHT(J2045,FIND("-",J2045)-1)))</f>
        <v>Future/Messianic</v>
      </c>
      <c r="M2045" t="str">
        <f>RIGHT(G2045, 2)</f>
        <v>ic</v>
      </c>
      <c r="N2045" t="e">
        <f>ABS($K$2)-ABS(K2045)</f>
        <v>#VALUE!</v>
      </c>
      <c r="P2045" t="s">
        <v>5327</v>
      </c>
      <c r="Q2045">
        <v>31</v>
      </c>
    </row>
    <row r="2046" spans="1:17" x14ac:dyDescent="0.3">
      <c r="A2046">
        <v>2045</v>
      </c>
      <c r="B2046" t="s">
        <v>5348</v>
      </c>
      <c r="C2046" t="s">
        <v>10148</v>
      </c>
      <c r="D2046" t="s">
        <v>5349</v>
      </c>
      <c r="E2046" s="34" t="str">
        <f>IF(OR(LEN(D2046)-LEN(SUBSTITUTE(D2046,":",""))&gt;1, LEN(D2046)-LEN(SUBSTITUTE(D2046,",",""))&gt;0), "T", "")</f>
        <v/>
      </c>
      <c r="F2046" t="s">
        <v>5350</v>
      </c>
      <c r="G2046" t="s">
        <v>5347</v>
      </c>
      <c r="H2046" t="s">
        <v>54</v>
      </c>
      <c r="J2046" t="str">
        <f>SUBSTITUTE(SUBSTITUTE(SUBSTITUTE(G2046,"c. ","")," BC","")," AD","")</f>
        <v>Future/Messianic</v>
      </c>
      <c r="K2046" t="str">
        <f>IF(M2046="BC", 0-IF(ISERROR(FIND("-",J2046)),J2046,LEFT(J2046,FIND("-",J2046)-1)), IF(ISERROR(FIND("-",J2046)),J2046,LEFT(J2046,FIND("-",J2046)-1)))</f>
        <v>Future/Messianic</v>
      </c>
      <c r="L2046" t="str">
        <f>IF(M2046="BC", 0-IF(ISERROR(FIND("-",J2046)),J2046,RIGHT(J2046,FIND("-",J2046)-1)), IF(ISERROR(FIND("-",J2046)),J2046,RIGHT(J2046,FIND("-",J2046)-1)))</f>
        <v>Future/Messianic</v>
      </c>
      <c r="M2046" t="str">
        <f>RIGHT(G2046, 2)</f>
        <v>ic</v>
      </c>
      <c r="N2046" t="e">
        <f>ABS($K$2)-ABS(K2046)</f>
        <v>#VALUE!</v>
      </c>
      <c r="P2046" t="s">
        <v>5327</v>
      </c>
      <c r="Q2046">
        <v>31</v>
      </c>
    </row>
    <row r="2047" spans="1:17" x14ac:dyDescent="0.3">
      <c r="A2047">
        <v>2046</v>
      </c>
      <c r="B2047" t="s">
        <v>5351</v>
      </c>
      <c r="C2047" t="s">
        <v>10605</v>
      </c>
      <c r="D2047" t="s">
        <v>5352</v>
      </c>
      <c r="E2047" s="34" t="str">
        <f>IF(OR(LEN(D2047)-LEN(SUBSTITUTE(D2047,":",""))&gt;1, LEN(D2047)-LEN(SUBSTITUTE(D2047,",",""))&gt;0), "T", "")</f>
        <v/>
      </c>
      <c r="F2047" t="s">
        <v>5353</v>
      </c>
      <c r="G2047" t="s">
        <v>5347</v>
      </c>
      <c r="H2047" t="s">
        <v>54</v>
      </c>
      <c r="J2047" t="str">
        <f>SUBSTITUTE(SUBSTITUTE(SUBSTITUTE(G2047,"c. ","")," BC","")," AD","")</f>
        <v>Future/Messianic</v>
      </c>
      <c r="K2047" t="str">
        <f>IF(M2047="BC", 0-IF(ISERROR(FIND("-",J2047)),J2047,LEFT(J2047,FIND("-",J2047)-1)), IF(ISERROR(FIND("-",J2047)),J2047,LEFT(J2047,FIND("-",J2047)-1)))</f>
        <v>Future/Messianic</v>
      </c>
      <c r="L2047" t="str">
        <f>IF(M2047="BC", 0-IF(ISERROR(FIND("-",J2047)),J2047,RIGHT(J2047,FIND("-",J2047)-1)), IF(ISERROR(FIND("-",J2047)),J2047,RIGHT(J2047,FIND("-",J2047)-1)))</f>
        <v>Future/Messianic</v>
      </c>
      <c r="M2047" t="str">
        <f>RIGHT(G2047, 2)</f>
        <v>ic</v>
      </c>
      <c r="N2047" t="e">
        <f>ABS($K$2)-ABS(K2047)</f>
        <v>#VALUE!</v>
      </c>
      <c r="P2047" t="s">
        <v>5327</v>
      </c>
      <c r="Q2047">
        <v>31</v>
      </c>
    </row>
    <row r="2048" spans="1:17" x14ac:dyDescent="0.3">
      <c r="A2048">
        <v>2047</v>
      </c>
      <c r="B2048" t="s">
        <v>5354</v>
      </c>
      <c r="C2048" t="s">
        <v>11716</v>
      </c>
      <c r="D2048" t="s">
        <v>5355</v>
      </c>
      <c r="E2048" s="34" t="str">
        <f>IF(OR(LEN(D2048)-LEN(SUBSTITUTE(D2048,":",""))&gt;1, LEN(D2048)-LEN(SUBSTITUTE(D2048,",",""))&gt;0), "T", "")</f>
        <v/>
      </c>
      <c r="F2048" t="s">
        <v>5356</v>
      </c>
      <c r="G2048" t="s">
        <v>5347</v>
      </c>
      <c r="H2048" t="s">
        <v>54</v>
      </c>
      <c r="J2048" t="str">
        <f>SUBSTITUTE(SUBSTITUTE(SUBSTITUTE(G2048,"c. ","")," BC","")," AD","")</f>
        <v>Future/Messianic</v>
      </c>
      <c r="K2048" t="str">
        <f>IF(M2048="BC", 0-IF(ISERROR(FIND("-",J2048)),J2048,LEFT(J2048,FIND("-",J2048)-1)), IF(ISERROR(FIND("-",J2048)),J2048,LEFT(J2048,FIND("-",J2048)-1)))</f>
        <v>Future/Messianic</v>
      </c>
      <c r="L2048" t="str">
        <f>IF(M2048="BC", 0-IF(ISERROR(FIND("-",J2048)),J2048,RIGHT(J2048,FIND("-",J2048)-1)), IF(ISERROR(FIND("-",J2048)),J2048,RIGHT(J2048,FIND("-",J2048)-1)))</f>
        <v>Future/Messianic</v>
      </c>
      <c r="M2048" t="str">
        <f>RIGHT(G2048, 2)</f>
        <v>ic</v>
      </c>
      <c r="N2048" t="e">
        <f>ABS($K$2)-ABS(K2048)</f>
        <v>#VALUE!</v>
      </c>
      <c r="P2048" t="s">
        <v>5327</v>
      </c>
      <c r="Q2048">
        <v>31</v>
      </c>
    </row>
    <row r="2049" spans="1:17" x14ac:dyDescent="0.3">
      <c r="A2049">
        <v>2048</v>
      </c>
      <c r="B2049" t="s">
        <v>5392</v>
      </c>
      <c r="C2049" t="s">
        <v>11717</v>
      </c>
      <c r="D2049" t="s">
        <v>5393</v>
      </c>
      <c r="E2049" s="34" t="str">
        <f>IF(OR(LEN(D2049)-LEN(SUBSTITUTE(D2049,":",""))&gt;1, LEN(D2049)-LEN(SUBSTITUTE(D2049,",",""))&gt;0), "T", "")</f>
        <v/>
      </c>
      <c r="F2049" t="s">
        <v>2377</v>
      </c>
      <c r="G2049" t="s">
        <v>2227</v>
      </c>
      <c r="H2049" t="s">
        <v>5394</v>
      </c>
      <c r="J2049" t="str">
        <f>SUBSTITUTE(SUBSTITUTE(SUBSTITUTE(G2049,"c. ","")," BC","")," AD","")</f>
        <v>793-753</v>
      </c>
      <c r="K2049">
        <f>IF(M2049="BC", 0-IF(ISERROR(FIND("-",J2049)),J2049,LEFT(J2049,FIND("-",J2049)-1)), IF(ISERROR(FIND("-",J2049)),J2049,LEFT(J2049,FIND("-",J2049)-1)))</f>
        <v>-793</v>
      </c>
      <c r="L2049">
        <f>IF(M2049="BC", 0-IF(ISERROR(FIND("-",J2049)),J2049,RIGHT(J2049,FIND("-",J2049)-1)), IF(ISERROR(FIND("-",J2049)),J2049,RIGHT(J2049,FIND("-",J2049)-1)))</f>
        <v>-753</v>
      </c>
      <c r="M2049" t="str">
        <f>RIGHT(G2049, 2)</f>
        <v>BC</v>
      </c>
      <c r="N2049">
        <f>ABS($K$2)-ABS(K2049)</f>
        <v>3211</v>
      </c>
      <c r="P2049" t="s">
        <v>5394</v>
      </c>
      <c r="Q2049">
        <v>32</v>
      </c>
    </row>
    <row r="2050" spans="1:17" x14ac:dyDescent="0.3">
      <c r="A2050">
        <v>2049</v>
      </c>
      <c r="B2050" t="s">
        <v>5395</v>
      </c>
      <c r="C2050" t="s">
        <v>10784</v>
      </c>
      <c r="D2050" t="s">
        <v>5396</v>
      </c>
      <c r="E2050" s="34" t="str">
        <f>IF(OR(LEN(D2050)-LEN(SUBSTITUTE(D2050,":",""))&gt;1, LEN(D2050)-LEN(SUBSTITUTE(D2050,",",""))&gt;0), "T", "")</f>
        <v/>
      </c>
      <c r="F2050" t="s">
        <v>5397</v>
      </c>
      <c r="G2050" t="s">
        <v>2227</v>
      </c>
      <c r="H2050" t="s">
        <v>54</v>
      </c>
      <c r="J2050" t="str">
        <f>SUBSTITUTE(SUBSTITUTE(SUBSTITUTE(G2050,"c. ","")," BC","")," AD","")</f>
        <v>793-753</v>
      </c>
      <c r="K2050">
        <f>IF(M2050="BC", 0-IF(ISERROR(FIND("-",J2050)),J2050,LEFT(J2050,FIND("-",J2050)-1)), IF(ISERROR(FIND("-",J2050)),J2050,LEFT(J2050,FIND("-",J2050)-1)))</f>
        <v>-793</v>
      </c>
      <c r="L2050">
        <f>IF(M2050="BC", 0-IF(ISERROR(FIND("-",J2050)),J2050,RIGHT(J2050,FIND("-",J2050)-1)), IF(ISERROR(FIND("-",J2050)),J2050,RIGHT(J2050,FIND("-",J2050)-1)))</f>
        <v>-753</v>
      </c>
      <c r="M2050" t="str">
        <f>RIGHT(G2050, 2)</f>
        <v>BC</v>
      </c>
      <c r="N2050">
        <f>ABS($K$2)-ABS(K2050)</f>
        <v>3211</v>
      </c>
      <c r="P2050" t="s">
        <v>5394</v>
      </c>
      <c r="Q2050">
        <v>32</v>
      </c>
    </row>
    <row r="2051" spans="1:17" x14ac:dyDescent="0.3">
      <c r="A2051">
        <v>2050</v>
      </c>
      <c r="B2051" t="s">
        <v>5398</v>
      </c>
      <c r="C2051" t="s">
        <v>10606</v>
      </c>
      <c r="D2051" t="s">
        <v>5399</v>
      </c>
      <c r="E2051" s="34" t="str">
        <f>IF(OR(LEN(D2051)-LEN(SUBSTITUTE(D2051,":",""))&gt;1, LEN(D2051)-LEN(SUBSTITUTE(D2051,",",""))&gt;0), "T", "")</f>
        <v/>
      </c>
      <c r="F2051" t="s">
        <v>5400</v>
      </c>
      <c r="G2051" t="s">
        <v>2227</v>
      </c>
      <c r="H2051" t="s">
        <v>54</v>
      </c>
      <c r="J2051" t="str">
        <f>SUBSTITUTE(SUBSTITUTE(SUBSTITUTE(G2051,"c. ","")," BC","")," AD","")</f>
        <v>793-753</v>
      </c>
      <c r="K2051">
        <f>IF(M2051="BC", 0-IF(ISERROR(FIND("-",J2051)),J2051,LEFT(J2051,FIND("-",J2051)-1)), IF(ISERROR(FIND("-",J2051)),J2051,LEFT(J2051,FIND("-",J2051)-1)))</f>
        <v>-793</v>
      </c>
      <c r="L2051">
        <f>IF(M2051="BC", 0-IF(ISERROR(FIND("-",J2051)),J2051,RIGHT(J2051,FIND("-",J2051)-1)), IF(ISERROR(FIND("-",J2051)),J2051,RIGHT(J2051,FIND("-",J2051)-1)))</f>
        <v>-753</v>
      </c>
      <c r="M2051" t="str">
        <f>RIGHT(G2051, 2)</f>
        <v>BC</v>
      </c>
      <c r="N2051">
        <f>ABS($K$2)-ABS(K2051)</f>
        <v>3211</v>
      </c>
      <c r="P2051" t="s">
        <v>5394</v>
      </c>
      <c r="Q2051">
        <v>32</v>
      </c>
    </row>
    <row r="2052" spans="1:17" x14ac:dyDescent="0.3">
      <c r="A2052">
        <v>2051</v>
      </c>
      <c r="B2052" t="s">
        <v>5401</v>
      </c>
      <c r="C2052" t="s">
        <v>10082</v>
      </c>
      <c r="D2052" t="s">
        <v>5402</v>
      </c>
      <c r="E2052" s="34" t="str">
        <f>IF(OR(LEN(D2052)-LEN(SUBSTITUTE(D2052,":",""))&gt;1, LEN(D2052)-LEN(SUBSTITUTE(D2052,",",""))&gt;0), "T", "")</f>
        <v/>
      </c>
      <c r="F2052" t="s">
        <v>5397</v>
      </c>
      <c r="G2052" t="s">
        <v>2227</v>
      </c>
      <c r="H2052" t="s">
        <v>54</v>
      </c>
      <c r="J2052" t="str">
        <f>SUBSTITUTE(SUBSTITUTE(SUBSTITUTE(G2052,"c. ","")," BC","")," AD","")</f>
        <v>793-753</v>
      </c>
      <c r="K2052">
        <f>IF(M2052="BC", 0-IF(ISERROR(FIND("-",J2052)),J2052,LEFT(J2052,FIND("-",J2052)-1)), IF(ISERROR(FIND("-",J2052)),J2052,LEFT(J2052,FIND("-",J2052)-1)))</f>
        <v>-793</v>
      </c>
      <c r="L2052">
        <f>IF(M2052="BC", 0-IF(ISERROR(FIND("-",J2052)),J2052,RIGHT(J2052,FIND("-",J2052)-1)), IF(ISERROR(FIND("-",J2052)),J2052,RIGHT(J2052,FIND("-",J2052)-1)))</f>
        <v>-753</v>
      </c>
      <c r="M2052" t="str">
        <f>RIGHT(G2052, 2)</f>
        <v>BC</v>
      </c>
      <c r="N2052">
        <f>ABS($K$2)-ABS(K2052)</f>
        <v>3211</v>
      </c>
      <c r="P2052" t="s">
        <v>5394</v>
      </c>
      <c r="Q2052">
        <v>32</v>
      </c>
    </row>
    <row r="2053" spans="1:17" x14ac:dyDescent="0.3">
      <c r="A2053">
        <v>2052</v>
      </c>
      <c r="B2053" t="s">
        <v>5403</v>
      </c>
      <c r="C2053" t="s">
        <v>10722</v>
      </c>
      <c r="D2053" t="s">
        <v>5402</v>
      </c>
      <c r="E2053" s="34" t="str">
        <f>IF(OR(LEN(D2053)-LEN(SUBSTITUTE(D2053,":",""))&gt;1, LEN(D2053)-LEN(SUBSTITUTE(D2053,",",""))&gt;0), "T", "")</f>
        <v/>
      </c>
      <c r="F2053" t="s">
        <v>5404</v>
      </c>
      <c r="G2053" t="s">
        <v>2227</v>
      </c>
      <c r="H2053" t="s">
        <v>54</v>
      </c>
      <c r="J2053" t="str">
        <f>SUBSTITUTE(SUBSTITUTE(SUBSTITUTE(G2053,"c. ","")," BC","")," AD","")</f>
        <v>793-753</v>
      </c>
      <c r="K2053">
        <f>IF(M2053="BC", 0-IF(ISERROR(FIND("-",J2053)),J2053,LEFT(J2053,FIND("-",J2053)-1)), IF(ISERROR(FIND("-",J2053)),J2053,LEFT(J2053,FIND("-",J2053)-1)))</f>
        <v>-793</v>
      </c>
      <c r="L2053">
        <f>IF(M2053="BC", 0-IF(ISERROR(FIND("-",J2053)),J2053,RIGHT(J2053,FIND("-",J2053)-1)), IF(ISERROR(FIND("-",J2053)),J2053,RIGHT(J2053,FIND("-",J2053)-1)))</f>
        <v>-753</v>
      </c>
      <c r="M2053" t="str">
        <f>RIGHT(G2053, 2)</f>
        <v>BC</v>
      </c>
      <c r="N2053">
        <f>ABS($K$2)-ABS(K2053)</f>
        <v>3211</v>
      </c>
      <c r="P2053" t="s">
        <v>5394</v>
      </c>
      <c r="Q2053">
        <v>32</v>
      </c>
    </row>
    <row r="2054" spans="1:17" x14ac:dyDescent="0.3">
      <c r="A2054">
        <v>2053</v>
      </c>
      <c r="B2054" t="s">
        <v>5405</v>
      </c>
      <c r="C2054" t="s">
        <v>10644</v>
      </c>
      <c r="D2054" t="s">
        <v>5406</v>
      </c>
      <c r="E2054" s="34" t="str">
        <f>IF(OR(LEN(D2054)-LEN(SUBSTITUTE(D2054,":",""))&gt;1, LEN(D2054)-LEN(SUBSTITUTE(D2054,",",""))&gt;0), "T", "")</f>
        <v/>
      </c>
      <c r="F2054" t="s">
        <v>5407</v>
      </c>
      <c r="G2054" t="s">
        <v>2227</v>
      </c>
      <c r="H2054" t="s">
        <v>54</v>
      </c>
      <c r="J2054" t="str">
        <f>SUBSTITUTE(SUBSTITUTE(SUBSTITUTE(G2054,"c. ","")," BC","")," AD","")</f>
        <v>793-753</v>
      </c>
      <c r="K2054">
        <f>IF(M2054="BC", 0-IF(ISERROR(FIND("-",J2054)),J2054,LEFT(J2054,FIND("-",J2054)-1)), IF(ISERROR(FIND("-",J2054)),J2054,LEFT(J2054,FIND("-",J2054)-1)))</f>
        <v>-793</v>
      </c>
      <c r="L2054">
        <f>IF(M2054="BC", 0-IF(ISERROR(FIND("-",J2054)),J2054,RIGHT(J2054,FIND("-",J2054)-1)), IF(ISERROR(FIND("-",J2054)),J2054,RIGHT(J2054,FIND("-",J2054)-1)))</f>
        <v>-753</v>
      </c>
      <c r="M2054" t="str">
        <f>RIGHT(G2054, 2)</f>
        <v>BC</v>
      </c>
      <c r="N2054">
        <f>ABS($K$2)-ABS(K2054)</f>
        <v>3211</v>
      </c>
      <c r="P2054" t="s">
        <v>5394</v>
      </c>
      <c r="Q2054">
        <v>32</v>
      </c>
    </row>
    <row r="2055" spans="1:17" x14ac:dyDescent="0.3">
      <c r="A2055">
        <v>2054</v>
      </c>
      <c r="B2055" t="s">
        <v>5408</v>
      </c>
      <c r="C2055" t="s">
        <v>11718</v>
      </c>
      <c r="D2055" t="s">
        <v>5409</v>
      </c>
      <c r="E2055" s="34" t="str">
        <f>IF(OR(LEN(D2055)-LEN(SUBSTITUTE(D2055,":",""))&gt;1, LEN(D2055)-LEN(SUBSTITUTE(D2055,",",""))&gt;0), "T", "")</f>
        <v/>
      </c>
      <c r="F2055" t="s">
        <v>5410</v>
      </c>
      <c r="G2055" t="s">
        <v>2227</v>
      </c>
      <c r="H2055" t="s">
        <v>5394</v>
      </c>
      <c r="J2055" t="str">
        <f>SUBSTITUTE(SUBSTITUTE(SUBSTITUTE(G2055,"c. ","")," BC","")," AD","")</f>
        <v>793-753</v>
      </c>
      <c r="K2055">
        <f>IF(M2055="BC", 0-IF(ISERROR(FIND("-",J2055)),J2055,LEFT(J2055,FIND("-",J2055)-1)), IF(ISERROR(FIND("-",J2055)),J2055,LEFT(J2055,FIND("-",J2055)-1)))</f>
        <v>-793</v>
      </c>
      <c r="L2055">
        <f>IF(M2055="BC", 0-IF(ISERROR(FIND("-",J2055)),J2055,RIGHT(J2055,FIND("-",J2055)-1)), IF(ISERROR(FIND("-",J2055)),J2055,RIGHT(J2055,FIND("-",J2055)-1)))</f>
        <v>-753</v>
      </c>
      <c r="M2055" t="str">
        <f>RIGHT(G2055, 2)</f>
        <v>BC</v>
      </c>
      <c r="N2055">
        <f>ABS($K$2)-ABS(K2055)</f>
        <v>3211</v>
      </c>
      <c r="P2055" t="s">
        <v>5394</v>
      </c>
      <c r="Q2055">
        <v>32</v>
      </c>
    </row>
    <row r="2056" spans="1:17" x14ac:dyDescent="0.3">
      <c r="A2056">
        <v>2055</v>
      </c>
      <c r="B2056" t="s">
        <v>5411</v>
      </c>
      <c r="C2056" t="s">
        <v>11719</v>
      </c>
      <c r="D2056" t="s">
        <v>5412</v>
      </c>
      <c r="E2056" s="34" t="str">
        <f>IF(OR(LEN(D2056)-LEN(SUBSTITUTE(D2056,":",""))&gt;1, LEN(D2056)-LEN(SUBSTITUTE(D2056,",",""))&gt;0), "T", "")</f>
        <v/>
      </c>
      <c r="F2056" t="s">
        <v>5413</v>
      </c>
      <c r="G2056" t="s">
        <v>2227</v>
      </c>
      <c r="H2056" t="s">
        <v>5394</v>
      </c>
      <c r="J2056" t="str">
        <f>SUBSTITUTE(SUBSTITUTE(SUBSTITUTE(G2056,"c. ","")," BC","")," AD","")</f>
        <v>793-753</v>
      </c>
      <c r="K2056">
        <f>IF(M2056="BC", 0-IF(ISERROR(FIND("-",J2056)),J2056,LEFT(J2056,FIND("-",J2056)-1)), IF(ISERROR(FIND("-",J2056)),J2056,LEFT(J2056,FIND("-",J2056)-1)))</f>
        <v>-793</v>
      </c>
      <c r="L2056">
        <f>IF(M2056="BC", 0-IF(ISERROR(FIND("-",J2056)),J2056,RIGHT(J2056,FIND("-",J2056)-1)), IF(ISERROR(FIND("-",J2056)),J2056,RIGHT(J2056,FIND("-",J2056)-1)))</f>
        <v>-753</v>
      </c>
      <c r="M2056" t="str">
        <f>RIGHT(G2056, 2)</f>
        <v>BC</v>
      </c>
      <c r="N2056">
        <f>ABS($K$2)-ABS(K2056)</f>
        <v>3211</v>
      </c>
      <c r="P2056" t="s">
        <v>5394</v>
      </c>
      <c r="Q2056">
        <v>32</v>
      </c>
    </row>
    <row r="2057" spans="1:17" x14ac:dyDescent="0.3">
      <c r="A2057">
        <v>2056</v>
      </c>
      <c r="B2057" t="s">
        <v>5414</v>
      </c>
      <c r="C2057" t="s">
        <v>10180</v>
      </c>
      <c r="D2057" t="s">
        <v>5415</v>
      </c>
      <c r="E2057" s="34" t="str">
        <f>IF(OR(LEN(D2057)-LEN(SUBSTITUTE(D2057,":",""))&gt;1, LEN(D2057)-LEN(SUBSTITUTE(D2057,",",""))&gt;0), "T", "")</f>
        <v/>
      </c>
      <c r="F2057" t="s">
        <v>5413</v>
      </c>
      <c r="G2057" t="s">
        <v>2227</v>
      </c>
      <c r="H2057" t="s">
        <v>54</v>
      </c>
      <c r="J2057" t="str">
        <f>SUBSTITUTE(SUBSTITUTE(SUBSTITUTE(G2057,"c. ","")," BC","")," AD","")</f>
        <v>793-753</v>
      </c>
      <c r="K2057">
        <f>IF(M2057="BC", 0-IF(ISERROR(FIND("-",J2057)),J2057,LEFT(J2057,FIND("-",J2057)-1)), IF(ISERROR(FIND("-",J2057)),J2057,LEFT(J2057,FIND("-",J2057)-1)))</f>
        <v>-793</v>
      </c>
      <c r="L2057">
        <f>IF(M2057="BC", 0-IF(ISERROR(FIND("-",J2057)),J2057,RIGHT(J2057,FIND("-",J2057)-1)), IF(ISERROR(FIND("-",J2057)),J2057,RIGHT(J2057,FIND("-",J2057)-1)))</f>
        <v>-753</v>
      </c>
      <c r="M2057" t="str">
        <f>RIGHT(G2057, 2)</f>
        <v>BC</v>
      </c>
      <c r="N2057">
        <f>ABS($K$2)-ABS(K2057)</f>
        <v>3211</v>
      </c>
      <c r="P2057" t="s">
        <v>5394</v>
      </c>
      <c r="Q2057">
        <v>32</v>
      </c>
    </row>
    <row r="2058" spans="1:17" x14ac:dyDescent="0.3">
      <c r="A2058">
        <v>2057</v>
      </c>
      <c r="B2058" t="s">
        <v>5416</v>
      </c>
      <c r="C2058" t="s">
        <v>11720</v>
      </c>
      <c r="D2058" t="s">
        <v>5417</v>
      </c>
      <c r="E2058" s="34" t="str">
        <f>IF(OR(LEN(D2058)-LEN(SUBSTITUTE(D2058,":",""))&gt;1, LEN(D2058)-LEN(SUBSTITUTE(D2058,",",""))&gt;0), "T", "")</f>
        <v/>
      </c>
      <c r="F2058" t="s">
        <v>5418</v>
      </c>
      <c r="G2058" t="s">
        <v>2227</v>
      </c>
      <c r="H2058" t="s">
        <v>54</v>
      </c>
      <c r="J2058" t="str">
        <f>SUBSTITUTE(SUBSTITUTE(SUBSTITUTE(G2058,"c. ","")," BC","")," AD","")</f>
        <v>793-753</v>
      </c>
      <c r="K2058">
        <f>IF(M2058="BC", 0-IF(ISERROR(FIND("-",J2058)),J2058,LEFT(J2058,FIND("-",J2058)-1)), IF(ISERROR(FIND("-",J2058)),J2058,LEFT(J2058,FIND("-",J2058)-1)))</f>
        <v>-793</v>
      </c>
      <c r="L2058">
        <f>IF(M2058="BC", 0-IF(ISERROR(FIND("-",J2058)),J2058,RIGHT(J2058,FIND("-",J2058)-1)), IF(ISERROR(FIND("-",J2058)),J2058,RIGHT(J2058,FIND("-",J2058)-1)))</f>
        <v>-753</v>
      </c>
      <c r="M2058" t="str">
        <f>RIGHT(G2058, 2)</f>
        <v>BC</v>
      </c>
      <c r="N2058">
        <f>ABS($K$2)-ABS(K2058)</f>
        <v>3211</v>
      </c>
      <c r="P2058" t="s">
        <v>5394</v>
      </c>
      <c r="Q2058">
        <v>32</v>
      </c>
    </row>
    <row r="2059" spans="1:17" x14ac:dyDescent="0.3">
      <c r="A2059">
        <v>2058</v>
      </c>
      <c r="B2059" t="s">
        <v>5419</v>
      </c>
      <c r="C2059" t="s">
        <v>10784</v>
      </c>
      <c r="D2059" t="s">
        <v>5420</v>
      </c>
      <c r="E2059" s="34" t="str">
        <f>IF(OR(LEN(D2059)-LEN(SUBSTITUTE(D2059,":",""))&gt;1, LEN(D2059)-LEN(SUBSTITUTE(D2059,",",""))&gt;0), "T", "")</f>
        <v/>
      </c>
      <c r="F2059" t="s">
        <v>5418</v>
      </c>
      <c r="G2059" t="s">
        <v>2227</v>
      </c>
      <c r="H2059" t="s">
        <v>54</v>
      </c>
      <c r="J2059" t="str">
        <f>SUBSTITUTE(SUBSTITUTE(SUBSTITUTE(G2059,"c. ","")," BC","")," AD","")</f>
        <v>793-753</v>
      </c>
      <c r="K2059">
        <f>IF(M2059="BC", 0-IF(ISERROR(FIND("-",J2059)),J2059,LEFT(J2059,FIND("-",J2059)-1)), IF(ISERROR(FIND("-",J2059)),J2059,LEFT(J2059,FIND("-",J2059)-1)))</f>
        <v>-793</v>
      </c>
      <c r="L2059">
        <f>IF(M2059="BC", 0-IF(ISERROR(FIND("-",J2059)),J2059,RIGHT(J2059,FIND("-",J2059)-1)), IF(ISERROR(FIND("-",J2059)),J2059,RIGHT(J2059,FIND("-",J2059)-1)))</f>
        <v>-753</v>
      </c>
      <c r="M2059" t="str">
        <f>RIGHT(G2059, 2)</f>
        <v>BC</v>
      </c>
      <c r="N2059">
        <f>ABS($K$2)-ABS(K2059)</f>
        <v>3211</v>
      </c>
      <c r="P2059" t="s">
        <v>5394</v>
      </c>
      <c r="Q2059">
        <v>32</v>
      </c>
    </row>
    <row r="2060" spans="1:17" x14ac:dyDescent="0.3">
      <c r="A2060">
        <v>2059</v>
      </c>
      <c r="B2060" t="s">
        <v>5421</v>
      </c>
      <c r="C2060" t="s">
        <v>10785</v>
      </c>
      <c r="D2060" t="s">
        <v>5422</v>
      </c>
      <c r="E2060" s="34" t="str">
        <f>IF(OR(LEN(D2060)-LEN(SUBSTITUTE(D2060,":",""))&gt;1, LEN(D2060)-LEN(SUBSTITUTE(D2060,",",""))&gt;0), "T", "")</f>
        <v/>
      </c>
      <c r="F2060" t="s">
        <v>5418</v>
      </c>
      <c r="G2060" t="s">
        <v>2227</v>
      </c>
      <c r="H2060" t="s">
        <v>54</v>
      </c>
      <c r="J2060" t="str">
        <f>SUBSTITUTE(SUBSTITUTE(SUBSTITUTE(G2060,"c. ","")," BC","")," AD","")</f>
        <v>793-753</v>
      </c>
      <c r="K2060">
        <f>IF(M2060="BC", 0-IF(ISERROR(FIND("-",J2060)),J2060,LEFT(J2060,FIND("-",J2060)-1)), IF(ISERROR(FIND("-",J2060)),J2060,LEFT(J2060,FIND("-",J2060)-1)))</f>
        <v>-793</v>
      </c>
      <c r="L2060">
        <f>IF(M2060="BC", 0-IF(ISERROR(FIND("-",J2060)),J2060,RIGHT(J2060,FIND("-",J2060)-1)), IF(ISERROR(FIND("-",J2060)),J2060,RIGHT(J2060,FIND("-",J2060)-1)))</f>
        <v>-753</v>
      </c>
      <c r="M2060" t="str">
        <f>RIGHT(G2060, 2)</f>
        <v>BC</v>
      </c>
      <c r="N2060">
        <f>ABS($K$2)-ABS(K2060)</f>
        <v>3211</v>
      </c>
      <c r="P2060" t="s">
        <v>5394</v>
      </c>
      <c r="Q2060">
        <v>32</v>
      </c>
    </row>
    <row r="2061" spans="1:17" x14ac:dyDescent="0.3">
      <c r="A2061">
        <v>2060</v>
      </c>
      <c r="B2061" t="s">
        <v>5423</v>
      </c>
      <c r="C2061" t="s">
        <v>10607</v>
      </c>
      <c r="D2061" t="s">
        <v>5424</v>
      </c>
      <c r="E2061" s="34" t="str">
        <f>IF(OR(LEN(D2061)-LEN(SUBSTITUTE(D2061,":",""))&gt;1, LEN(D2061)-LEN(SUBSTITUTE(D2061,",",""))&gt;0), "T", "")</f>
        <v/>
      </c>
      <c r="F2061" t="s">
        <v>5418</v>
      </c>
      <c r="G2061" t="s">
        <v>2227</v>
      </c>
      <c r="H2061" t="s">
        <v>5394</v>
      </c>
      <c r="J2061" t="str">
        <f>SUBSTITUTE(SUBSTITUTE(SUBSTITUTE(G2061,"c. ","")," BC","")," AD","")</f>
        <v>793-753</v>
      </c>
      <c r="K2061">
        <f>IF(M2061="BC", 0-IF(ISERROR(FIND("-",J2061)),J2061,LEFT(J2061,FIND("-",J2061)-1)), IF(ISERROR(FIND("-",J2061)),J2061,LEFT(J2061,FIND("-",J2061)-1)))</f>
        <v>-793</v>
      </c>
      <c r="L2061">
        <f>IF(M2061="BC", 0-IF(ISERROR(FIND("-",J2061)),J2061,RIGHT(J2061,FIND("-",J2061)-1)), IF(ISERROR(FIND("-",J2061)),J2061,RIGHT(J2061,FIND("-",J2061)-1)))</f>
        <v>-753</v>
      </c>
      <c r="M2061" t="str">
        <f>RIGHT(G2061, 2)</f>
        <v>BC</v>
      </c>
      <c r="N2061">
        <f>ABS($K$2)-ABS(K2061)</f>
        <v>3211</v>
      </c>
      <c r="P2061" t="s">
        <v>5394</v>
      </c>
      <c r="Q2061">
        <v>32</v>
      </c>
    </row>
    <row r="2062" spans="1:17" x14ac:dyDescent="0.3">
      <c r="A2062">
        <v>2061</v>
      </c>
      <c r="B2062" t="s">
        <v>5461</v>
      </c>
      <c r="C2062" t="s">
        <v>10608</v>
      </c>
      <c r="D2062" t="s">
        <v>5462</v>
      </c>
      <c r="E2062" s="34" t="str">
        <f>IF(OR(LEN(D2062)-LEN(SUBSTITUTE(D2062,":",""))&gt;1, LEN(D2062)-LEN(SUBSTITUTE(D2062,",",""))&gt;0), "T", "")</f>
        <v/>
      </c>
      <c r="F2062" t="s">
        <v>5463</v>
      </c>
      <c r="G2062" t="s">
        <v>5464</v>
      </c>
      <c r="H2062" t="s">
        <v>3039</v>
      </c>
      <c r="J2062" t="str">
        <f>SUBSTITUTE(SUBSTITUTE(SUBSTITUTE(G2062,"c. ","")," BC","")," AD","")</f>
        <v>740-700</v>
      </c>
      <c r="K2062">
        <f>IF(M2062="BC", 0-IF(ISERROR(FIND("-",J2062)),J2062,LEFT(J2062,FIND("-",J2062)-1)), IF(ISERROR(FIND("-",J2062)),J2062,LEFT(J2062,FIND("-",J2062)-1)))</f>
        <v>-740</v>
      </c>
      <c r="L2062">
        <f>IF(M2062="BC", 0-IF(ISERROR(FIND("-",J2062)),J2062,RIGHT(J2062,FIND("-",J2062)-1)), IF(ISERROR(FIND("-",J2062)),J2062,RIGHT(J2062,FIND("-",J2062)-1)))</f>
        <v>-700</v>
      </c>
      <c r="M2062" t="str">
        <f>RIGHT(G2062, 2)</f>
        <v>BC</v>
      </c>
      <c r="N2062">
        <f>ABS($K$2)-ABS(K2062)</f>
        <v>3264</v>
      </c>
      <c r="P2062" t="s">
        <v>3039</v>
      </c>
      <c r="Q2062">
        <v>33</v>
      </c>
    </row>
    <row r="2063" spans="1:17" x14ac:dyDescent="0.3">
      <c r="A2063">
        <v>2062</v>
      </c>
      <c r="B2063" t="s">
        <v>5465</v>
      </c>
      <c r="C2063" t="s">
        <v>11410</v>
      </c>
      <c r="D2063" t="s">
        <v>5466</v>
      </c>
      <c r="E2063" s="34" t="str">
        <f>IF(OR(LEN(D2063)-LEN(SUBSTITUTE(D2063,":",""))&gt;1, LEN(D2063)-LEN(SUBSTITUTE(D2063,",",""))&gt;0), "T", "")</f>
        <v/>
      </c>
      <c r="F2063" t="s">
        <v>5463</v>
      </c>
      <c r="G2063" t="s">
        <v>5464</v>
      </c>
      <c r="H2063" t="s">
        <v>54</v>
      </c>
      <c r="J2063" t="str">
        <f>SUBSTITUTE(SUBSTITUTE(SUBSTITUTE(G2063,"c. ","")," BC","")," AD","")</f>
        <v>740-700</v>
      </c>
      <c r="K2063">
        <f>IF(M2063="BC", 0-IF(ISERROR(FIND("-",J2063)),J2063,LEFT(J2063,FIND("-",J2063)-1)), IF(ISERROR(FIND("-",J2063)),J2063,LEFT(J2063,FIND("-",J2063)-1)))</f>
        <v>-740</v>
      </c>
      <c r="L2063">
        <f>IF(M2063="BC", 0-IF(ISERROR(FIND("-",J2063)),J2063,RIGHT(J2063,FIND("-",J2063)-1)), IF(ISERROR(FIND("-",J2063)),J2063,RIGHT(J2063,FIND("-",J2063)-1)))</f>
        <v>-700</v>
      </c>
      <c r="M2063" t="str">
        <f>RIGHT(G2063, 2)</f>
        <v>BC</v>
      </c>
      <c r="N2063">
        <f>ABS($K$2)-ABS(K2063)</f>
        <v>3264</v>
      </c>
      <c r="P2063" t="s">
        <v>3039</v>
      </c>
      <c r="Q2063">
        <v>33</v>
      </c>
    </row>
    <row r="2064" spans="1:17" x14ac:dyDescent="0.3">
      <c r="A2064">
        <v>2063</v>
      </c>
      <c r="B2064" t="s">
        <v>5467</v>
      </c>
      <c r="C2064" t="s">
        <v>10591</v>
      </c>
      <c r="D2064" t="s">
        <v>5468</v>
      </c>
      <c r="E2064" s="34" t="str">
        <f>IF(OR(LEN(D2064)-LEN(SUBSTITUTE(D2064,":",""))&gt;1, LEN(D2064)-LEN(SUBSTITUTE(D2064,",",""))&gt;0), "T", "")</f>
        <v/>
      </c>
      <c r="F2064" t="s">
        <v>5463</v>
      </c>
      <c r="G2064" t="s">
        <v>5464</v>
      </c>
      <c r="H2064" t="s">
        <v>54</v>
      </c>
      <c r="J2064" t="str">
        <f>SUBSTITUTE(SUBSTITUTE(SUBSTITUTE(G2064,"c. ","")," BC","")," AD","")</f>
        <v>740-700</v>
      </c>
      <c r="K2064">
        <f>IF(M2064="BC", 0-IF(ISERROR(FIND("-",J2064)),J2064,LEFT(J2064,FIND("-",J2064)-1)), IF(ISERROR(FIND("-",J2064)),J2064,LEFT(J2064,FIND("-",J2064)-1)))</f>
        <v>-740</v>
      </c>
      <c r="L2064">
        <f>IF(M2064="BC", 0-IF(ISERROR(FIND("-",J2064)),J2064,RIGHT(J2064,FIND("-",J2064)-1)), IF(ISERROR(FIND("-",J2064)),J2064,RIGHT(J2064,FIND("-",J2064)-1)))</f>
        <v>-700</v>
      </c>
      <c r="M2064" t="str">
        <f>RIGHT(G2064, 2)</f>
        <v>BC</v>
      </c>
      <c r="N2064">
        <f>ABS($K$2)-ABS(K2064)</f>
        <v>3264</v>
      </c>
      <c r="P2064" t="s">
        <v>3039</v>
      </c>
      <c r="Q2064">
        <v>33</v>
      </c>
    </row>
    <row r="2065" spans="1:17" x14ac:dyDescent="0.3">
      <c r="A2065">
        <v>2064</v>
      </c>
      <c r="B2065" t="s">
        <v>5469</v>
      </c>
      <c r="C2065" t="s">
        <v>10609</v>
      </c>
      <c r="D2065" t="s">
        <v>5470</v>
      </c>
      <c r="E2065" s="34" t="str">
        <f>IF(OR(LEN(D2065)-LEN(SUBSTITUTE(D2065,":",""))&gt;1, LEN(D2065)-LEN(SUBSTITUTE(D2065,",",""))&gt;0), "T", "")</f>
        <v/>
      </c>
      <c r="F2065" t="s">
        <v>1827</v>
      </c>
      <c r="G2065" t="s">
        <v>5464</v>
      </c>
      <c r="H2065" t="s">
        <v>54</v>
      </c>
      <c r="J2065" t="str">
        <f>SUBSTITUTE(SUBSTITUTE(SUBSTITUTE(G2065,"c. ","")," BC","")," AD","")</f>
        <v>740-700</v>
      </c>
      <c r="K2065">
        <f>IF(M2065="BC", 0-IF(ISERROR(FIND("-",J2065)),J2065,LEFT(J2065,FIND("-",J2065)-1)), IF(ISERROR(FIND("-",J2065)),J2065,LEFT(J2065,FIND("-",J2065)-1)))</f>
        <v>-740</v>
      </c>
      <c r="L2065">
        <f>IF(M2065="BC", 0-IF(ISERROR(FIND("-",J2065)),J2065,RIGHT(J2065,FIND("-",J2065)-1)), IF(ISERROR(FIND("-",J2065)),J2065,RIGHT(J2065,FIND("-",J2065)-1)))</f>
        <v>-700</v>
      </c>
      <c r="M2065" t="str">
        <f>RIGHT(G2065, 2)</f>
        <v>BC</v>
      </c>
      <c r="N2065">
        <f>ABS($K$2)-ABS(K2065)</f>
        <v>3264</v>
      </c>
      <c r="P2065" t="s">
        <v>3039</v>
      </c>
      <c r="Q2065">
        <v>33</v>
      </c>
    </row>
    <row r="2066" spans="1:17" x14ac:dyDescent="0.3">
      <c r="A2066">
        <v>2065</v>
      </c>
      <c r="B2066" t="s">
        <v>5471</v>
      </c>
      <c r="C2066" t="s">
        <v>11394</v>
      </c>
      <c r="D2066" t="s">
        <v>5472</v>
      </c>
      <c r="E2066" s="34" t="str">
        <f>IF(OR(LEN(D2066)-LEN(SUBSTITUTE(D2066,":",""))&gt;1, LEN(D2066)-LEN(SUBSTITUTE(D2066,",",""))&gt;0), "T", "")</f>
        <v/>
      </c>
      <c r="F2066" t="s">
        <v>5463</v>
      </c>
      <c r="G2066" t="s">
        <v>5464</v>
      </c>
      <c r="H2066" t="s">
        <v>3039</v>
      </c>
      <c r="J2066" t="str">
        <f>SUBSTITUTE(SUBSTITUTE(SUBSTITUTE(G2066,"c. ","")," BC","")," AD","")</f>
        <v>740-700</v>
      </c>
      <c r="K2066">
        <f>IF(M2066="BC", 0-IF(ISERROR(FIND("-",J2066)),J2066,LEFT(J2066,FIND("-",J2066)-1)), IF(ISERROR(FIND("-",J2066)),J2066,LEFT(J2066,FIND("-",J2066)-1)))</f>
        <v>-740</v>
      </c>
      <c r="L2066">
        <f>IF(M2066="BC", 0-IF(ISERROR(FIND("-",J2066)),J2066,RIGHT(J2066,FIND("-",J2066)-1)), IF(ISERROR(FIND("-",J2066)),J2066,RIGHT(J2066,FIND("-",J2066)-1)))</f>
        <v>-700</v>
      </c>
      <c r="M2066" t="str">
        <f>RIGHT(G2066, 2)</f>
        <v>BC</v>
      </c>
      <c r="N2066">
        <f>ABS($K$2)-ABS(K2066)</f>
        <v>3264</v>
      </c>
      <c r="P2066" t="s">
        <v>3039</v>
      </c>
      <c r="Q2066">
        <v>33</v>
      </c>
    </row>
    <row r="2067" spans="1:17" x14ac:dyDescent="0.3">
      <c r="A2067">
        <v>2066</v>
      </c>
      <c r="B2067" t="s">
        <v>5473</v>
      </c>
      <c r="C2067" t="s">
        <v>11721</v>
      </c>
      <c r="D2067" t="s">
        <v>5474</v>
      </c>
      <c r="E2067" s="34" t="str">
        <f>IF(OR(LEN(D2067)-LEN(SUBSTITUTE(D2067,":",""))&gt;1, LEN(D2067)-LEN(SUBSTITUTE(D2067,",",""))&gt;0), "T", "")</f>
        <v/>
      </c>
      <c r="F2067" t="s">
        <v>2377</v>
      </c>
      <c r="G2067" t="s">
        <v>5464</v>
      </c>
      <c r="H2067" t="s">
        <v>54</v>
      </c>
      <c r="J2067" t="str">
        <f>SUBSTITUTE(SUBSTITUTE(SUBSTITUTE(G2067,"c. ","")," BC","")," AD","")</f>
        <v>740-700</v>
      </c>
      <c r="K2067">
        <f>IF(M2067="BC", 0-IF(ISERROR(FIND("-",J2067)),J2067,LEFT(J2067,FIND("-",J2067)-1)), IF(ISERROR(FIND("-",J2067)),J2067,LEFT(J2067,FIND("-",J2067)-1)))</f>
        <v>-740</v>
      </c>
      <c r="L2067">
        <f>IF(M2067="BC", 0-IF(ISERROR(FIND("-",J2067)),J2067,RIGHT(J2067,FIND("-",J2067)-1)), IF(ISERROR(FIND("-",J2067)),J2067,RIGHT(J2067,FIND("-",J2067)-1)))</f>
        <v>-700</v>
      </c>
      <c r="M2067" t="str">
        <f>RIGHT(G2067, 2)</f>
        <v>BC</v>
      </c>
      <c r="N2067">
        <f>ABS($K$2)-ABS(K2067)</f>
        <v>3264</v>
      </c>
      <c r="P2067" t="s">
        <v>3039</v>
      </c>
      <c r="Q2067">
        <v>33</v>
      </c>
    </row>
    <row r="2068" spans="1:17" x14ac:dyDescent="0.3">
      <c r="A2068">
        <v>2067</v>
      </c>
      <c r="B2068" t="s">
        <v>5475</v>
      </c>
      <c r="C2068" t="s">
        <v>11323</v>
      </c>
      <c r="D2068" t="s">
        <v>5476</v>
      </c>
      <c r="E2068" s="34" t="str">
        <f>IF(OR(LEN(D2068)-LEN(SUBSTITUTE(D2068,":",""))&gt;1, LEN(D2068)-LEN(SUBSTITUTE(D2068,",",""))&gt;0), "T", "")</f>
        <v/>
      </c>
      <c r="F2068" t="s">
        <v>2377</v>
      </c>
      <c r="G2068" t="s">
        <v>5464</v>
      </c>
      <c r="H2068" t="s">
        <v>54</v>
      </c>
      <c r="J2068" t="str">
        <f>SUBSTITUTE(SUBSTITUTE(SUBSTITUTE(G2068,"c. ","")," BC","")," AD","")</f>
        <v>740-700</v>
      </c>
      <c r="K2068">
        <f>IF(M2068="BC", 0-IF(ISERROR(FIND("-",J2068)),J2068,LEFT(J2068,FIND("-",J2068)-1)), IF(ISERROR(FIND("-",J2068)),J2068,LEFT(J2068,FIND("-",J2068)-1)))</f>
        <v>-740</v>
      </c>
      <c r="L2068">
        <f>IF(M2068="BC", 0-IF(ISERROR(FIND("-",J2068)),J2068,RIGHT(J2068,FIND("-",J2068)-1)), IF(ISERROR(FIND("-",J2068)),J2068,RIGHT(J2068,FIND("-",J2068)-1)))</f>
        <v>-700</v>
      </c>
      <c r="M2068" t="str">
        <f>RIGHT(G2068, 2)</f>
        <v>BC</v>
      </c>
      <c r="N2068">
        <f>ABS($K$2)-ABS(K2068)</f>
        <v>3264</v>
      </c>
      <c r="P2068" t="s">
        <v>3039</v>
      </c>
      <c r="Q2068">
        <v>33</v>
      </c>
    </row>
    <row r="2069" spans="1:17" x14ac:dyDescent="0.3">
      <c r="A2069">
        <v>2068</v>
      </c>
      <c r="B2069" t="s">
        <v>5477</v>
      </c>
      <c r="C2069" t="s">
        <v>10610</v>
      </c>
      <c r="D2069" t="s">
        <v>5478</v>
      </c>
      <c r="E2069" s="34" t="str">
        <f>IF(OR(LEN(D2069)-LEN(SUBSTITUTE(D2069,":",""))&gt;1, LEN(D2069)-LEN(SUBSTITUTE(D2069,",",""))&gt;0), "T", "")</f>
        <v/>
      </c>
      <c r="F2069" t="s">
        <v>5463</v>
      </c>
      <c r="G2069" t="s">
        <v>5464</v>
      </c>
      <c r="H2069" t="s">
        <v>3039</v>
      </c>
      <c r="J2069" t="str">
        <f>SUBSTITUTE(SUBSTITUTE(SUBSTITUTE(G2069,"c. ","")," BC","")," AD","")</f>
        <v>740-700</v>
      </c>
      <c r="K2069">
        <f>IF(M2069="BC", 0-IF(ISERROR(FIND("-",J2069)),J2069,LEFT(J2069,FIND("-",J2069)-1)), IF(ISERROR(FIND("-",J2069)),J2069,LEFT(J2069,FIND("-",J2069)-1)))</f>
        <v>-740</v>
      </c>
      <c r="L2069">
        <f>IF(M2069="BC", 0-IF(ISERROR(FIND("-",J2069)),J2069,RIGHT(J2069,FIND("-",J2069)-1)), IF(ISERROR(FIND("-",J2069)),J2069,RIGHT(J2069,FIND("-",J2069)-1)))</f>
        <v>-700</v>
      </c>
      <c r="M2069" t="str">
        <f>RIGHT(G2069, 2)</f>
        <v>BC</v>
      </c>
      <c r="N2069">
        <f>ABS($K$2)-ABS(K2069)</f>
        <v>3264</v>
      </c>
      <c r="P2069" t="s">
        <v>3039</v>
      </c>
      <c r="Q2069">
        <v>33</v>
      </c>
    </row>
    <row r="2070" spans="1:17" x14ac:dyDescent="0.3">
      <c r="A2070">
        <v>2069</v>
      </c>
      <c r="B2070" t="s">
        <v>5479</v>
      </c>
      <c r="C2070" t="s">
        <v>10611</v>
      </c>
      <c r="D2070" t="s">
        <v>5480</v>
      </c>
      <c r="E2070" s="34" t="str">
        <f>IF(OR(LEN(D2070)-LEN(SUBSTITUTE(D2070,":",""))&gt;1, LEN(D2070)-LEN(SUBSTITUTE(D2070,",",""))&gt;0), "T", "")</f>
        <v/>
      </c>
      <c r="F2070" t="s">
        <v>5463</v>
      </c>
      <c r="G2070" t="s">
        <v>5464</v>
      </c>
      <c r="H2070" t="s">
        <v>54</v>
      </c>
      <c r="J2070" t="str">
        <f>SUBSTITUTE(SUBSTITUTE(SUBSTITUTE(G2070,"c. ","")," BC","")," AD","")</f>
        <v>740-700</v>
      </c>
      <c r="K2070">
        <f>IF(M2070="BC", 0-IF(ISERROR(FIND("-",J2070)),J2070,LEFT(J2070,FIND("-",J2070)-1)), IF(ISERROR(FIND("-",J2070)),J2070,LEFT(J2070,FIND("-",J2070)-1)))</f>
        <v>-740</v>
      </c>
      <c r="L2070">
        <f>IF(M2070="BC", 0-IF(ISERROR(FIND("-",J2070)),J2070,RIGHT(J2070,FIND("-",J2070)-1)), IF(ISERROR(FIND("-",J2070)),J2070,RIGHT(J2070,FIND("-",J2070)-1)))</f>
        <v>-700</v>
      </c>
      <c r="M2070" t="str">
        <f>RIGHT(G2070, 2)</f>
        <v>BC</v>
      </c>
      <c r="N2070">
        <f>ABS($K$2)-ABS(K2070)</f>
        <v>3264</v>
      </c>
      <c r="P2070" t="s">
        <v>3039</v>
      </c>
      <c r="Q2070">
        <v>33</v>
      </c>
    </row>
    <row r="2071" spans="1:17" x14ac:dyDescent="0.3">
      <c r="A2071">
        <v>2070</v>
      </c>
      <c r="B2071" t="s">
        <v>5481</v>
      </c>
      <c r="C2071" t="s">
        <v>10612</v>
      </c>
      <c r="D2071" t="s">
        <v>5482</v>
      </c>
      <c r="E2071" s="34" t="str">
        <f>IF(OR(LEN(D2071)-LEN(SUBSTITUTE(D2071,":",""))&gt;1, LEN(D2071)-LEN(SUBSTITUTE(D2071,",",""))&gt;0), "T", "")</f>
        <v/>
      </c>
      <c r="F2071" t="s">
        <v>5463</v>
      </c>
      <c r="G2071" t="s">
        <v>5464</v>
      </c>
      <c r="H2071" t="s">
        <v>54</v>
      </c>
      <c r="J2071" t="str">
        <f>SUBSTITUTE(SUBSTITUTE(SUBSTITUTE(G2071,"c. ","")," BC","")," AD","")</f>
        <v>740-700</v>
      </c>
      <c r="K2071">
        <f>IF(M2071="BC", 0-IF(ISERROR(FIND("-",J2071)),J2071,LEFT(J2071,FIND("-",J2071)-1)), IF(ISERROR(FIND("-",J2071)),J2071,LEFT(J2071,FIND("-",J2071)-1)))</f>
        <v>-740</v>
      </c>
      <c r="L2071">
        <f>IF(M2071="BC", 0-IF(ISERROR(FIND("-",J2071)),J2071,RIGHT(J2071,FIND("-",J2071)-1)), IF(ISERROR(FIND("-",J2071)),J2071,RIGHT(J2071,FIND("-",J2071)-1)))</f>
        <v>-700</v>
      </c>
      <c r="M2071" t="str">
        <f>RIGHT(G2071, 2)</f>
        <v>BC</v>
      </c>
      <c r="N2071">
        <f>ABS($K$2)-ABS(K2071)</f>
        <v>3264</v>
      </c>
      <c r="P2071" t="s">
        <v>3039</v>
      </c>
      <c r="Q2071">
        <v>33</v>
      </c>
    </row>
    <row r="2072" spans="1:17" x14ac:dyDescent="0.3">
      <c r="A2072">
        <v>2071</v>
      </c>
      <c r="B2072" t="s">
        <v>5483</v>
      </c>
      <c r="C2072" t="s">
        <v>10609</v>
      </c>
      <c r="D2072" t="s">
        <v>5484</v>
      </c>
      <c r="E2072" s="34" t="str">
        <f>IF(OR(LEN(D2072)-LEN(SUBSTITUTE(D2072,":",""))&gt;1, LEN(D2072)-LEN(SUBSTITUTE(D2072,",",""))&gt;0), "T", "")</f>
        <v/>
      </c>
      <c r="F2072" t="s">
        <v>1251</v>
      </c>
      <c r="G2072" t="s">
        <v>5464</v>
      </c>
      <c r="H2072" t="s">
        <v>54</v>
      </c>
      <c r="J2072" t="str">
        <f>SUBSTITUTE(SUBSTITUTE(SUBSTITUTE(G2072,"c. ","")," BC","")," AD","")</f>
        <v>740-700</v>
      </c>
      <c r="K2072">
        <f>IF(M2072="BC", 0-IF(ISERROR(FIND("-",J2072)),J2072,LEFT(J2072,FIND("-",J2072)-1)), IF(ISERROR(FIND("-",J2072)),J2072,LEFT(J2072,FIND("-",J2072)-1)))</f>
        <v>-740</v>
      </c>
      <c r="L2072">
        <f>IF(M2072="BC", 0-IF(ISERROR(FIND("-",J2072)),J2072,RIGHT(J2072,FIND("-",J2072)-1)), IF(ISERROR(FIND("-",J2072)),J2072,RIGHT(J2072,FIND("-",J2072)-1)))</f>
        <v>-700</v>
      </c>
      <c r="M2072" t="str">
        <f>RIGHT(G2072, 2)</f>
        <v>BC</v>
      </c>
      <c r="N2072">
        <f>ABS($K$2)-ABS(K2072)</f>
        <v>3264</v>
      </c>
      <c r="P2072" t="s">
        <v>3039</v>
      </c>
      <c r="Q2072">
        <v>33</v>
      </c>
    </row>
    <row r="2073" spans="1:17" x14ac:dyDescent="0.3">
      <c r="A2073">
        <v>2072</v>
      </c>
      <c r="B2073" t="s">
        <v>5485</v>
      </c>
      <c r="C2073" t="s">
        <v>11292</v>
      </c>
      <c r="D2073" t="s">
        <v>5486</v>
      </c>
      <c r="E2073" s="34" t="str">
        <f>IF(OR(LEN(D2073)-LEN(SUBSTITUTE(D2073,":",""))&gt;1, LEN(D2073)-LEN(SUBSTITUTE(D2073,",",""))&gt;0), "T", "")</f>
        <v/>
      </c>
      <c r="F2073" t="s">
        <v>5346</v>
      </c>
      <c r="G2073" t="s">
        <v>5464</v>
      </c>
      <c r="H2073" t="s">
        <v>54</v>
      </c>
      <c r="J2073" t="str">
        <f>SUBSTITUTE(SUBSTITUTE(SUBSTITUTE(G2073,"c. ","")," BC","")," AD","")</f>
        <v>740-700</v>
      </c>
      <c r="K2073">
        <f>IF(M2073="BC", 0-IF(ISERROR(FIND("-",J2073)),J2073,LEFT(J2073,FIND("-",J2073)-1)), IF(ISERROR(FIND("-",J2073)),J2073,LEFT(J2073,FIND("-",J2073)-1)))</f>
        <v>-740</v>
      </c>
      <c r="L2073">
        <f>IF(M2073="BC", 0-IF(ISERROR(FIND("-",J2073)),J2073,RIGHT(J2073,FIND("-",J2073)-1)), IF(ISERROR(FIND("-",J2073)),J2073,RIGHT(J2073,FIND("-",J2073)-1)))</f>
        <v>-700</v>
      </c>
      <c r="M2073" t="str">
        <f>RIGHT(G2073, 2)</f>
        <v>BC</v>
      </c>
      <c r="N2073">
        <f>ABS($K$2)-ABS(K2073)</f>
        <v>3264</v>
      </c>
      <c r="P2073" t="s">
        <v>3039</v>
      </c>
      <c r="Q2073">
        <v>33</v>
      </c>
    </row>
    <row r="2074" spans="1:17" x14ac:dyDescent="0.3">
      <c r="A2074">
        <v>2073</v>
      </c>
      <c r="B2074" t="s">
        <v>5487</v>
      </c>
      <c r="C2074" t="s">
        <v>11722</v>
      </c>
      <c r="D2074" t="s">
        <v>5488</v>
      </c>
      <c r="E2074" s="34" t="str">
        <f>IF(OR(LEN(D2074)-LEN(SUBSTITUTE(D2074,":",""))&gt;1, LEN(D2074)-LEN(SUBSTITUTE(D2074,",",""))&gt;0), "T", "")</f>
        <v/>
      </c>
      <c r="F2074" t="s">
        <v>5346</v>
      </c>
      <c r="G2074" t="s">
        <v>5464</v>
      </c>
      <c r="H2074" t="s">
        <v>54</v>
      </c>
      <c r="J2074" t="str">
        <f>SUBSTITUTE(SUBSTITUTE(SUBSTITUTE(G2074,"c. ","")," BC","")," AD","")</f>
        <v>740-700</v>
      </c>
      <c r="K2074">
        <f>IF(M2074="BC", 0-IF(ISERROR(FIND("-",J2074)),J2074,LEFT(J2074,FIND("-",J2074)-1)), IF(ISERROR(FIND("-",J2074)),J2074,LEFT(J2074,FIND("-",J2074)-1)))</f>
        <v>-740</v>
      </c>
      <c r="L2074">
        <f>IF(M2074="BC", 0-IF(ISERROR(FIND("-",J2074)),J2074,RIGHT(J2074,FIND("-",J2074)-1)), IF(ISERROR(FIND("-",J2074)),J2074,RIGHT(J2074,FIND("-",J2074)-1)))</f>
        <v>-700</v>
      </c>
      <c r="M2074" t="str">
        <f>RIGHT(G2074, 2)</f>
        <v>BC</v>
      </c>
      <c r="N2074">
        <f>ABS($K$2)-ABS(K2074)</f>
        <v>3264</v>
      </c>
      <c r="P2074" t="s">
        <v>3039</v>
      </c>
      <c r="Q2074">
        <v>33</v>
      </c>
    </row>
    <row r="2075" spans="1:17" x14ac:dyDescent="0.3">
      <c r="A2075">
        <v>2074</v>
      </c>
      <c r="B2075" t="s">
        <v>5489</v>
      </c>
      <c r="C2075" t="s">
        <v>10561</v>
      </c>
      <c r="D2075" t="s">
        <v>5490</v>
      </c>
      <c r="E2075" s="34" t="str">
        <f>IF(OR(LEN(D2075)-LEN(SUBSTITUTE(D2075,":",""))&gt;1, LEN(D2075)-LEN(SUBSTITUTE(D2075,",",""))&gt;0), "T", "")</f>
        <v/>
      </c>
      <c r="F2075" t="s">
        <v>5346</v>
      </c>
      <c r="G2075" t="s">
        <v>5464</v>
      </c>
      <c r="H2075" t="s">
        <v>54</v>
      </c>
      <c r="J2075" t="str">
        <f>SUBSTITUTE(SUBSTITUTE(SUBSTITUTE(G2075,"c. ","")," BC","")," AD","")</f>
        <v>740-700</v>
      </c>
      <c r="K2075">
        <f>IF(M2075="BC", 0-IF(ISERROR(FIND("-",J2075)),J2075,LEFT(J2075,FIND("-",J2075)-1)), IF(ISERROR(FIND("-",J2075)),J2075,LEFT(J2075,FIND("-",J2075)-1)))</f>
        <v>-740</v>
      </c>
      <c r="L2075">
        <f>IF(M2075="BC", 0-IF(ISERROR(FIND("-",J2075)),J2075,RIGHT(J2075,FIND("-",J2075)-1)), IF(ISERROR(FIND("-",J2075)),J2075,RIGHT(J2075,FIND("-",J2075)-1)))</f>
        <v>-700</v>
      </c>
      <c r="M2075" t="str">
        <f>RIGHT(G2075, 2)</f>
        <v>BC</v>
      </c>
      <c r="N2075">
        <f>ABS($K$2)-ABS(K2075)</f>
        <v>3264</v>
      </c>
      <c r="P2075" t="s">
        <v>3039</v>
      </c>
      <c r="Q2075">
        <v>33</v>
      </c>
    </row>
    <row r="2076" spans="1:17" x14ac:dyDescent="0.3">
      <c r="A2076">
        <v>2075</v>
      </c>
      <c r="B2076" t="s">
        <v>5491</v>
      </c>
      <c r="C2076" t="s">
        <v>10590</v>
      </c>
      <c r="D2076" t="s">
        <v>5490</v>
      </c>
      <c r="E2076" s="34" t="str">
        <f>IF(OR(LEN(D2076)-LEN(SUBSTITUTE(D2076,":",""))&gt;1, LEN(D2076)-LEN(SUBSTITUTE(D2076,",",""))&gt;0), "T", "")</f>
        <v/>
      </c>
      <c r="F2076" t="s">
        <v>174</v>
      </c>
      <c r="G2076" t="s">
        <v>5464</v>
      </c>
      <c r="H2076" t="s">
        <v>54</v>
      </c>
      <c r="J2076" t="str">
        <f>SUBSTITUTE(SUBSTITUTE(SUBSTITUTE(G2076,"c. ","")," BC","")," AD","")</f>
        <v>740-700</v>
      </c>
      <c r="K2076">
        <f>IF(M2076="BC", 0-IF(ISERROR(FIND("-",J2076)),J2076,LEFT(J2076,FIND("-",J2076)-1)), IF(ISERROR(FIND("-",J2076)),J2076,LEFT(J2076,FIND("-",J2076)-1)))</f>
        <v>-740</v>
      </c>
      <c r="L2076">
        <f>IF(M2076="BC", 0-IF(ISERROR(FIND("-",J2076)),J2076,RIGHT(J2076,FIND("-",J2076)-1)), IF(ISERROR(FIND("-",J2076)),J2076,RIGHT(J2076,FIND("-",J2076)-1)))</f>
        <v>-700</v>
      </c>
      <c r="M2076" t="str">
        <f>RIGHT(G2076, 2)</f>
        <v>BC</v>
      </c>
      <c r="N2076">
        <f>ABS($K$2)-ABS(K2076)</f>
        <v>3264</v>
      </c>
      <c r="P2076" t="s">
        <v>3039</v>
      </c>
      <c r="Q2076">
        <v>33</v>
      </c>
    </row>
    <row r="2077" spans="1:17" x14ac:dyDescent="0.3">
      <c r="A2077">
        <v>2076</v>
      </c>
      <c r="B2077" t="s">
        <v>5492</v>
      </c>
      <c r="C2077" t="s">
        <v>11723</v>
      </c>
      <c r="D2077" t="s">
        <v>5493</v>
      </c>
      <c r="E2077" s="34" t="str">
        <f>IF(OR(LEN(D2077)-LEN(SUBSTITUTE(D2077,":",""))&gt;1, LEN(D2077)-LEN(SUBSTITUTE(D2077,",",""))&gt;0), "T", "")</f>
        <v/>
      </c>
      <c r="F2077" t="s">
        <v>2377</v>
      </c>
      <c r="G2077" t="s">
        <v>5464</v>
      </c>
      <c r="H2077" t="s">
        <v>54</v>
      </c>
      <c r="J2077" t="str">
        <f>SUBSTITUTE(SUBSTITUTE(SUBSTITUTE(G2077,"c. ","")," BC","")," AD","")</f>
        <v>740-700</v>
      </c>
      <c r="K2077">
        <f>IF(M2077="BC", 0-IF(ISERROR(FIND("-",J2077)),J2077,LEFT(J2077,FIND("-",J2077)-1)), IF(ISERROR(FIND("-",J2077)),J2077,LEFT(J2077,FIND("-",J2077)-1)))</f>
        <v>-740</v>
      </c>
      <c r="L2077">
        <f>IF(M2077="BC", 0-IF(ISERROR(FIND("-",J2077)),J2077,RIGHT(J2077,FIND("-",J2077)-1)), IF(ISERROR(FIND("-",J2077)),J2077,RIGHT(J2077,FIND("-",J2077)-1)))</f>
        <v>-700</v>
      </c>
      <c r="M2077" t="str">
        <f>RIGHT(G2077, 2)</f>
        <v>BC</v>
      </c>
      <c r="N2077">
        <f>ABS($K$2)-ABS(K2077)</f>
        <v>3264</v>
      </c>
      <c r="P2077" t="s">
        <v>3039</v>
      </c>
      <c r="Q2077">
        <v>33</v>
      </c>
    </row>
    <row r="2078" spans="1:17" x14ac:dyDescent="0.3">
      <c r="A2078">
        <v>2077</v>
      </c>
      <c r="B2078" t="s">
        <v>5494</v>
      </c>
      <c r="C2078" t="s">
        <v>10116</v>
      </c>
      <c r="D2078" t="s">
        <v>5495</v>
      </c>
      <c r="E2078" s="34" t="str">
        <f>IF(OR(LEN(D2078)-LEN(SUBSTITUTE(D2078,":",""))&gt;1, LEN(D2078)-LEN(SUBSTITUTE(D2078,",",""))&gt;0), "T", "")</f>
        <v/>
      </c>
      <c r="F2078" t="s">
        <v>5356</v>
      </c>
      <c r="G2078" t="s">
        <v>5464</v>
      </c>
      <c r="H2078" t="s">
        <v>54</v>
      </c>
      <c r="J2078" t="str">
        <f>SUBSTITUTE(SUBSTITUTE(SUBSTITUTE(G2078,"c. ","")," BC","")," AD","")</f>
        <v>740-700</v>
      </c>
      <c r="K2078">
        <f>IF(M2078="BC", 0-IF(ISERROR(FIND("-",J2078)),J2078,LEFT(J2078,FIND("-",J2078)-1)), IF(ISERROR(FIND("-",J2078)),J2078,LEFT(J2078,FIND("-",J2078)-1)))</f>
        <v>-740</v>
      </c>
      <c r="L2078">
        <f>IF(M2078="BC", 0-IF(ISERROR(FIND("-",J2078)),J2078,RIGHT(J2078,FIND("-",J2078)-1)), IF(ISERROR(FIND("-",J2078)),J2078,RIGHT(J2078,FIND("-",J2078)-1)))</f>
        <v>-700</v>
      </c>
      <c r="M2078" t="str">
        <f>RIGHT(G2078, 2)</f>
        <v>BC</v>
      </c>
      <c r="N2078">
        <f>ABS($K$2)-ABS(K2078)</f>
        <v>3264</v>
      </c>
      <c r="P2078" t="s">
        <v>3039</v>
      </c>
      <c r="Q2078">
        <v>33</v>
      </c>
    </row>
    <row r="2079" spans="1:17" x14ac:dyDescent="0.3">
      <c r="A2079">
        <v>2078</v>
      </c>
      <c r="B2079" t="s">
        <v>5496</v>
      </c>
      <c r="C2079" t="s">
        <v>11724</v>
      </c>
      <c r="D2079" t="s">
        <v>5497</v>
      </c>
      <c r="E2079" s="34" t="str">
        <f>IF(OR(LEN(D2079)-LEN(SUBSTITUTE(D2079,":",""))&gt;1, LEN(D2079)-LEN(SUBSTITUTE(D2079,",",""))&gt;0), "T", "")</f>
        <v/>
      </c>
      <c r="F2079" t="s">
        <v>1142</v>
      </c>
      <c r="G2079" t="s">
        <v>5464</v>
      </c>
      <c r="H2079" t="s">
        <v>54</v>
      </c>
      <c r="J2079" t="str">
        <f>SUBSTITUTE(SUBSTITUTE(SUBSTITUTE(G2079,"c. ","")," BC","")," AD","")</f>
        <v>740-700</v>
      </c>
      <c r="K2079">
        <f>IF(M2079="BC", 0-IF(ISERROR(FIND("-",J2079)),J2079,LEFT(J2079,FIND("-",J2079)-1)), IF(ISERROR(FIND("-",J2079)),J2079,LEFT(J2079,FIND("-",J2079)-1)))</f>
        <v>-740</v>
      </c>
      <c r="L2079">
        <f>IF(M2079="BC", 0-IF(ISERROR(FIND("-",J2079)),J2079,RIGHT(J2079,FIND("-",J2079)-1)), IF(ISERROR(FIND("-",J2079)),J2079,RIGHT(J2079,FIND("-",J2079)-1)))</f>
        <v>-700</v>
      </c>
      <c r="M2079" t="str">
        <f>RIGHT(G2079, 2)</f>
        <v>BC</v>
      </c>
      <c r="N2079">
        <f>ABS($K$2)-ABS(K2079)</f>
        <v>3264</v>
      </c>
      <c r="P2079" t="s">
        <v>3039</v>
      </c>
      <c r="Q2079">
        <v>33</v>
      </c>
    </row>
    <row r="2080" spans="1:17" x14ac:dyDescent="0.3">
      <c r="A2080">
        <v>2079</v>
      </c>
      <c r="B2080" t="s">
        <v>5498</v>
      </c>
      <c r="C2080" t="s">
        <v>11725</v>
      </c>
      <c r="D2080" t="s">
        <v>5497</v>
      </c>
      <c r="E2080" s="34" t="str">
        <f>IF(OR(LEN(D2080)-LEN(SUBSTITUTE(D2080,":",""))&gt;1, LEN(D2080)-LEN(SUBSTITUTE(D2080,",",""))&gt;0), "T", "")</f>
        <v/>
      </c>
      <c r="F2080" t="s">
        <v>1142</v>
      </c>
      <c r="G2080" t="s">
        <v>5464</v>
      </c>
      <c r="H2080" t="s">
        <v>54</v>
      </c>
      <c r="J2080" t="str">
        <f>SUBSTITUTE(SUBSTITUTE(SUBSTITUTE(G2080,"c. ","")," BC","")," AD","")</f>
        <v>740-700</v>
      </c>
      <c r="K2080">
        <f>IF(M2080="BC", 0-IF(ISERROR(FIND("-",J2080)),J2080,LEFT(J2080,FIND("-",J2080)-1)), IF(ISERROR(FIND("-",J2080)),J2080,LEFT(J2080,FIND("-",J2080)-1)))</f>
        <v>-740</v>
      </c>
      <c r="L2080">
        <f>IF(M2080="BC", 0-IF(ISERROR(FIND("-",J2080)),J2080,RIGHT(J2080,FIND("-",J2080)-1)), IF(ISERROR(FIND("-",J2080)),J2080,RIGHT(J2080,FIND("-",J2080)-1)))</f>
        <v>-700</v>
      </c>
      <c r="M2080" t="str">
        <f>RIGHT(G2080, 2)</f>
        <v>BC</v>
      </c>
      <c r="N2080">
        <f>ABS($K$2)-ABS(K2080)</f>
        <v>3264</v>
      </c>
      <c r="P2080" t="s">
        <v>3039</v>
      </c>
      <c r="Q2080">
        <v>33</v>
      </c>
    </row>
    <row r="2081" spans="1:17" x14ac:dyDescent="0.3">
      <c r="A2081">
        <v>2080</v>
      </c>
      <c r="B2081" t="s">
        <v>5499</v>
      </c>
      <c r="C2081" t="s">
        <v>11726</v>
      </c>
      <c r="D2081" t="s">
        <v>5500</v>
      </c>
      <c r="E2081" s="34" t="str">
        <f>IF(OR(LEN(D2081)-LEN(SUBSTITUTE(D2081,":",""))&gt;1, LEN(D2081)-LEN(SUBSTITUTE(D2081,",",""))&gt;0), "T", "")</f>
        <v/>
      </c>
      <c r="F2081" t="s">
        <v>2377</v>
      </c>
      <c r="G2081" t="s">
        <v>5464</v>
      </c>
      <c r="H2081" t="s">
        <v>54</v>
      </c>
      <c r="J2081" t="str">
        <f>SUBSTITUTE(SUBSTITUTE(SUBSTITUTE(G2081,"c. ","")," BC","")," AD","")</f>
        <v>740-700</v>
      </c>
      <c r="K2081">
        <f>IF(M2081="BC", 0-IF(ISERROR(FIND("-",J2081)),J2081,LEFT(J2081,FIND("-",J2081)-1)), IF(ISERROR(FIND("-",J2081)),J2081,LEFT(J2081,FIND("-",J2081)-1)))</f>
        <v>-740</v>
      </c>
      <c r="L2081">
        <f>IF(M2081="BC", 0-IF(ISERROR(FIND("-",J2081)),J2081,RIGHT(J2081,FIND("-",J2081)-1)), IF(ISERROR(FIND("-",J2081)),J2081,RIGHT(J2081,FIND("-",J2081)-1)))</f>
        <v>-700</v>
      </c>
      <c r="M2081" t="str">
        <f>RIGHT(G2081, 2)</f>
        <v>BC</v>
      </c>
      <c r="N2081">
        <f>ABS($K$2)-ABS(K2081)</f>
        <v>3264</v>
      </c>
      <c r="P2081" t="s">
        <v>3039</v>
      </c>
      <c r="Q2081">
        <v>33</v>
      </c>
    </row>
    <row r="2082" spans="1:17" x14ac:dyDescent="0.3">
      <c r="A2082">
        <v>2081</v>
      </c>
      <c r="B2082" t="s">
        <v>5501</v>
      </c>
      <c r="C2082" t="s">
        <v>10613</v>
      </c>
      <c r="D2082" t="s">
        <v>5500</v>
      </c>
      <c r="E2082" s="34" t="str">
        <f>IF(OR(LEN(D2082)-LEN(SUBSTITUTE(D2082,":",""))&gt;1, LEN(D2082)-LEN(SUBSTITUTE(D2082,",",""))&gt;0), "T", "")</f>
        <v/>
      </c>
      <c r="F2082" t="s">
        <v>174</v>
      </c>
      <c r="G2082" t="s">
        <v>5464</v>
      </c>
      <c r="H2082" t="s">
        <v>54</v>
      </c>
      <c r="J2082" t="str">
        <f>SUBSTITUTE(SUBSTITUTE(SUBSTITUTE(G2082,"c. ","")," BC","")," AD","")</f>
        <v>740-700</v>
      </c>
      <c r="K2082">
        <f>IF(M2082="BC", 0-IF(ISERROR(FIND("-",J2082)),J2082,LEFT(J2082,FIND("-",J2082)-1)), IF(ISERROR(FIND("-",J2082)),J2082,LEFT(J2082,FIND("-",J2082)-1)))</f>
        <v>-740</v>
      </c>
      <c r="L2082">
        <f>IF(M2082="BC", 0-IF(ISERROR(FIND("-",J2082)),J2082,RIGHT(J2082,FIND("-",J2082)-1)), IF(ISERROR(FIND("-",J2082)),J2082,RIGHT(J2082,FIND("-",J2082)-1)))</f>
        <v>-700</v>
      </c>
      <c r="M2082" t="str">
        <f>RIGHT(G2082, 2)</f>
        <v>BC</v>
      </c>
      <c r="N2082">
        <f>ABS($K$2)-ABS(K2082)</f>
        <v>3264</v>
      </c>
      <c r="P2082" t="s">
        <v>3039</v>
      </c>
      <c r="Q2082">
        <v>33</v>
      </c>
    </row>
    <row r="2083" spans="1:17" x14ac:dyDescent="0.3">
      <c r="A2083">
        <v>2082</v>
      </c>
      <c r="B2083" t="s">
        <v>5502</v>
      </c>
      <c r="C2083" t="s">
        <v>11727</v>
      </c>
      <c r="D2083" t="s">
        <v>5503</v>
      </c>
      <c r="E2083" s="34" t="str">
        <f>IF(OR(LEN(D2083)-LEN(SUBSTITUTE(D2083,":",""))&gt;1, LEN(D2083)-LEN(SUBSTITUTE(D2083,",",""))&gt;0), "T", "")</f>
        <v/>
      </c>
      <c r="F2083" t="s">
        <v>2377</v>
      </c>
      <c r="G2083" t="s">
        <v>5464</v>
      </c>
      <c r="H2083" t="s">
        <v>54</v>
      </c>
      <c r="J2083" t="str">
        <f>SUBSTITUTE(SUBSTITUTE(SUBSTITUTE(G2083,"c. ","")," BC","")," AD","")</f>
        <v>740-700</v>
      </c>
      <c r="K2083">
        <f>IF(M2083="BC", 0-IF(ISERROR(FIND("-",J2083)),J2083,LEFT(J2083,FIND("-",J2083)-1)), IF(ISERROR(FIND("-",J2083)),J2083,LEFT(J2083,FIND("-",J2083)-1)))</f>
        <v>-740</v>
      </c>
      <c r="L2083">
        <f>IF(M2083="BC", 0-IF(ISERROR(FIND("-",J2083)),J2083,RIGHT(J2083,FIND("-",J2083)-1)), IF(ISERROR(FIND("-",J2083)),J2083,RIGHT(J2083,FIND("-",J2083)-1)))</f>
        <v>-700</v>
      </c>
      <c r="M2083" t="str">
        <f>RIGHT(G2083, 2)</f>
        <v>BC</v>
      </c>
      <c r="N2083">
        <f>ABS($K$2)-ABS(K2083)</f>
        <v>3264</v>
      </c>
      <c r="P2083" t="s">
        <v>3039</v>
      </c>
      <c r="Q2083">
        <v>33</v>
      </c>
    </row>
    <row r="2084" spans="1:17" x14ac:dyDescent="0.3">
      <c r="A2084">
        <v>2083</v>
      </c>
      <c r="B2084" t="s">
        <v>5504</v>
      </c>
      <c r="C2084" t="s">
        <v>10561</v>
      </c>
      <c r="D2084" t="s">
        <v>5505</v>
      </c>
      <c r="E2084" s="34" t="str">
        <f>IF(OR(LEN(D2084)-LEN(SUBSTITUTE(D2084,":",""))&gt;1, LEN(D2084)-LEN(SUBSTITUTE(D2084,",",""))&gt;0), "T", "")</f>
        <v/>
      </c>
      <c r="F2084" t="s">
        <v>5506</v>
      </c>
      <c r="G2084" t="s">
        <v>5464</v>
      </c>
      <c r="H2084" t="s">
        <v>54</v>
      </c>
      <c r="J2084" t="str">
        <f>SUBSTITUTE(SUBSTITUTE(SUBSTITUTE(G2084,"c. ","")," BC","")," AD","")</f>
        <v>740-700</v>
      </c>
      <c r="K2084">
        <f>IF(M2084="BC", 0-IF(ISERROR(FIND("-",J2084)),J2084,LEFT(J2084,FIND("-",J2084)-1)), IF(ISERROR(FIND("-",J2084)),J2084,LEFT(J2084,FIND("-",J2084)-1)))</f>
        <v>-740</v>
      </c>
      <c r="L2084">
        <f>IF(M2084="BC", 0-IF(ISERROR(FIND("-",J2084)),J2084,RIGHT(J2084,FIND("-",J2084)-1)), IF(ISERROR(FIND("-",J2084)),J2084,RIGHT(J2084,FIND("-",J2084)-1)))</f>
        <v>-700</v>
      </c>
      <c r="M2084" t="str">
        <f>RIGHT(G2084, 2)</f>
        <v>BC</v>
      </c>
      <c r="N2084">
        <f>ABS($K$2)-ABS(K2084)</f>
        <v>3264</v>
      </c>
      <c r="P2084" t="s">
        <v>3039</v>
      </c>
      <c r="Q2084">
        <v>33</v>
      </c>
    </row>
    <row r="2085" spans="1:17" x14ac:dyDescent="0.3">
      <c r="A2085">
        <v>2084</v>
      </c>
      <c r="B2085" t="s">
        <v>5507</v>
      </c>
      <c r="C2085" t="s">
        <v>10608</v>
      </c>
      <c r="D2085" t="s">
        <v>5508</v>
      </c>
      <c r="E2085" s="34" t="str">
        <f>IF(OR(LEN(D2085)-LEN(SUBSTITUTE(D2085,":",""))&gt;1, LEN(D2085)-LEN(SUBSTITUTE(D2085,",",""))&gt;0), "T", "")</f>
        <v/>
      </c>
      <c r="F2085" t="s">
        <v>5463</v>
      </c>
      <c r="G2085" t="s">
        <v>5464</v>
      </c>
      <c r="H2085" t="s">
        <v>54</v>
      </c>
      <c r="J2085" t="str">
        <f>SUBSTITUTE(SUBSTITUTE(SUBSTITUTE(G2085,"c. ","")," BC","")," AD","")</f>
        <v>740-700</v>
      </c>
      <c r="K2085">
        <f>IF(M2085="BC", 0-IF(ISERROR(FIND("-",J2085)),J2085,LEFT(J2085,FIND("-",J2085)-1)), IF(ISERROR(FIND("-",J2085)),J2085,LEFT(J2085,FIND("-",J2085)-1)))</f>
        <v>-740</v>
      </c>
      <c r="L2085">
        <f>IF(M2085="BC", 0-IF(ISERROR(FIND("-",J2085)),J2085,RIGHT(J2085,FIND("-",J2085)-1)), IF(ISERROR(FIND("-",J2085)),J2085,RIGHT(J2085,FIND("-",J2085)-1)))</f>
        <v>-700</v>
      </c>
      <c r="M2085" t="str">
        <f>RIGHT(G2085, 2)</f>
        <v>BC</v>
      </c>
      <c r="N2085">
        <f>ABS($K$2)-ABS(K2085)</f>
        <v>3264</v>
      </c>
      <c r="P2085" t="s">
        <v>3039</v>
      </c>
      <c r="Q2085">
        <v>33</v>
      </c>
    </row>
    <row r="2086" spans="1:17" x14ac:dyDescent="0.3">
      <c r="A2086">
        <v>2085</v>
      </c>
      <c r="B2086" t="s">
        <v>5509</v>
      </c>
      <c r="C2086" t="s">
        <v>10782</v>
      </c>
      <c r="D2086" t="s">
        <v>5510</v>
      </c>
      <c r="E2086" s="34" t="str">
        <f>IF(OR(LEN(D2086)-LEN(SUBSTITUTE(D2086,":",""))&gt;1, LEN(D2086)-LEN(SUBSTITUTE(D2086,",",""))&gt;0), "T", "")</f>
        <v/>
      </c>
      <c r="F2086" t="s">
        <v>5511</v>
      </c>
      <c r="G2086" t="s">
        <v>5464</v>
      </c>
      <c r="H2086" t="s">
        <v>54</v>
      </c>
      <c r="J2086" t="str">
        <f>SUBSTITUTE(SUBSTITUTE(SUBSTITUTE(G2086,"c. ","")," BC","")," AD","")</f>
        <v>740-700</v>
      </c>
      <c r="K2086">
        <f>IF(M2086="BC", 0-IF(ISERROR(FIND("-",J2086)),J2086,LEFT(J2086,FIND("-",J2086)-1)), IF(ISERROR(FIND("-",J2086)),J2086,LEFT(J2086,FIND("-",J2086)-1)))</f>
        <v>-740</v>
      </c>
      <c r="L2086">
        <f>IF(M2086="BC", 0-IF(ISERROR(FIND("-",J2086)),J2086,RIGHT(J2086,FIND("-",J2086)-1)), IF(ISERROR(FIND("-",J2086)),J2086,RIGHT(J2086,FIND("-",J2086)-1)))</f>
        <v>-700</v>
      </c>
      <c r="M2086" t="str">
        <f>RIGHT(G2086, 2)</f>
        <v>BC</v>
      </c>
      <c r="N2086">
        <f>ABS($K$2)-ABS(K2086)</f>
        <v>3264</v>
      </c>
      <c r="P2086" t="s">
        <v>3039</v>
      </c>
      <c r="Q2086">
        <v>33</v>
      </c>
    </row>
    <row r="2087" spans="1:17" x14ac:dyDescent="0.3">
      <c r="A2087">
        <v>2086</v>
      </c>
      <c r="B2087" t="s">
        <v>5512</v>
      </c>
      <c r="C2087" t="s">
        <v>10782</v>
      </c>
      <c r="D2087" t="s">
        <v>5513</v>
      </c>
      <c r="E2087" s="34" t="str">
        <f>IF(OR(LEN(D2087)-LEN(SUBSTITUTE(D2087,":",""))&gt;1, LEN(D2087)-LEN(SUBSTITUTE(D2087,",",""))&gt;0), "T", "")</f>
        <v/>
      </c>
      <c r="F2087" t="s">
        <v>651</v>
      </c>
      <c r="G2087" t="s">
        <v>5464</v>
      </c>
      <c r="H2087" t="s">
        <v>54</v>
      </c>
      <c r="J2087" t="str">
        <f>SUBSTITUTE(SUBSTITUTE(SUBSTITUTE(G2087,"c. ","")," BC","")," AD","")</f>
        <v>740-700</v>
      </c>
      <c r="K2087">
        <f>IF(M2087="BC", 0-IF(ISERROR(FIND("-",J2087)),J2087,LEFT(J2087,FIND("-",J2087)-1)), IF(ISERROR(FIND("-",J2087)),J2087,LEFT(J2087,FIND("-",J2087)-1)))</f>
        <v>-740</v>
      </c>
      <c r="L2087">
        <f>IF(M2087="BC", 0-IF(ISERROR(FIND("-",J2087)),J2087,RIGHT(J2087,FIND("-",J2087)-1)), IF(ISERROR(FIND("-",J2087)),J2087,RIGHT(J2087,FIND("-",J2087)-1)))</f>
        <v>-700</v>
      </c>
      <c r="M2087" t="str">
        <f>RIGHT(G2087, 2)</f>
        <v>BC</v>
      </c>
      <c r="N2087">
        <f>ABS($K$2)-ABS(K2087)</f>
        <v>3264</v>
      </c>
      <c r="P2087" t="s">
        <v>3039</v>
      </c>
      <c r="Q2087">
        <v>33</v>
      </c>
    </row>
    <row r="2088" spans="1:17" x14ac:dyDescent="0.3">
      <c r="A2088">
        <v>2087</v>
      </c>
      <c r="B2088" t="s">
        <v>5514</v>
      </c>
      <c r="C2088" t="s">
        <v>11728</v>
      </c>
      <c r="D2088" t="s">
        <v>5515</v>
      </c>
      <c r="E2088" s="34" t="str">
        <f>IF(OR(LEN(D2088)-LEN(SUBSTITUTE(D2088,":",""))&gt;1, LEN(D2088)-LEN(SUBSTITUTE(D2088,",",""))&gt;0), "T", "")</f>
        <v/>
      </c>
      <c r="F2088" t="s">
        <v>5463</v>
      </c>
      <c r="G2088" t="s">
        <v>5464</v>
      </c>
      <c r="H2088" t="s">
        <v>54</v>
      </c>
      <c r="J2088" t="str">
        <f>SUBSTITUTE(SUBSTITUTE(SUBSTITUTE(G2088,"c. ","")," BC","")," AD","")</f>
        <v>740-700</v>
      </c>
      <c r="K2088">
        <f>IF(M2088="BC", 0-IF(ISERROR(FIND("-",J2088)),J2088,LEFT(J2088,FIND("-",J2088)-1)), IF(ISERROR(FIND("-",J2088)),J2088,LEFT(J2088,FIND("-",J2088)-1)))</f>
        <v>-740</v>
      </c>
      <c r="L2088">
        <f>IF(M2088="BC", 0-IF(ISERROR(FIND("-",J2088)),J2088,RIGHT(J2088,FIND("-",J2088)-1)), IF(ISERROR(FIND("-",J2088)),J2088,RIGHT(J2088,FIND("-",J2088)-1)))</f>
        <v>-700</v>
      </c>
      <c r="M2088" t="str">
        <f>RIGHT(G2088, 2)</f>
        <v>BC</v>
      </c>
      <c r="N2088">
        <f>ABS($K$2)-ABS(K2088)</f>
        <v>3264</v>
      </c>
      <c r="P2088" t="s">
        <v>3039</v>
      </c>
      <c r="Q2088">
        <v>33</v>
      </c>
    </row>
    <row r="2089" spans="1:17" x14ac:dyDescent="0.3">
      <c r="A2089">
        <v>2088</v>
      </c>
      <c r="B2089" t="s">
        <v>5516</v>
      </c>
      <c r="C2089" t="s">
        <v>11340</v>
      </c>
      <c r="D2089" t="s">
        <v>5517</v>
      </c>
      <c r="E2089" s="34" t="str">
        <f>IF(OR(LEN(D2089)-LEN(SUBSTITUTE(D2089,":",""))&gt;1, LEN(D2089)-LEN(SUBSTITUTE(D2089,",",""))&gt;0), "T", "")</f>
        <v/>
      </c>
      <c r="F2089" t="s">
        <v>5463</v>
      </c>
      <c r="G2089" t="s">
        <v>5464</v>
      </c>
      <c r="H2089" t="s">
        <v>54</v>
      </c>
      <c r="J2089" t="str">
        <f>SUBSTITUTE(SUBSTITUTE(SUBSTITUTE(G2089,"c. ","")," BC","")," AD","")</f>
        <v>740-700</v>
      </c>
      <c r="K2089">
        <f>IF(M2089="BC", 0-IF(ISERROR(FIND("-",J2089)),J2089,LEFT(J2089,FIND("-",J2089)-1)), IF(ISERROR(FIND("-",J2089)),J2089,LEFT(J2089,FIND("-",J2089)-1)))</f>
        <v>-740</v>
      </c>
      <c r="L2089">
        <f>IF(M2089="BC", 0-IF(ISERROR(FIND("-",J2089)),J2089,RIGHT(J2089,FIND("-",J2089)-1)), IF(ISERROR(FIND("-",J2089)),J2089,RIGHT(J2089,FIND("-",J2089)-1)))</f>
        <v>-700</v>
      </c>
      <c r="M2089" t="str">
        <f>RIGHT(G2089, 2)</f>
        <v>BC</v>
      </c>
      <c r="N2089">
        <f>ABS($K$2)-ABS(K2089)</f>
        <v>3264</v>
      </c>
      <c r="P2089" t="s">
        <v>3039</v>
      </c>
      <c r="Q2089">
        <v>33</v>
      </c>
    </row>
    <row r="2090" spans="1:17" x14ac:dyDescent="0.3">
      <c r="A2090">
        <v>2089</v>
      </c>
      <c r="B2090" t="s">
        <v>5518</v>
      </c>
      <c r="C2090" t="s">
        <v>10148</v>
      </c>
      <c r="D2090" t="s">
        <v>5519</v>
      </c>
      <c r="E2090" s="34" t="str">
        <f>IF(OR(LEN(D2090)-LEN(SUBSTITUTE(D2090,":",""))&gt;1, LEN(D2090)-LEN(SUBSTITUTE(D2090,",",""))&gt;0), "T", "")</f>
        <v/>
      </c>
      <c r="F2090" t="s">
        <v>5506</v>
      </c>
      <c r="G2090" t="s">
        <v>5464</v>
      </c>
      <c r="H2090" t="s">
        <v>54</v>
      </c>
      <c r="J2090" t="str">
        <f>SUBSTITUTE(SUBSTITUTE(SUBSTITUTE(G2090,"c. ","")," BC","")," AD","")</f>
        <v>740-700</v>
      </c>
      <c r="K2090">
        <f>IF(M2090="BC", 0-IF(ISERROR(FIND("-",J2090)),J2090,LEFT(J2090,FIND("-",J2090)-1)), IF(ISERROR(FIND("-",J2090)),J2090,LEFT(J2090,FIND("-",J2090)-1)))</f>
        <v>-740</v>
      </c>
      <c r="L2090">
        <f>IF(M2090="BC", 0-IF(ISERROR(FIND("-",J2090)),J2090,RIGHT(J2090,FIND("-",J2090)-1)), IF(ISERROR(FIND("-",J2090)),J2090,RIGHT(J2090,FIND("-",J2090)-1)))</f>
        <v>-700</v>
      </c>
      <c r="M2090" t="str">
        <f>RIGHT(G2090, 2)</f>
        <v>BC</v>
      </c>
      <c r="N2090">
        <f>ABS($K$2)-ABS(K2090)</f>
        <v>3264</v>
      </c>
      <c r="P2090" t="s">
        <v>3039</v>
      </c>
      <c r="Q2090">
        <v>33</v>
      </c>
    </row>
    <row r="2091" spans="1:17" x14ac:dyDescent="0.3">
      <c r="A2091">
        <v>2090</v>
      </c>
      <c r="B2091" t="s">
        <v>5520</v>
      </c>
      <c r="C2091" t="s">
        <v>11729</v>
      </c>
      <c r="D2091" t="s">
        <v>5521</v>
      </c>
      <c r="E2091" s="34" t="str">
        <f>IF(OR(LEN(D2091)-LEN(SUBSTITUTE(D2091,":",""))&gt;1, LEN(D2091)-LEN(SUBSTITUTE(D2091,",",""))&gt;0), "T", "")</f>
        <v/>
      </c>
      <c r="F2091" t="s">
        <v>2377</v>
      </c>
      <c r="G2091" t="s">
        <v>5464</v>
      </c>
      <c r="H2091" t="s">
        <v>54</v>
      </c>
      <c r="J2091" t="str">
        <f>SUBSTITUTE(SUBSTITUTE(SUBSTITUTE(G2091,"c. ","")," BC","")," AD","")</f>
        <v>740-700</v>
      </c>
      <c r="K2091">
        <f>IF(M2091="BC", 0-IF(ISERROR(FIND("-",J2091)),J2091,LEFT(J2091,FIND("-",J2091)-1)), IF(ISERROR(FIND("-",J2091)),J2091,LEFT(J2091,FIND("-",J2091)-1)))</f>
        <v>-740</v>
      </c>
      <c r="L2091">
        <f>IF(M2091="BC", 0-IF(ISERROR(FIND("-",J2091)),J2091,RIGHT(J2091,FIND("-",J2091)-1)), IF(ISERROR(FIND("-",J2091)),J2091,RIGHT(J2091,FIND("-",J2091)-1)))</f>
        <v>-700</v>
      </c>
      <c r="M2091" t="str">
        <f>RIGHT(G2091, 2)</f>
        <v>BC</v>
      </c>
      <c r="N2091">
        <f>ABS($K$2)-ABS(K2091)</f>
        <v>3264</v>
      </c>
      <c r="P2091" t="s">
        <v>3039</v>
      </c>
      <c r="Q2091">
        <v>33</v>
      </c>
    </row>
    <row r="2092" spans="1:17" x14ac:dyDescent="0.3">
      <c r="A2092">
        <v>2091</v>
      </c>
      <c r="B2092" t="s">
        <v>5522</v>
      </c>
      <c r="C2092" t="s">
        <v>11730</v>
      </c>
      <c r="D2092" t="s">
        <v>5523</v>
      </c>
      <c r="E2092" s="34" t="str">
        <f>IF(OR(LEN(D2092)-LEN(SUBSTITUTE(D2092,":",""))&gt;1, LEN(D2092)-LEN(SUBSTITUTE(D2092,",",""))&gt;0), "T", "")</f>
        <v/>
      </c>
      <c r="F2092" t="s">
        <v>5506</v>
      </c>
      <c r="G2092" t="s">
        <v>5464</v>
      </c>
      <c r="H2092" t="s">
        <v>54</v>
      </c>
      <c r="J2092" t="str">
        <f>SUBSTITUTE(SUBSTITUTE(SUBSTITUTE(G2092,"c. ","")," BC","")," AD","")</f>
        <v>740-700</v>
      </c>
      <c r="K2092">
        <f>IF(M2092="BC", 0-IF(ISERROR(FIND("-",J2092)),J2092,LEFT(J2092,FIND("-",J2092)-1)), IF(ISERROR(FIND("-",J2092)),J2092,LEFT(J2092,FIND("-",J2092)-1)))</f>
        <v>-740</v>
      </c>
      <c r="L2092">
        <f>IF(M2092="BC", 0-IF(ISERROR(FIND("-",J2092)),J2092,RIGHT(J2092,FIND("-",J2092)-1)), IF(ISERROR(FIND("-",J2092)),J2092,RIGHT(J2092,FIND("-",J2092)-1)))</f>
        <v>-700</v>
      </c>
      <c r="M2092" t="str">
        <f>RIGHT(G2092, 2)</f>
        <v>BC</v>
      </c>
      <c r="N2092">
        <f>ABS($K$2)-ABS(K2092)</f>
        <v>3264</v>
      </c>
      <c r="P2092" t="s">
        <v>3039</v>
      </c>
      <c r="Q2092">
        <v>33</v>
      </c>
    </row>
    <row r="2093" spans="1:17" x14ac:dyDescent="0.3">
      <c r="A2093">
        <v>2092</v>
      </c>
      <c r="B2093" t="s">
        <v>5524</v>
      </c>
      <c r="C2093" t="s">
        <v>10614</v>
      </c>
      <c r="D2093" t="s">
        <v>5525</v>
      </c>
      <c r="E2093" s="34" t="str">
        <f>IF(OR(LEN(D2093)-LEN(SUBSTITUTE(D2093,":",""))&gt;1, LEN(D2093)-LEN(SUBSTITUTE(D2093,",",""))&gt;0), "T", "")</f>
        <v/>
      </c>
      <c r="F2093" t="s">
        <v>5506</v>
      </c>
      <c r="G2093" t="s">
        <v>5464</v>
      </c>
      <c r="H2093" t="s">
        <v>54</v>
      </c>
      <c r="J2093" t="str">
        <f>SUBSTITUTE(SUBSTITUTE(SUBSTITUTE(G2093,"c. ","")," BC","")," AD","")</f>
        <v>740-700</v>
      </c>
      <c r="K2093">
        <f>IF(M2093="BC", 0-IF(ISERROR(FIND("-",J2093)),J2093,LEFT(J2093,FIND("-",J2093)-1)), IF(ISERROR(FIND("-",J2093)),J2093,LEFT(J2093,FIND("-",J2093)-1)))</f>
        <v>-740</v>
      </c>
      <c r="L2093">
        <f>IF(M2093="BC", 0-IF(ISERROR(FIND("-",J2093)),J2093,RIGHT(J2093,FIND("-",J2093)-1)), IF(ISERROR(FIND("-",J2093)),J2093,RIGHT(J2093,FIND("-",J2093)-1)))</f>
        <v>-700</v>
      </c>
      <c r="M2093" t="str">
        <f>RIGHT(G2093, 2)</f>
        <v>BC</v>
      </c>
      <c r="N2093">
        <f>ABS($K$2)-ABS(K2093)</f>
        <v>3264</v>
      </c>
      <c r="P2093" t="s">
        <v>3039</v>
      </c>
      <c r="Q2093">
        <v>33</v>
      </c>
    </row>
    <row r="2094" spans="1:17" x14ac:dyDescent="0.3">
      <c r="A2094">
        <v>2093</v>
      </c>
      <c r="B2094" t="s">
        <v>5526</v>
      </c>
      <c r="C2094" t="s">
        <v>10615</v>
      </c>
      <c r="D2094" t="s">
        <v>5527</v>
      </c>
      <c r="E2094" s="34" t="str">
        <f>IF(OR(LEN(D2094)-LEN(SUBSTITUTE(D2094,":",""))&gt;1, LEN(D2094)-LEN(SUBSTITUTE(D2094,",",""))&gt;0), "T", "")</f>
        <v/>
      </c>
      <c r="F2094" t="s">
        <v>2377</v>
      </c>
      <c r="G2094" t="s">
        <v>5464</v>
      </c>
      <c r="H2094" t="s">
        <v>54</v>
      </c>
      <c r="J2094" t="str">
        <f>SUBSTITUTE(SUBSTITUTE(SUBSTITUTE(G2094,"c. ","")," BC","")," AD","")</f>
        <v>740-700</v>
      </c>
      <c r="K2094">
        <f>IF(M2094="BC", 0-IF(ISERROR(FIND("-",J2094)),J2094,LEFT(J2094,FIND("-",J2094)-1)), IF(ISERROR(FIND("-",J2094)),J2094,LEFT(J2094,FIND("-",J2094)-1)))</f>
        <v>-740</v>
      </c>
      <c r="L2094">
        <f>IF(M2094="BC", 0-IF(ISERROR(FIND("-",J2094)),J2094,RIGHT(J2094,FIND("-",J2094)-1)), IF(ISERROR(FIND("-",J2094)),J2094,RIGHT(J2094,FIND("-",J2094)-1)))</f>
        <v>-700</v>
      </c>
      <c r="M2094" t="str">
        <f>RIGHT(G2094, 2)</f>
        <v>BC</v>
      </c>
      <c r="N2094">
        <f>ABS($K$2)-ABS(K2094)</f>
        <v>3264</v>
      </c>
      <c r="P2094" t="s">
        <v>3039</v>
      </c>
      <c r="Q2094">
        <v>33</v>
      </c>
    </row>
    <row r="2095" spans="1:17" x14ac:dyDescent="0.3">
      <c r="A2095">
        <v>2094</v>
      </c>
      <c r="B2095" t="s">
        <v>5528</v>
      </c>
      <c r="C2095" t="s">
        <v>11731</v>
      </c>
      <c r="D2095" t="s">
        <v>5529</v>
      </c>
      <c r="E2095" s="34" t="str">
        <f>IF(OR(LEN(D2095)-LEN(SUBSTITUTE(D2095,":",""))&gt;1, LEN(D2095)-LEN(SUBSTITUTE(D2095,",",""))&gt;0), "T", "")</f>
        <v/>
      </c>
      <c r="F2095" t="s">
        <v>2377</v>
      </c>
      <c r="G2095" t="s">
        <v>5464</v>
      </c>
      <c r="H2095" t="s">
        <v>54</v>
      </c>
      <c r="J2095" t="str">
        <f>SUBSTITUTE(SUBSTITUTE(SUBSTITUTE(G2095,"c. ","")," BC","")," AD","")</f>
        <v>740-700</v>
      </c>
      <c r="K2095">
        <f>IF(M2095="BC", 0-IF(ISERROR(FIND("-",J2095)),J2095,LEFT(J2095,FIND("-",J2095)-1)), IF(ISERROR(FIND("-",J2095)),J2095,LEFT(J2095,FIND("-",J2095)-1)))</f>
        <v>-740</v>
      </c>
      <c r="L2095">
        <f>IF(M2095="BC", 0-IF(ISERROR(FIND("-",J2095)),J2095,RIGHT(J2095,FIND("-",J2095)-1)), IF(ISERROR(FIND("-",J2095)),J2095,RIGHT(J2095,FIND("-",J2095)-1)))</f>
        <v>-700</v>
      </c>
      <c r="M2095" t="str">
        <f>RIGHT(G2095, 2)</f>
        <v>BC</v>
      </c>
      <c r="N2095">
        <f>ABS($K$2)-ABS(K2095)</f>
        <v>3264</v>
      </c>
      <c r="P2095" t="s">
        <v>3039</v>
      </c>
      <c r="Q2095">
        <v>33</v>
      </c>
    </row>
    <row r="2096" spans="1:17" x14ac:dyDescent="0.3">
      <c r="A2096">
        <v>2095</v>
      </c>
      <c r="B2096" t="s">
        <v>5530</v>
      </c>
      <c r="C2096" t="s">
        <v>11732</v>
      </c>
      <c r="D2096" t="s">
        <v>5531</v>
      </c>
      <c r="E2096" s="34" t="str">
        <f>IF(OR(LEN(D2096)-LEN(SUBSTITUTE(D2096,":",""))&gt;1, LEN(D2096)-LEN(SUBSTITUTE(D2096,",",""))&gt;0), "T", "")</f>
        <v/>
      </c>
      <c r="F2096" t="s">
        <v>2377</v>
      </c>
      <c r="G2096" t="s">
        <v>5464</v>
      </c>
      <c r="H2096" t="s">
        <v>54</v>
      </c>
      <c r="J2096" t="str">
        <f>SUBSTITUTE(SUBSTITUTE(SUBSTITUTE(G2096,"c. ","")," BC","")," AD","")</f>
        <v>740-700</v>
      </c>
      <c r="K2096">
        <f>IF(M2096="BC", 0-IF(ISERROR(FIND("-",J2096)),J2096,LEFT(J2096,FIND("-",J2096)-1)), IF(ISERROR(FIND("-",J2096)),J2096,LEFT(J2096,FIND("-",J2096)-1)))</f>
        <v>-740</v>
      </c>
      <c r="L2096">
        <f>IF(M2096="BC", 0-IF(ISERROR(FIND("-",J2096)),J2096,RIGHT(J2096,FIND("-",J2096)-1)), IF(ISERROR(FIND("-",J2096)),J2096,RIGHT(J2096,FIND("-",J2096)-1)))</f>
        <v>-700</v>
      </c>
      <c r="M2096" t="str">
        <f>RIGHT(G2096, 2)</f>
        <v>BC</v>
      </c>
      <c r="N2096">
        <f>ABS($K$2)-ABS(K2096)</f>
        <v>3264</v>
      </c>
      <c r="P2096" t="s">
        <v>3039</v>
      </c>
      <c r="Q2096">
        <v>33</v>
      </c>
    </row>
    <row r="2097" spans="1:17" x14ac:dyDescent="0.3">
      <c r="A2097">
        <v>2096</v>
      </c>
      <c r="B2097" t="s">
        <v>5565</v>
      </c>
      <c r="C2097" t="s">
        <v>11733</v>
      </c>
      <c r="D2097" t="s">
        <v>5566</v>
      </c>
      <c r="E2097" s="34" t="str">
        <f>IF(OR(LEN(D2097)-LEN(SUBSTITUTE(D2097,":",""))&gt;1, LEN(D2097)-LEN(SUBSTITUTE(D2097,",",""))&gt;0), "T", "")</f>
        <v/>
      </c>
      <c r="F2097" t="s">
        <v>5567</v>
      </c>
      <c r="G2097" t="s">
        <v>5568</v>
      </c>
      <c r="H2097" t="s">
        <v>5569</v>
      </c>
      <c r="J2097" t="str">
        <f>SUBSTITUTE(SUBSTITUTE(SUBSTITUTE(G2097,"c. ","")," BC","")," AD","")</f>
        <v>663-612</v>
      </c>
      <c r="K2097">
        <f>IF(M2097="BC", 0-IF(ISERROR(FIND("-",J2097)),J2097,LEFT(J2097,FIND("-",J2097)-1)), IF(ISERROR(FIND("-",J2097)),J2097,LEFT(J2097,FIND("-",J2097)-1)))</f>
        <v>-663</v>
      </c>
      <c r="L2097">
        <f>IF(M2097="BC", 0-IF(ISERROR(FIND("-",J2097)),J2097,RIGHT(J2097,FIND("-",J2097)-1)), IF(ISERROR(FIND("-",J2097)),J2097,RIGHT(J2097,FIND("-",J2097)-1)))</f>
        <v>-612</v>
      </c>
      <c r="M2097" t="str">
        <f>RIGHT(G2097, 2)</f>
        <v>BC</v>
      </c>
      <c r="N2097">
        <f>ABS($K$2)-ABS(K2097)</f>
        <v>3341</v>
      </c>
      <c r="P2097" t="s">
        <v>5569</v>
      </c>
      <c r="Q2097">
        <v>34</v>
      </c>
    </row>
    <row r="2098" spans="1:17" x14ac:dyDescent="0.3">
      <c r="A2098">
        <v>2097</v>
      </c>
      <c r="B2098" t="s">
        <v>5570</v>
      </c>
      <c r="C2098" t="s">
        <v>11571</v>
      </c>
      <c r="D2098" t="s">
        <v>5571</v>
      </c>
      <c r="E2098" s="34" t="str">
        <f>IF(OR(LEN(D2098)-LEN(SUBSTITUTE(D2098,":",""))&gt;1, LEN(D2098)-LEN(SUBSTITUTE(D2098,",",""))&gt;0), "T", "")</f>
        <v/>
      </c>
      <c r="F2098" t="s">
        <v>5572</v>
      </c>
      <c r="G2098" t="s">
        <v>5568</v>
      </c>
      <c r="H2098" t="s">
        <v>54</v>
      </c>
      <c r="J2098" t="str">
        <f>SUBSTITUTE(SUBSTITUTE(SUBSTITUTE(G2098,"c. ","")," BC","")," AD","")</f>
        <v>663-612</v>
      </c>
      <c r="K2098">
        <f>IF(M2098="BC", 0-IF(ISERROR(FIND("-",J2098)),J2098,LEFT(J2098,FIND("-",J2098)-1)), IF(ISERROR(FIND("-",J2098)),J2098,LEFT(J2098,FIND("-",J2098)-1)))</f>
        <v>-663</v>
      </c>
      <c r="L2098">
        <f>IF(M2098="BC", 0-IF(ISERROR(FIND("-",J2098)),J2098,RIGHT(J2098,FIND("-",J2098)-1)), IF(ISERROR(FIND("-",J2098)),J2098,RIGHT(J2098,FIND("-",J2098)-1)))</f>
        <v>-612</v>
      </c>
      <c r="M2098" t="str">
        <f>RIGHT(G2098, 2)</f>
        <v>BC</v>
      </c>
      <c r="N2098">
        <f>ABS($K$2)-ABS(K2098)</f>
        <v>3341</v>
      </c>
      <c r="P2098" t="s">
        <v>5569</v>
      </c>
      <c r="Q2098">
        <v>34</v>
      </c>
    </row>
    <row r="2099" spans="1:17" x14ac:dyDescent="0.3">
      <c r="A2099">
        <v>2098</v>
      </c>
      <c r="B2099" t="s">
        <v>5573</v>
      </c>
      <c r="C2099" t="s">
        <v>10616</v>
      </c>
      <c r="D2099" t="s">
        <v>5574</v>
      </c>
      <c r="E2099" s="34" t="str">
        <f>IF(OR(LEN(D2099)-LEN(SUBSTITUTE(D2099,":",""))&gt;1, LEN(D2099)-LEN(SUBSTITUTE(D2099,",",""))&gt;0), "T", "")</f>
        <v/>
      </c>
      <c r="F2099" t="s">
        <v>1790</v>
      </c>
      <c r="G2099" t="s">
        <v>5568</v>
      </c>
      <c r="H2099" t="s">
        <v>5569</v>
      </c>
      <c r="J2099" t="str">
        <f>SUBSTITUTE(SUBSTITUTE(SUBSTITUTE(G2099,"c. ","")," BC","")," AD","")</f>
        <v>663-612</v>
      </c>
      <c r="K2099">
        <f>IF(M2099="BC", 0-IF(ISERROR(FIND("-",J2099)),J2099,LEFT(J2099,FIND("-",J2099)-1)), IF(ISERROR(FIND("-",J2099)),J2099,LEFT(J2099,FIND("-",J2099)-1)))</f>
        <v>-663</v>
      </c>
      <c r="L2099">
        <f>IF(M2099="BC", 0-IF(ISERROR(FIND("-",J2099)),J2099,RIGHT(J2099,FIND("-",J2099)-1)), IF(ISERROR(FIND("-",J2099)),J2099,RIGHT(J2099,FIND("-",J2099)-1)))</f>
        <v>-612</v>
      </c>
      <c r="M2099" t="str">
        <f>RIGHT(G2099, 2)</f>
        <v>BC</v>
      </c>
      <c r="N2099">
        <f>ABS($K$2)-ABS(K2099)</f>
        <v>3341</v>
      </c>
      <c r="P2099" t="s">
        <v>5569</v>
      </c>
      <c r="Q2099">
        <v>34</v>
      </c>
    </row>
    <row r="2100" spans="1:17" x14ac:dyDescent="0.3">
      <c r="A2100">
        <v>2099</v>
      </c>
      <c r="B2100" t="s">
        <v>5575</v>
      </c>
      <c r="C2100" t="s">
        <v>10077</v>
      </c>
      <c r="D2100" t="s">
        <v>5576</v>
      </c>
      <c r="E2100" s="34" t="str">
        <f>IF(OR(LEN(D2100)-LEN(SUBSTITUTE(D2100,":",""))&gt;1, LEN(D2100)-LEN(SUBSTITUTE(D2100,",",""))&gt;0), "T", "")</f>
        <v/>
      </c>
      <c r="F2100" t="s">
        <v>5413</v>
      </c>
      <c r="G2100" t="s">
        <v>5568</v>
      </c>
      <c r="H2100" t="s">
        <v>5569</v>
      </c>
      <c r="J2100" t="str">
        <f>SUBSTITUTE(SUBSTITUTE(SUBSTITUTE(G2100,"c. ","")," BC","")," AD","")</f>
        <v>663-612</v>
      </c>
      <c r="K2100">
        <f>IF(M2100="BC", 0-IF(ISERROR(FIND("-",J2100)),J2100,LEFT(J2100,FIND("-",J2100)-1)), IF(ISERROR(FIND("-",J2100)),J2100,LEFT(J2100,FIND("-",J2100)-1)))</f>
        <v>-663</v>
      </c>
      <c r="L2100">
        <f>IF(M2100="BC", 0-IF(ISERROR(FIND("-",J2100)),J2100,RIGHT(J2100,FIND("-",J2100)-1)), IF(ISERROR(FIND("-",J2100)),J2100,RIGHT(J2100,FIND("-",J2100)-1)))</f>
        <v>-612</v>
      </c>
      <c r="M2100" t="str">
        <f>RIGHT(G2100, 2)</f>
        <v>BC</v>
      </c>
      <c r="N2100">
        <f>ABS($K$2)-ABS(K2100)</f>
        <v>3341</v>
      </c>
      <c r="P2100" t="s">
        <v>5569</v>
      </c>
      <c r="Q2100">
        <v>34</v>
      </c>
    </row>
    <row r="2101" spans="1:17" x14ac:dyDescent="0.3">
      <c r="A2101">
        <v>2100</v>
      </c>
      <c r="B2101" t="s">
        <v>5577</v>
      </c>
      <c r="C2101" t="s">
        <v>11323</v>
      </c>
      <c r="D2101" t="s">
        <v>5578</v>
      </c>
      <c r="E2101" s="34" t="str">
        <f>IF(OR(LEN(D2101)-LEN(SUBSTITUTE(D2101,":",""))&gt;1, LEN(D2101)-LEN(SUBSTITUTE(D2101,",",""))&gt;0), "T", "")</f>
        <v/>
      </c>
      <c r="F2101" t="s">
        <v>5579</v>
      </c>
      <c r="G2101" t="s">
        <v>5568</v>
      </c>
      <c r="H2101" t="s">
        <v>5569</v>
      </c>
      <c r="J2101" t="str">
        <f>SUBSTITUTE(SUBSTITUTE(SUBSTITUTE(G2101,"c. ","")," BC","")," AD","")</f>
        <v>663-612</v>
      </c>
      <c r="K2101">
        <f>IF(M2101="BC", 0-IF(ISERROR(FIND("-",J2101)),J2101,LEFT(J2101,FIND("-",J2101)-1)), IF(ISERROR(FIND("-",J2101)),J2101,LEFT(J2101,FIND("-",J2101)-1)))</f>
        <v>-663</v>
      </c>
      <c r="L2101">
        <f>IF(M2101="BC", 0-IF(ISERROR(FIND("-",J2101)),J2101,RIGHT(J2101,FIND("-",J2101)-1)), IF(ISERROR(FIND("-",J2101)),J2101,RIGHT(J2101,FIND("-",J2101)-1)))</f>
        <v>-612</v>
      </c>
      <c r="M2101" t="str">
        <f>RIGHT(G2101, 2)</f>
        <v>BC</v>
      </c>
      <c r="N2101">
        <f>ABS($K$2)-ABS(K2101)</f>
        <v>3341</v>
      </c>
      <c r="P2101" t="s">
        <v>5569</v>
      </c>
      <c r="Q2101">
        <v>34</v>
      </c>
    </row>
    <row r="2102" spans="1:17" x14ac:dyDescent="0.3">
      <c r="A2102">
        <v>2101</v>
      </c>
      <c r="B2102" t="s">
        <v>5580</v>
      </c>
      <c r="C2102" t="s">
        <v>11734</v>
      </c>
      <c r="D2102" t="s">
        <v>5581</v>
      </c>
      <c r="E2102" s="34" t="str">
        <f>IF(OR(LEN(D2102)-LEN(SUBSTITUTE(D2102,":",""))&gt;1, LEN(D2102)-LEN(SUBSTITUTE(D2102,",",""))&gt;0), "T", "")</f>
        <v/>
      </c>
      <c r="F2102" t="s">
        <v>5413</v>
      </c>
      <c r="G2102" t="s">
        <v>5568</v>
      </c>
      <c r="H2102" t="s">
        <v>5569</v>
      </c>
      <c r="J2102" t="str">
        <f>SUBSTITUTE(SUBSTITUTE(SUBSTITUTE(G2102,"c. ","")," BC","")," AD","")</f>
        <v>663-612</v>
      </c>
      <c r="K2102">
        <f>IF(M2102="BC", 0-IF(ISERROR(FIND("-",J2102)),J2102,LEFT(J2102,FIND("-",J2102)-1)), IF(ISERROR(FIND("-",J2102)),J2102,LEFT(J2102,FIND("-",J2102)-1)))</f>
        <v>-663</v>
      </c>
      <c r="L2102">
        <f>IF(M2102="BC", 0-IF(ISERROR(FIND("-",J2102)),J2102,RIGHT(J2102,FIND("-",J2102)-1)), IF(ISERROR(FIND("-",J2102)),J2102,RIGHT(J2102,FIND("-",J2102)-1)))</f>
        <v>-612</v>
      </c>
      <c r="M2102" t="str">
        <f>RIGHT(G2102, 2)</f>
        <v>BC</v>
      </c>
      <c r="N2102">
        <f>ABS($K$2)-ABS(K2102)</f>
        <v>3341</v>
      </c>
      <c r="P2102" t="s">
        <v>5569</v>
      </c>
      <c r="Q2102">
        <v>34</v>
      </c>
    </row>
    <row r="2103" spans="1:17" x14ac:dyDescent="0.3">
      <c r="A2103">
        <v>2102</v>
      </c>
      <c r="B2103" t="s">
        <v>5582</v>
      </c>
      <c r="C2103" t="s">
        <v>10116</v>
      </c>
      <c r="D2103" t="s">
        <v>5583</v>
      </c>
      <c r="E2103" s="34" t="str">
        <f>IF(OR(LEN(D2103)-LEN(SUBSTITUTE(D2103,":",""))&gt;1, LEN(D2103)-LEN(SUBSTITUTE(D2103,",",""))&gt;0), "T", "")</f>
        <v/>
      </c>
      <c r="F2103" t="s">
        <v>1790</v>
      </c>
      <c r="G2103" t="s">
        <v>5568</v>
      </c>
      <c r="H2103" t="s">
        <v>5569</v>
      </c>
      <c r="J2103" t="str">
        <f>SUBSTITUTE(SUBSTITUTE(SUBSTITUTE(G2103,"c. ","")," BC","")," AD","")</f>
        <v>663-612</v>
      </c>
      <c r="K2103">
        <f>IF(M2103="BC", 0-IF(ISERROR(FIND("-",J2103)),J2103,LEFT(J2103,FIND("-",J2103)-1)), IF(ISERROR(FIND("-",J2103)),J2103,LEFT(J2103,FIND("-",J2103)-1)))</f>
        <v>-663</v>
      </c>
      <c r="L2103">
        <f>IF(M2103="BC", 0-IF(ISERROR(FIND("-",J2103)),J2103,RIGHT(J2103,FIND("-",J2103)-1)), IF(ISERROR(FIND("-",J2103)),J2103,RIGHT(J2103,FIND("-",J2103)-1)))</f>
        <v>-612</v>
      </c>
      <c r="M2103" t="str">
        <f>RIGHT(G2103, 2)</f>
        <v>BC</v>
      </c>
      <c r="N2103">
        <f>ABS($K$2)-ABS(K2103)</f>
        <v>3341</v>
      </c>
      <c r="P2103" t="s">
        <v>5569</v>
      </c>
      <c r="Q2103">
        <v>34</v>
      </c>
    </row>
    <row r="2104" spans="1:17" x14ac:dyDescent="0.3">
      <c r="A2104">
        <v>2103</v>
      </c>
      <c r="B2104" t="s">
        <v>5584</v>
      </c>
      <c r="C2104" t="s">
        <v>10617</v>
      </c>
      <c r="D2104" t="s">
        <v>5585</v>
      </c>
      <c r="E2104" s="34" t="str">
        <f>IF(OR(LEN(D2104)-LEN(SUBSTITUTE(D2104,":",""))&gt;1, LEN(D2104)-LEN(SUBSTITUTE(D2104,",",""))&gt;0), "T", "")</f>
        <v/>
      </c>
      <c r="F2104" t="s">
        <v>5413</v>
      </c>
      <c r="G2104" t="s">
        <v>5568</v>
      </c>
      <c r="H2104" t="s">
        <v>5569</v>
      </c>
      <c r="J2104" t="str">
        <f>SUBSTITUTE(SUBSTITUTE(SUBSTITUTE(G2104,"c. ","")," BC","")," AD","")</f>
        <v>663-612</v>
      </c>
      <c r="K2104">
        <f>IF(M2104="BC", 0-IF(ISERROR(FIND("-",J2104)),J2104,LEFT(J2104,FIND("-",J2104)-1)), IF(ISERROR(FIND("-",J2104)),J2104,LEFT(J2104,FIND("-",J2104)-1)))</f>
        <v>-663</v>
      </c>
      <c r="L2104">
        <f>IF(M2104="BC", 0-IF(ISERROR(FIND("-",J2104)),J2104,RIGHT(J2104,FIND("-",J2104)-1)), IF(ISERROR(FIND("-",J2104)),J2104,RIGHT(J2104,FIND("-",J2104)-1)))</f>
        <v>-612</v>
      </c>
      <c r="M2104" t="str">
        <f>RIGHT(G2104, 2)</f>
        <v>BC</v>
      </c>
      <c r="N2104">
        <f>ABS($K$2)-ABS(K2104)</f>
        <v>3341</v>
      </c>
      <c r="P2104" t="s">
        <v>5569</v>
      </c>
      <c r="Q2104">
        <v>34</v>
      </c>
    </row>
    <row r="2105" spans="1:17" x14ac:dyDescent="0.3">
      <c r="A2105">
        <v>2104</v>
      </c>
      <c r="B2105" t="s">
        <v>5586</v>
      </c>
      <c r="C2105" t="s">
        <v>11714</v>
      </c>
      <c r="D2105" t="s">
        <v>5587</v>
      </c>
      <c r="E2105" s="34" t="str">
        <f>IF(OR(LEN(D2105)-LEN(SUBSTITUTE(D2105,":",""))&gt;1, LEN(D2105)-LEN(SUBSTITUTE(D2105,",",""))&gt;0), "T", "")</f>
        <v/>
      </c>
      <c r="F2105" t="s">
        <v>5413</v>
      </c>
      <c r="G2105" t="s">
        <v>5568</v>
      </c>
      <c r="H2105" t="s">
        <v>5569</v>
      </c>
      <c r="J2105" t="str">
        <f>SUBSTITUTE(SUBSTITUTE(SUBSTITUTE(G2105,"c. ","")," BC","")," AD","")</f>
        <v>663-612</v>
      </c>
      <c r="K2105">
        <f>IF(M2105="BC", 0-IF(ISERROR(FIND("-",J2105)),J2105,LEFT(J2105,FIND("-",J2105)-1)), IF(ISERROR(FIND("-",J2105)),J2105,LEFT(J2105,FIND("-",J2105)-1)))</f>
        <v>-663</v>
      </c>
      <c r="L2105">
        <f>IF(M2105="BC", 0-IF(ISERROR(FIND("-",J2105)),J2105,RIGHT(J2105,FIND("-",J2105)-1)), IF(ISERROR(FIND("-",J2105)),J2105,RIGHT(J2105,FIND("-",J2105)-1)))</f>
        <v>-612</v>
      </c>
      <c r="M2105" t="str">
        <f>RIGHT(G2105, 2)</f>
        <v>BC</v>
      </c>
      <c r="N2105">
        <f>ABS($K$2)-ABS(K2105)</f>
        <v>3341</v>
      </c>
      <c r="P2105" t="s">
        <v>5569</v>
      </c>
      <c r="Q2105">
        <v>34</v>
      </c>
    </row>
    <row r="2106" spans="1:17" x14ac:dyDescent="0.3">
      <c r="A2106">
        <v>2105</v>
      </c>
      <c r="B2106" t="s">
        <v>5588</v>
      </c>
      <c r="C2106" t="s">
        <v>10154</v>
      </c>
      <c r="D2106" t="s">
        <v>5589</v>
      </c>
      <c r="E2106" s="34" t="str">
        <f>IF(OR(LEN(D2106)-LEN(SUBSTITUTE(D2106,":",""))&gt;1, LEN(D2106)-LEN(SUBSTITUTE(D2106,",",""))&gt;0), "T", "")</f>
        <v/>
      </c>
      <c r="F2106" t="s">
        <v>5413</v>
      </c>
      <c r="G2106" t="s">
        <v>5568</v>
      </c>
      <c r="H2106" t="s">
        <v>5569</v>
      </c>
      <c r="J2106" t="str">
        <f>SUBSTITUTE(SUBSTITUTE(SUBSTITUTE(G2106,"c. ","")," BC","")," AD","")</f>
        <v>663-612</v>
      </c>
      <c r="K2106">
        <f>IF(M2106="BC", 0-IF(ISERROR(FIND("-",J2106)),J2106,LEFT(J2106,FIND("-",J2106)-1)), IF(ISERROR(FIND("-",J2106)),J2106,LEFT(J2106,FIND("-",J2106)-1)))</f>
        <v>-663</v>
      </c>
      <c r="L2106">
        <f>IF(M2106="BC", 0-IF(ISERROR(FIND("-",J2106)),J2106,RIGHT(J2106,FIND("-",J2106)-1)), IF(ISERROR(FIND("-",J2106)),J2106,RIGHT(J2106,FIND("-",J2106)-1)))</f>
        <v>-612</v>
      </c>
      <c r="M2106" t="str">
        <f>RIGHT(G2106, 2)</f>
        <v>BC</v>
      </c>
      <c r="N2106">
        <f>ABS($K$2)-ABS(K2106)</f>
        <v>3341</v>
      </c>
      <c r="P2106" t="s">
        <v>5569</v>
      </c>
      <c r="Q2106">
        <v>34</v>
      </c>
    </row>
    <row r="2107" spans="1:17" x14ac:dyDescent="0.3">
      <c r="A2107">
        <v>2106</v>
      </c>
      <c r="B2107" t="s">
        <v>5590</v>
      </c>
      <c r="C2107" t="s">
        <v>10618</v>
      </c>
      <c r="D2107" t="s">
        <v>5591</v>
      </c>
      <c r="E2107" s="34" t="str">
        <f>IF(OR(LEN(D2107)-LEN(SUBSTITUTE(D2107,":",""))&gt;1, LEN(D2107)-LEN(SUBSTITUTE(D2107,",",""))&gt;0), "T", "")</f>
        <v/>
      </c>
      <c r="F2107" t="s">
        <v>5413</v>
      </c>
      <c r="G2107" t="s">
        <v>5568</v>
      </c>
      <c r="H2107" t="s">
        <v>5569</v>
      </c>
      <c r="J2107" t="str">
        <f>SUBSTITUTE(SUBSTITUTE(SUBSTITUTE(G2107,"c. ","")," BC","")," AD","")</f>
        <v>663-612</v>
      </c>
      <c r="K2107">
        <f>IF(M2107="BC", 0-IF(ISERROR(FIND("-",J2107)),J2107,LEFT(J2107,FIND("-",J2107)-1)), IF(ISERROR(FIND("-",J2107)),J2107,LEFT(J2107,FIND("-",J2107)-1)))</f>
        <v>-663</v>
      </c>
      <c r="L2107">
        <f>IF(M2107="BC", 0-IF(ISERROR(FIND("-",J2107)),J2107,RIGHT(J2107,FIND("-",J2107)-1)), IF(ISERROR(FIND("-",J2107)),J2107,RIGHT(J2107,FIND("-",J2107)-1)))</f>
        <v>-612</v>
      </c>
      <c r="M2107" t="str">
        <f>RIGHT(G2107, 2)</f>
        <v>BC</v>
      </c>
      <c r="N2107">
        <f>ABS($K$2)-ABS(K2107)</f>
        <v>3341</v>
      </c>
      <c r="P2107" t="s">
        <v>5569</v>
      </c>
      <c r="Q2107">
        <v>34</v>
      </c>
    </row>
    <row r="2108" spans="1:17" x14ac:dyDescent="0.3">
      <c r="A2108">
        <v>2107</v>
      </c>
      <c r="B2108" t="s">
        <v>5592</v>
      </c>
      <c r="C2108" t="s">
        <v>11714</v>
      </c>
      <c r="D2108" t="s">
        <v>5593</v>
      </c>
      <c r="E2108" s="34" t="str">
        <f>IF(OR(LEN(D2108)-LEN(SUBSTITUTE(D2108,":",""))&gt;1, LEN(D2108)-LEN(SUBSTITUTE(D2108,",",""))&gt;0), "T", "")</f>
        <v/>
      </c>
      <c r="F2108" t="s">
        <v>5413</v>
      </c>
      <c r="G2108" t="s">
        <v>5568</v>
      </c>
      <c r="H2108" t="s">
        <v>5569</v>
      </c>
      <c r="J2108" t="str">
        <f>SUBSTITUTE(SUBSTITUTE(SUBSTITUTE(G2108,"c. ","")," BC","")," AD","")</f>
        <v>663-612</v>
      </c>
      <c r="K2108">
        <f>IF(M2108="BC", 0-IF(ISERROR(FIND("-",J2108)),J2108,LEFT(J2108,FIND("-",J2108)-1)), IF(ISERROR(FIND("-",J2108)),J2108,LEFT(J2108,FIND("-",J2108)-1)))</f>
        <v>-663</v>
      </c>
      <c r="L2108">
        <f>IF(M2108="BC", 0-IF(ISERROR(FIND("-",J2108)),J2108,RIGHT(J2108,FIND("-",J2108)-1)), IF(ISERROR(FIND("-",J2108)),J2108,RIGHT(J2108,FIND("-",J2108)-1)))</f>
        <v>-612</v>
      </c>
      <c r="M2108" t="str">
        <f>RIGHT(G2108, 2)</f>
        <v>BC</v>
      </c>
      <c r="N2108">
        <f>ABS($K$2)-ABS(K2108)</f>
        <v>3341</v>
      </c>
      <c r="P2108" t="s">
        <v>5569</v>
      </c>
      <c r="Q2108">
        <v>34</v>
      </c>
    </row>
    <row r="2109" spans="1:17" x14ac:dyDescent="0.3">
      <c r="A2109">
        <v>2108</v>
      </c>
      <c r="B2109" t="s">
        <v>5594</v>
      </c>
      <c r="C2109" t="s">
        <v>10619</v>
      </c>
      <c r="D2109" t="s">
        <v>5595</v>
      </c>
      <c r="E2109" s="34" t="str">
        <f>IF(OR(LEN(D2109)-LEN(SUBSTITUTE(D2109,":",""))&gt;1, LEN(D2109)-LEN(SUBSTITUTE(D2109,",",""))&gt;0), "T", "")</f>
        <v/>
      </c>
      <c r="F2109" t="s">
        <v>5596</v>
      </c>
      <c r="G2109" t="s">
        <v>5568</v>
      </c>
      <c r="H2109" t="s">
        <v>5569</v>
      </c>
      <c r="J2109" t="str">
        <f>SUBSTITUTE(SUBSTITUTE(SUBSTITUTE(G2109,"c. ","")," BC","")," AD","")</f>
        <v>663-612</v>
      </c>
      <c r="K2109">
        <f>IF(M2109="BC", 0-IF(ISERROR(FIND("-",J2109)),J2109,LEFT(J2109,FIND("-",J2109)-1)), IF(ISERROR(FIND("-",J2109)),J2109,LEFT(J2109,FIND("-",J2109)-1)))</f>
        <v>-663</v>
      </c>
      <c r="L2109">
        <f>IF(M2109="BC", 0-IF(ISERROR(FIND("-",J2109)),J2109,RIGHT(J2109,FIND("-",J2109)-1)), IF(ISERROR(FIND("-",J2109)),J2109,RIGHT(J2109,FIND("-",J2109)-1)))</f>
        <v>-612</v>
      </c>
      <c r="M2109" t="str">
        <f>RIGHT(G2109, 2)</f>
        <v>BC</v>
      </c>
      <c r="N2109">
        <f>ABS($K$2)-ABS(K2109)</f>
        <v>3341</v>
      </c>
      <c r="P2109" t="s">
        <v>5569</v>
      </c>
      <c r="Q2109">
        <v>34</v>
      </c>
    </row>
    <row r="2110" spans="1:17" x14ac:dyDescent="0.3">
      <c r="A2110">
        <v>2109</v>
      </c>
      <c r="B2110" t="s">
        <v>5597</v>
      </c>
      <c r="C2110" t="s">
        <v>11735</v>
      </c>
      <c r="D2110" t="s">
        <v>5598</v>
      </c>
      <c r="E2110" s="34" t="str">
        <f>IF(OR(LEN(D2110)-LEN(SUBSTITUTE(D2110,":",""))&gt;1, LEN(D2110)-LEN(SUBSTITUTE(D2110,",",""))&gt;0), "T", "")</f>
        <v/>
      </c>
      <c r="F2110" t="s">
        <v>5413</v>
      </c>
      <c r="G2110" t="s">
        <v>5568</v>
      </c>
      <c r="H2110" t="s">
        <v>5569</v>
      </c>
      <c r="J2110" t="str">
        <f>SUBSTITUTE(SUBSTITUTE(SUBSTITUTE(G2110,"c. ","")," BC","")," AD","")</f>
        <v>663-612</v>
      </c>
      <c r="K2110">
        <f>IF(M2110="BC", 0-IF(ISERROR(FIND("-",J2110)),J2110,LEFT(J2110,FIND("-",J2110)-1)), IF(ISERROR(FIND("-",J2110)),J2110,LEFT(J2110,FIND("-",J2110)-1)))</f>
        <v>-663</v>
      </c>
      <c r="L2110">
        <f>IF(M2110="BC", 0-IF(ISERROR(FIND("-",J2110)),J2110,RIGHT(J2110,FIND("-",J2110)-1)), IF(ISERROR(FIND("-",J2110)),J2110,RIGHT(J2110,FIND("-",J2110)-1)))</f>
        <v>-612</v>
      </c>
      <c r="M2110" t="str">
        <f>RIGHT(G2110, 2)</f>
        <v>BC</v>
      </c>
      <c r="N2110">
        <f>ABS($K$2)-ABS(K2110)</f>
        <v>3341</v>
      </c>
      <c r="P2110" t="s">
        <v>5569</v>
      </c>
      <c r="Q2110">
        <v>34</v>
      </c>
    </row>
    <row r="2111" spans="1:17" x14ac:dyDescent="0.3">
      <c r="A2111">
        <v>2110</v>
      </c>
      <c r="B2111" t="s">
        <v>5599</v>
      </c>
      <c r="C2111" t="s">
        <v>11736</v>
      </c>
      <c r="D2111" t="s">
        <v>5600</v>
      </c>
      <c r="E2111" s="34" t="str">
        <f>IF(OR(LEN(D2111)-LEN(SUBSTITUTE(D2111,":",""))&gt;1, LEN(D2111)-LEN(SUBSTITUTE(D2111,",",""))&gt;0), "T", "")</f>
        <v/>
      </c>
      <c r="F2111" t="s">
        <v>5413</v>
      </c>
      <c r="G2111" t="s">
        <v>5568</v>
      </c>
      <c r="H2111" t="s">
        <v>5569</v>
      </c>
      <c r="J2111" t="str">
        <f>SUBSTITUTE(SUBSTITUTE(SUBSTITUTE(G2111,"c. ","")," BC","")," AD","")</f>
        <v>663-612</v>
      </c>
      <c r="K2111">
        <f>IF(M2111="BC", 0-IF(ISERROR(FIND("-",J2111)),J2111,LEFT(J2111,FIND("-",J2111)-1)), IF(ISERROR(FIND("-",J2111)),J2111,LEFT(J2111,FIND("-",J2111)-1)))</f>
        <v>-663</v>
      </c>
      <c r="L2111">
        <f>IF(M2111="BC", 0-IF(ISERROR(FIND("-",J2111)),J2111,RIGHT(J2111,FIND("-",J2111)-1)), IF(ISERROR(FIND("-",J2111)),J2111,RIGHT(J2111,FIND("-",J2111)-1)))</f>
        <v>-612</v>
      </c>
      <c r="M2111" t="str">
        <f>RIGHT(G2111, 2)</f>
        <v>BC</v>
      </c>
      <c r="N2111">
        <f>ABS($K$2)-ABS(K2111)</f>
        <v>3341</v>
      </c>
      <c r="P2111" t="s">
        <v>5569</v>
      </c>
      <c r="Q2111">
        <v>34</v>
      </c>
    </row>
    <row r="2112" spans="1:17" x14ac:dyDescent="0.3">
      <c r="A2112">
        <v>2111</v>
      </c>
      <c r="B2112" t="s">
        <v>5690</v>
      </c>
      <c r="C2112" t="s">
        <v>10620</v>
      </c>
      <c r="D2112" t="s">
        <v>5689</v>
      </c>
      <c r="E2112" s="34" t="str">
        <f>IF(OR(LEN(D2112)-LEN(SUBSTITUTE(D2112,":",""))&gt;1, LEN(D2112)-LEN(SUBSTITUTE(D2112,",",""))&gt;0), "T", "")</f>
        <v/>
      </c>
      <c r="F2112" t="s">
        <v>1790</v>
      </c>
      <c r="G2112" t="s">
        <v>5636</v>
      </c>
      <c r="H2112" t="s">
        <v>5639</v>
      </c>
      <c r="J2112" t="str">
        <f>SUBSTITUTE(SUBSTITUTE(SUBSTITUTE(G2112,"c. ","")," BC","")," AD","")</f>
        <v>609-605</v>
      </c>
      <c r="K2112">
        <f>IF(M2112="BC", 0-IF(ISERROR(FIND("-",J2112)),J2112,LEFT(J2112,FIND("-",J2112)-1)), IF(ISERROR(FIND("-",J2112)),J2112,LEFT(J2112,FIND("-",J2112)-1)))</f>
        <v>-609</v>
      </c>
      <c r="L2112">
        <f>IF(M2112="BC", 0-IF(ISERROR(FIND("-",J2112)),J2112,RIGHT(J2112,FIND("-",J2112)-1)), IF(ISERROR(FIND("-",J2112)),J2112,RIGHT(J2112,FIND("-",J2112)-1)))</f>
        <v>-605</v>
      </c>
      <c r="M2112" t="str">
        <f>RIGHT(G2112, 2)</f>
        <v>BC</v>
      </c>
      <c r="N2112">
        <f>ABS($K$2)-ABS(K2112)</f>
        <v>3395</v>
      </c>
      <c r="P2112" t="s">
        <v>5639</v>
      </c>
      <c r="Q2112">
        <v>35</v>
      </c>
    </row>
    <row r="2113" spans="1:17" x14ac:dyDescent="0.3">
      <c r="A2113">
        <v>2112</v>
      </c>
      <c r="B2113" t="s">
        <v>5688</v>
      </c>
      <c r="C2113" t="s">
        <v>11714</v>
      </c>
      <c r="D2113" t="s">
        <v>5687</v>
      </c>
      <c r="E2113" s="34" t="str">
        <f>IF(OR(LEN(D2113)-LEN(SUBSTITUTE(D2113,":",""))&gt;1, LEN(D2113)-LEN(SUBSTITUTE(D2113,",",""))&gt;0), "T", "")</f>
        <v/>
      </c>
      <c r="F2113" t="s">
        <v>1790</v>
      </c>
      <c r="G2113" t="s">
        <v>5636</v>
      </c>
      <c r="H2113" t="s">
        <v>5639</v>
      </c>
      <c r="J2113" t="str">
        <f>SUBSTITUTE(SUBSTITUTE(SUBSTITUTE(G2113,"c. ","")," BC","")," AD","")</f>
        <v>609-605</v>
      </c>
      <c r="K2113">
        <f>IF(M2113="BC", 0-IF(ISERROR(FIND("-",J2113)),J2113,LEFT(J2113,FIND("-",J2113)-1)), IF(ISERROR(FIND("-",J2113)),J2113,LEFT(J2113,FIND("-",J2113)-1)))</f>
        <v>-609</v>
      </c>
      <c r="L2113">
        <f>IF(M2113="BC", 0-IF(ISERROR(FIND("-",J2113)),J2113,RIGHT(J2113,FIND("-",J2113)-1)), IF(ISERROR(FIND("-",J2113)),J2113,RIGHT(J2113,FIND("-",J2113)-1)))</f>
        <v>-605</v>
      </c>
      <c r="M2113" t="str">
        <f>RIGHT(G2113, 2)</f>
        <v>BC</v>
      </c>
      <c r="N2113">
        <f>ABS($K$2)-ABS(K2113)</f>
        <v>3395</v>
      </c>
      <c r="P2113" t="s">
        <v>5639</v>
      </c>
      <c r="Q2113">
        <v>35</v>
      </c>
    </row>
    <row r="2114" spans="1:17" x14ac:dyDescent="0.3">
      <c r="A2114">
        <v>2113</v>
      </c>
      <c r="B2114" t="s">
        <v>5686</v>
      </c>
      <c r="C2114" t="s">
        <v>10620</v>
      </c>
      <c r="D2114" t="s">
        <v>5685</v>
      </c>
      <c r="E2114" s="34" t="str">
        <f>IF(OR(LEN(D2114)-LEN(SUBSTITUTE(D2114,":",""))&gt;1, LEN(D2114)-LEN(SUBSTITUTE(D2114,",",""))&gt;0), "T", "")</f>
        <v/>
      </c>
      <c r="F2114" t="s">
        <v>1790</v>
      </c>
      <c r="G2114" t="s">
        <v>5636</v>
      </c>
      <c r="H2114" t="s">
        <v>5639</v>
      </c>
      <c r="J2114" t="str">
        <f>SUBSTITUTE(SUBSTITUTE(SUBSTITUTE(G2114,"c. ","")," BC","")," AD","")</f>
        <v>609-605</v>
      </c>
      <c r="K2114">
        <f>IF(M2114="BC", 0-IF(ISERROR(FIND("-",J2114)),J2114,LEFT(J2114,FIND("-",J2114)-1)), IF(ISERROR(FIND("-",J2114)),J2114,LEFT(J2114,FIND("-",J2114)-1)))</f>
        <v>-609</v>
      </c>
      <c r="L2114">
        <f>IF(M2114="BC", 0-IF(ISERROR(FIND("-",J2114)),J2114,RIGHT(J2114,FIND("-",J2114)-1)), IF(ISERROR(FIND("-",J2114)),J2114,RIGHT(J2114,FIND("-",J2114)-1)))</f>
        <v>-605</v>
      </c>
      <c r="M2114" t="str">
        <f>RIGHT(G2114, 2)</f>
        <v>BC</v>
      </c>
      <c r="N2114">
        <f>ABS($K$2)-ABS(K2114)</f>
        <v>3395</v>
      </c>
      <c r="P2114" t="s">
        <v>5639</v>
      </c>
      <c r="Q2114">
        <v>35</v>
      </c>
    </row>
    <row r="2115" spans="1:17" x14ac:dyDescent="0.3">
      <c r="A2115">
        <v>2114</v>
      </c>
      <c r="B2115" t="s">
        <v>5684</v>
      </c>
      <c r="C2115" t="s">
        <v>11737</v>
      </c>
      <c r="D2115" t="s">
        <v>5683</v>
      </c>
      <c r="E2115" s="34" t="str">
        <f>IF(OR(LEN(D2115)-LEN(SUBSTITUTE(D2115,":",""))&gt;1, LEN(D2115)-LEN(SUBSTITUTE(D2115,",",""))&gt;0), "T", "")</f>
        <v/>
      </c>
      <c r="F2115" t="s">
        <v>1790</v>
      </c>
      <c r="G2115" t="s">
        <v>5636</v>
      </c>
      <c r="H2115" t="s">
        <v>5639</v>
      </c>
      <c r="J2115" t="str">
        <f>SUBSTITUTE(SUBSTITUTE(SUBSTITUTE(G2115,"c. ","")," BC","")," AD","")</f>
        <v>609-605</v>
      </c>
      <c r="K2115">
        <f>IF(M2115="BC", 0-IF(ISERROR(FIND("-",J2115)),J2115,LEFT(J2115,FIND("-",J2115)-1)), IF(ISERROR(FIND("-",J2115)),J2115,LEFT(J2115,FIND("-",J2115)-1)))</f>
        <v>-609</v>
      </c>
      <c r="L2115">
        <f>IF(M2115="BC", 0-IF(ISERROR(FIND("-",J2115)),J2115,RIGHT(J2115,FIND("-",J2115)-1)), IF(ISERROR(FIND("-",J2115)),J2115,RIGHT(J2115,FIND("-",J2115)-1)))</f>
        <v>-605</v>
      </c>
      <c r="M2115" t="str">
        <f>RIGHT(G2115, 2)</f>
        <v>BC</v>
      </c>
      <c r="N2115">
        <f>ABS($K$2)-ABS(K2115)</f>
        <v>3395</v>
      </c>
      <c r="P2115" t="s">
        <v>5639</v>
      </c>
      <c r="Q2115">
        <v>35</v>
      </c>
    </row>
    <row r="2116" spans="1:17" x14ac:dyDescent="0.3">
      <c r="A2116">
        <v>2115</v>
      </c>
      <c r="B2116" t="s">
        <v>5682</v>
      </c>
      <c r="C2116" t="s">
        <v>10621</v>
      </c>
      <c r="D2116" t="s">
        <v>5681</v>
      </c>
      <c r="E2116" s="34" t="str">
        <f>IF(OR(LEN(D2116)-LEN(SUBSTITUTE(D2116,":",""))&gt;1, LEN(D2116)-LEN(SUBSTITUTE(D2116,",",""))&gt;0), "T", "")</f>
        <v/>
      </c>
      <c r="F2116" t="s">
        <v>1790</v>
      </c>
      <c r="G2116" t="s">
        <v>5636</v>
      </c>
      <c r="H2116" t="s">
        <v>5639</v>
      </c>
      <c r="J2116" t="str">
        <f>SUBSTITUTE(SUBSTITUTE(SUBSTITUTE(G2116,"c. ","")," BC","")," AD","")</f>
        <v>609-605</v>
      </c>
      <c r="K2116">
        <f>IF(M2116="BC", 0-IF(ISERROR(FIND("-",J2116)),J2116,LEFT(J2116,FIND("-",J2116)-1)), IF(ISERROR(FIND("-",J2116)),J2116,LEFT(J2116,FIND("-",J2116)-1)))</f>
        <v>-609</v>
      </c>
      <c r="L2116">
        <f>IF(M2116="BC", 0-IF(ISERROR(FIND("-",J2116)),J2116,RIGHT(J2116,FIND("-",J2116)-1)), IF(ISERROR(FIND("-",J2116)),J2116,RIGHT(J2116,FIND("-",J2116)-1)))</f>
        <v>-605</v>
      </c>
      <c r="M2116" t="str">
        <f>RIGHT(G2116, 2)</f>
        <v>BC</v>
      </c>
      <c r="N2116">
        <f>ABS($K$2)-ABS(K2116)</f>
        <v>3395</v>
      </c>
      <c r="P2116" t="s">
        <v>5639</v>
      </c>
      <c r="Q2116">
        <v>35</v>
      </c>
    </row>
    <row r="2117" spans="1:17" x14ac:dyDescent="0.3">
      <c r="A2117">
        <v>2116</v>
      </c>
      <c r="B2117" t="s">
        <v>5680</v>
      </c>
      <c r="C2117" t="s">
        <v>10622</v>
      </c>
      <c r="D2117" t="s">
        <v>5679</v>
      </c>
      <c r="E2117" s="34" t="str">
        <f>IF(OR(LEN(D2117)-LEN(SUBSTITUTE(D2117,":",""))&gt;1, LEN(D2117)-LEN(SUBSTITUTE(D2117,",",""))&gt;0), "T", "")</f>
        <v/>
      </c>
      <c r="F2117" t="s">
        <v>1790</v>
      </c>
      <c r="G2117" t="s">
        <v>5636</v>
      </c>
      <c r="H2117" t="s">
        <v>5639</v>
      </c>
      <c r="J2117" t="str">
        <f>SUBSTITUTE(SUBSTITUTE(SUBSTITUTE(G2117,"c. ","")," BC","")," AD","")</f>
        <v>609-605</v>
      </c>
      <c r="K2117">
        <f>IF(M2117="BC", 0-IF(ISERROR(FIND("-",J2117)),J2117,LEFT(J2117,FIND("-",J2117)-1)), IF(ISERROR(FIND("-",J2117)),J2117,LEFT(J2117,FIND("-",J2117)-1)))</f>
        <v>-609</v>
      </c>
      <c r="L2117">
        <f>IF(M2117="BC", 0-IF(ISERROR(FIND("-",J2117)),J2117,RIGHT(J2117,FIND("-",J2117)-1)), IF(ISERROR(FIND("-",J2117)),J2117,RIGHT(J2117,FIND("-",J2117)-1)))</f>
        <v>-605</v>
      </c>
      <c r="M2117" t="str">
        <f>RIGHT(G2117, 2)</f>
        <v>BC</v>
      </c>
      <c r="N2117">
        <f>ABS($K$2)-ABS(K2117)</f>
        <v>3395</v>
      </c>
      <c r="P2117" t="s">
        <v>5639</v>
      </c>
      <c r="Q2117">
        <v>35</v>
      </c>
    </row>
    <row r="2118" spans="1:17" x14ac:dyDescent="0.3">
      <c r="A2118">
        <v>2117</v>
      </c>
      <c r="B2118" t="s">
        <v>5678</v>
      </c>
      <c r="C2118" t="s">
        <v>10623</v>
      </c>
      <c r="D2118" t="s">
        <v>5677</v>
      </c>
      <c r="E2118" s="34" t="str">
        <f>IF(OR(LEN(D2118)-LEN(SUBSTITUTE(D2118,":",""))&gt;1, LEN(D2118)-LEN(SUBSTITUTE(D2118,",",""))&gt;0), "T", "")</f>
        <v>T</v>
      </c>
      <c r="F2118" t="s">
        <v>1790</v>
      </c>
      <c r="G2118" t="s">
        <v>5636</v>
      </c>
      <c r="H2118" t="s">
        <v>5639</v>
      </c>
      <c r="J2118" t="str">
        <f>SUBSTITUTE(SUBSTITUTE(SUBSTITUTE(G2118,"c. ","")," BC","")," AD","")</f>
        <v>609-605</v>
      </c>
      <c r="K2118">
        <f>IF(M2118="BC", 0-IF(ISERROR(FIND("-",J2118)),J2118,LEFT(J2118,FIND("-",J2118)-1)), IF(ISERROR(FIND("-",J2118)),J2118,LEFT(J2118,FIND("-",J2118)-1)))</f>
        <v>-609</v>
      </c>
      <c r="L2118">
        <f>IF(M2118="BC", 0-IF(ISERROR(FIND("-",J2118)),J2118,RIGHT(J2118,FIND("-",J2118)-1)), IF(ISERROR(FIND("-",J2118)),J2118,RIGHT(J2118,FIND("-",J2118)-1)))</f>
        <v>-605</v>
      </c>
      <c r="M2118" t="str">
        <f>RIGHT(G2118, 2)</f>
        <v>BC</v>
      </c>
      <c r="N2118">
        <f>ABS($K$2)-ABS(K2118)</f>
        <v>3395</v>
      </c>
      <c r="P2118" t="s">
        <v>5639</v>
      </c>
      <c r="Q2118">
        <v>35</v>
      </c>
    </row>
    <row r="2119" spans="1:17" x14ac:dyDescent="0.3">
      <c r="A2119">
        <v>2118</v>
      </c>
      <c r="B2119" t="s">
        <v>5676</v>
      </c>
      <c r="C2119" t="s">
        <v>11738</v>
      </c>
      <c r="D2119" t="s">
        <v>5675</v>
      </c>
      <c r="E2119" s="34" t="str">
        <f>IF(OR(LEN(D2119)-LEN(SUBSTITUTE(D2119,":",""))&gt;1, LEN(D2119)-LEN(SUBSTITUTE(D2119,",",""))&gt;0), "T", "")</f>
        <v/>
      </c>
      <c r="F2119" t="s">
        <v>1790</v>
      </c>
      <c r="G2119" t="s">
        <v>5636</v>
      </c>
      <c r="H2119" t="s">
        <v>5639</v>
      </c>
      <c r="J2119" t="str">
        <f>SUBSTITUTE(SUBSTITUTE(SUBSTITUTE(G2119,"c. ","")," BC","")," AD","")</f>
        <v>609-605</v>
      </c>
      <c r="K2119">
        <f>IF(M2119="BC", 0-IF(ISERROR(FIND("-",J2119)),J2119,LEFT(J2119,FIND("-",J2119)-1)), IF(ISERROR(FIND("-",J2119)),J2119,LEFT(J2119,FIND("-",J2119)-1)))</f>
        <v>-609</v>
      </c>
      <c r="L2119">
        <f>IF(M2119="BC", 0-IF(ISERROR(FIND("-",J2119)),J2119,RIGHT(J2119,FIND("-",J2119)-1)), IF(ISERROR(FIND("-",J2119)),J2119,RIGHT(J2119,FIND("-",J2119)-1)))</f>
        <v>-605</v>
      </c>
      <c r="M2119" t="str">
        <f>RIGHT(G2119, 2)</f>
        <v>BC</v>
      </c>
      <c r="N2119">
        <f>ABS($K$2)-ABS(K2119)</f>
        <v>3395</v>
      </c>
      <c r="P2119" t="s">
        <v>5639</v>
      </c>
      <c r="Q2119">
        <v>35</v>
      </c>
    </row>
    <row r="2120" spans="1:17" x14ac:dyDescent="0.3">
      <c r="A2120">
        <v>2119</v>
      </c>
      <c r="B2120" t="s">
        <v>5674</v>
      </c>
      <c r="C2120" t="s">
        <v>11410</v>
      </c>
      <c r="D2120" t="s">
        <v>5673</v>
      </c>
      <c r="E2120" s="34" t="str">
        <f>IF(OR(LEN(D2120)-LEN(SUBSTITUTE(D2120,":",""))&gt;1, LEN(D2120)-LEN(SUBSTITUTE(D2120,",",""))&gt;0), "T", "")</f>
        <v/>
      </c>
      <c r="F2120" t="s">
        <v>5670</v>
      </c>
      <c r="G2120" t="s">
        <v>5642</v>
      </c>
      <c r="H2120" t="s">
        <v>54</v>
      </c>
      <c r="J2120" t="str">
        <f>SUBSTITUTE(SUBSTITUTE(SUBSTITUTE(G2120,"c. ","")," BC","")," AD","")</f>
        <v>Historical/Prophetic</v>
      </c>
      <c r="K2120" t="str">
        <f>IF(M2120="BC", 0-IF(ISERROR(FIND("-",J2120)),J2120,LEFT(J2120,FIND("-",J2120)-1)), IF(ISERROR(FIND("-",J2120)),J2120,LEFT(J2120,FIND("-",J2120)-1)))</f>
        <v>Historical/Prophetic</v>
      </c>
      <c r="L2120" t="str">
        <f>IF(M2120="BC", 0-IF(ISERROR(FIND("-",J2120)),J2120,RIGHT(J2120,FIND("-",J2120)-1)), IF(ISERROR(FIND("-",J2120)),J2120,RIGHT(J2120,FIND("-",J2120)-1)))</f>
        <v>Historical/Prophetic</v>
      </c>
      <c r="M2120" t="str">
        <f>RIGHT(G2120, 2)</f>
        <v>ic</v>
      </c>
      <c r="N2120" t="e">
        <f>ABS($K$2)-ABS(K2120)</f>
        <v>#VALUE!</v>
      </c>
      <c r="P2120" t="s">
        <v>5639</v>
      </c>
      <c r="Q2120">
        <v>35</v>
      </c>
    </row>
    <row r="2121" spans="1:17" x14ac:dyDescent="0.3">
      <c r="A2121">
        <v>2120</v>
      </c>
      <c r="B2121" t="s">
        <v>5672</v>
      </c>
      <c r="C2121" t="s">
        <v>10624</v>
      </c>
      <c r="D2121" t="s">
        <v>5671</v>
      </c>
      <c r="E2121" s="34" t="str">
        <f>IF(OR(LEN(D2121)-LEN(SUBSTITUTE(D2121,":",""))&gt;1, LEN(D2121)-LEN(SUBSTITUTE(D2121,",",""))&gt;0), "T", "")</f>
        <v/>
      </c>
      <c r="F2121" t="s">
        <v>5670</v>
      </c>
      <c r="G2121" t="s">
        <v>5642</v>
      </c>
      <c r="H2121" t="s">
        <v>54</v>
      </c>
      <c r="J2121" t="str">
        <f>SUBSTITUTE(SUBSTITUTE(SUBSTITUTE(G2121,"c. ","")," BC","")," AD","")</f>
        <v>Historical/Prophetic</v>
      </c>
      <c r="K2121" t="str">
        <f>IF(M2121="BC", 0-IF(ISERROR(FIND("-",J2121)),J2121,LEFT(J2121,FIND("-",J2121)-1)), IF(ISERROR(FIND("-",J2121)),J2121,LEFT(J2121,FIND("-",J2121)-1)))</f>
        <v>Historical/Prophetic</v>
      </c>
      <c r="L2121" t="str">
        <f>IF(M2121="BC", 0-IF(ISERROR(FIND("-",J2121)),J2121,RIGHT(J2121,FIND("-",J2121)-1)), IF(ISERROR(FIND("-",J2121)),J2121,RIGHT(J2121,FIND("-",J2121)-1)))</f>
        <v>Historical/Prophetic</v>
      </c>
      <c r="M2121" t="str">
        <f>RIGHT(G2121, 2)</f>
        <v>ic</v>
      </c>
      <c r="N2121" t="e">
        <f>ABS($K$2)-ABS(K2121)</f>
        <v>#VALUE!</v>
      </c>
      <c r="P2121" t="s">
        <v>5639</v>
      </c>
      <c r="Q2121">
        <v>35</v>
      </c>
    </row>
    <row r="2122" spans="1:17" x14ac:dyDescent="0.3">
      <c r="A2122">
        <v>2121</v>
      </c>
      <c r="B2122" t="s">
        <v>5669</v>
      </c>
      <c r="C2122" t="s">
        <v>11739</v>
      </c>
      <c r="D2122" t="s">
        <v>5667</v>
      </c>
      <c r="E2122" s="34" t="str">
        <f>IF(OR(LEN(D2122)-LEN(SUBSTITUTE(D2122,":",""))&gt;1, LEN(D2122)-LEN(SUBSTITUTE(D2122,",",""))&gt;0), "T", "")</f>
        <v/>
      </c>
      <c r="F2122" t="s">
        <v>5643</v>
      </c>
      <c r="G2122" t="s">
        <v>5642</v>
      </c>
      <c r="H2122" t="s">
        <v>54</v>
      </c>
      <c r="J2122" t="str">
        <f>SUBSTITUTE(SUBSTITUTE(SUBSTITUTE(G2122,"c. ","")," BC","")," AD","")</f>
        <v>Historical/Prophetic</v>
      </c>
      <c r="K2122" t="str">
        <f>IF(M2122="BC", 0-IF(ISERROR(FIND("-",J2122)),J2122,LEFT(J2122,FIND("-",J2122)-1)), IF(ISERROR(FIND("-",J2122)),J2122,LEFT(J2122,FIND("-",J2122)-1)))</f>
        <v>Historical/Prophetic</v>
      </c>
      <c r="L2122" t="str">
        <f>IF(M2122="BC", 0-IF(ISERROR(FIND("-",J2122)),J2122,RIGHT(J2122,FIND("-",J2122)-1)), IF(ISERROR(FIND("-",J2122)),J2122,RIGHT(J2122,FIND("-",J2122)-1)))</f>
        <v>Historical/Prophetic</v>
      </c>
      <c r="M2122" t="str">
        <f>RIGHT(G2122, 2)</f>
        <v>ic</v>
      </c>
      <c r="N2122" t="e">
        <f>ABS($K$2)-ABS(K2122)</f>
        <v>#VALUE!</v>
      </c>
      <c r="P2122" t="s">
        <v>5639</v>
      </c>
      <c r="Q2122">
        <v>35</v>
      </c>
    </row>
    <row r="2123" spans="1:17" x14ac:dyDescent="0.3">
      <c r="A2123">
        <v>2122</v>
      </c>
      <c r="B2123" t="s">
        <v>5668</v>
      </c>
      <c r="C2123" t="s">
        <v>10625</v>
      </c>
      <c r="D2123" t="s">
        <v>5667</v>
      </c>
      <c r="E2123" s="34" t="str">
        <f>IF(OR(LEN(D2123)-LEN(SUBSTITUTE(D2123,":",""))&gt;1, LEN(D2123)-LEN(SUBSTITUTE(D2123,",",""))&gt;0), "T", "")</f>
        <v/>
      </c>
      <c r="F2123" t="s">
        <v>5643</v>
      </c>
      <c r="G2123" t="s">
        <v>5642</v>
      </c>
      <c r="H2123" t="s">
        <v>54</v>
      </c>
      <c r="J2123" t="str">
        <f>SUBSTITUTE(SUBSTITUTE(SUBSTITUTE(G2123,"c. ","")," BC","")," AD","")</f>
        <v>Historical/Prophetic</v>
      </c>
      <c r="K2123" t="str">
        <f>IF(M2123="BC", 0-IF(ISERROR(FIND("-",J2123)),J2123,LEFT(J2123,FIND("-",J2123)-1)), IF(ISERROR(FIND("-",J2123)),J2123,LEFT(J2123,FIND("-",J2123)-1)))</f>
        <v>Historical/Prophetic</v>
      </c>
      <c r="L2123" t="str">
        <f>IF(M2123="BC", 0-IF(ISERROR(FIND("-",J2123)),J2123,RIGHT(J2123,FIND("-",J2123)-1)), IF(ISERROR(FIND("-",J2123)),J2123,RIGHT(J2123,FIND("-",J2123)-1)))</f>
        <v>Historical/Prophetic</v>
      </c>
      <c r="M2123" t="str">
        <f>RIGHT(G2123, 2)</f>
        <v>ic</v>
      </c>
      <c r="N2123" t="e">
        <f>ABS($K$2)-ABS(K2123)</f>
        <v>#VALUE!</v>
      </c>
      <c r="P2123" t="s">
        <v>5639</v>
      </c>
      <c r="Q2123">
        <v>35</v>
      </c>
    </row>
    <row r="2124" spans="1:17" x14ac:dyDescent="0.3">
      <c r="A2124">
        <v>2123</v>
      </c>
      <c r="B2124" t="s">
        <v>5666</v>
      </c>
      <c r="C2124" t="s">
        <v>11740</v>
      </c>
      <c r="D2124" t="s">
        <v>5665</v>
      </c>
      <c r="E2124" s="34" t="str">
        <f>IF(OR(LEN(D2124)-LEN(SUBSTITUTE(D2124,":",""))&gt;1, LEN(D2124)-LEN(SUBSTITUTE(D2124,",",""))&gt;0), "T", "")</f>
        <v/>
      </c>
      <c r="F2124" t="s">
        <v>5664</v>
      </c>
      <c r="G2124" t="s">
        <v>5642</v>
      </c>
      <c r="H2124" t="s">
        <v>54</v>
      </c>
      <c r="J2124" t="str">
        <f>SUBSTITUTE(SUBSTITUTE(SUBSTITUTE(G2124,"c. ","")," BC","")," AD","")</f>
        <v>Historical/Prophetic</v>
      </c>
      <c r="K2124" t="str">
        <f>IF(M2124="BC", 0-IF(ISERROR(FIND("-",J2124)),J2124,LEFT(J2124,FIND("-",J2124)-1)), IF(ISERROR(FIND("-",J2124)),J2124,LEFT(J2124,FIND("-",J2124)-1)))</f>
        <v>Historical/Prophetic</v>
      </c>
      <c r="L2124" t="str">
        <f>IF(M2124="BC", 0-IF(ISERROR(FIND("-",J2124)),J2124,RIGHT(J2124,FIND("-",J2124)-1)), IF(ISERROR(FIND("-",J2124)),J2124,RIGHT(J2124,FIND("-",J2124)-1)))</f>
        <v>Historical/Prophetic</v>
      </c>
      <c r="M2124" t="str">
        <f>RIGHT(G2124, 2)</f>
        <v>ic</v>
      </c>
      <c r="N2124" t="e">
        <f>ABS($K$2)-ABS(K2124)</f>
        <v>#VALUE!</v>
      </c>
      <c r="P2124" t="s">
        <v>5639</v>
      </c>
      <c r="Q2124">
        <v>35</v>
      </c>
    </row>
    <row r="2125" spans="1:17" x14ac:dyDescent="0.3">
      <c r="A2125">
        <v>2124</v>
      </c>
      <c r="B2125" t="s">
        <v>5663</v>
      </c>
      <c r="C2125" t="s">
        <v>10626</v>
      </c>
      <c r="D2125" t="s">
        <v>5662</v>
      </c>
      <c r="E2125" s="34" t="str">
        <f>IF(OR(LEN(D2125)-LEN(SUBSTITUTE(D2125,":",""))&gt;1, LEN(D2125)-LEN(SUBSTITUTE(D2125,",",""))&gt;0), "T", "")</f>
        <v/>
      </c>
      <c r="F2125" t="s">
        <v>5643</v>
      </c>
      <c r="G2125" t="s">
        <v>5642</v>
      </c>
      <c r="H2125" t="s">
        <v>54</v>
      </c>
      <c r="J2125" t="str">
        <f>SUBSTITUTE(SUBSTITUTE(SUBSTITUTE(G2125,"c. ","")," BC","")," AD","")</f>
        <v>Historical/Prophetic</v>
      </c>
      <c r="K2125" t="str">
        <f>IF(M2125="BC", 0-IF(ISERROR(FIND("-",J2125)),J2125,LEFT(J2125,FIND("-",J2125)-1)), IF(ISERROR(FIND("-",J2125)),J2125,LEFT(J2125,FIND("-",J2125)-1)))</f>
        <v>Historical/Prophetic</v>
      </c>
      <c r="L2125" t="str">
        <f>IF(M2125="BC", 0-IF(ISERROR(FIND("-",J2125)),J2125,RIGHT(J2125,FIND("-",J2125)-1)), IF(ISERROR(FIND("-",J2125)),J2125,RIGHT(J2125,FIND("-",J2125)-1)))</f>
        <v>Historical/Prophetic</v>
      </c>
      <c r="M2125" t="str">
        <f>RIGHT(G2125, 2)</f>
        <v>ic</v>
      </c>
      <c r="N2125" t="e">
        <f>ABS($K$2)-ABS(K2125)</f>
        <v>#VALUE!</v>
      </c>
      <c r="P2125" t="s">
        <v>5639</v>
      </c>
      <c r="Q2125">
        <v>35</v>
      </c>
    </row>
    <row r="2126" spans="1:17" x14ac:dyDescent="0.3">
      <c r="A2126">
        <v>2125</v>
      </c>
      <c r="B2126" t="s">
        <v>5661</v>
      </c>
      <c r="C2126" t="s">
        <v>10627</v>
      </c>
      <c r="D2126" t="s">
        <v>5660</v>
      </c>
      <c r="E2126" s="34" t="str">
        <f>IF(OR(LEN(D2126)-LEN(SUBSTITUTE(D2126,":",""))&gt;1, LEN(D2126)-LEN(SUBSTITUTE(D2126,",",""))&gt;0), "T", "")</f>
        <v/>
      </c>
      <c r="F2126" t="s">
        <v>5643</v>
      </c>
      <c r="G2126" t="s">
        <v>5642</v>
      </c>
      <c r="H2126" t="s">
        <v>54</v>
      </c>
      <c r="J2126" t="str">
        <f>SUBSTITUTE(SUBSTITUTE(SUBSTITUTE(G2126,"c. ","")," BC","")," AD","")</f>
        <v>Historical/Prophetic</v>
      </c>
      <c r="K2126" t="str">
        <f>IF(M2126="BC", 0-IF(ISERROR(FIND("-",J2126)),J2126,LEFT(J2126,FIND("-",J2126)-1)), IF(ISERROR(FIND("-",J2126)),J2126,LEFT(J2126,FIND("-",J2126)-1)))</f>
        <v>Historical/Prophetic</v>
      </c>
      <c r="L2126" t="str">
        <f>IF(M2126="BC", 0-IF(ISERROR(FIND("-",J2126)),J2126,RIGHT(J2126,FIND("-",J2126)-1)), IF(ISERROR(FIND("-",J2126)),J2126,RIGHT(J2126,FIND("-",J2126)-1)))</f>
        <v>Historical/Prophetic</v>
      </c>
      <c r="M2126" t="str">
        <f>RIGHT(G2126, 2)</f>
        <v>ic</v>
      </c>
      <c r="N2126" t="e">
        <f>ABS($K$2)-ABS(K2126)</f>
        <v>#VALUE!</v>
      </c>
      <c r="P2126" t="s">
        <v>5639</v>
      </c>
      <c r="Q2126">
        <v>35</v>
      </c>
    </row>
    <row r="2127" spans="1:17" x14ac:dyDescent="0.3">
      <c r="A2127">
        <v>2126</v>
      </c>
      <c r="B2127" t="s">
        <v>5659</v>
      </c>
      <c r="C2127" t="s">
        <v>10628</v>
      </c>
      <c r="D2127" t="s">
        <v>5657</v>
      </c>
      <c r="E2127" s="34" t="str">
        <f>IF(OR(LEN(D2127)-LEN(SUBSTITUTE(D2127,":",""))&gt;1, LEN(D2127)-LEN(SUBSTITUTE(D2127,",",""))&gt;0), "T", "")</f>
        <v/>
      </c>
      <c r="F2127" t="s">
        <v>5643</v>
      </c>
      <c r="G2127" t="s">
        <v>5642</v>
      </c>
      <c r="H2127" t="s">
        <v>54</v>
      </c>
      <c r="J2127" t="str">
        <f>SUBSTITUTE(SUBSTITUTE(SUBSTITUTE(G2127,"c. ","")," BC","")," AD","")</f>
        <v>Historical/Prophetic</v>
      </c>
      <c r="K2127" t="str">
        <f>IF(M2127="BC", 0-IF(ISERROR(FIND("-",J2127)),J2127,LEFT(J2127,FIND("-",J2127)-1)), IF(ISERROR(FIND("-",J2127)),J2127,LEFT(J2127,FIND("-",J2127)-1)))</f>
        <v>Historical/Prophetic</v>
      </c>
      <c r="L2127" t="str">
        <f>IF(M2127="BC", 0-IF(ISERROR(FIND("-",J2127)),J2127,RIGHT(J2127,FIND("-",J2127)-1)), IF(ISERROR(FIND("-",J2127)),J2127,RIGHT(J2127,FIND("-",J2127)-1)))</f>
        <v>Historical/Prophetic</v>
      </c>
      <c r="M2127" t="str">
        <f>RIGHT(G2127, 2)</f>
        <v>ic</v>
      </c>
      <c r="N2127" t="e">
        <f>ABS($K$2)-ABS(K2127)</f>
        <v>#VALUE!</v>
      </c>
      <c r="P2127" t="s">
        <v>5639</v>
      </c>
      <c r="Q2127">
        <v>35</v>
      </c>
    </row>
    <row r="2128" spans="1:17" x14ac:dyDescent="0.3">
      <c r="A2128">
        <v>2127</v>
      </c>
      <c r="B2128" t="s">
        <v>5658</v>
      </c>
      <c r="C2128" t="s">
        <v>10629</v>
      </c>
      <c r="D2128" t="s">
        <v>5657</v>
      </c>
      <c r="E2128" s="34" t="str">
        <f>IF(OR(LEN(D2128)-LEN(SUBSTITUTE(D2128,":",""))&gt;1, LEN(D2128)-LEN(SUBSTITUTE(D2128,",",""))&gt;0), "T", "")</f>
        <v/>
      </c>
      <c r="F2128" t="s">
        <v>5643</v>
      </c>
      <c r="G2128" t="s">
        <v>5642</v>
      </c>
      <c r="H2128" t="s">
        <v>54</v>
      </c>
      <c r="J2128" t="str">
        <f>SUBSTITUTE(SUBSTITUTE(SUBSTITUTE(G2128,"c. ","")," BC","")," AD","")</f>
        <v>Historical/Prophetic</v>
      </c>
      <c r="K2128" t="str">
        <f>IF(M2128="BC", 0-IF(ISERROR(FIND("-",J2128)),J2128,LEFT(J2128,FIND("-",J2128)-1)), IF(ISERROR(FIND("-",J2128)),J2128,LEFT(J2128,FIND("-",J2128)-1)))</f>
        <v>Historical/Prophetic</v>
      </c>
      <c r="L2128" t="str">
        <f>IF(M2128="BC", 0-IF(ISERROR(FIND("-",J2128)),J2128,RIGHT(J2128,FIND("-",J2128)-1)), IF(ISERROR(FIND("-",J2128)),J2128,RIGHT(J2128,FIND("-",J2128)-1)))</f>
        <v>Historical/Prophetic</v>
      </c>
      <c r="M2128" t="str">
        <f>RIGHT(G2128, 2)</f>
        <v>ic</v>
      </c>
      <c r="N2128" t="e">
        <f>ABS($K$2)-ABS(K2128)</f>
        <v>#VALUE!</v>
      </c>
      <c r="P2128" t="s">
        <v>5639</v>
      </c>
      <c r="Q2128">
        <v>35</v>
      </c>
    </row>
    <row r="2129" spans="1:17" x14ac:dyDescent="0.3">
      <c r="A2129">
        <v>2128</v>
      </c>
      <c r="B2129" t="s">
        <v>5656</v>
      </c>
      <c r="C2129" t="s">
        <v>11741</v>
      </c>
      <c r="D2129" t="s">
        <v>5654</v>
      </c>
      <c r="E2129" s="34" t="str">
        <f>IF(OR(LEN(D2129)-LEN(SUBSTITUTE(D2129,":",""))&gt;1, LEN(D2129)-LEN(SUBSTITUTE(D2129,",",""))&gt;0), "T", "")</f>
        <v/>
      </c>
      <c r="F2129" t="s">
        <v>5643</v>
      </c>
      <c r="G2129" t="s">
        <v>5642</v>
      </c>
      <c r="H2129" t="s">
        <v>54</v>
      </c>
      <c r="J2129" t="str">
        <f>SUBSTITUTE(SUBSTITUTE(SUBSTITUTE(G2129,"c. ","")," BC","")," AD","")</f>
        <v>Historical/Prophetic</v>
      </c>
      <c r="K2129" t="str">
        <f>IF(M2129="BC", 0-IF(ISERROR(FIND("-",J2129)),J2129,LEFT(J2129,FIND("-",J2129)-1)), IF(ISERROR(FIND("-",J2129)),J2129,LEFT(J2129,FIND("-",J2129)-1)))</f>
        <v>Historical/Prophetic</v>
      </c>
      <c r="L2129" t="str">
        <f>IF(M2129="BC", 0-IF(ISERROR(FIND("-",J2129)),J2129,RIGHT(J2129,FIND("-",J2129)-1)), IF(ISERROR(FIND("-",J2129)),J2129,RIGHT(J2129,FIND("-",J2129)-1)))</f>
        <v>Historical/Prophetic</v>
      </c>
      <c r="M2129" t="str">
        <f>RIGHT(G2129, 2)</f>
        <v>ic</v>
      </c>
      <c r="N2129" t="e">
        <f>ABS($K$2)-ABS(K2129)</f>
        <v>#VALUE!</v>
      </c>
      <c r="P2129" t="s">
        <v>5639</v>
      </c>
      <c r="Q2129">
        <v>35</v>
      </c>
    </row>
    <row r="2130" spans="1:17" x14ac:dyDescent="0.3">
      <c r="A2130">
        <v>2129</v>
      </c>
      <c r="B2130" t="s">
        <v>5655</v>
      </c>
      <c r="C2130" t="s">
        <v>10624</v>
      </c>
      <c r="D2130" t="s">
        <v>5654</v>
      </c>
      <c r="E2130" s="34" t="str">
        <f>IF(OR(LEN(D2130)-LEN(SUBSTITUTE(D2130,":",""))&gt;1, LEN(D2130)-LEN(SUBSTITUTE(D2130,",",""))&gt;0), "T", "")</f>
        <v/>
      </c>
      <c r="F2130" t="s">
        <v>5643</v>
      </c>
      <c r="G2130" t="s">
        <v>5642</v>
      </c>
      <c r="H2130" t="s">
        <v>54</v>
      </c>
      <c r="J2130" t="str">
        <f>SUBSTITUTE(SUBSTITUTE(SUBSTITUTE(G2130,"c. ","")," BC","")," AD","")</f>
        <v>Historical/Prophetic</v>
      </c>
      <c r="K2130" t="str">
        <f>IF(M2130="BC", 0-IF(ISERROR(FIND("-",J2130)),J2130,LEFT(J2130,FIND("-",J2130)-1)), IF(ISERROR(FIND("-",J2130)),J2130,LEFT(J2130,FIND("-",J2130)-1)))</f>
        <v>Historical/Prophetic</v>
      </c>
      <c r="L2130" t="str">
        <f>IF(M2130="BC", 0-IF(ISERROR(FIND("-",J2130)),J2130,RIGHT(J2130,FIND("-",J2130)-1)), IF(ISERROR(FIND("-",J2130)),J2130,RIGHT(J2130,FIND("-",J2130)-1)))</f>
        <v>Historical/Prophetic</v>
      </c>
      <c r="M2130" t="str">
        <f>RIGHT(G2130, 2)</f>
        <v>ic</v>
      </c>
      <c r="N2130" t="e">
        <f>ABS($K$2)-ABS(K2130)</f>
        <v>#VALUE!</v>
      </c>
      <c r="P2130" t="s">
        <v>5639</v>
      </c>
      <c r="Q2130">
        <v>35</v>
      </c>
    </row>
    <row r="2131" spans="1:17" x14ac:dyDescent="0.3">
      <c r="A2131">
        <v>2130</v>
      </c>
      <c r="B2131" t="s">
        <v>5653</v>
      </c>
      <c r="C2131" t="s">
        <v>10630</v>
      </c>
      <c r="D2131" t="s">
        <v>5652</v>
      </c>
      <c r="E2131" s="34" t="str">
        <f>IF(OR(LEN(D2131)-LEN(SUBSTITUTE(D2131,":",""))&gt;1, LEN(D2131)-LEN(SUBSTITUTE(D2131,",",""))&gt;0), "T", "")</f>
        <v/>
      </c>
      <c r="F2131" t="s">
        <v>5643</v>
      </c>
      <c r="G2131" t="s">
        <v>5642</v>
      </c>
      <c r="H2131" t="s">
        <v>54</v>
      </c>
      <c r="J2131" t="str">
        <f>SUBSTITUTE(SUBSTITUTE(SUBSTITUTE(G2131,"c. ","")," BC","")," AD","")</f>
        <v>Historical/Prophetic</v>
      </c>
      <c r="K2131" t="str">
        <f>IF(M2131="BC", 0-IF(ISERROR(FIND("-",J2131)),J2131,LEFT(J2131,FIND("-",J2131)-1)), IF(ISERROR(FIND("-",J2131)),J2131,LEFT(J2131,FIND("-",J2131)-1)))</f>
        <v>Historical/Prophetic</v>
      </c>
      <c r="L2131" t="str">
        <f>IF(M2131="BC", 0-IF(ISERROR(FIND("-",J2131)),J2131,RIGHT(J2131,FIND("-",J2131)-1)), IF(ISERROR(FIND("-",J2131)),J2131,RIGHT(J2131,FIND("-",J2131)-1)))</f>
        <v>Historical/Prophetic</v>
      </c>
      <c r="M2131" t="str">
        <f>RIGHT(G2131, 2)</f>
        <v>ic</v>
      </c>
      <c r="N2131" t="e">
        <f>ABS($K$2)-ABS(K2131)</f>
        <v>#VALUE!</v>
      </c>
      <c r="P2131" t="s">
        <v>5639</v>
      </c>
      <c r="Q2131">
        <v>35</v>
      </c>
    </row>
    <row r="2132" spans="1:17" x14ac:dyDescent="0.3">
      <c r="A2132">
        <v>2131</v>
      </c>
      <c r="B2132" t="s">
        <v>5651</v>
      </c>
      <c r="C2132" t="s">
        <v>11742</v>
      </c>
      <c r="D2132" t="s">
        <v>5650</v>
      </c>
      <c r="E2132" s="34" t="str">
        <f>IF(OR(LEN(D2132)-LEN(SUBSTITUTE(D2132,":",""))&gt;1, LEN(D2132)-LEN(SUBSTITUTE(D2132,",",""))&gt;0), "T", "")</f>
        <v/>
      </c>
      <c r="F2132" t="s">
        <v>5643</v>
      </c>
      <c r="G2132" t="s">
        <v>5642</v>
      </c>
      <c r="H2132" t="s">
        <v>54</v>
      </c>
      <c r="J2132" t="str">
        <f>SUBSTITUTE(SUBSTITUTE(SUBSTITUTE(G2132,"c. ","")," BC","")," AD","")</f>
        <v>Historical/Prophetic</v>
      </c>
      <c r="K2132" t="str">
        <f>IF(M2132="BC", 0-IF(ISERROR(FIND("-",J2132)),J2132,LEFT(J2132,FIND("-",J2132)-1)), IF(ISERROR(FIND("-",J2132)),J2132,LEFT(J2132,FIND("-",J2132)-1)))</f>
        <v>Historical/Prophetic</v>
      </c>
      <c r="L2132" t="str">
        <f>IF(M2132="BC", 0-IF(ISERROR(FIND("-",J2132)),J2132,RIGHT(J2132,FIND("-",J2132)-1)), IF(ISERROR(FIND("-",J2132)),J2132,RIGHT(J2132,FIND("-",J2132)-1)))</f>
        <v>Historical/Prophetic</v>
      </c>
      <c r="M2132" t="str">
        <f>RIGHT(G2132, 2)</f>
        <v>ic</v>
      </c>
      <c r="N2132" t="e">
        <f>ABS($K$2)-ABS(K2132)</f>
        <v>#VALUE!</v>
      </c>
      <c r="P2132" t="s">
        <v>5639</v>
      </c>
      <c r="Q2132">
        <v>35</v>
      </c>
    </row>
    <row r="2133" spans="1:17" x14ac:dyDescent="0.3">
      <c r="A2133">
        <v>2132</v>
      </c>
      <c r="B2133" t="s">
        <v>5649</v>
      </c>
      <c r="C2133" t="s">
        <v>11304</v>
      </c>
      <c r="D2133" t="s">
        <v>5648</v>
      </c>
      <c r="E2133" s="34" t="str">
        <f>IF(OR(LEN(D2133)-LEN(SUBSTITUTE(D2133,":",""))&gt;1, LEN(D2133)-LEN(SUBSTITUTE(D2133,",",""))&gt;0), "T", "")</f>
        <v/>
      </c>
      <c r="F2133" t="s">
        <v>5643</v>
      </c>
      <c r="G2133" t="s">
        <v>5642</v>
      </c>
      <c r="H2133" t="s">
        <v>54</v>
      </c>
      <c r="J2133" t="str">
        <f>SUBSTITUTE(SUBSTITUTE(SUBSTITUTE(G2133,"c. ","")," BC","")," AD","")</f>
        <v>Historical/Prophetic</v>
      </c>
      <c r="K2133" t="str">
        <f>IF(M2133="BC", 0-IF(ISERROR(FIND("-",J2133)),J2133,LEFT(J2133,FIND("-",J2133)-1)), IF(ISERROR(FIND("-",J2133)),J2133,LEFT(J2133,FIND("-",J2133)-1)))</f>
        <v>Historical/Prophetic</v>
      </c>
      <c r="L2133" t="str">
        <f>IF(M2133="BC", 0-IF(ISERROR(FIND("-",J2133)),J2133,RIGHT(J2133,FIND("-",J2133)-1)), IF(ISERROR(FIND("-",J2133)),J2133,RIGHT(J2133,FIND("-",J2133)-1)))</f>
        <v>Historical/Prophetic</v>
      </c>
      <c r="M2133" t="str">
        <f>RIGHT(G2133, 2)</f>
        <v>ic</v>
      </c>
      <c r="N2133" t="e">
        <f>ABS($K$2)-ABS(K2133)</f>
        <v>#VALUE!</v>
      </c>
      <c r="P2133" t="s">
        <v>5639</v>
      </c>
      <c r="Q2133">
        <v>35</v>
      </c>
    </row>
    <row r="2134" spans="1:17" x14ac:dyDescent="0.3">
      <c r="A2134">
        <v>2133</v>
      </c>
      <c r="B2134" t="s">
        <v>5647</v>
      </c>
      <c r="C2134" t="s">
        <v>11743</v>
      </c>
      <c r="D2134" t="s">
        <v>5646</v>
      </c>
      <c r="E2134" s="34" t="str">
        <f>IF(OR(LEN(D2134)-LEN(SUBSTITUTE(D2134,":",""))&gt;1, LEN(D2134)-LEN(SUBSTITUTE(D2134,",",""))&gt;0), "T", "")</f>
        <v/>
      </c>
      <c r="F2134" t="s">
        <v>5643</v>
      </c>
      <c r="G2134" t="s">
        <v>5642</v>
      </c>
      <c r="H2134" t="s">
        <v>54</v>
      </c>
      <c r="J2134" t="str">
        <f>SUBSTITUTE(SUBSTITUTE(SUBSTITUTE(G2134,"c. ","")," BC","")," AD","")</f>
        <v>Historical/Prophetic</v>
      </c>
      <c r="K2134" t="str">
        <f>IF(M2134="BC", 0-IF(ISERROR(FIND("-",J2134)),J2134,LEFT(J2134,FIND("-",J2134)-1)), IF(ISERROR(FIND("-",J2134)),J2134,LEFT(J2134,FIND("-",J2134)-1)))</f>
        <v>Historical/Prophetic</v>
      </c>
      <c r="L2134" t="str">
        <f>IF(M2134="BC", 0-IF(ISERROR(FIND("-",J2134)),J2134,RIGHT(J2134,FIND("-",J2134)-1)), IF(ISERROR(FIND("-",J2134)),J2134,RIGHT(J2134,FIND("-",J2134)-1)))</f>
        <v>Historical/Prophetic</v>
      </c>
      <c r="M2134" t="str">
        <f>RIGHT(G2134, 2)</f>
        <v>ic</v>
      </c>
      <c r="N2134" t="e">
        <f>ABS($K$2)-ABS(K2134)</f>
        <v>#VALUE!</v>
      </c>
      <c r="P2134" t="s">
        <v>5639</v>
      </c>
      <c r="Q2134">
        <v>35</v>
      </c>
    </row>
    <row r="2135" spans="1:17" x14ac:dyDescent="0.3">
      <c r="A2135">
        <v>2134</v>
      </c>
      <c r="B2135" t="s">
        <v>5645</v>
      </c>
      <c r="C2135" t="s">
        <v>10631</v>
      </c>
      <c r="D2135" t="s">
        <v>5644</v>
      </c>
      <c r="E2135" s="34" t="str">
        <f>IF(OR(LEN(D2135)-LEN(SUBSTITUTE(D2135,":",""))&gt;1, LEN(D2135)-LEN(SUBSTITUTE(D2135,",",""))&gt;0), "T", "")</f>
        <v/>
      </c>
      <c r="F2135" t="s">
        <v>5643</v>
      </c>
      <c r="G2135" t="s">
        <v>5642</v>
      </c>
      <c r="H2135" t="s">
        <v>54</v>
      </c>
      <c r="J2135" t="str">
        <f>SUBSTITUTE(SUBSTITUTE(SUBSTITUTE(G2135,"c. ","")," BC","")," AD","")</f>
        <v>Historical/Prophetic</v>
      </c>
      <c r="K2135" t="str">
        <f>IF(M2135="BC", 0-IF(ISERROR(FIND("-",J2135)),J2135,LEFT(J2135,FIND("-",J2135)-1)), IF(ISERROR(FIND("-",J2135)),J2135,LEFT(J2135,FIND("-",J2135)-1)))</f>
        <v>Historical/Prophetic</v>
      </c>
      <c r="L2135" t="str">
        <f>IF(M2135="BC", 0-IF(ISERROR(FIND("-",J2135)),J2135,RIGHT(J2135,FIND("-",J2135)-1)), IF(ISERROR(FIND("-",J2135)),J2135,RIGHT(J2135,FIND("-",J2135)-1)))</f>
        <v>Historical/Prophetic</v>
      </c>
      <c r="M2135" t="str">
        <f>RIGHT(G2135, 2)</f>
        <v>ic</v>
      </c>
      <c r="N2135" t="e">
        <f>ABS($K$2)-ABS(K2135)</f>
        <v>#VALUE!</v>
      </c>
      <c r="P2135" t="s">
        <v>5639</v>
      </c>
      <c r="Q2135">
        <v>35</v>
      </c>
    </row>
    <row r="2136" spans="1:17" x14ac:dyDescent="0.3">
      <c r="A2136">
        <v>2135</v>
      </c>
      <c r="B2136" t="s">
        <v>5641</v>
      </c>
      <c r="C2136" t="s">
        <v>10632</v>
      </c>
      <c r="D2136" t="s">
        <v>5640</v>
      </c>
      <c r="E2136" s="34" t="str">
        <f>IF(OR(LEN(D2136)-LEN(SUBSTITUTE(D2136,":",""))&gt;1, LEN(D2136)-LEN(SUBSTITUTE(D2136,",",""))&gt;0), "T", "")</f>
        <v/>
      </c>
      <c r="F2136" t="s">
        <v>1790</v>
      </c>
      <c r="G2136" t="s">
        <v>5636</v>
      </c>
      <c r="H2136" t="s">
        <v>5639</v>
      </c>
      <c r="J2136" t="str">
        <f>SUBSTITUTE(SUBSTITUTE(SUBSTITUTE(G2136,"c. ","")," BC","")," AD","")</f>
        <v>609-605</v>
      </c>
      <c r="K2136">
        <f>IF(M2136="BC", 0-IF(ISERROR(FIND("-",J2136)),J2136,LEFT(J2136,FIND("-",J2136)-1)), IF(ISERROR(FIND("-",J2136)),J2136,LEFT(J2136,FIND("-",J2136)-1)))</f>
        <v>-609</v>
      </c>
      <c r="L2136">
        <f>IF(M2136="BC", 0-IF(ISERROR(FIND("-",J2136)),J2136,RIGHT(J2136,FIND("-",J2136)-1)), IF(ISERROR(FIND("-",J2136)),J2136,RIGHT(J2136,FIND("-",J2136)-1)))</f>
        <v>-605</v>
      </c>
      <c r="M2136" t="str">
        <f>RIGHT(G2136, 2)</f>
        <v>BC</v>
      </c>
      <c r="N2136">
        <f>ABS($K$2)-ABS(K2136)</f>
        <v>3395</v>
      </c>
      <c r="P2136" t="s">
        <v>5639</v>
      </c>
      <c r="Q2136">
        <v>35</v>
      </c>
    </row>
    <row r="2137" spans="1:17" x14ac:dyDescent="0.3">
      <c r="A2137">
        <v>2136</v>
      </c>
      <c r="B2137" t="s">
        <v>5638</v>
      </c>
      <c r="C2137" t="s">
        <v>10633</v>
      </c>
      <c r="D2137" t="s">
        <v>5637</v>
      </c>
      <c r="E2137" s="34" t="str">
        <f>IF(OR(LEN(D2137)-LEN(SUBSTITUTE(D2137,":",""))&gt;1, LEN(D2137)-LEN(SUBSTITUTE(D2137,",",""))&gt;0), "T", "")</f>
        <v/>
      </c>
      <c r="F2137" t="s">
        <v>1790</v>
      </c>
      <c r="G2137" t="s">
        <v>5636</v>
      </c>
      <c r="H2137" t="s">
        <v>54</v>
      </c>
      <c r="J2137" t="str">
        <f>SUBSTITUTE(SUBSTITUTE(SUBSTITUTE(G2137,"c. ","")," BC","")," AD","")</f>
        <v>609-605</v>
      </c>
      <c r="K2137">
        <f>IF(M2137="BC", 0-IF(ISERROR(FIND("-",J2137)),J2137,LEFT(J2137,FIND("-",J2137)-1)), IF(ISERROR(FIND("-",J2137)),J2137,LEFT(J2137,FIND("-",J2137)-1)))</f>
        <v>-609</v>
      </c>
      <c r="L2137">
        <f>IF(M2137="BC", 0-IF(ISERROR(FIND("-",J2137)),J2137,RIGHT(J2137,FIND("-",J2137)-1)), IF(ISERROR(FIND("-",J2137)),J2137,RIGHT(J2137,FIND("-",J2137)-1)))</f>
        <v>-605</v>
      </c>
      <c r="M2137" t="str">
        <f>RIGHT(G2137, 2)</f>
        <v>BC</v>
      </c>
      <c r="N2137">
        <f>ABS($K$2)-ABS(K2137)</f>
        <v>3395</v>
      </c>
      <c r="P2137" t="s">
        <v>5639</v>
      </c>
      <c r="Q2137">
        <v>35</v>
      </c>
    </row>
    <row r="2138" spans="1:17" x14ac:dyDescent="0.3">
      <c r="A2138">
        <v>2137</v>
      </c>
      <c r="B2138" t="s">
        <v>5778</v>
      </c>
      <c r="C2138" t="s">
        <v>11744</v>
      </c>
      <c r="D2138" t="s">
        <v>5777</v>
      </c>
      <c r="E2138" s="34" t="str">
        <f>IF(OR(LEN(D2138)-LEN(SUBSTITUTE(D2138,":",""))&gt;1, LEN(D2138)-LEN(SUBSTITUTE(D2138,",",""))&gt;0), "T", "")</f>
        <v/>
      </c>
      <c r="F2138" t="s">
        <v>1790</v>
      </c>
      <c r="G2138" t="s">
        <v>5733</v>
      </c>
      <c r="H2138" t="s">
        <v>5776</v>
      </c>
      <c r="J2138" t="str">
        <f>SUBSTITUTE(SUBSTITUTE(SUBSTITUTE(G2138,"c. ","")," BC","")," AD","")</f>
        <v>640-609</v>
      </c>
      <c r="K2138">
        <f>IF(M2138="BC", 0-IF(ISERROR(FIND("-",J2138)),J2138,LEFT(J2138,FIND("-",J2138)-1)), IF(ISERROR(FIND("-",J2138)),J2138,LEFT(J2138,FIND("-",J2138)-1)))</f>
        <v>-640</v>
      </c>
      <c r="L2138">
        <f>IF(M2138="BC", 0-IF(ISERROR(FIND("-",J2138)),J2138,RIGHT(J2138,FIND("-",J2138)-1)), IF(ISERROR(FIND("-",J2138)),J2138,RIGHT(J2138,FIND("-",J2138)-1)))</f>
        <v>-609</v>
      </c>
      <c r="M2138" t="str">
        <f>RIGHT(G2138, 2)</f>
        <v>BC</v>
      </c>
      <c r="N2138">
        <f>ABS($K$2)-ABS(K2138)</f>
        <v>3364</v>
      </c>
      <c r="P2138" t="s">
        <v>5776</v>
      </c>
      <c r="Q2138">
        <v>36</v>
      </c>
    </row>
    <row r="2139" spans="1:17" x14ac:dyDescent="0.3">
      <c r="A2139">
        <v>2138</v>
      </c>
      <c r="B2139" t="s">
        <v>5775</v>
      </c>
      <c r="C2139" t="s">
        <v>11745</v>
      </c>
      <c r="D2139" t="s">
        <v>5774</v>
      </c>
      <c r="E2139" s="34" t="str">
        <f>IF(OR(LEN(D2139)-LEN(SUBSTITUTE(D2139,":",""))&gt;1, LEN(D2139)-LEN(SUBSTITUTE(D2139,",",""))&gt;0), "T", "")</f>
        <v/>
      </c>
      <c r="F2139" t="s">
        <v>5773</v>
      </c>
      <c r="G2139" t="s">
        <v>5733</v>
      </c>
      <c r="H2139" t="s">
        <v>54</v>
      </c>
      <c r="J2139" t="str">
        <f>SUBSTITUTE(SUBSTITUTE(SUBSTITUTE(G2139,"c. ","")," BC","")," AD","")</f>
        <v>640-609</v>
      </c>
      <c r="K2139">
        <f>IF(M2139="BC", 0-IF(ISERROR(FIND("-",J2139)),J2139,LEFT(J2139,FIND("-",J2139)-1)), IF(ISERROR(FIND("-",J2139)),J2139,LEFT(J2139,FIND("-",J2139)-1)))</f>
        <v>-640</v>
      </c>
      <c r="L2139">
        <f>IF(M2139="BC", 0-IF(ISERROR(FIND("-",J2139)),J2139,RIGHT(J2139,FIND("-",J2139)-1)), IF(ISERROR(FIND("-",J2139)),J2139,RIGHT(J2139,FIND("-",J2139)-1)))</f>
        <v>-609</v>
      </c>
      <c r="M2139" t="str">
        <f>RIGHT(G2139, 2)</f>
        <v>BC</v>
      </c>
      <c r="N2139">
        <f>ABS($K$2)-ABS(K2139)</f>
        <v>3364</v>
      </c>
      <c r="P2139" t="s">
        <v>5776</v>
      </c>
      <c r="Q2139">
        <v>36</v>
      </c>
    </row>
    <row r="2140" spans="1:17" x14ac:dyDescent="0.3">
      <c r="A2140">
        <v>2139</v>
      </c>
      <c r="B2140" t="s">
        <v>5772</v>
      </c>
      <c r="C2140" t="s">
        <v>11183</v>
      </c>
      <c r="D2140" t="s">
        <v>5771</v>
      </c>
      <c r="E2140" s="34" t="str">
        <f>IF(OR(LEN(D2140)-LEN(SUBSTITUTE(D2140,":",""))&gt;1, LEN(D2140)-LEN(SUBSTITUTE(D2140,",",""))&gt;0), "T", "")</f>
        <v/>
      </c>
      <c r="F2140" t="s">
        <v>5325</v>
      </c>
      <c r="G2140" t="s">
        <v>5733</v>
      </c>
      <c r="H2140" t="s">
        <v>54</v>
      </c>
      <c r="J2140" t="str">
        <f>SUBSTITUTE(SUBSTITUTE(SUBSTITUTE(G2140,"c. ","")," BC","")," AD","")</f>
        <v>640-609</v>
      </c>
      <c r="K2140">
        <f>IF(M2140="BC", 0-IF(ISERROR(FIND("-",J2140)),J2140,LEFT(J2140,FIND("-",J2140)-1)), IF(ISERROR(FIND("-",J2140)),J2140,LEFT(J2140,FIND("-",J2140)-1)))</f>
        <v>-640</v>
      </c>
      <c r="L2140">
        <f>IF(M2140="BC", 0-IF(ISERROR(FIND("-",J2140)),J2140,RIGHT(J2140,FIND("-",J2140)-1)), IF(ISERROR(FIND("-",J2140)),J2140,RIGHT(J2140,FIND("-",J2140)-1)))</f>
        <v>-609</v>
      </c>
      <c r="M2140" t="str">
        <f>RIGHT(G2140, 2)</f>
        <v>BC</v>
      </c>
      <c r="N2140">
        <f>ABS($K$2)-ABS(K2140)</f>
        <v>3364</v>
      </c>
      <c r="P2140" t="s">
        <v>5776</v>
      </c>
      <c r="Q2140">
        <v>36</v>
      </c>
    </row>
    <row r="2141" spans="1:17" x14ac:dyDescent="0.3">
      <c r="A2141">
        <v>2140</v>
      </c>
      <c r="B2141" t="s">
        <v>5770</v>
      </c>
      <c r="C2141" t="s">
        <v>11746</v>
      </c>
      <c r="D2141" t="s">
        <v>5769</v>
      </c>
      <c r="E2141" s="34" t="str">
        <f>IF(OR(LEN(D2141)-LEN(SUBSTITUTE(D2141,":",""))&gt;1, LEN(D2141)-LEN(SUBSTITUTE(D2141,",",""))&gt;0), "T", "")</f>
        <v/>
      </c>
      <c r="F2141" t="s">
        <v>1790</v>
      </c>
      <c r="G2141" t="s">
        <v>5733</v>
      </c>
      <c r="H2141" t="s">
        <v>54</v>
      </c>
      <c r="J2141" t="str">
        <f>SUBSTITUTE(SUBSTITUTE(SUBSTITUTE(G2141,"c. ","")," BC","")," AD","")</f>
        <v>640-609</v>
      </c>
      <c r="K2141">
        <f>IF(M2141="BC", 0-IF(ISERROR(FIND("-",J2141)),J2141,LEFT(J2141,FIND("-",J2141)-1)), IF(ISERROR(FIND("-",J2141)),J2141,LEFT(J2141,FIND("-",J2141)-1)))</f>
        <v>-640</v>
      </c>
      <c r="L2141">
        <f>IF(M2141="BC", 0-IF(ISERROR(FIND("-",J2141)),J2141,RIGHT(J2141,FIND("-",J2141)-1)), IF(ISERROR(FIND("-",J2141)),J2141,RIGHT(J2141,FIND("-",J2141)-1)))</f>
        <v>-609</v>
      </c>
      <c r="M2141" t="str">
        <f>RIGHT(G2141, 2)</f>
        <v>BC</v>
      </c>
      <c r="N2141">
        <f>ABS($K$2)-ABS(K2141)</f>
        <v>3364</v>
      </c>
      <c r="P2141" t="s">
        <v>5776</v>
      </c>
      <c r="Q2141">
        <v>36</v>
      </c>
    </row>
    <row r="2142" spans="1:17" x14ac:dyDescent="0.3">
      <c r="A2142">
        <v>2141</v>
      </c>
      <c r="B2142" t="s">
        <v>5768</v>
      </c>
      <c r="C2142" t="s">
        <v>11747</v>
      </c>
      <c r="D2142" t="s">
        <v>5767</v>
      </c>
      <c r="E2142" s="34" t="str">
        <f>IF(OR(LEN(D2142)-LEN(SUBSTITUTE(D2142,":",""))&gt;1, LEN(D2142)-LEN(SUBSTITUTE(D2142,",",""))&gt;0), "T", "")</f>
        <v/>
      </c>
      <c r="F2142" t="s">
        <v>1790</v>
      </c>
      <c r="G2142" t="s">
        <v>5733</v>
      </c>
      <c r="H2142" t="s">
        <v>54</v>
      </c>
      <c r="J2142" t="str">
        <f>SUBSTITUTE(SUBSTITUTE(SUBSTITUTE(G2142,"c. ","")," BC","")," AD","")</f>
        <v>640-609</v>
      </c>
      <c r="K2142">
        <f>IF(M2142="BC", 0-IF(ISERROR(FIND("-",J2142)),J2142,LEFT(J2142,FIND("-",J2142)-1)), IF(ISERROR(FIND("-",J2142)),J2142,LEFT(J2142,FIND("-",J2142)-1)))</f>
        <v>-640</v>
      </c>
      <c r="L2142">
        <f>IF(M2142="BC", 0-IF(ISERROR(FIND("-",J2142)),J2142,RIGHT(J2142,FIND("-",J2142)-1)), IF(ISERROR(FIND("-",J2142)),J2142,RIGHT(J2142,FIND("-",J2142)-1)))</f>
        <v>-609</v>
      </c>
      <c r="M2142" t="str">
        <f>RIGHT(G2142, 2)</f>
        <v>BC</v>
      </c>
      <c r="N2142">
        <f>ABS($K$2)-ABS(K2142)</f>
        <v>3364</v>
      </c>
      <c r="P2142" t="s">
        <v>5776</v>
      </c>
      <c r="Q2142">
        <v>36</v>
      </c>
    </row>
    <row r="2143" spans="1:17" x14ac:dyDescent="0.3">
      <c r="A2143">
        <v>2142</v>
      </c>
      <c r="B2143" t="s">
        <v>5766</v>
      </c>
      <c r="C2143" t="s">
        <v>10634</v>
      </c>
      <c r="D2143" t="s">
        <v>5765</v>
      </c>
      <c r="E2143" s="34" t="str">
        <f>IF(OR(LEN(D2143)-LEN(SUBSTITUTE(D2143,":",""))&gt;1, LEN(D2143)-LEN(SUBSTITUTE(D2143,",",""))&gt;0), "T", "")</f>
        <v/>
      </c>
      <c r="F2143" t="s">
        <v>1251</v>
      </c>
      <c r="G2143" t="s">
        <v>5733</v>
      </c>
      <c r="H2143" t="s">
        <v>54</v>
      </c>
      <c r="J2143" t="str">
        <f>SUBSTITUTE(SUBSTITUTE(SUBSTITUTE(G2143,"c. ","")," BC","")," AD","")</f>
        <v>640-609</v>
      </c>
      <c r="K2143">
        <f>IF(M2143="BC", 0-IF(ISERROR(FIND("-",J2143)),J2143,LEFT(J2143,FIND("-",J2143)-1)), IF(ISERROR(FIND("-",J2143)),J2143,LEFT(J2143,FIND("-",J2143)-1)))</f>
        <v>-640</v>
      </c>
      <c r="L2143">
        <f>IF(M2143="BC", 0-IF(ISERROR(FIND("-",J2143)),J2143,RIGHT(J2143,FIND("-",J2143)-1)), IF(ISERROR(FIND("-",J2143)),J2143,RIGHT(J2143,FIND("-",J2143)-1)))</f>
        <v>-609</v>
      </c>
      <c r="M2143" t="str">
        <f>RIGHT(G2143, 2)</f>
        <v>BC</v>
      </c>
      <c r="N2143">
        <f>ABS($K$2)-ABS(K2143)</f>
        <v>3364</v>
      </c>
      <c r="P2143" t="s">
        <v>5776</v>
      </c>
      <c r="Q2143">
        <v>36</v>
      </c>
    </row>
    <row r="2144" spans="1:17" x14ac:dyDescent="0.3">
      <c r="A2144">
        <v>2143</v>
      </c>
      <c r="B2144" t="s">
        <v>5764</v>
      </c>
      <c r="C2144" t="s">
        <v>11748</v>
      </c>
      <c r="D2144" t="s">
        <v>5763</v>
      </c>
      <c r="E2144" s="34" t="str">
        <f>IF(OR(LEN(D2144)-LEN(SUBSTITUTE(D2144,":",""))&gt;1, LEN(D2144)-LEN(SUBSTITUTE(D2144,",",""))&gt;0), "T", "")</f>
        <v/>
      </c>
      <c r="F2144" t="s">
        <v>5643</v>
      </c>
      <c r="G2144" t="s">
        <v>5733</v>
      </c>
      <c r="H2144" t="s">
        <v>54</v>
      </c>
      <c r="J2144" t="str">
        <f>SUBSTITUTE(SUBSTITUTE(SUBSTITUTE(G2144,"c. ","")," BC","")," AD","")</f>
        <v>640-609</v>
      </c>
      <c r="K2144">
        <f>IF(M2144="BC", 0-IF(ISERROR(FIND("-",J2144)),J2144,LEFT(J2144,FIND("-",J2144)-1)), IF(ISERROR(FIND("-",J2144)),J2144,LEFT(J2144,FIND("-",J2144)-1)))</f>
        <v>-640</v>
      </c>
      <c r="L2144">
        <f>IF(M2144="BC", 0-IF(ISERROR(FIND("-",J2144)),J2144,RIGHT(J2144,FIND("-",J2144)-1)), IF(ISERROR(FIND("-",J2144)),J2144,RIGHT(J2144,FIND("-",J2144)-1)))</f>
        <v>-609</v>
      </c>
      <c r="M2144" t="str">
        <f>RIGHT(G2144, 2)</f>
        <v>BC</v>
      </c>
      <c r="N2144">
        <f>ABS($K$2)-ABS(K2144)</f>
        <v>3364</v>
      </c>
      <c r="P2144" t="s">
        <v>5776</v>
      </c>
      <c r="Q2144">
        <v>36</v>
      </c>
    </row>
    <row r="2145" spans="1:17" x14ac:dyDescent="0.3">
      <c r="A2145">
        <v>2144</v>
      </c>
      <c r="B2145" t="s">
        <v>5762</v>
      </c>
      <c r="C2145" t="s">
        <v>10635</v>
      </c>
      <c r="D2145" t="s">
        <v>5761</v>
      </c>
      <c r="E2145" s="34" t="str">
        <f>IF(OR(LEN(D2145)-LEN(SUBSTITUTE(D2145,":",""))&gt;1, LEN(D2145)-LEN(SUBSTITUTE(D2145,",",""))&gt;0), "T", "")</f>
        <v/>
      </c>
      <c r="F2145" t="s">
        <v>1790</v>
      </c>
      <c r="G2145" t="s">
        <v>5733</v>
      </c>
      <c r="H2145" t="s">
        <v>54</v>
      </c>
      <c r="J2145" t="str">
        <f>SUBSTITUTE(SUBSTITUTE(SUBSTITUTE(G2145,"c. ","")," BC","")," AD","")</f>
        <v>640-609</v>
      </c>
      <c r="K2145">
        <f>IF(M2145="BC", 0-IF(ISERROR(FIND("-",J2145)),J2145,LEFT(J2145,FIND("-",J2145)-1)), IF(ISERROR(FIND("-",J2145)),J2145,LEFT(J2145,FIND("-",J2145)-1)))</f>
        <v>-640</v>
      </c>
      <c r="L2145">
        <f>IF(M2145="BC", 0-IF(ISERROR(FIND("-",J2145)),J2145,RIGHT(J2145,FIND("-",J2145)-1)), IF(ISERROR(FIND("-",J2145)),J2145,RIGHT(J2145,FIND("-",J2145)-1)))</f>
        <v>-609</v>
      </c>
      <c r="M2145" t="str">
        <f>RIGHT(G2145, 2)</f>
        <v>BC</v>
      </c>
      <c r="N2145">
        <f>ABS($K$2)-ABS(K2145)</f>
        <v>3364</v>
      </c>
      <c r="P2145" t="s">
        <v>5776</v>
      </c>
      <c r="Q2145">
        <v>36</v>
      </c>
    </row>
    <row r="2146" spans="1:17" x14ac:dyDescent="0.3">
      <c r="A2146">
        <v>2145</v>
      </c>
      <c r="B2146" t="s">
        <v>5760</v>
      </c>
      <c r="C2146" t="s">
        <v>10636</v>
      </c>
      <c r="D2146" t="s">
        <v>5759</v>
      </c>
      <c r="E2146" s="34" t="str">
        <f>IF(OR(LEN(D2146)-LEN(SUBSTITUTE(D2146,":",""))&gt;1, LEN(D2146)-LEN(SUBSTITUTE(D2146,",",""))&gt;0), "T", "")</f>
        <v/>
      </c>
      <c r="F2146" t="s">
        <v>1109</v>
      </c>
      <c r="G2146" t="s">
        <v>5733</v>
      </c>
      <c r="H2146" t="s">
        <v>54</v>
      </c>
      <c r="J2146" t="str">
        <f>SUBSTITUTE(SUBSTITUTE(SUBSTITUTE(G2146,"c. ","")," BC","")," AD","")</f>
        <v>640-609</v>
      </c>
      <c r="K2146">
        <f>IF(M2146="BC", 0-IF(ISERROR(FIND("-",J2146)),J2146,LEFT(J2146,FIND("-",J2146)-1)), IF(ISERROR(FIND("-",J2146)),J2146,LEFT(J2146,FIND("-",J2146)-1)))</f>
        <v>-640</v>
      </c>
      <c r="L2146">
        <f>IF(M2146="BC", 0-IF(ISERROR(FIND("-",J2146)),J2146,RIGHT(J2146,FIND("-",J2146)-1)), IF(ISERROR(FIND("-",J2146)),J2146,RIGHT(J2146,FIND("-",J2146)-1)))</f>
        <v>-609</v>
      </c>
      <c r="M2146" t="str">
        <f>RIGHT(G2146, 2)</f>
        <v>BC</v>
      </c>
      <c r="N2146">
        <f>ABS($K$2)-ABS(K2146)</f>
        <v>3364</v>
      </c>
      <c r="P2146" t="s">
        <v>5776</v>
      </c>
      <c r="Q2146">
        <v>36</v>
      </c>
    </row>
    <row r="2147" spans="1:17" x14ac:dyDescent="0.3">
      <c r="A2147">
        <v>2146</v>
      </c>
      <c r="B2147" t="s">
        <v>5758</v>
      </c>
      <c r="C2147" t="s">
        <v>11749</v>
      </c>
      <c r="D2147" t="s">
        <v>5757</v>
      </c>
      <c r="E2147" s="34" t="str">
        <f>IF(OR(LEN(D2147)-LEN(SUBSTITUTE(D2147,":",""))&gt;1, LEN(D2147)-LEN(SUBSTITUTE(D2147,",",""))&gt;0), "T", "")</f>
        <v/>
      </c>
      <c r="F2147" t="s">
        <v>5756</v>
      </c>
      <c r="G2147" t="s">
        <v>5733</v>
      </c>
      <c r="H2147" t="s">
        <v>54</v>
      </c>
      <c r="J2147" t="str">
        <f>SUBSTITUTE(SUBSTITUTE(SUBSTITUTE(G2147,"c. ","")," BC","")," AD","")</f>
        <v>640-609</v>
      </c>
      <c r="K2147">
        <f>IF(M2147="BC", 0-IF(ISERROR(FIND("-",J2147)),J2147,LEFT(J2147,FIND("-",J2147)-1)), IF(ISERROR(FIND("-",J2147)),J2147,LEFT(J2147,FIND("-",J2147)-1)))</f>
        <v>-640</v>
      </c>
      <c r="L2147">
        <f>IF(M2147="BC", 0-IF(ISERROR(FIND("-",J2147)),J2147,RIGHT(J2147,FIND("-",J2147)-1)), IF(ISERROR(FIND("-",J2147)),J2147,RIGHT(J2147,FIND("-",J2147)-1)))</f>
        <v>-609</v>
      </c>
      <c r="M2147" t="str">
        <f>RIGHT(G2147, 2)</f>
        <v>BC</v>
      </c>
      <c r="N2147">
        <f>ABS($K$2)-ABS(K2147)</f>
        <v>3364</v>
      </c>
      <c r="P2147" t="s">
        <v>5776</v>
      </c>
      <c r="Q2147">
        <v>36</v>
      </c>
    </row>
    <row r="2148" spans="1:17" x14ac:dyDescent="0.3">
      <c r="A2148">
        <v>2147</v>
      </c>
      <c r="B2148" t="s">
        <v>5755</v>
      </c>
      <c r="C2148" t="s">
        <v>10637</v>
      </c>
      <c r="D2148" t="s">
        <v>5754</v>
      </c>
      <c r="E2148" s="34" t="str">
        <f>IF(OR(LEN(D2148)-LEN(SUBSTITUTE(D2148,":",""))&gt;1, LEN(D2148)-LEN(SUBSTITUTE(D2148,",",""))&gt;0), "T", "")</f>
        <v/>
      </c>
      <c r="F2148" t="s">
        <v>5753</v>
      </c>
      <c r="G2148" t="s">
        <v>5733</v>
      </c>
      <c r="H2148" t="s">
        <v>54</v>
      </c>
      <c r="J2148" t="str">
        <f>SUBSTITUTE(SUBSTITUTE(SUBSTITUTE(G2148,"c. ","")," BC","")," AD","")</f>
        <v>640-609</v>
      </c>
      <c r="K2148">
        <f>IF(M2148="BC", 0-IF(ISERROR(FIND("-",J2148)),J2148,LEFT(J2148,FIND("-",J2148)-1)), IF(ISERROR(FIND("-",J2148)),J2148,LEFT(J2148,FIND("-",J2148)-1)))</f>
        <v>-640</v>
      </c>
      <c r="L2148">
        <f>IF(M2148="BC", 0-IF(ISERROR(FIND("-",J2148)),J2148,RIGHT(J2148,FIND("-",J2148)-1)), IF(ISERROR(FIND("-",J2148)),J2148,RIGHT(J2148,FIND("-",J2148)-1)))</f>
        <v>-609</v>
      </c>
      <c r="M2148" t="str">
        <f>RIGHT(G2148, 2)</f>
        <v>BC</v>
      </c>
      <c r="N2148">
        <f>ABS($K$2)-ABS(K2148)</f>
        <v>3364</v>
      </c>
      <c r="P2148" t="s">
        <v>5776</v>
      </c>
      <c r="Q2148">
        <v>36</v>
      </c>
    </row>
    <row r="2149" spans="1:17" x14ac:dyDescent="0.3">
      <c r="A2149">
        <v>2148</v>
      </c>
      <c r="B2149" t="s">
        <v>5752</v>
      </c>
      <c r="C2149" t="s">
        <v>11750</v>
      </c>
      <c r="D2149" t="s">
        <v>5751</v>
      </c>
      <c r="E2149" s="34" t="str">
        <f>IF(OR(LEN(D2149)-LEN(SUBSTITUTE(D2149,":",""))&gt;1, LEN(D2149)-LEN(SUBSTITUTE(D2149,",",""))&gt;0), "T", "")</f>
        <v/>
      </c>
      <c r="F2149" t="s">
        <v>5643</v>
      </c>
      <c r="G2149" t="s">
        <v>5733</v>
      </c>
      <c r="H2149" t="s">
        <v>54</v>
      </c>
      <c r="J2149" t="str">
        <f>SUBSTITUTE(SUBSTITUTE(SUBSTITUTE(G2149,"c. ","")," BC","")," AD","")</f>
        <v>640-609</v>
      </c>
      <c r="K2149">
        <f>IF(M2149="BC", 0-IF(ISERROR(FIND("-",J2149)),J2149,LEFT(J2149,FIND("-",J2149)-1)), IF(ISERROR(FIND("-",J2149)),J2149,LEFT(J2149,FIND("-",J2149)-1)))</f>
        <v>-640</v>
      </c>
      <c r="L2149">
        <f>IF(M2149="BC", 0-IF(ISERROR(FIND("-",J2149)),J2149,RIGHT(J2149,FIND("-",J2149)-1)), IF(ISERROR(FIND("-",J2149)),J2149,RIGHT(J2149,FIND("-",J2149)-1)))</f>
        <v>-609</v>
      </c>
      <c r="M2149" t="str">
        <f>RIGHT(G2149, 2)</f>
        <v>BC</v>
      </c>
      <c r="N2149">
        <f>ABS($K$2)-ABS(K2149)</f>
        <v>3364</v>
      </c>
      <c r="P2149" t="s">
        <v>5776</v>
      </c>
      <c r="Q2149">
        <v>36</v>
      </c>
    </row>
    <row r="2150" spans="1:17" x14ac:dyDescent="0.3">
      <c r="A2150">
        <v>2149</v>
      </c>
      <c r="B2150" t="s">
        <v>5750</v>
      </c>
      <c r="C2150" t="s">
        <v>10636</v>
      </c>
      <c r="D2150" t="s">
        <v>5749</v>
      </c>
      <c r="E2150" s="34" t="str">
        <f>IF(OR(LEN(D2150)-LEN(SUBSTITUTE(D2150,":",""))&gt;1, LEN(D2150)-LEN(SUBSTITUTE(D2150,",",""))&gt;0), "T", "")</f>
        <v/>
      </c>
      <c r="F2150" t="s">
        <v>5748</v>
      </c>
      <c r="G2150" t="s">
        <v>5733</v>
      </c>
      <c r="H2150" t="s">
        <v>54</v>
      </c>
      <c r="J2150" t="str">
        <f>SUBSTITUTE(SUBSTITUTE(SUBSTITUTE(G2150,"c. ","")," BC","")," AD","")</f>
        <v>640-609</v>
      </c>
      <c r="K2150">
        <f>IF(M2150="BC", 0-IF(ISERROR(FIND("-",J2150)),J2150,LEFT(J2150,FIND("-",J2150)-1)), IF(ISERROR(FIND("-",J2150)),J2150,LEFT(J2150,FIND("-",J2150)-1)))</f>
        <v>-640</v>
      </c>
      <c r="L2150">
        <f>IF(M2150="BC", 0-IF(ISERROR(FIND("-",J2150)),J2150,RIGHT(J2150,FIND("-",J2150)-1)), IF(ISERROR(FIND("-",J2150)),J2150,RIGHT(J2150,FIND("-",J2150)-1)))</f>
        <v>-609</v>
      </c>
      <c r="M2150" t="str">
        <f>RIGHT(G2150, 2)</f>
        <v>BC</v>
      </c>
      <c r="N2150">
        <f>ABS($K$2)-ABS(K2150)</f>
        <v>3364</v>
      </c>
      <c r="P2150" t="s">
        <v>5776</v>
      </c>
      <c r="Q2150">
        <v>36</v>
      </c>
    </row>
    <row r="2151" spans="1:17" x14ac:dyDescent="0.3">
      <c r="A2151">
        <v>2150</v>
      </c>
      <c r="B2151" t="s">
        <v>5747</v>
      </c>
      <c r="C2151" t="s">
        <v>11751</v>
      </c>
      <c r="D2151" t="s">
        <v>5746</v>
      </c>
      <c r="E2151" s="34" t="str">
        <f>IF(OR(LEN(D2151)-LEN(SUBSTITUTE(D2151,":",""))&gt;1, LEN(D2151)-LEN(SUBSTITUTE(D2151,",",""))&gt;0), "T", "")</f>
        <v/>
      </c>
      <c r="F2151" t="s">
        <v>5745</v>
      </c>
      <c r="G2151" t="s">
        <v>5733</v>
      </c>
      <c r="H2151" t="s">
        <v>54</v>
      </c>
      <c r="J2151" t="str">
        <f>SUBSTITUTE(SUBSTITUTE(SUBSTITUTE(G2151,"c. ","")," BC","")," AD","")</f>
        <v>640-609</v>
      </c>
      <c r="K2151">
        <f>IF(M2151="BC", 0-IF(ISERROR(FIND("-",J2151)),J2151,LEFT(J2151,FIND("-",J2151)-1)), IF(ISERROR(FIND("-",J2151)),J2151,LEFT(J2151,FIND("-",J2151)-1)))</f>
        <v>-640</v>
      </c>
      <c r="L2151">
        <f>IF(M2151="BC", 0-IF(ISERROR(FIND("-",J2151)),J2151,RIGHT(J2151,FIND("-",J2151)-1)), IF(ISERROR(FIND("-",J2151)),J2151,RIGHT(J2151,FIND("-",J2151)-1)))</f>
        <v>-609</v>
      </c>
      <c r="M2151" t="str">
        <f>RIGHT(G2151, 2)</f>
        <v>BC</v>
      </c>
      <c r="N2151">
        <f>ABS($K$2)-ABS(K2151)</f>
        <v>3364</v>
      </c>
      <c r="P2151" t="s">
        <v>5776</v>
      </c>
      <c r="Q2151">
        <v>36</v>
      </c>
    </row>
    <row r="2152" spans="1:17" x14ac:dyDescent="0.3">
      <c r="A2152">
        <v>2151</v>
      </c>
      <c r="B2152" t="s">
        <v>5744</v>
      </c>
      <c r="C2152" t="s">
        <v>11752</v>
      </c>
      <c r="D2152" t="s">
        <v>5743</v>
      </c>
      <c r="E2152" s="34" t="str">
        <f>IF(OR(LEN(D2152)-LEN(SUBSTITUTE(D2152,":",""))&gt;1, LEN(D2152)-LEN(SUBSTITUTE(D2152,",",""))&gt;0), "T", "")</f>
        <v/>
      </c>
      <c r="F2152" t="s">
        <v>1251</v>
      </c>
      <c r="G2152" t="s">
        <v>5733</v>
      </c>
      <c r="H2152" t="s">
        <v>54</v>
      </c>
      <c r="J2152" t="str">
        <f>SUBSTITUTE(SUBSTITUTE(SUBSTITUTE(G2152,"c. ","")," BC","")," AD","")</f>
        <v>640-609</v>
      </c>
      <c r="K2152">
        <f>IF(M2152="BC", 0-IF(ISERROR(FIND("-",J2152)),J2152,LEFT(J2152,FIND("-",J2152)-1)), IF(ISERROR(FIND("-",J2152)),J2152,LEFT(J2152,FIND("-",J2152)-1)))</f>
        <v>-640</v>
      </c>
      <c r="L2152">
        <f>IF(M2152="BC", 0-IF(ISERROR(FIND("-",J2152)),J2152,RIGHT(J2152,FIND("-",J2152)-1)), IF(ISERROR(FIND("-",J2152)),J2152,RIGHT(J2152,FIND("-",J2152)-1)))</f>
        <v>-609</v>
      </c>
      <c r="M2152" t="str">
        <f>RIGHT(G2152, 2)</f>
        <v>BC</v>
      </c>
      <c r="N2152">
        <f>ABS($K$2)-ABS(K2152)</f>
        <v>3364</v>
      </c>
      <c r="P2152" t="s">
        <v>5776</v>
      </c>
      <c r="Q2152">
        <v>36</v>
      </c>
    </row>
    <row r="2153" spans="1:17" x14ac:dyDescent="0.3">
      <c r="A2153">
        <v>2152</v>
      </c>
      <c r="B2153" t="s">
        <v>5742</v>
      </c>
      <c r="C2153" t="s">
        <v>10638</v>
      </c>
      <c r="D2153" t="s">
        <v>5741</v>
      </c>
      <c r="E2153" s="34" t="str">
        <f>IF(OR(LEN(D2153)-LEN(SUBSTITUTE(D2153,":",""))&gt;1, LEN(D2153)-LEN(SUBSTITUTE(D2153,",",""))&gt;0), "T", "")</f>
        <v/>
      </c>
      <c r="F2153" t="s">
        <v>5643</v>
      </c>
      <c r="G2153" t="s">
        <v>5733</v>
      </c>
      <c r="H2153" t="s">
        <v>54</v>
      </c>
      <c r="J2153" t="str">
        <f>SUBSTITUTE(SUBSTITUTE(SUBSTITUTE(G2153,"c. ","")," BC","")," AD","")</f>
        <v>640-609</v>
      </c>
      <c r="K2153">
        <f>IF(M2153="BC", 0-IF(ISERROR(FIND("-",J2153)),J2153,LEFT(J2153,FIND("-",J2153)-1)), IF(ISERROR(FIND("-",J2153)),J2153,LEFT(J2153,FIND("-",J2153)-1)))</f>
        <v>-640</v>
      </c>
      <c r="L2153">
        <f>IF(M2153="BC", 0-IF(ISERROR(FIND("-",J2153)),J2153,RIGHT(J2153,FIND("-",J2153)-1)), IF(ISERROR(FIND("-",J2153)),J2153,RIGHT(J2153,FIND("-",J2153)-1)))</f>
        <v>-609</v>
      </c>
      <c r="M2153" t="str">
        <f>RIGHT(G2153, 2)</f>
        <v>BC</v>
      </c>
      <c r="N2153">
        <f>ABS($K$2)-ABS(K2153)</f>
        <v>3364</v>
      </c>
      <c r="P2153" t="s">
        <v>5776</v>
      </c>
      <c r="Q2153">
        <v>36</v>
      </c>
    </row>
    <row r="2154" spans="1:17" x14ac:dyDescent="0.3">
      <c r="A2154">
        <v>2153</v>
      </c>
      <c r="B2154" t="s">
        <v>5740</v>
      </c>
      <c r="C2154" t="s">
        <v>11753</v>
      </c>
      <c r="D2154" t="s">
        <v>5739</v>
      </c>
      <c r="E2154" s="34" t="str">
        <f>IF(OR(LEN(D2154)-LEN(SUBSTITUTE(D2154,":",""))&gt;1, LEN(D2154)-LEN(SUBSTITUTE(D2154,",",""))&gt;0), "T", "")</f>
        <v/>
      </c>
      <c r="F2154" t="s">
        <v>5643</v>
      </c>
      <c r="G2154" t="s">
        <v>5733</v>
      </c>
      <c r="H2154" t="s">
        <v>54</v>
      </c>
      <c r="J2154" t="str">
        <f>SUBSTITUTE(SUBSTITUTE(SUBSTITUTE(G2154,"c. ","")," BC","")," AD","")</f>
        <v>640-609</v>
      </c>
      <c r="K2154">
        <f>IF(M2154="BC", 0-IF(ISERROR(FIND("-",J2154)),J2154,LEFT(J2154,FIND("-",J2154)-1)), IF(ISERROR(FIND("-",J2154)),J2154,LEFT(J2154,FIND("-",J2154)-1)))</f>
        <v>-640</v>
      </c>
      <c r="L2154">
        <f>IF(M2154="BC", 0-IF(ISERROR(FIND("-",J2154)),J2154,RIGHT(J2154,FIND("-",J2154)-1)), IF(ISERROR(FIND("-",J2154)),J2154,RIGHT(J2154,FIND("-",J2154)-1)))</f>
        <v>-609</v>
      </c>
      <c r="M2154" t="str">
        <f>RIGHT(G2154, 2)</f>
        <v>BC</v>
      </c>
      <c r="N2154">
        <f>ABS($K$2)-ABS(K2154)</f>
        <v>3364</v>
      </c>
      <c r="P2154" t="s">
        <v>5776</v>
      </c>
      <c r="Q2154">
        <v>36</v>
      </c>
    </row>
    <row r="2155" spans="1:17" x14ac:dyDescent="0.3">
      <c r="A2155">
        <v>2154</v>
      </c>
      <c r="B2155" t="s">
        <v>5738</v>
      </c>
      <c r="C2155" t="s">
        <v>10639</v>
      </c>
      <c r="D2155" t="s">
        <v>5737</v>
      </c>
      <c r="E2155" s="34" t="str">
        <f>IF(OR(LEN(D2155)-LEN(SUBSTITUTE(D2155,":",""))&gt;1, LEN(D2155)-LEN(SUBSTITUTE(D2155,",",""))&gt;0), "T", "")</f>
        <v/>
      </c>
      <c r="F2155" t="s">
        <v>5736</v>
      </c>
      <c r="G2155" t="s">
        <v>5733</v>
      </c>
      <c r="H2155" t="s">
        <v>54</v>
      </c>
      <c r="J2155" t="str">
        <f>SUBSTITUTE(SUBSTITUTE(SUBSTITUTE(G2155,"c. ","")," BC","")," AD","")</f>
        <v>640-609</v>
      </c>
      <c r="K2155">
        <f>IF(M2155="BC", 0-IF(ISERROR(FIND("-",J2155)),J2155,LEFT(J2155,FIND("-",J2155)-1)), IF(ISERROR(FIND("-",J2155)),J2155,LEFT(J2155,FIND("-",J2155)-1)))</f>
        <v>-640</v>
      </c>
      <c r="L2155">
        <f>IF(M2155="BC", 0-IF(ISERROR(FIND("-",J2155)),J2155,RIGHT(J2155,FIND("-",J2155)-1)), IF(ISERROR(FIND("-",J2155)),J2155,RIGHT(J2155,FIND("-",J2155)-1)))</f>
        <v>-609</v>
      </c>
      <c r="M2155" t="str">
        <f>RIGHT(G2155, 2)</f>
        <v>BC</v>
      </c>
      <c r="N2155">
        <f>ABS($K$2)-ABS(K2155)</f>
        <v>3364</v>
      </c>
      <c r="P2155" t="s">
        <v>5776</v>
      </c>
      <c r="Q2155">
        <v>36</v>
      </c>
    </row>
    <row r="2156" spans="1:17" x14ac:dyDescent="0.3">
      <c r="A2156">
        <v>2155</v>
      </c>
      <c r="B2156" t="s">
        <v>5735</v>
      </c>
      <c r="C2156" t="s">
        <v>10640</v>
      </c>
      <c r="D2156" t="s">
        <v>5734</v>
      </c>
      <c r="E2156" s="34" t="str">
        <f>IF(OR(LEN(D2156)-LEN(SUBSTITUTE(D2156,":",""))&gt;1, LEN(D2156)-LEN(SUBSTITUTE(D2156,",",""))&gt;0), "T", "")</f>
        <v/>
      </c>
      <c r="F2156" t="s">
        <v>5325</v>
      </c>
      <c r="G2156" t="s">
        <v>5733</v>
      </c>
      <c r="H2156" t="s">
        <v>54</v>
      </c>
      <c r="J2156" t="str">
        <f>SUBSTITUTE(SUBSTITUTE(SUBSTITUTE(G2156,"c. ","")," BC","")," AD","")</f>
        <v>640-609</v>
      </c>
      <c r="K2156">
        <f>IF(M2156="BC", 0-IF(ISERROR(FIND("-",J2156)),J2156,LEFT(J2156,FIND("-",J2156)-1)), IF(ISERROR(FIND("-",J2156)),J2156,LEFT(J2156,FIND("-",J2156)-1)))</f>
        <v>-640</v>
      </c>
      <c r="L2156">
        <f>IF(M2156="BC", 0-IF(ISERROR(FIND("-",J2156)),J2156,RIGHT(J2156,FIND("-",J2156)-1)), IF(ISERROR(FIND("-",J2156)),J2156,RIGHT(J2156,FIND("-",J2156)-1)))</f>
        <v>-609</v>
      </c>
      <c r="M2156" t="str">
        <f>RIGHT(G2156, 2)</f>
        <v>BC</v>
      </c>
      <c r="N2156">
        <f>ABS($K$2)-ABS(K2156)</f>
        <v>3364</v>
      </c>
      <c r="P2156" t="s">
        <v>5776</v>
      </c>
      <c r="Q2156">
        <v>36</v>
      </c>
    </row>
    <row r="2157" spans="1:17" x14ac:dyDescent="0.3">
      <c r="A2157">
        <v>2156</v>
      </c>
      <c r="B2157" t="s">
        <v>5732</v>
      </c>
      <c r="C2157" t="s">
        <v>11754</v>
      </c>
      <c r="D2157" t="s">
        <v>5731</v>
      </c>
      <c r="E2157" s="34" t="str">
        <f>IF(OR(LEN(D2157)-LEN(SUBSTITUTE(D2157,":",""))&gt;1, LEN(D2157)-LEN(SUBSTITUTE(D2157,",",""))&gt;0), "T", "")</f>
        <v/>
      </c>
      <c r="F2157" t="s">
        <v>5325</v>
      </c>
      <c r="G2157" t="s">
        <v>4403</v>
      </c>
      <c r="H2157" t="s">
        <v>54</v>
      </c>
      <c r="J2157" t="str">
        <f>SUBSTITUTE(SUBSTITUTE(SUBSTITUTE(G2157,"c. ","")," BC","")," AD","")</f>
        <v>Future</v>
      </c>
      <c r="K2157" t="str">
        <f>IF(M2157="BC", 0-IF(ISERROR(FIND("-",J2157)),J2157,LEFT(J2157,FIND("-",J2157)-1)), IF(ISERROR(FIND("-",J2157)),J2157,LEFT(J2157,FIND("-",J2157)-1)))</f>
        <v>Future</v>
      </c>
      <c r="L2157" t="str">
        <f>IF(M2157="BC", 0-IF(ISERROR(FIND("-",J2157)),J2157,RIGHT(J2157,FIND("-",J2157)-1)), IF(ISERROR(FIND("-",J2157)),J2157,RIGHT(J2157,FIND("-",J2157)-1)))</f>
        <v>Future</v>
      </c>
      <c r="M2157" t="str">
        <f>RIGHT(G2157, 2)</f>
        <v>re</v>
      </c>
      <c r="N2157" t="e">
        <f>ABS($K$2)-ABS(K2157)</f>
        <v>#VALUE!</v>
      </c>
      <c r="P2157" t="s">
        <v>5776</v>
      </c>
      <c r="Q2157">
        <v>36</v>
      </c>
    </row>
    <row r="2158" spans="1:17" x14ac:dyDescent="0.3">
      <c r="A2158">
        <v>2157</v>
      </c>
      <c r="B2158" t="s">
        <v>5730</v>
      </c>
      <c r="C2158" t="s">
        <v>11755</v>
      </c>
      <c r="D2158" t="s">
        <v>5729</v>
      </c>
      <c r="E2158" s="34" t="str">
        <f>IF(OR(LEN(D2158)-LEN(SUBSTITUTE(D2158,":",""))&gt;1, LEN(D2158)-LEN(SUBSTITUTE(D2158,",",""))&gt;0), "T", "")</f>
        <v/>
      </c>
      <c r="F2158" t="s">
        <v>5325</v>
      </c>
      <c r="G2158" t="s">
        <v>4403</v>
      </c>
      <c r="H2158" t="s">
        <v>54</v>
      </c>
      <c r="J2158" t="str">
        <f>SUBSTITUTE(SUBSTITUTE(SUBSTITUTE(G2158,"c. ","")," BC","")," AD","")</f>
        <v>Future</v>
      </c>
      <c r="K2158" t="str">
        <f>IF(M2158="BC", 0-IF(ISERROR(FIND("-",J2158)),J2158,LEFT(J2158,FIND("-",J2158)-1)), IF(ISERROR(FIND("-",J2158)),J2158,LEFT(J2158,FIND("-",J2158)-1)))</f>
        <v>Future</v>
      </c>
      <c r="L2158" t="str">
        <f>IF(M2158="BC", 0-IF(ISERROR(FIND("-",J2158)),J2158,RIGHT(J2158,FIND("-",J2158)-1)), IF(ISERROR(FIND("-",J2158)),J2158,RIGHT(J2158,FIND("-",J2158)-1)))</f>
        <v>Future</v>
      </c>
      <c r="M2158" t="str">
        <f>RIGHT(G2158, 2)</f>
        <v>re</v>
      </c>
      <c r="N2158" t="e">
        <f>ABS($K$2)-ABS(K2158)</f>
        <v>#VALUE!</v>
      </c>
      <c r="P2158" t="s">
        <v>5776</v>
      </c>
      <c r="Q2158">
        <v>36</v>
      </c>
    </row>
    <row r="2159" spans="1:17" x14ac:dyDescent="0.3">
      <c r="A2159">
        <v>2158</v>
      </c>
      <c r="B2159" t="s">
        <v>5728</v>
      </c>
      <c r="C2159" t="s">
        <v>10641</v>
      </c>
      <c r="D2159" t="s">
        <v>5727</v>
      </c>
      <c r="E2159" s="34" t="str">
        <f>IF(OR(LEN(D2159)-LEN(SUBSTITUTE(D2159,":",""))&gt;1, LEN(D2159)-LEN(SUBSTITUTE(D2159,",",""))&gt;0), "T", "")</f>
        <v/>
      </c>
      <c r="F2159" t="s">
        <v>5643</v>
      </c>
      <c r="G2159" t="s">
        <v>4403</v>
      </c>
      <c r="H2159" t="s">
        <v>54</v>
      </c>
      <c r="J2159" t="str">
        <f>SUBSTITUTE(SUBSTITUTE(SUBSTITUTE(G2159,"c. ","")," BC","")," AD","")</f>
        <v>Future</v>
      </c>
      <c r="K2159" t="str">
        <f>IF(M2159="BC", 0-IF(ISERROR(FIND("-",J2159)),J2159,LEFT(J2159,FIND("-",J2159)-1)), IF(ISERROR(FIND("-",J2159)),J2159,LEFT(J2159,FIND("-",J2159)-1)))</f>
        <v>Future</v>
      </c>
      <c r="L2159" t="str">
        <f>IF(M2159="BC", 0-IF(ISERROR(FIND("-",J2159)),J2159,RIGHT(J2159,FIND("-",J2159)-1)), IF(ISERROR(FIND("-",J2159)),J2159,RIGHT(J2159,FIND("-",J2159)-1)))</f>
        <v>Future</v>
      </c>
      <c r="M2159" t="str">
        <f>RIGHT(G2159, 2)</f>
        <v>re</v>
      </c>
      <c r="N2159" t="e">
        <f>ABS($K$2)-ABS(K2159)</f>
        <v>#VALUE!</v>
      </c>
      <c r="P2159" t="s">
        <v>5776</v>
      </c>
      <c r="Q2159">
        <v>36</v>
      </c>
    </row>
    <row r="2160" spans="1:17" x14ac:dyDescent="0.3">
      <c r="A2160">
        <v>2159</v>
      </c>
      <c r="B2160" t="s">
        <v>5726</v>
      </c>
      <c r="C2160" t="s">
        <v>10642</v>
      </c>
      <c r="D2160" t="s">
        <v>5725</v>
      </c>
      <c r="E2160" s="34" t="str">
        <f>IF(OR(LEN(D2160)-LEN(SUBSTITUTE(D2160,":",""))&gt;1, LEN(D2160)-LEN(SUBSTITUTE(D2160,",",""))&gt;0), "T", "")</f>
        <v/>
      </c>
      <c r="F2160" t="s">
        <v>5643</v>
      </c>
      <c r="G2160" t="s">
        <v>4403</v>
      </c>
      <c r="H2160" t="s">
        <v>54</v>
      </c>
      <c r="J2160" t="str">
        <f>SUBSTITUTE(SUBSTITUTE(SUBSTITUTE(G2160,"c. ","")," BC","")," AD","")</f>
        <v>Future</v>
      </c>
      <c r="K2160" t="str">
        <f>IF(M2160="BC", 0-IF(ISERROR(FIND("-",J2160)),J2160,LEFT(J2160,FIND("-",J2160)-1)), IF(ISERROR(FIND("-",J2160)),J2160,LEFT(J2160,FIND("-",J2160)-1)))</f>
        <v>Future</v>
      </c>
      <c r="L2160" t="str">
        <f>IF(M2160="BC", 0-IF(ISERROR(FIND("-",J2160)),J2160,RIGHT(J2160,FIND("-",J2160)-1)), IF(ISERROR(FIND("-",J2160)),J2160,RIGHT(J2160,FIND("-",J2160)-1)))</f>
        <v>Future</v>
      </c>
      <c r="M2160" t="str">
        <f>RIGHT(G2160, 2)</f>
        <v>re</v>
      </c>
      <c r="N2160" t="e">
        <f>ABS($K$2)-ABS(K2160)</f>
        <v>#VALUE!</v>
      </c>
      <c r="P2160" t="s">
        <v>5776</v>
      </c>
      <c r="Q2160">
        <v>36</v>
      </c>
    </row>
    <row r="2161" spans="1:17" x14ac:dyDescent="0.3">
      <c r="A2161">
        <v>2160</v>
      </c>
      <c r="B2161" t="s">
        <v>5852</v>
      </c>
      <c r="C2161" t="s">
        <v>10643</v>
      </c>
      <c r="D2161" t="s">
        <v>5851</v>
      </c>
      <c r="E2161" s="34" t="str">
        <f>IF(OR(LEN(D2161)-LEN(SUBSTITUTE(D2161,":",""))&gt;1, LEN(D2161)-LEN(SUBSTITUTE(D2161,",",""))&gt;0), "T", "")</f>
        <v/>
      </c>
      <c r="F2161" t="s">
        <v>5816</v>
      </c>
      <c r="G2161" t="s">
        <v>5844</v>
      </c>
      <c r="H2161" t="s">
        <v>5814</v>
      </c>
      <c r="J2161" t="str">
        <f>SUBSTITUTE(SUBSTITUTE(SUBSTITUTE(G2161,"c. ","")," BC","")," AD","")</f>
        <v>August 29, 520</v>
      </c>
      <c r="K2161" t="e">
        <f>IF(M2161="BC", 0-IF(ISERROR(FIND("-",J2161)),J2161,LEFT(J2161,FIND("-",J2161)-1)), IF(ISERROR(FIND("-",J2161)),J2161,LEFT(J2161,FIND("-",J2161)-1)))</f>
        <v>#VALUE!</v>
      </c>
      <c r="L2161" t="e">
        <f>IF(M2161="BC", 0-IF(ISERROR(FIND("-",J2161)),J2161,RIGHT(J2161,FIND("-",J2161)-1)), IF(ISERROR(FIND("-",J2161)),J2161,RIGHT(J2161,FIND("-",J2161)-1)))</f>
        <v>#VALUE!</v>
      </c>
      <c r="M2161" t="str">
        <f>RIGHT(G2161, 2)</f>
        <v>BC</v>
      </c>
      <c r="N2161" t="e">
        <f>ABS($K$2)-ABS(K2161)</f>
        <v>#VALUE!</v>
      </c>
      <c r="P2161" t="s">
        <v>5814</v>
      </c>
      <c r="Q2161">
        <v>37</v>
      </c>
    </row>
    <row r="2162" spans="1:17" x14ac:dyDescent="0.3">
      <c r="A2162">
        <v>2161</v>
      </c>
      <c r="B2162" t="s">
        <v>5850</v>
      </c>
      <c r="C2162" t="s">
        <v>10089</v>
      </c>
      <c r="D2162" t="s">
        <v>5849</v>
      </c>
      <c r="E2162" s="34" t="str">
        <f>IF(OR(LEN(D2162)-LEN(SUBSTITUTE(D2162,":",""))&gt;1, LEN(D2162)-LEN(SUBSTITUTE(D2162,",",""))&gt;0), "T", "")</f>
        <v/>
      </c>
      <c r="F2162" t="s">
        <v>5816</v>
      </c>
      <c r="G2162" t="s">
        <v>5844</v>
      </c>
      <c r="H2162" t="s">
        <v>5814</v>
      </c>
      <c r="J2162" t="str">
        <f>SUBSTITUTE(SUBSTITUTE(SUBSTITUTE(G2162,"c. ","")," BC","")," AD","")</f>
        <v>August 29, 520</v>
      </c>
      <c r="K2162" t="e">
        <f>IF(M2162="BC", 0-IF(ISERROR(FIND("-",J2162)),J2162,LEFT(J2162,FIND("-",J2162)-1)), IF(ISERROR(FIND("-",J2162)),J2162,LEFT(J2162,FIND("-",J2162)-1)))</f>
        <v>#VALUE!</v>
      </c>
      <c r="L2162" t="e">
        <f>IF(M2162="BC", 0-IF(ISERROR(FIND("-",J2162)),J2162,RIGHT(J2162,FIND("-",J2162)-1)), IF(ISERROR(FIND("-",J2162)),J2162,RIGHT(J2162,FIND("-",J2162)-1)))</f>
        <v>#VALUE!</v>
      </c>
      <c r="M2162" t="str">
        <f>RIGHT(G2162, 2)</f>
        <v>BC</v>
      </c>
      <c r="N2162" t="e">
        <f>ABS($K$2)-ABS(K2162)</f>
        <v>#VALUE!</v>
      </c>
      <c r="P2162" t="s">
        <v>5814</v>
      </c>
      <c r="Q2162">
        <v>37</v>
      </c>
    </row>
    <row r="2163" spans="1:17" x14ac:dyDescent="0.3">
      <c r="A2163">
        <v>2162</v>
      </c>
      <c r="B2163" t="s">
        <v>5848</v>
      </c>
      <c r="C2163" t="s">
        <v>10644</v>
      </c>
      <c r="D2163" t="s">
        <v>5847</v>
      </c>
      <c r="E2163" s="34" t="str">
        <f>IF(OR(LEN(D2163)-LEN(SUBSTITUTE(D2163,":",""))&gt;1, LEN(D2163)-LEN(SUBSTITUTE(D2163,",",""))&gt;0), "T", "")</f>
        <v/>
      </c>
      <c r="F2163" t="s">
        <v>5816</v>
      </c>
      <c r="G2163" t="s">
        <v>5844</v>
      </c>
      <c r="H2163" t="s">
        <v>5814</v>
      </c>
      <c r="J2163" t="str">
        <f>SUBSTITUTE(SUBSTITUTE(SUBSTITUTE(G2163,"c. ","")," BC","")," AD","")</f>
        <v>August 29, 520</v>
      </c>
      <c r="K2163" t="e">
        <f>IF(M2163="BC", 0-IF(ISERROR(FIND("-",J2163)),J2163,LEFT(J2163,FIND("-",J2163)-1)), IF(ISERROR(FIND("-",J2163)),J2163,LEFT(J2163,FIND("-",J2163)-1)))</f>
        <v>#VALUE!</v>
      </c>
      <c r="L2163" t="e">
        <f>IF(M2163="BC", 0-IF(ISERROR(FIND("-",J2163)),J2163,RIGHT(J2163,FIND("-",J2163)-1)), IF(ISERROR(FIND("-",J2163)),J2163,RIGHT(J2163,FIND("-",J2163)-1)))</f>
        <v>#VALUE!</v>
      </c>
      <c r="M2163" t="str">
        <f>RIGHT(G2163, 2)</f>
        <v>BC</v>
      </c>
      <c r="N2163" t="e">
        <f>ABS($K$2)-ABS(K2163)</f>
        <v>#VALUE!</v>
      </c>
      <c r="P2163" t="s">
        <v>5814</v>
      </c>
      <c r="Q2163">
        <v>37</v>
      </c>
    </row>
    <row r="2164" spans="1:17" x14ac:dyDescent="0.3">
      <c r="A2164">
        <v>2163</v>
      </c>
      <c r="B2164" t="s">
        <v>5846</v>
      </c>
      <c r="C2164" t="s">
        <v>10645</v>
      </c>
      <c r="D2164" t="s">
        <v>5845</v>
      </c>
      <c r="E2164" s="34" t="str">
        <f>IF(OR(LEN(D2164)-LEN(SUBSTITUTE(D2164,":",""))&gt;1, LEN(D2164)-LEN(SUBSTITUTE(D2164,",",""))&gt;0), "T", "")</f>
        <v/>
      </c>
      <c r="F2164" t="s">
        <v>5816</v>
      </c>
      <c r="G2164" t="s">
        <v>5844</v>
      </c>
      <c r="H2164" t="s">
        <v>5814</v>
      </c>
      <c r="J2164" t="str">
        <f>SUBSTITUTE(SUBSTITUTE(SUBSTITUTE(G2164,"c. ","")," BC","")," AD","")</f>
        <v>August 29, 520</v>
      </c>
      <c r="K2164" t="e">
        <f>IF(M2164="BC", 0-IF(ISERROR(FIND("-",J2164)),J2164,LEFT(J2164,FIND("-",J2164)-1)), IF(ISERROR(FIND("-",J2164)),J2164,LEFT(J2164,FIND("-",J2164)-1)))</f>
        <v>#VALUE!</v>
      </c>
      <c r="L2164" t="e">
        <f>IF(M2164="BC", 0-IF(ISERROR(FIND("-",J2164)),J2164,RIGHT(J2164,FIND("-",J2164)-1)), IF(ISERROR(FIND("-",J2164)),J2164,RIGHT(J2164,FIND("-",J2164)-1)))</f>
        <v>#VALUE!</v>
      </c>
      <c r="M2164" t="str">
        <f>RIGHT(G2164, 2)</f>
        <v>BC</v>
      </c>
      <c r="N2164" t="e">
        <f>ABS($K$2)-ABS(K2164)</f>
        <v>#VALUE!</v>
      </c>
      <c r="P2164" t="s">
        <v>5814</v>
      </c>
      <c r="Q2164">
        <v>37</v>
      </c>
    </row>
    <row r="2165" spans="1:17" x14ac:dyDescent="0.3">
      <c r="A2165">
        <v>2164</v>
      </c>
      <c r="B2165" t="s">
        <v>5843</v>
      </c>
      <c r="C2165" t="s">
        <v>10646</v>
      </c>
      <c r="D2165" t="s">
        <v>5842</v>
      </c>
      <c r="E2165" s="34" t="str">
        <f>IF(OR(LEN(D2165)-LEN(SUBSTITUTE(D2165,":",""))&gt;1, LEN(D2165)-LEN(SUBSTITUTE(D2165,",",""))&gt;0), "T", "")</f>
        <v/>
      </c>
      <c r="F2165" t="s">
        <v>5816</v>
      </c>
      <c r="G2165" t="s">
        <v>5839</v>
      </c>
      <c r="H2165" t="s">
        <v>54</v>
      </c>
      <c r="J2165" t="str">
        <f>SUBSTITUTE(SUBSTITUTE(SUBSTITUTE(G2165,"c. ","")," BC","")," AD","")</f>
        <v>September 21, 520</v>
      </c>
      <c r="K2165" t="e">
        <f>IF(M2165="BC", 0-IF(ISERROR(FIND("-",J2165)),J2165,LEFT(J2165,FIND("-",J2165)-1)), IF(ISERROR(FIND("-",J2165)),J2165,LEFT(J2165,FIND("-",J2165)-1)))</f>
        <v>#VALUE!</v>
      </c>
      <c r="L2165" t="e">
        <f>IF(M2165="BC", 0-IF(ISERROR(FIND("-",J2165)),J2165,RIGHT(J2165,FIND("-",J2165)-1)), IF(ISERROR(FIND("-",J2165)),J2165,RIGHT(J2165,FIND("-",J2165)-1)))</f>
        <v>#VALUE!</v>
      </c>
      <c r="M2165" t="str">
        <f>RIGHT(G2165, 2)</f>
        <v>BC</v>
      </c>
      <c r="N2165" t="e">
        <f>ABS($K$2)-ABS(K2165)</f>
        <v>#VALUE!</v>
      </c>
      <c r="P2165" t="s">
        <v>5814</v>
      </c>
      <c r="Q2165">
        <v>37</v>
      </c>
    </row>
    <row r="2166" spans="1:17" x14ac:dyDescent="0.3">
      <c r="A2166">
        <v>2165</v>
      </c>
      <c r="B2166" t="s">
        <v>5841</v>
      </c>
      <c r="C2166" t="s">
        <v>11242</v>
      </c>
      <c r="D2166" t="s">
        <v>5840</v>
      </c>
      <c r="E2166" s="34" t="str">
        <f>IF(OR(LEN(D2166)-LEN(SUBSTITUTE(D2166,":",""))&gt;1, LEN(D2166)-LEN(SUBSTITUTE(D2166,",",""))&gt;0), "T", "")</f>
        <v/>
      </c>
      <c r="F2166" t="s">
        <v>5816</v>
      </c>
      <c r="G2166" t="s">
        <v>5839</v>
      </c>
      <c r="H2166" t="s">
        <v>5814</v>
      </c>
      <c r="J2166" t="str">
        <f>SUBSTITUTE(SUBSTITUTE(SUBSTITUTE(G2166,"c. ","")," BC","")," AD","")</f>
        <v>September 21, 520</v>
      </c>
      <c r="K2166" t="e">
        <f>IF(M2166="BC", 0-IF(ISERROR(FIND("-",J2166)),J2166,LEFT(J2166,FIND("-",J2166)-1)), IF(ISERROR(FIND("-",J2166)),J2166,LEFT(J2166,FIND("-",J2166)-1)))</f>
        <v>#VALUE!</v>
      </c>
      <c r="L2166" t="e">
        <f>IF(M2166="BC", 0-IF(ISERROR(FIND("-",J2166)),J2166,RIGHT(J2166,FIND("-",J2166)-1)), IF(ISERROR(FIND("-",J2166)),J2166,RIGHT(J2166,FIND("-",J2166)-1)))</f>
        <v>#VALUE!</v>
      </c>
      <c r="M2166" t="str">
        <f>RIGHT(G2166, 2)</f>
        <v>BC</v>
      </c>
      <c r="N2166" t="e">
        <f>ABS($K$2)-ABS(K2166)</f>
        <v>#VALUE!</v>
      </c>
      <c r="P2166" t="s">
        <v>5814</v>
      </c>
      <c r="Q2166">
        <v>37</v>
      </c>
    </row>
    <row r="2167" spans="1:17" x14ac:dyDescent="0.3">
      <c r="A2167">
        <v>2166</v>
      </c>
      <c r="B2167" t="s">
        <v>5838</v>
      </c>
      <c r="C2167" t="s">
        <v>10647</v>
      </c>
      <c r="D2167" t="s">
        <v>5837</v>
      </c>
      <c r="E2167" s="34" t="str">
        <f>IF(OR(LEN(D2167)-LEN(SUBSTITUTE(D2167,":",""))&gt;1, LEN(D2167)-LEN(SUBSTITUTE(D2167,",",""))&gt;0), "T", "")</f>
        <v/>
      </c>
      <c r="F2167" t="s">
        <v>5816</v>
      </c>
      <c r="G2167" t="s">
        <v>5827</v>
      </c>
      <c r="H2167" t="s">
        <v>5814</v>
      </c>
      <c r="J2167" t="str">
        <f>SUBSTITUTE(SUBSTITUTE(SUBSTITUTE(G2167,"c. ","")," BC","")," AD","")</f>
        <v>October 17, 520</v>
      </c>
      <c r="K2167" t="e">
        <f>IF(M2167="BC", 0-IF(ISERROR(FIND("-",J2167)),J2167,LEFT(J2167,FIND("-",J2167)-1)), IF(ISERROR(FIND("-",J2167)),J2167,LEFT(J2167,FIND("-",J2167)-1)))</f>
        <v>#VALUE!</v>
      </c>
      <c r="L2167" t="e">
        <f>IF(M2167="BC", 0-IF(ISERROR(FIND("-",J2167)),J2167,RIGHT(J2167,FIND("-",J2167)-1)), IF(ISERROR(FIND("-",J2167)),J2167,RIGHT(J2167,FIND("-",J2167)-1)))</f>
        <v>#VALUE!</v>
      </c>
      <c r="M2167" t="str">
        <f>RIGHT(G2167, 2)</f>
        <v>BC</v>
      </c>
      <c r="N2167" t="e">
        <f>ABS($K$2)-ABS(K2167)</f>
        <v>#VALUE!</v>
      </c>
      <c r="P2167" t="s">
        <v>5814</v>
      </c>
      <c r="Q2167">
        <v>37</v>
      </c>
    </row>
    <row r="2168" spans="1:17" x14ac:dyDescent="0.3">
      <c r="A2168">
        <v>2167</v>
      </c>
      <c r="B2168" t="s">
        <v>5836</v>
      </c>
      <c r="C2168" t="s">
        <v>11242</v>
      </c>
      <c r="D2168" t="s">
        <v>5835</v>
      </c>
      <c r="E2168" s="34" t="str">
        <f>IF(OR(LEN(D2168)-LEN(SUBSTITUTE(D2168,":",""))&gt;1, LEN(D2168)-LEN(SUBSTITUTE(D2168,",",""))&gt;0), "T", "")</f>
        <v/>
      </c>
      <c r="F2168" t="s">
        <v>5816</v>
      </c>
      <c r="G2168" t="s">
        <v>5827</v>
      </c>
      <c r="H2168" t="s">
        <v>5814</v>
      </c>
      <c r="J2168" t="str">
        <f>SUBSTITUTE(SUBSTITUTE(SUBSTITUTE(G2168,"c. ","")," BC","")," AD","")</f>
        <v>October 17, 520</v>
      </c>
      <c r="K2168" t="e">
        <f>IF(M2168="BC", 0-IF(ISERROR(FIND("-",J2168)),J2168,LEFT(J2168,FIND("-",J2168)-1)), IF(ISERROR(FIND("-",J2168)),J2168,LEFT(J2168,FIND("-",J2168)-1)))</f>
        <v>#VALUE!</v>
      </c>
      <c r="L2168" t="e">
        <f>IF(M2168="BC", 0-IF(ISERROR(FIND("-",J2168)),J2168,RIGHT(J2168,FIND("-",J2168)-1)), IF(ISERROR(FIND("-",J2168)),J2168,RIGHT(J2168,FIND("-",J2168)-1)))</f>
        <v>#VALUE!</v>
      </c>
      <c r="M2168" t="str">
        <f>RIGHT(G2168, 2)</f>
        <v>BC</v>
      </c>
      <c r="N2168" t="e">
        <f>ABS($K$2)-ABS(K2168)</f>
        <v>#VALUE!</v>
      </c>
      <c r="P2168" t="s">
        <v>5814</v>
      </c>
      <c r="Q2168">
        <v>37</v>
      </c>
    </row>
    <row r="2169" spans="1:17" x14ac:dyDescent="0.3">
      <c r="A2169">
        <v>2168</v>
      </c>
      <c r="B2169" t="s">
        <v>5834</v>
      </c>
      <c r="C2169" t="s">
        <v>11756</v>
      </c>
      <c r="D2169" t="s">
        <v>5833</v>
      </c>
      <c r="E2169" s="34" t="str">
        <f>IF(OR(LEN(D2169)-LEN(SUBSTITUTE(D2169,":",""))&gt;1, LEN(D2169)-LEN(SUBSTITUTE(D2169,",",""))&gt;0), "T", "")</f>
        <v/>
      </c>
      <c r="F2169" t="s">
        <v>5816</v>
      </c>
      <c r="G2169" t="s">
        <v>5827</v>
      </c>
      <c r="H2169" t="s">
        <v>5814</v>
      </c>
      <c r="J2169" t="str">
        <f>SUBSTITUTE(SUBSTITUTE(SUBSTITUTE(G2169,"c. ","")," BC","")," AD","")</f>
        <v>October 17, 520</v>
      </c>
      <c r="K2169" t="e">
        <f>IF(M2169="BC", 0-IF(ISERROR(FIND("-",J2169)),J2169,LEFT(J2169,FIND("-",J2169)-1)), IF(ISERROR(FIND("-",J2169)),J2169,LEFT(J2169,FIND("-",J2169)-1)))</f>
        <v>#VALUE!</v>
      </c>
      <c r="L2169" t="e">
        <f>IF(M2169="BC", 0-IF(ISERROR(FIND("-",J2169)),J2169,RIGHT(J2169,FIND("-",J2169)-1)), IF(ISERROR(FIND("-",J2169)),J2169,RIGHT(J2169,FIND("-",J2169)-1)))</f>
        <v>#VALUE!</v>
      </c>
      <c r="M2169" t="str">
        <f>RIGHT(G2169, 2)</f>
        <v>BC</v>
      </c>
      <c r="N2169" t="e">
        <f>ABS($K$2)-ABS(K2169)</f>
        <v>#VALUE!</v>
      </c>
      <c r="P2169" t="s">
        <v>5814</v>
      </c>
      <c r="Q2169">
        <v>37</v>
      </c>
    </row>
    <row r="2170" spans="1:17" x14ac:dyDescent="0.3">
      <c r="A2170">
        <v>2169</v>
      </c>
      <c r="B2170" t="s">
        <v>5832</v>
      </c>
      <c r="C2170" t="s">
        <v>10648</v>
      </c>
      <c r="D2170" t="s">
        <v>5831</v>
      </c>
      <c r="E2170" s="34" t="str">
        <f>IF(OR(LEN(D2170)-LEN(SUBSTITUTE(D2170,":",""))&gt;1, LEN(D2170)-LEN(SUBSTITUTE(D2170,",",""))&gt;0), "T", "")</f>
        <v/>
      </c>
      <c r="F2170" t="s">
        <v>5816</v>
      </c>
      <c r="G2170" t="s">
        <v>5827</v>
      </c>
      <c r="H2170" t="s">
        <v>5814</v>
      </c>
      <c r="J2170" t="str">
        <f>SUBSTITUTE(SUBSTITUTE(SUBSTITUTE(G2170,"c. ","")," BC","")," AD","")</f>
        <v>October 17, 520</v>
      </c>
      <c r="K2170" t="e">
        <f>IF(M2170="BC", 0-IF(ISERROR(FIND("-",J2170)),J2170,LEFT(J2170,FIND("-",J2170)-1)), IF(ISERROR(FIND("-",J2170)),J2170,LEFT(J2170,FIND("-",J2170)-1)))</f>
        <v>#VALUE!</v>
      </c>
      <c r="L2170" t="e">
        <f>IF(M2170="BC", 0-IF(ISERROR(FIND("-",J2170)),J2170,RIGHT(J2170,FIND("-",J2170)-1)), IF(ISERROR(FIND("-",J2170)),J2170,RIGHT(J2170,FIND("-",J2170)-1)))</f>
        <v>#VALUE!</v>
      </c>
      <c r="M2170" t="str">
        <f>RIGHT(G2170, 2)</f>
        <v>BC</v>
      </c>
      <c r="N2170" t="e">
        <f>ABS($K$2)-ABS(K2170)</f>
        <v>#VALUE!</v>
      </c>
      <c r="P2170" t="s">
        <v>5814</v>
      </c>
      <c r="Q2170">
        <v>37</v>
      </c>
    </row>
    <row r="2171" spans="1:17" x14ac:dyDescent="0.3">
      <c r="A2171">
        <v>2170</v>
      </c>
      <c r="B2171" t="s">
        <v>5830</v>
      </c>
      <c r="C2171" t="s">
        <v>11757</v>
      </c>
      <c r="D2171" t="s">
        <v>5828</v>
      </c>
      <c r="E2171" s="34" t="str">
        <f>IF(OR(LEN(D2171)-LEN(SUBSTITUTE(D2171,":",""))&gt;1, LEN(D2171)-LEN(SUBSTITUTE(D2171,",",""))&gt;0), "T", "")</f>
        <v/>
      </c>
      <c r="F2171" t="s">
        <v>5816</v>
      </c>
      <c r="G2171" t="s">
        <v>5827</v>
      </c>
      <c r="H2171" t="s">
        <v>5814</v>
      </c>
      <c r="J2171" t="str">
        <f>SUBSTITUTE(SUBSTITUTE(SUBSTITUTE(G2171,"c. ","")," BC","")," AD","")</f>
        <v>October 17, 520</v>
      </c>
      <c r="K2171" t="e">
        <f>IF(M2171="BC", 0-IF(ISERROR(FIND("-",J2171)),J2171,LEFT(J2171,FIND("-",J2171)-1)), IF(ISERROR(FIND("-",J2171)),J2171,LEFT(J2171,FIND("-",J2171)-1)))</f>
        <v>#VALUE!</v>
      </c>
      <c r="L2171" t="e">
        <f>IF(M2171="BC", 0-IF(ISERROR(FIND("-",J2171)),J2171,RIGHT(J2171,FIND("-",J2171)-1)), IF(ISERROR(FIND("-",J2171)),J2171,RIGHT(J2171,FIND("-",J2171)-1)))</f>
        <v>#VALUE!</v>
      </c>
      <c r="M2171" t="str">
        <f>RIGHT(G2171, 2)</f>
        <v>BC</v>
      </c>
      <c r="N2171" t="e">
        <f>ABS($K$2)-ABS(K2171)</f>
        <v>#VALUE!</v>
      </c>
      <c r="P2171" t="s">
        <v>5814</v>
      </c>
      <c r="Q2171">
        <v>37</v>
      </c>
    </row>
    <row r="2172" spans="1:17" x14ac:dyDescent="0.3">
      <c r="A2172">
        <v>2171</v>
      </c>
      <c r="B2172" t="s">
        <v>5829</v>
      </c>
      <c r="C2172" t="s">
        <v>11669</v>
      </c>
      <c r="D2172" t="s">
        <v>5828</v>
      </c>
      <c r="E2172" s="34" t="str">
        <f>IF(OR(LEN(D2172)-LEN(SUBSTITUTE(D2172,":",""))&gt;1, LEN(D2172)-LEN(SUBSTITUTE(D2172,",",""))&gt;0), "T", "")</f>
        <v/>
      </c>
      <c r="F2172" t="s">
        <v>5816</v>
      </c>
      <c r="G2172" t="s">
        <v>5827</v>
      </c>
      <c r="H2172" t="s">
        <v>5814</v>
      </c>
      <c r="J2172" t="str">
        <f>SUBSTITUTE(SUBSTITUTE(SUBSTITUTE(G2172,"c. ","")," BC","")," AD","")</f>
        <v>October 17, 520</v>
      </c>
      <c r="K2172" t="e">
        <f>IF(M2172="BC", 0-IF(ISERROR(FIND("-",J2172)),J2172,LEFT(J2172,FIND("-",J2172)-1)), IF(ISERROR(FIND("-",J2172)),J2172,LEFT(J2172,FIND("-",J2172)-1)))</f>
        <v>#VALUE!</v>
      </c>
      <c r="L2172" t="e">
        <f>IF(M2172="BC", 0-IF(ISERROR(FIND("-",J2172)),J2172,RIGHT(J2172,FIND("-",J2172)-1)), IF(ISERROR(FIND("-",J2172)),J2172,RIGHT(J2172,FIND("-",J2172)-1)))</f>
        <v>#VALUE!</v>
      </c>
      <c r="M2172" t="str">
        <f>RIGHT(G2172, 2)</f>
        <v>BC</v>
      </c>
      <c r="N2172" t="e">
        <f>ABS($K$2)-ABS(K2172)</f>
        <v>#VALUE!</v>
      </c>
      <c r="P2172" t="s">
        <v>5814</v>
      </c>
      <c r="Q2172">
        <v>37</v>
      </c>
    </row>
    <row r="2173" spans="1:17" x14ac:dyDescent="0.3">
      <c r="A2173">
        <v>2172</v>
      </c>
      <c r="B2173" t="s">
        <v>5826</v>
      </c>
      <c r="C2173" t="s">
        <v>11758</v>
      </c>
      <c r="D2173" t="s">
        <v>5825</v>
      </c>
      <c r="E2173" s="34" t="str">
        <f>IF(OR(LEN(D2173)-LEN(SUBSTITUTE(D2173,":",""))&gt;1, LEN(D2173)-LEN(SUBSTITUTE(D2173,",",""))&gt;0), "T", "")</f>
        <v/>
      </c>
      <c r="F2173" t="s">
        <v>5816</v>
      </c>
      <c r="G2173" t="s">
        <v>5815</v>
      </c>
      <c r="H2173" t="s">
        <v>5814</v>
      </c>
      <c r="J2173" t="str">
        <f>SUBSTITUTE(SUBSTITUTE(SUBSTITUTE(G2173,"c. ","")," BC","")," AD","")</f>
        <v>December 18, 520</v>
      </c>
      <c r="K2173" t="e">
        <f>IF(M2173="BC", 0-IF(ISERROR(FIND("-",J2173)),J2173,LEFT(J2173,FIND("-",J2173)-1)), IF(ISERROR(FIND("-",J2173)),J2173,LEFT(J2173,FIND("-",J2173)-1)))</f>
        <v>#VALUE!</v>
      </c>
      <c r="L2173" t="e">
        <f>IF(M2173="BC", 0-IF(ISERROR(FIND("-",J2173)),J2173,RIGHT(J2173,FIND("-",J2173)-1)), IF(ISERROR(FIND("-",J2173)),J2173,RIGHT(J2173,FIND("-",J2173)-1)))</f>
        <v>#VALUE!</v>
      </c>
      <c r="M2173" t="str">
        <f>RIGHT(G2173, 2)</f>
        <v>BC</v>
      </c>
      <c r="N2173" t="e">
        <f>ABS($K$2)-ABS(K2173)</f>
        <v>#VALUE!</v>
      </c>
      <c r="P2173" t="s">
        <v>5814</v>
      </c>
      <c r="Q2173">
        <v>37</v>
      </c>
    </row>
    <row r="2174" spans="1:17" x14ac:dyDescent="0.3">
      <c r="A2174">
        <v>2173</v>
      </c>
      <c r="B2174" t="s">
        <v>5824</v>
      </c>
      <c r="C2174" t="s">
        <v>11707</v>
      </c>
      <c r="D2174" t="s">
        <v>5823</v>
      </c>
      <c r="E2174" s="34" t="str">
        <f>IF(OR(LEN(D2174)-LEN(SUBSTITUTE(D2174,":",""))&gt;1, LEN(D2174)-LEN(SUBSTITUTE(D2174,",",""))&gt;0), "T", "")</f>
        <v/>
      </c>
      <c r="F2174" t="s">
        <v>5816</v>
      </c>
      <c r="G2174" t="s">
        <v>5815</v>
      </c>
      <c r="H2174" t="s">
        <v>5814</v>
      </c>
      <c r="J2174" t="str">
        <f>SUBSTITUTE(SUBSTITUTE(SUBSTITUTE(G2174,"c. ","")," BC","")," AD","")</f>
        <v>December 18, 520</v>
      </c>
      <c r="K2174" t="e">
        <f>IF(M2174="BC", 0-IF(ISERROR(FIND("-",J2174)),J2174,LEFT(J2174,FIND("-",J2174)-1)), IF(ISERROR(FIND("-",J2174)),J2174,LEFT(J2174,FIND("-",J2174)-1)))</f>
        <v>#VALUE!</v>
      </c>
      <c r="L2174" t="e">
        <f>IF(M2174="BC", 0-IF(ISERROR(FIND("-",J2174)),J2174,RIGHT(J2174,FIND("-",J2174)-1)), IF(ISERROR(FIND("-",J2174)),J2174,RIGHT(J2174,FIND("-",J2174)-1)))</f>
        <v>#VALUE!</v>
      </c>
      <c r="M2174" t="str">
        <f>RIGHT(G2174, 2)</f>
        <v>BC</v>
      </c>
      <c r="N2174" t="e">
        <f>ABS($K$2)-ABS(K2174)</f>
        <v>#VALUE!</v>
      </c>
      <c r="P2174" t="s">
        <v>5814</v>
      </c>
      <c r="Q2174">
        <v>37</v>
      </c>
    </row>
    <row r="2175" spans="1:17" x14ac:dyDescent="0.3">
      <c r="A2175">
        <v>2174</v>
      </c>
      <c r="B2175" t="s">
        <v>5822</v>
      </c>
      <c r="C2175" t="s">
        <v>11759</v>
      </c>
      <c r="D2175" t="s">
        <v>5821</v>
      </c>
      <c r="E2175" s="34" t="str">
        <f>IF(OR(LEN(D2175)-LEN(SUBSTITUTE(D2175,":",""))&gt;1, LEN(D2175)-LEN(SUBSTITUTE(D2175,",",""))&gt;0), "T", "")</f>
        <v/>
      </c>
      <c r="F2175" t="s">
        <v>5816</v>
      </c>
      <c r="G2175" t="s">
        <v>5815</v>
      </c>
      <c r="H2175" t="s">
        <v>5814</v>
      </c>
      <c r="J2175" t="str">
        <f>SUBSTITUTE(SUBSTITUTE(SUBSTITUTE(G2175,"c. ","")," BC","")," AD","")</f>
        <v>December 18, 520</v>
      </c>
      <c r="K2175" t="e">
        <f>IF(M2175="BC", 0-IF(ISERROR(FIND("-",J2175)),J2175,LEFT(J2175,FIND("-",J2175)-1)), IF(ISERROR(FIND("-",J2175)),J2175,LEFT(J2175,FIND("-",J2175)-1)))</f>
        <v>#VALUE!</v>
      </c>
      <c r="L2175" t="e">
        <f>IF(M2175="BC", 0-IF(ISERROR(FIND("-",J2175)),J2175,RIGHT(J2175,FIND("-",J2175)-1)), IF(ISERROR(FIND("-",J2175)),J2175,RIGHT(J2175,FIND("-",J2175)-1)))</f>
        <v>#VALUE!</v>
      </c>
      <c r="M2175" t="str">
        <f>RIGHT(G2175, 2)</f>
        <v>BC</v>
      </c>
      <c r="N2175" t="e">
        <f>ABS($K$2)-ABS(K2175)</f>
        <v>#VALUE!</v>
      </c>
      <c r="P2175" t="s">
        <v>5814</v>
      </c>
      <c r="Q2175">
        <v>37</v>
      </c>
    </row>
    <row r="2176" spans="1:17" x14ac:dyDescent="0.3">
      <c r="A2176">
        <v>2175</v>
      </c>
      <c r="B2176" t="s">
        <v>5820</v>
      </c>
      <c r="C2176" t="s">
        <v>11760</v>
      </c>
      <c r="D2176" t="s">
        <v>5819</v>
      </c>
      <c r="E2176" s="34" t="str">
        <f>IF(OR(LEN(D2176)-LEN(SUBSTITUTE(D2176,":",""))&gt;1, LEN(D2176)-LEN(SUBSTITUTE(D2176,",",""))&gt;0), "T", "")</f>
        <v/>
      </c>
      <c r="F2176" t="s">
        <v>5816</v>
      </c>
      <c r="G2176" t="s">
        <v>5815</v>
      </c>
      <c r="H2176" t="s">
        <v>5814</v>
      </c>
      <c r="J2176" t="str">
        <f>SUBSTITUTE(SUBSTITUTE(SUBSTITUTE(G2176,"c. ","")," BC","")," AD","")</f>
        <v>December 18, 520</v>
      </c>
      <c r="K2176" t="e">
        <f>IF(M2176="BC", 0-IF(ISERROR(FIND("-",J2176)),J2176,LEFT(J2176,FIND("-",J2176)-1)), IF(ISERROR(FIND("-",J2176)),J2176,LEFT(J2176,FIND("-",J2176)-1)))</f>
        <v>#VALUE!</v>
      </c>
      <c r="L2176" t="e">
        <f>IF(M2176="BC", 0-IF(ISERROR(FIND("-",J2176)),J2176,RIGHT(J2176,FIND("-",J2176)-1)), IF(ISERROR(FIND("-",J2176)),J2176,RIGHT(J2176,FIND("-",J2176)-1)))</f>
        <v>#VALUE!</v>
      </c>
      <c r="M2176" t="str">
        <f>RIGHT(G2176, 2)</f>
        <v>BC</v>
      </c>
      <c r="N2176" t="e">
        <f>ABS($K$2)-ABS(K2176)</f>
        <v>#VALUE!</v>
      </c>
      <c r="P2176" t="s">
        <v>5814</v>
      </c>
      <c r="Q2176">
        <v>37</v>
      </c>
    </row>
    <row r="2177" spans="1:17" x14ac:dyDescent="0.3">
      <c r="A2177">
        <v>2176</v>
      </c>
      <c r="B2177" t="s">
        <v>5818</v>
      </c>
      <c r="C2177" t="s">
        <v>11761</v>
      </c>
      <c r="D2177" t="s">
        <v>5817</v>
      </c>
      <c r="E2177" s="34" t="str">
        <f>IF(OR(LEN(D2177)-LEN(SUBSTITUTE(D2177,":",""))&gt;1, LEN(D2177)-LEN(SUBSTITUTE(D2177,",",""))&gt;0), "T", "")</f>
        <v/>
      </c>
      <c r="F2177" t="s">
        <v>5816</v>
      </c>
      <c r="G2177" t="s">
        <v>5815</v>
      </c>
      <c r="H2177" t="s">
        <v>5814</v>
      </c>
      <c r="J2177" t="str">
        <f>SUBSTITUTE(SUBSTITUTE(SUBSTITUTE(G2177,"c. ","")," BC","")," AD","")</f>
        <v>December 18, 520</v>
      </c>
      <c r="K2177" t="e">
        <f>IF(M2177="BC", 0-IF(ISERROR(FIND("-",J2177)),J2177,LEFT(J2177,FIND("-",J2177)-1)), IF(ISERROR(FIND("-",J2177)),J2177,LEFT(J2177,FIND("-",J2177)-1)))</f>
        <v>#VALUE!</v>
      </c>
      <c r="L2177" t="e">
        <f>IF(M2177="BC", 0-IF(ISERROR(FIND("-",J2177)),J2177,RIGHT(J2177,FIND("-",J2177)-1)), IF(ISERROR(FIND("-",J2177)),J2177,RIGHT(J2177,FIND("-",J2177)-1)))</f>
        <v>#VALUE!</v>
      </c>
      <c r="M2177" t="str">
        <f>RIGHT(G2177, 2)</f>
        <v>BC</v>
      </c>
      <c r="N2177" t="e">
        <f>ABS($K$2)-ABS(K2177)</f>
        <v>#VALUE!</v>
      </c>
      <c r="P2177" t="s">
        <v>5814</v>
      </c>
      <c r="Q2177">
        <v>37</v>
      </c>
    </row>
    <row r="2178" spans="1:17" x14ac:dyDescent="0.3">
      <c r="A2178">
        <v>2177</v>
      </c>
      <c r="B2178" t="s">
        <v>5968</v>
      </c>
      <c r="C2178" t="s">
        <v>10596</v>
      </c>
      <c r="D2178" t="s">
        <v>5967</v>
      </c>
      <c r="E2178" s="34" t="str">
        <f>IF(OR(LEN(D2178)-LEN(SUBSTITUTE(D2178,":",""))&gt;1, LEN(D2178)-LEN(SUBSTITUTE(D2178,",",""))&gt;0), "T", "")</f>
        <v/>
      </c>
      <c r="F2178" t="s">
        <v>4702</v>
      </c>
      <c r="G2178" t="s">
        <v>5938</v>
      </c>
      <c r="H2178" t="s">
        <v>5813</v>
      </c>
      <c r="J2178" t="str">
        <f>SUBSTITUTE(SUBSTITUTE(SUBSTITUTE(G2178,"c. ","")," BC","")," AD","")</f>
        <v>520-518</v>
      </c>
      <c r="K2178">
        <f>IF(M2178="BC", 0-IF(ISERROR(FIND("-",J2178)),J2178,LEFT(J2178,FIND("-",J2178)-1)), IF(ISERROR(FIND("-",J2178)),J2178,LEFT(J2178,FIND("-",J2178)-1)))</f>
        <v>-520</v>
      </c>
      <c r="L2178">
        <f>IF(M2178="BC", 0-IF(ISERROR(FIND("-",J2178)),J2178,RIGHT(J2178,FIND("-",J2178)-1)), IF(ISERROR(FIND("-",J2178)),J2178,RIGHT(J2178,FIND("-",J2178)-1)))</f>
        <v>-518</v>
      </c>
      <c r="M2178" t="str">
        <f>RIGHT(G2178, 2)</f>
        <v>BC</v>
      </c>
      <c r="N2178">
        <f>ABS($K$2)-ABS(K2178)</f>
        <v>3484</v>
      </c>
      <c r="P2178" t="s">
        <v>5813</v>
      </c>
      <c r="Q2178">
        <v>38</v>
      </c>
    </row>
    <row r="2179" spans="1:17" x14ac:dyDescent="0.3">
      <c r="A2179">
        <v>2178</v>
      </c>
      <c r="B2179" t="s">
        <v>5966</v>
      </c>
      <c r="C2179" t="s">
        <v>10579</v>
      </c>
      <c r="D2179" t="s">
        <v>5965</v>
      </c>
      <c r="E2179" s="34" t="str">
        <f>IF(OR(LEN(D2179)-LEN(SUBSTITUTE(D2179,":",""))&gt;1, LEN(D2179)-LEN(SUBSTITUTE(D2179,",",""))&gt;0), "T", "")</f>
        <v/>
      </c>
      <c r="F2179" t="s">
        <v>4702</v>
      </c>
      <c r="G2179" t="s">
        <v>5938</v>
      </c>
      <c r="H2179" t="s">
        <v>64</v>
      </c>
      <c r="J2179" t="str">
        <f>SUBSTITUTE(SUBSTITUTE(SUBSTITUTE(G2179,"c. ","")," BC","")," AD","")</f>
        <v>520-518</v>
      </c>
      <c r="K2179">
        <f>IF(M2179="BC", 0-IF(ISERROR(FIND("-",J2179)),J2179,LEFT(J2179,FIND("-",J2179)-1)), IF(ISERROR(FIND("-",J2179)),J2179,LEFT(J2179,FIND("-",J2179)-1)))</f>
        <v>-520</v>
      </c>
      <c r="L2179">
        <f>IF(M2179="BC", 0-IF(ISERROR(FIND("-",J2179)),J2179,RIGHT(J2179,FIND("-",J2179)-1)), IF(ISERROR(FIND("-",J2179)),J2179,RIGHT(J2179,FIND("-",J2179)-1)))</f>
        <v>-518</v>
      </c>
      <c r="M2179" t="str">
        <f>RIGHT(G2179, 2)</f>
        <v>BC</v>
      </c>
      <c r="N2179">
        <f>ABS($K$2)-ABS(K2179)</f>
        <v>3484</v>
      </c>
      <c r="P2179" t="s">
        <v>5813</v>
      </c>
      <c r="Q2179">
        <v>38</v>
      </c>
    </row>
    <row r="2180" spans="1:17" x14ac:dyDescent="0.3">
      <c r="A2180">
        <v>2179</v>
      </c>
      <c r="B2180" t="s">
        <v>5964</v>
      </c>
      <c r="C2180" t="s">
        <v>11762</v>
      </c>
      <c r="D2180" t="s">
        <v>5963</v>
      </c>
      <c r="E2180" s="34" t="str">
        <f>IF(OR(LEN(D2180)-LEN(SUBSTITUTE(D2180,":",""))&gt;1, LEN(D2180)-LEN(SUBSTITUTE(D2180,",",""))&gt;0), "T", "")</f>
        <v/>
      </c>
      <c r="F2180" t="s">
        <v>4702</v>
      </c>
      <c r="G2180" t="s">
        <v>5938</v>
      </c>
      <c r="H2180" t="s">
        <v>4978</v>
      </c>
      <c r="J2180" t="str">
        <f>SUBSTITUTE(SUBSTITUTE(SUBSTITUTE(G2180,"c. ","")," BC","")," AD","")</f>
        <v>520-518</v>
      </c>
      <c r="K2180">
        <f>IF(M2180="BC", 0-IF(ISERROR(FIND("-",J2180)),J2180,LEFT(J2180,FIND("-",J2180)-1)), IF(ISERROR(FIND("-",J2180)),J2180,LEFT(J2180,FIND("-",J2180)-1)))</f>
        <v>-520</v>
      </c>
      <c r="L2180">
        <f>IF(M2180="BC", 0-IF(ISERROR(FIND("-",J2180)),J2180,RIGHT(J2180,FIND("-",J2180)-1)), IF(ISERROR(FIND("-",J2180)),J2180,RIGHT(J2180,FIND("-",J2180)-1)))</f>
        <v>-518</v>
      </c>
      <c r="M2180" t="str">
        <f>RIGHT(G2180, 2)</f>
        <v>BC</v>
      </c>
      <c r="N2180">
        <f>ABS($K$2)-ABS(K2180)</f>
        <v>3484</v>
      </c>
      <c r="P2180" t="s">
        <v>5813</v>
      </c>
      <c r="Q2180">
        <v>38</v>
      </c>
    </row>
    <row r="2181" spans="1:17" x14ac:dyDescent="0.3">
      <c r="A2181">
        <v>2180</v>
      </c>
      <c r="B2181" t="s">
        <v>5962</v>
      </c>
      <c r="C2181" t="s">
        <v>11763</v>
      </c>
      <c r="D2181" t="s">
        <v>5961</v>
      </c>
      <c r="E2181" s="34" t="str">
        <f>IF(OR(LEN(D2181)-LEN(SUBSTITUTE(D2181,":",""))&gt;1, LEN(D2181)-LEN(SUBSTITUTE(D2181,",",""))&gt;0), "T", "")</f>
        <v/>
      </c>
      <c r="F2181" t="s">
        <v>4702</v>
      </c>
      <c r="G2181" t="s">
        <v>5938</v>
      </c>
      <c r="H2181" t="s">
        <v>4978</v>
      </c>
      <c r="J2181" t="str">
        <f>SUBSTITUTE(SUBSTITUTE(SUBSTITUTE(G2181,"c. ","")," BC","")," AD","")</f>
        <v>520-518</v>
      </c>
      <c r="K2181">
        <f>IF(M2181="BC", 0-IF(ISERROR(FIND("-",J2181)),J2181,LEFT(J2181,FIND("-",J2181)-1)), IF(ISERROR(FIND("-",J2181)),J2181,LEFT(J2181,FIND("-",J2181)-1)))</f>
        <v>-520</v>
      </c>
      <c r="L2181">
        <f>IF(M2181="BC", 0-IF(ISERROR(FIND("-",J2181)),J2181,RIGHT(J2181,FIND("-",J2181)-1)), IF(ISERROR(FIND("-",J2181)),J2181,RIGHT(J2181,FIND("-",J2181)-1)))</f>
        <v>-518</v>
      </c>
      <c r="M2181" t="str">
        <f>RIGHT(G2181, 2)</f>
        <v>BC</v>
      </c>
      <c r="N2181">
        <f>ABS($K$2)-ABS(K2181)</f>
        <v>3484</v>
      </c>
      <c r="P2181" t="s">
        <v>5813</v>
      </c>
      <c r="Q2181">
        <v>38</v>
      </c>
    </row>
    <row r="2182" spans="1:17" x14ac:dyDescent="0.3">
      <c r="A2182">
        <v>2181</v>
      </c>
      <c r="B2182" t="s">
        <v>5960</v>
      </c>
      <c r="C2182" t="s">
        <v>10307</v>
      </c>
      <c r="D2182" t="s">
        <v>5959</v>
      </c>
      <c r="E2182" s="34" t="str">
        <f>IF(OR(LEN(D2182)-LEN(SUBSTITUTE(D2182,":",""))&gt;1, LEN(D2182)-LEN(SUBSTITUTE(D2182,",",""))&gt;0), "T", "")</f>
        <v/>
      </c>
      <c r="F2182" t="s">
        <v>4702</v>
      </c>
      <c r="G2182" t="s">
        <v>5938</v>
      </c>
      <c r="H2182" t="s">
        <v>54</v>
      </c>
      <c r="J2182" t="str">
        <f>SUBSTITUTE(SUBSTITUTE(SUBSTITUTE(G2182,"c. ","")," BC","")," AD","")</f>
        <v>520-518</v>
      </c>
      <c r="K2182">
        <f>IF(M2182="BC", 0-IF(ISERROR(FIND("-",J2182)),J2182,LEFT(J2182,FIND("-",J2182)-1)), IF(ISERROR(FIND("-",J2182)),J2182,LEFT(J2182,FIND("-",J2182)-1)))</f>
        <v>-520</v>
      </c>
      <c r="L2182">
        <f>IF(M2182="BC", 0-IF(ISERROR(FIND("-",J2182)),J2182,RIGHT(J2182,FIND("-",J2182)-1)), IF(ISERROR(FIND("-",J2182)),J2182,RIGHT(J2182,FIND("-",J2182)-1)))</f>
        <v>-518</v>
      </c>
      <c r="M2182" t="str">
        <f>RIGHT(G2182, 2)</f>
        <v>BC</v>
      </c>
      <c r="N2182">
        <f>ABS($K$2)-ABS(K2182)</f>
        <v>3484</v>
      </c>
      <c r="P2182" t="s">
        <v>5813</v>
      </c>
      <c r="Q2182">
        <v>38</v>
      </c>
    </row>
    <row r="2183" spans="1:17" x14ac:dyDescent="0.3">
      <c r="A2183">
        <v>2182</v>
      </c>
      <c r="B2183" t="s">
        <v>5958</v>
      </c>
      <c r="C2183" t="s">
        <v>11764</v>
      </c>
      <c r="D2183" t="s">
        <v>5957</v>
      </c>
      <c r="E2183" s="34" t="str">
        <f>IF(OR(LEN(D2183)-LEN(SUBSTITUTE(D2183,":",""))&gt;1, LEN(D2183)-LEN(SUBSTITUTE(D2183,",",""))&gt;0), "T", "")</f>
        <v/>
      </c>
      <c r="F2183" t="s">
        <v>4702</v>
      </c>
      <c r="G2183" t="s">
        <v>5938</v>
      </c>
      <c r="H2183" t="s">
        <v>64</v>
      </c>
      <c r="J2183" t="str">
        <f>SUBSTITUTE(SUBSTITUTE(SUBSTITUTE(G2183,"c. ","")," BC","")," AD","")</f>
        <v>520-518</v>
      </c>
      <c r="K2183">
        <f>IF(M2183="BC", 0-IF(ISERROR(FIND("-",J2183)),J2183,LEFT(J2183,FIND("-",J2183)-1)), IF(ISERROR(FIND("-",J2183)),J2183,LEFT(J2183,FIND("-",J2183)-1)))</f>
        <v>-520</v>
      </c>
      <c r="L2183">
        <f>IF(M2183="BC", 0-IF(ISERROR(FIND("-",J2183)),J2183,RIGHT(J2183,FIND("-",J2183)-1)), IF(ISERROR(FIND("-",J2183)),J2183,RIGHT(J2183,FIND("-",J2183)-1)))</f>
        <v>-518</v>
      </c>
      <c r="M2183" t="str">
        <f>RIGHT(G2183, 2)</f>
        <v>BC</v>
      </c>
      <c r="N2183">
        <f>ABS($K$2)-ABS(K2183)</f>
        <v>3484</v>
      </c>
      <c r="P2183" t="s">
        <v>5813</v>
      </c>
      <c r="Q2183">
        <v>38</v>
      </c>
    </row>
    <row r="2184" spans="1:17" x14ac:dyDescent="0.3">
      <c r="A2184">
        <v>2183</v>
      </c>
      <c r="B2184" t="s">
        <v>5956</v>
      </c>
      <c r="C2184" t="s">
        <v>11765</v>
      </c>
      <c r="D2184" t="s">
        <v>5955</v>
      </c>
      <c r="E2184" s="34" t="str">
        <f>IF(OR(LEN(D2184)-LEN(SUBSTITUTE(D2184,":",""))&gt;1, LEN(D2184)-LEN(SUBSTITUTE(D2184,",",""))&gt;0), "T", "")</f>
        <v/>
      </c>
      <c r="F2184" t="s">
        <v>4702</v>
      </c>
      <c r="G2184" t="s">
        <v>5938</v>
      </c>
      <c r="H2184" t="s">
        <v>64</v>
      </c>
      <c r="J2184" t="str">
        <f>SUBSTITUTE(SUBSTITUTE(SUBSTITUTE(G2184,"c. ","")," BC","")," AD","")</f>
        <v>520-518</v>
      </c>
      <c r="K2184">
        <f>IF(M2184="BC", 0-IF(ISERROR(FIND("-",J2184)),J2184,LEFT(J2184,FIND("-",J2184)-1)), IF(ISERROR(FIND("-",J2184)),J2184,LEFT(J2184,FIND("-",J2184)-1)))</f>
        <v>-520</v>
      </c>
      <c r="L2184">
        <f>IF(M2184="BC", 0-IF(ISERROR(FIND("-",J2184)),J2184,RIGHT(J2184,FIND("-",J2184)-1)), IF(ISERROR(FIND("-",J2184)),J2184,RIGHT(J2184,FIND("-",J2184)-1)))</f>
        <v>-518</v>
      </c>
      <c r="M2184" t="str">
        <f>RIGHT(G2184, 2)</f>
        <v>BC</v>
      </c>
      <c r="N2184">
        <f>ABS($K$2)-ABS(K2184)</f>
        <v>3484</v>
      </c>
      <c r="P2184" t="s">
        <v>5813</v>
      </c>
      <c r="Q2184">
        <v>38</v>
      </c>
    </row>
    <row r="2185" spans="1:17" x14ac:dyDescent="0.3">
      <c r="A2185">
        <v>2184</v>
      </c>
      <c r="B2185" t="s">
        <v>5954</v>
      </c>
      <c r="C2185" t="s">
        <v>11727</v>
      </c>
      <c r="D2185" t="s">
        <v>5953</v>
      </c>
      <c r="E2185" s="34" t="str">
        <f>IF(OR(LEN(D2185)-LEN(SUBSTITUTE(D2185,":",""))&gt;1, LEN(D2185)-LEN(SUBSTITUTE(D2185,",",""))&gt;0), "T", "")</f>
        <v/>
      </c>
      <c r="F2185" t="s">
        <v>4702</v>
      </c>
      <c r="G2185" t="s">
        <v>5938</v>
      </c>
      <c r="H2185" t="s">
        <v>64</v>
      </c>
      <c r="J2185" t="str">
        <f>SUBSTITUTE(SUBSTITUTE(SUBSTITUTE(G2185,"c. ","")," BC","")," AD","")</f>
        <v>520-518</v>
      </c>
      <c r="K2185">
        <f>IF(M2185="BC", 0-IF(ISERROR(FIND("-",J2185)),J2185,LEFT(J2185,FIND("-",J2185)-1)), IF(ISERROR(FIND("-",J2185)),J2185,LEFT(J2185,FIND("-",J2185)-1)))</f>
        <v>-520</v>
      </c>
      <c r="L2185">
        <f>IF(M2185="BC", 0-IF(ISERROR(FIND("-",J2185)),J2185,RIGHT(J2185,FIND("-",J2185)-1)), IF(ISERROR(FIND("-",J2185)),J2185,RIGHT(J2185,FIND("-",J2185)-1)))</f>
        <v>-518</v>
      </c>
      <c r="M2185" t="str">
        <f>RIGHT(G2185, 2)</f>
        <v>BC</v>
      </c>
      <c r="N2185">
        <f>ABS($K$2)-ABS(K2185)</f>
        <v>3484</v>
      </c>
      <c r="P2185" t="s">
        <v>5813</v>
      </c>
      <c r="Q2185">
        <v>38</v>
      </c>
    </row>
    <row r="2186" spans="1:17" x14ac:dyDescent="0.3">
      <c r="A2186">
        <v>2185</v>
      </c>
      <c r="B2186" t="s">
        <v>5952</v>
      </c>
      <c r="C2186" t="s">
        <v>10579</v>
      </c>
      <c r="D2186" t="s">
        <v>5951</v>
      </c>
      <c r="E2186" s="34" t="str">
        <f>IF(OR(LEN(D2186)-LEN(SUBSTITUTE(D2186,":",""))&gt;1, LEN(D2186)-LEN(SUBSTITUTE(D2186,",",""))&gt;0), "T", "")</f>
        <v/>
      </c>
      <c r="F2186" t="s">
        <v>4702</v>
      </c>
      <c r="G2186" t="s">
        <v>5938</v>
      </c>
      <c r="H2186" t="s">
        <v>4978</v>
      </c>
      <c r="J2186" t="str">
        <f>SUBSTITUTE(SUBSTITUTE(SUBSTITUTE(G2186,"c. ","")," BC","")," AD","")</f>
        <v>520-518</v>
      </c>
      <c r="K2186">
        <f>IF(M2186="BC", 0-IF(ISERROR(FIND("-",J2186)),J2186,LEFT(J2186,FIND("-",J2186)-1)), IF(ISERROR(FIND("-",J2186)),J2186,LEFT(J2186,FIND("-",J2186)-1)))</f>
        <v>-520</v>
      </c>
      <c r="L2186">
        <f>IF(M2186="BC", 0-IF(ISERROR(FIND("-",J2186)),J2186,RIGHT(J2186,FIND("-",J2186)-1)), IF(ISERROR(FIND("-",J2186)),J2186,RIGHT(J2186,FIND("-",J2186)-1)))</f>
        <v>-518</v>
      </c>
      <c r="M2186" t="str">
        <f>RIGHT(G2186, 2)</f>
        <v>BC</v>
      </c>
      <c r="N2186">
        <f>ABS($K$2)-ABS(K2186)</f>
        <v>3484</v>
      </c>
      <c r="P2186" t="s">
        <v>5813</v>
      </c>
      <c r="Q2186">
        <v>38</v>
      </c>
    </row>
    <row r="2187" spans="1:17" x14ac:dyDescent="0.3">
      <c r="A2187">
        <v>2186</v>
      </c>
      <c r="B2187" t="s">
        <v>5950</v>
      </c>
      <c r="C2187" t="s">
        <v>10649</v>
      </c>
      <c r="D2187" t="s">
        <v>5949</v>
      </c>
      <c r="E2187" s="34" t="str">
        <f>IF(OR(LEN(D2187)-LEN(SUBSTITUTE(D2187,":",""))&gt;1, LEN(D2187)-LEN(SUBSTITUTE(D2187,",",""))&gt;0), "T", "")</f>
        <v/>
      </c>
      <c r="F2187" t="s">
        <v>4702</v>
      </c>
      <c r="G2187" t="s">
        <v>5938</v>
      </c>
      <c r="H2187" t="s">
        <v>4978</v>
      </c>
      <c r="J2187" t="str">
        <f>SUBSTITUTE(SUBSTITUTE(SUBSTITUTE(G2187,"c. ","")," BC","")," AD","")</f>
        <v>520-518</v>
      </c>
      <c r="K2187">
        <f>IF(M2187="BC", 0-IF(ISERROR(FIND("-",J2187)),J2187,LEFT(J2187,FIND("-",J2187)-1)), IF(ISERROR(FIND("-",J2187)),J2187,LEFT(J2187,FIND("-",J2187)-1)))</f>
        <v>-520</v>
      </c>
      <c r="L2187">
        <f>IF(M2187="BC", 0-IF(ISERROR(FIND("-",J2187)),J2187,RIGHT(J2187,FIND("-",J2187)-1)), IF(ISERROR(FIND("-",J2187)),J2187,RIGHT(J2187,FIND("-",J2187)-1)))</f>
        <v>-518</v>
      </c>
      <c r="M2187" t="str">
        <f>RIGHT(G2187, 2)</f>
        <v>BC</v>
      </c>
      <c r="N2187">
        <f>ABS($K$2)-ABS(K2187)</f>
        <v>3484</v>
      </c>
      <c r="P2187" t="s">
        <v>5813</v>
      </c>
      <c r="Q2187">
        <v>38</v>
      </c>
    </row>
    <row r="2188" spans="1:17" x14ac:dyDescent="0.3">
      <c r="A2188">
        <v>2187</v>
      </c>
      <c r="B2188" t="s">
        <v>5948</v>
      </c>
      <c r="C2188" t="s">
        <v>11445</v>
      </c>
      <c r="D2188" t="s">
        <v>5947</v>
      </c>
      <c r="E2188" s="34" t="str">
        <f>IF(OR(LEN(D2188)-LEN(SUBSTITUTE(D2188,":",""))&gt;1, LEN(D2188)-LEN(SUBSTITUTE(D2188,",",""))&gt;0), "T", "")</f>
        <v/>
      </c>
      <c r="F2188" t="s">
        <v>4702</v>
      </c>
      <c r="G2188" t="s">
        <v>5938</v>
      </c>
      <c r="H2188" t="s">
        <v>54</v>
      </c>
      <c r="J2188" t="str">
        <f>SUBSTITUTE(SUBSTITUTE(SUBSTITUTE(G2188,"c. ","")," BC","")," AD","")</f>
        <v>520-518</v>
      </c>
      <c r="K2188">
        <f>IF(M2188="BC", 0-IF(ISERROR(FIND("-",J2188)),J2188,LEFT(J2188,FIND("-",J2188)-1)), IF(ISERROR(FIND("-",J2188)),J2188,LEFT(J2188,FIND("-",J2188)-1)))</f>
        <v>-520</v>
      </c>
      <c r="L2188">
        <f>IF(M2188="BC", 0-IF(ISERROR(FIND("-",J2188)),J2188,RIGHT(J2188,FIND("-",J2188)-1)), IF(ISERROR(FIND("-",J2188)),J2188,RIGHT(J2188,FIND("-",J2188)-1)))</f>
        <v>-518</v>
      </c>
      <c r="M2188" t="str">
        <f>RIGHT(G2188, 2)</f>
        <v>BC</v>
      </c>
      <c r="N2188">
        <f>ABS($K$2)-ABS(K2188)</f>
        <v>3484</v>
      </c>
      <c r="P2188" t="s">
        <v>5813</v>
      </c>
      <c r="Q2188">
        <v>38</v>
      </c>
    </row>
    <row r="2189" spans="1:17" x14ac:dyDescent="0.3">
      <c r="A2189">
        <v>2188</v>
      </c>
      <c r="B2189" t="s">
        <v>5946</v>
      </c>
      <c r="C2189" t="s">
        <v>11675</v>
      </c>
      <c r="D2189" t="s">
        <v>5945</v>
      </c>
      <c r="E2189" s="34" t="str">
        <f>IF(OR(LEN(D2189)-LEN(SUBSTITUTE(D2189,":",""))&gt;1, LEN(D2189)-LEN(SUBSTITUTE(D2189,",",""))&gt;0), "T", "")</f>
        <v/>
      </c>
      <c r="F2189" t="s">
        <v>4702</v>
      </c>
      <c r="G2189" t="s">
        <v>5938</v>
      </c>
      <c r="H2189" t="s">
        <v>4978</v>
      </c>
      <c r="J2189" t="str">
        <f>SUBSTITUTE(SUBSTITUTE(SUBSTITUTE(G2189,"c. ","")," BC","")," AD","")</f>
        <v>520-518</v>
      </c>
      <c r="K2189">
        <f>IF(M2189="BC", 0-IF(ISERROR(FIND("-",J2189)),J2189,LEFT(J2189,FIND("-",J2189)-1)), IF(ISERROR(FIND("-",J2189)),J2189,LEFT(J2189,FIND("-",J2189)-1)))</f>
        <v>-520</v>
      </c>
      <c r="L2189">
        <f>IF(M2189="BC", 0-IF(ISERROR(FIND("-",J2189)),J2189,RIGHT(J2189,FIND("-",J2189)-1)), IF(ISERROR(FIND("-",J2189)),J2189,RIGHT(J2189,FIND("-",J2189)-1)))</f>
        <v>-518</v>
      </c>
      <c r="M2189" t="str">
        <f>RIGHT(G2189, 2)</f>
        <v>BC</v>
      </c>
      <c r="N2189">
        <f>ABS($K$2)-ABS(K2189)</f>
        <v>3484</v>
      </c>
      <c r="P2189" t="s">
        <v>5813</v>
      </c>
      <c r="Q2189">
        <v>38</v>
      </c>
    </row>
    <row r="2190" spans="1:17" x14ac:dyDescent="0.3">
      <c r="A2190">
        <v>2189</v>
      </c>
      <c r="B2190" t="s">
        <v>5944</v>
      </c>
      <c r="C2190" t="s">
        <v>11764</v>
      </c>
      <c r="D2190" t="s">
        <v>5943</v>
      </c>
      <c r="E2190" s="34" t="str">
        <f>IF(OR(LEN(D2190)-LEN(SUBSTITUTE(D2190,":",""))&gt;1, LEN(D2190)-LEN(SUBSTITUTE(D2190,",",""))&gt;0), "T", "")</f>
        <v/>
      </c>
      <c r="F2190" t="s">
        <v>4702</v>
      </c>
      <c r="G2190" t="s">
        <v>5938</v>
      </c>
      <c r="H2190" t="s">
        <v>4978</v>
      </c>
      <c r="J2190" t="str">
        <f>SUBSTITUTE(SUBSTITUTE(SUBSTITUTE(G2190,"c. ","")," BC","")," AD","")</f>
        <v>520-518</v>
      </c>
      <c r="K2190">
        <f>IF(M2190="BC", 0-IF(ISERROR(FIND("-",J2190)),J2190,LEFT(J2190,FIND("-",J2190)-1)), IF(ISERROR(FIND("-",J2190)),J2190,LEFT(J2190,FIND("-",J2190)-1)))</f>
        <v>-520</v>
      </c>
      <c r="L2190">
        <f>IF(M2190="BC", 0-IF(ISERROR(FIND("-",J2190)),J2190,RIGHT(J2190,FIND("-",J2190)-1)), IF(ISERROR(FIND("-",J2190)),J2190,RIGHT(J2190,FIND("-",J2190)-1)))</f>
        <v>-518</v>
      </c>
      <c r="M2190" t="str">
        <f>RIGHT(G2190, 2)</f>
        <v>BC</v>
      </c>
      <c r="N2190">
        <f>ABS($K$2)-ABS(K2190)</f>
        <v>3484</v>
      </c>
      <c r="P2190" t="s">
        <v>5813</v>
      </c>
      <c r="Q2190">
        <v>38</v>
      </c>
    </row>
    <row r="2191" spans="1:17" x14ac:dyDescent="0.3">
      <c r="A2191">
        <v>2190</v>
      </c>
      <c r="B2191" t="s">
        <v>5942</v>
      </c>
      <c r="C2191" t="s">
        <v>11766</v>
      </c>
      <c r="D2191" t="s">
        <v>5941</v>
      </c>
      <c r="E2191" s="34" t="str">
        <f>IF(OR(LEN(D2191)-LEN(SUBSTITUTE(D2191,":",""))&gt;1, LEN(D2191)-LEN(SUBSTITUTE(D2191,",",""))&gt;0), "T", "")</f>
        <v/>
      </c>
      <c r="F2191" t="s">
        <v>4702</v>
      </c>
      <c r="G2191" t="s">
        <v>5938</v>
      </c>
      <c r="H2191" t="s">
        <v>4978</v>
      </c>
      <c r="J2191" t="str">
        <f>SUBSTITUTE(SUBSTITUTE(SUBSTITUTE(G2191,"c. ","")," BC","")," AD","")</f>
        <v>520-518</v>
      </c>
      <c r="K2191">
        <f>IF(M2191="BC", 0-IF(ISERROR(FIND("-",J2191)),J2191,LEFT(J2191,FIND("-",J2191)-1)), IF(ISERROR(FIND("-",J2191)),J2191,LEFT(J2191,FIND("-",J2191)-1)))</f>
        <v>-520</v>
      </c>
      <c r="L2191">
        <f>IF(M2191="BC", 0-IF(ISERROR(FIND("-",J2191)),J2191,RIGHT(J2191,FIND("-",J2191)-1)), IF(ISERROR(FIND("-",J2191)),J2191,RIGHT(J2191,FIND("-",J2191)-1)))</f>
        <v>-518</v>
      </c>
      <c r="M2191" t="str">
        <f>RIGHT(G2191, 2)</f>
        <v>BC</v>
      </c>
      <c r="N2191">
        <f>ABS($K$2)-ABS(K2191)</f>
        <v>3484</v>
      </c>
      <c r="P2191" t="s">
        <v>5813</v>
      </c>
      <c r="Q2191">
        <v>38</v>
      </c>
    </row>
    <row r="2192" spans="1:17" x14ac:dyDescent="0.3">
      <c r="A2192">
        <v>2191</v>
      </c>
      <c r="B2192" t="s">
        <v>5940</v>
      </c>
      <c r="C2192" t="s">
        <v>11705</v>
      </c>
      <c r="D2192" t="s">
        <v>5939</v>
      </c>
      <c r="E2192" s="34" t="str">
        <f>IF(OR(LEN(D2192)-LEN(SUBSTITUTE(D2192,":",""))&gt;1, LEN(D2192)-LEN(SUBSTITUTE(D2192,",",""))&gt;0), "T", "")</f>
        <v/>
      </c>
      <c r="F2192" t="s">
        <v>4702</v>
      </c>
      <c r="G2192" t="s">
        <v>5938</v>
      </c>
      <c r="H2192" t="s">
        <v>5813</v>
      </c>
      <c r="J2192" t="str">
        <f>SUBSTITUTE(SUBSTITUTE(SUBSTITUTE(G2192,"c. ","")," BC","")," AD","")</f>
        <v>520-518</v>
      </c>
      <c r="K2192">
        <f>IF(M2192="BC", 0-IF(ISERROR(FIND("-",J2192)),J2192,LEFT(J2192,FIND("-",J2192)-1)), IF(ISERROR(FIND("-",J2192)),J2192,LEFT(J2192,FIND("-",J2192)-1)))</f>
        <v>-520</v>
      </c>
      <c r="L2192">
        <f>IF(M2192="BC", 0-IF(ISERROR(FIND("-",J2192)),J2192,RIGHT(J2192,FIND("-",J2192)-1)), IF(ISERROR(FIND("-",J2192)),J2192,RIGHT(J2192,FIND("-",J2192)-1)))</f>
        <v>-518</v>
      </c>
      <c r="M2192" t="str">
        <f>RIGHT(G2192, 2)</f>
        <v>BC</v>
      </c>
      <c r="N2192">
        <f>ABS($K$2)-ABS(K2192)</f>
        <v>3484</v>
      </c>
      <c r="P2192" t="s">
        <v>5813</v>
      </c>
      <c r="Q2192">
        <v>38</v>
      </c>
    </row>
    <row r="2193" spans="1:17" x14ac:dyDescent="0.3">
      <c r="A2193">
        <v>2192</v>
      </c>
      <c r="B2193" t="s">
        <v>5937</v>
      </c>
      <c r="C2193" t="s">
        <v>10553</v>
      </c>
      <c r="D2193" t="s">
        <v>5936</v>
      </c>
      <c r="E2193" s="34" t="str">
        <f>IF(OR(LEN(D2193)-LEN(SUBSTITUTE(D2193,":",""))&gt;1, LEN(D2193)-LEN(SUBSTITUTE(D2193,",",""))&gt;0), "T", "")</f>
        <v/>
      </c>
      <c r="F2193" t="s">
        <v>4702</v>
      </c>
      <c r="G2193" t="s">
        <v>5918</v>
      </c>
      <c r="H2193" t="s">
        <v>5813</v>
      </c>
      <c r="J2193" t="str">
        <f>SUBSTITUTE(SUBSTITUTE(SUBSTITUTE(G2193,"c. ","")," BC","")," AD","")</f>
        <v>518</v>
      </c>
      <c r="K2193">
        <f>IF(M2193="BC", 0-IF(ISERROR(FIND("-",J2193)),J2193,LEFT(J2193,FIND("-",J2193)-1)), IF(ISERROR(FIND("-",J2193)),J2193,LEFT(J2193,FIND("-",J2193)-1)))</f>
        <v>-518</v>
      </c>
      <c r="L2193">
        <f>IF(M2193="BC", 0-IF(ISERROR(FIND("-",J2193)),J2193,RIGHT(J2193,FIND("-",J2193)-1)), IF(ISERROR(FIND("-",J2193)),J2193,RIGHT(J2193,FIND("-",J2193)-1)))</f>
        <v>-518</v>
      </c>
      <c r="M2193" t="str">
        <f>RIGHT(G2193, 2)</f>
        <v>BC</v>
      </c>
      <c r="N2193">
        <f>ABS($K$2)-ABS(K2193)</f>
        <v>3486</v>
      </c>
      <c r="P2193" t="s">
        <v>5813</v>
      </c>
      <c r="Q2193">
        <v>38</v>
      </c>
    </row>
    <row r="2194" spans="1:17" x14ac:dyDescent="0.3">
      <c r="A2194">
        <v>2193</v>
      </c>
      <c r="B2194" t="s">
        <v>5935</v>
      </c>
      <c r="C2194" t="s">
        <v>11242</v>
      </c>
      <c r="D2194" t="s">
        <v>5934</v>
      </c>
      <c r="E2194" s="34" t="str">
        <f>IF(OR(LEN(D2194)-LEN(SUBSTITUTE(D2194,":",""))&gt;1, LEN(D2194)-LEN(SUBSTITUTE(D2194,",",""))&gt;0), "T", "")</f>
        <v/>
      </c>
      <c r="F2194" t="s">
        <v>4702</v>
      </c>
      <c r="G2194" t="s">
        <v>5918</v>
      </c>
      <c r="H2194" t="s">
        <v>54</v>
      </c>
      <c r="J2194" t="str">
        <f>SUBSTITUTE(SUBSTITUTE(SUBSTITUTE(G2194,"c. ","")," BC","")," AD","")</f>
        <v>518</v>
      </c>
      <c r="K2194">
        <f>IF(M2194="BC", 0-IF(ISERROR(FIND("-",J2194)),J2194,LEFT(J2194,FIND("-",J2194)-1)), IF(ISERROR(FIND("-",J2194)),J2194,LEFT(J2194,FIND("-",J2194)-1)))</f>
        <v>-518</v>
      </c>
      <c r="L2194">
        <f>IF(M2194="BC", 0-IF(ISERROR(FIND("-",J2194)),J2194,RIGHT(J2194,FIND("-",J2194)-1)), IF(ISERROR(FIND("-",J2194)),J2194,RIGHT(J2194,FIND("-",J2194)-1)))</f>
        <v>-518</v>
      </c>
      <c r="M2194" t="str">
        <f>RIGHT(G2194, 2)</f>
        <v>BC</v>
      </c>
      <c r="N2194">
        <f>ABS($K$2)-ABS(K2194)</f>
        <v>3486</v>
      </c>
      <c r="P2194" t="s">
        <v>5813</v>
      </c>
      <c r="Q2194">
        <v>38</v>
      </c>
    </row>
    <row r="2195" spans="1:17" x14ac:dyDescent="0.3">
      <c r="A2195">
        <v>2194</v>
      </c>
      <c r="B2195" t="s">
        <v>5933</v>
      </c>
      <c r="C2195" t="s">
        <v>10116</v>
      </c>
      <c r="D2195" t="s">
        <v>5932</v>
      </c>
      <c r="E2195" s="34" t="str">
        <f>IF(OR(LEN(D2195)-LEN(SUBSTITUTE(D2195,":",""))&gt;1, LEN(D2195)-LEN(SUBSTITUTE(D2195,",",""))&gt;0), "T", "")</f>
        <v/>
      </c>
      <c r="F2195" t="s">
        <v>4702</v>
      </c>
      <c r="G2195" t="s">
        <v>5918</v>
      </c>
      <c r="H2195" t="s">
        <v>54</v>
      </c>
      <c r="J2195" t="str">
        <f>SUBSTITUTE(SUBSTITUTE(SUBSTITUTE(G2195,"c. ","")," BC","")," AD","")</f>
        <v>518</v>
      </c>
      <c r="K2195">
        <f>IF(M2195="BC", 0-IF(ISERROR(FIND("-",J2195)),J2195,LEFT(J2195,FIND("-",J2195)-1)), IF(ISERROR(FIND("-",J2195)),J2195,LEFT(J2195,FIND("-",J2195)-1)))</f>
        <v>-518</v>
      </c>
      <c r="L2195">
        <f>IF(M2195="BC", 0-IF(ISERROR(FIND("-",J2195)),J2195,RIGHT(J2195,FIND("-",J2195)-1)), IF(ISERROR(FIND("-",J2195)),J2195,RIGHT(J2195,FIND("-",J2195)-1)))</f>
        <v>-518</v>
      </c>
      <c r="M2195" t="str">
        <f>RIGHT(G2195, 2)</f>
        <v>BC</v>
      </c>
      <c r="N2195">
        <f>ABS($K$2)-ABS(K2195)</f>
        <v>3486</v>
      </c>
      <c r="P2195" t="s">
        <v>5813</v>
      </c>
      <c r="Q2195">
        <v>38</v>
      </c>
    </row>
    <row r="2196" spans="1:17" x14ac:dyDescent="0.3">
      <c r="A2196">
        <v>2195</v>
      </c>
      <c r="B2196" t="s">
        <v>5931</v>
      </c>
      <c r="C2196" t="s">
        <v>10077</v>
      </c>
      <c r="D2196" t="s">
        <v>5930</v>
      </c>
      <c r="E2196" s="34" t="str">
        <f>IF(OR(LEN(D2196)-LEN(SUBSTITUTE(D2196,":",""))&gt;1, LEN(D2196)-LEN(SUBSTITUTE(D2196,",",""))&gt;0), "T", "")</f>
        <v/>
      </c>
      <c r="F2196" t="s">
        <v>5921</v>
      </c>
      <c r="G2196" t="s">
        <v>5918</v>
      </c>
      <c r="H2196" t="s">
        <v>5813</v>
      </c>
      <c r="J2196" t="str">
        <f>SUBSTITUTE(SUBSTITUTE(SUBSTITUTE(G2196,"c. ","")," BC","")," AD","")</f>
        <v>518</v>
      </c>
      <c r="K2196">
        <f>IF(M2196="BC", 0-IF(ISERROR(FIND("-",J2196)),J2196,LEFT(J2196,FIND("-",J2196)-1)), IF(ISERROR(FIND("-",J2196)),J2196,LEFT(J2196,FIND("-",J2196)-1)))</f>
        <v>-518</v>
      </c>
      <c r="L2196">
        <f>IF(M2196="BC", 0-IF(ISERROR(FIND("-",J2196)),J2196,RIGHT(J2196,FIND("-",J2196)-1)), IF(ISERROR(FIND("-",J2196)),J2196,RIGHT(J2196,FIND("-",J2196)-1)))</f>
        <v>-518</v>
      </c>
      <c r="M2196" t="str">
        <f>RIGHT(G2196, 2)</f>
        <v>BC</v>
      </c>
      <c r="N2196">
        <f>ABS($K$2)-ABS(K2196)</f>
        <v>3486</v>
      </c>
      <c r="P2196" t="s">
        <v>5813</v>
      </c>
      <c r="Q2196">
        <v>38</v>
      </c>
    </row>
    <row r="2197" spans="1:17" x14ac:dyDescent="0.3">
      <c r="A2197">
        <v>2196</v>
      </c>
      <c r="B2197" t="s">
        <v>5929</v>
      </c>
      <c r="C2197" t="s">
        <v>10650</v>
      </c>
      <c r="D2197" t="s">
        <v>5928</v>
      </c>
      <c r="E2197" s="34" t="str">
        <f>IF(OR(LEN(D2197)-LEN(SUBSTITUTE(D2197,":",""))&gt;1, LEN(D2197)-LEN(SUBSTITUTE(D2197,",",""))&gt;0), "T", "")</f>
        <v/>
      </c>
      <c r="F2197" t="s">
        <v>1251</v>
      </c>
      <c r="G2197" t="s">
        <v>5918</v>
      </c>
      <c r="H2197" t="s">
        <v>5813</v>
      </c>
      <c r="J2197" t="str">
        <f>SUBSTITUTE(SUBSTITUTE(SUBSTITUTE(G2197,"c. ","")," BC","")," AD","")</f>
        <v>518</v>
      </c>
      <c r="K2197">
        <f>IF(M2197="BC", 0-IF(ISERROR(FIND("-",J2197)),J2197,LEFT(J2197,FIND("-",J2197)-1)), IF(ISERROR(FIND("-",J2197)),J2197,LEFT(J2197,FIND("-",J2197)-1)))</f>
        <v>-518</v>
      </c>
      <c r="L2197">
        <f>IF(M2197="BC", 0-IF(ISERROR(FIND("-",J2197)),J2197,RIGHT(J2197,FIND("-",J2197)-1)), IF(ISERROR(FIND("-",J2197)),J2197,RIGHT(J2197,FIND("-",J2197)-1)))</f>
        <v>-518</v>
      </c>
      <c r="M2197" t="str">
        <f>RIGHT(G2197, 2)</f>
        <v>BC</v>
      </c>
      <c r="N2197">
        <f>ABS($K$2)-ABS(K2197)</f>
        <v>3486</v>
      </c>
      <c r="P2197" t="s">
        <v>5813</v>
      </c>
      <c r="Q2197">
        <v>38</v>
      </c>
    </row>
    <row r="2198" spans="1:17" x14ac:dyDescent="0.3">
      <c r="A2198">
        <v>2197</v>
      </c>
      <c r="B2198" t="s">
        <v>5927</v>
      </c>
      <c r="C2198" t="s">
        <v>11323</v>
      </c>
      <c r="D2198" t="s">
        <v>5926</v>
      </c>
      <c r="E2198" s="34" t="str">
        <f>IF(OR(LEN(D2198)-LEN(SUBSTITUTE(D2198,":",""))&gt;1, LEN(D2198)-LEN(SUBSTITUTE(D2198,",",""))&gt;0), "T", "")</f>
        <v/>
      </c>
      <c r="F2198" t="s">
        <v>4702</v>
      </c>
      <c r="G2198" t="s">
        <v>5918</v>
      </c>
      <c r="H2198" t="s">
        <v>54</v>
      </c>
      <c r="J2198" t="str">
        <f>SUBSTITUTE(SUBSTITUTE(SUBSTITUTE(G2198,"c. ","")," BC","")," AD","")</f>
        <v>518</v>
      </c>
      <c r="K2198">
        <f>IF(M2198="BC", 0-IF(ISERROR(FIND("-",J2198)),J2198,LEFT(J2198,FIND("-",J2198)-1)), IF(ISERROR(FIND("-",J2198)),J2198,LEFT(J2198,FIND("-",J2198)-1)))</f>
        <v>-518</v>
      </c>
      <c r="L2198">
        <f>IF(M2198="BC", 0-IF(ISERROR(FIND("-",J2198)),J2198,RIGHT(J2198,FIND("-",J2198)-1)), IF(ISERROR(FIND("-",J2198)),J2198,RIGHT(J2198,FIND("-",J2198)-1)))</f>
        <v>-518</v>
      </c>
      <c r="M2198" t="str">
        <f>RIGHT(G2198, 2)</f>
        <v>BC</v>
      </c>
      <c r="N2198">
        <f>ABS($K$2)-ABS(K2198)</f>
        <v>3486</v>
      </c>
      <c r="P2198" t="s">
        <v>5813</v>
      </c>
      <c r="Q2198">
        <v>38</v>
      </c>
    </row>
    <row r="2199" spans="1:17" x14ac:dyDescent="0.3">
      <c r="A2199">
        <v>2198</v>
      </c>
      <c r="B2199" t="s">
        <v>5925</v>
      </c>
      <c r="C2199" t="s">
        <v>10592</v>
      </c>
      <c r="D2199" t="s">
        <v>5924</v>
      </c>
      <c r="E2199" s="34" t="str">
        <f>IF(OR(LEN(D2199)-LEN(SUBSTITUTE(D2199,":",""))&gt;1, LEN(D2199)-LEN(SUBSTITUTE(D2199,",",""))&gt;0), "T", "")</f>
        <v/>
      </c>
      <c r="F2199" t="s">
        <v>4702</v>
      </c>
      <c r="G2199" t="s">
        <v>5918</v>
      </c>
      <c r="H2199" t="s">
        <v>54</v>
      </c>
      <c r="J2199" t="str">
        <f>SUBSTITUTE(SUBSTITUTE(SUBSTITUTE(G2199,"c. ","")," BC","")," AD","")</f>
        <v>518</v>
      </c>
      <c r="K2199">
        <f>IF(M2199="BC", 0-IF(ISERROR(FIND("-",J2199)),J2199,LEFT(J2199,FIND("-",J2199)-1)), IF(ISERROR(FIND("-",J2199)),J2199,LEFT(J2199,FIND("-",J2199)-1)))</f>
        <v>-518</v>
      </c>
      <c r="L2199">
        <f>IF(M2199="BC", 0-IF(ISERROR(FIND("-",J2199)),J2199,RIGHT(J2199,FIND("-",J2199)-1)), IF(ISERROR(FIND("-",J2199)),J2199,RIGHT(J2199,FIND("-",J2199)-1)))</f>
        <v>-518</v>
      </c>
      <c r="M2199" t="str">
        <f>RIGHT(G2199, 2)</f>
        <v>BC</v>
      </c>
      <c r="N2199">
        <f>ABS($K$2)-ABS(K2199)</f>
        <v>3486</v>
      </c>
      <c r="P2199" t="s">
        <v>5813</v>
      </c>
      <c r="Q2199">
        <v>38</v>
      </c>
    </row>
    <row r="2200" spans="1:17" x14ac:dyDescent="0.3">
      <c r="A2200">
        <v>2199</v>
      </c>
      <c r="B2200" t="s">
        <v>5923</v>
      </c>
      <c r="C2200" t="s">
        <v>11721</v>
      </c>
      <c r="D2200" t="s">
        <v>5922</v>
      </c>
      <c r="E2200" s="34" t="str">
        <f>IF(OR(LEN(D2200)-LEN(SUBSTITUTE(D2200,":",""))&gt;1, LEN(D2200)-LEN(SUBSTITUTE(D2200,",",""))&gt;0), "T", "")</f>
        <v/>
      </c>
      <c r="F2200" t="s">
        <v>5921</v>
      </c>
      <c r="G2200" t="s">
        <v>5918</v>
      </c>
      <c r="H2200" t="s">
        <v>54</v>
      </c>
      <c r="J2200" t="str">
        <f>SUBSTITUTE(SUBSTITUTE(SUBSTITUTE(G2200,"c. ","")," BC","")," AD","")</f>
        <v>518</v>
      </c>
      <c r="K2200">
        <f>IF(M2200="BC", 0-IF(ISERROR(FIND("-",J2200)),J2200,LEFT(J2200,FIND("-",J2200)-1)), IF(ISERROR(FIND("-",J2200)),J2200,LEFT(J2200,FIND("-",J2200)-1)))</f>
        <v>-518</v>
      </c>
      <c r="L2200">
        <f>IF(M2200="BC", 0-IF(ISERROR(FIND("-",J2200)),J2200,RIGHT(J2200,FIND("-",J2200)-1)), IF(ISERROR(FIND("-",J2200)),J2200,RIGHT(J2200,FIND("-",J2200)-1)))</f>
        <v>-518</v>
      </c>
      <c r="M2200" t="str">
        <f>RIGHT(G2200, 2)</f>
        <v>BC</v>
      </c>
      <c r="N2200">
        <f>ABS($K$2)-ABS(K2200)</f>
        <v>3486</v>
      </c>
      <c r="P2200" t="s">
        <v>5813</v>
      </c>
      <c r="Q2200">
        <v>38</v>
      </c>
    </row>
    <row r="2201" spans="1:17" x14ac:dyDescent="0.3">
      <c r="A2201">
        <v>2200</v>
      </c>
      <c r="B2201" t="s">
        <v>5920</v>
      </c>
      <c r="C2201" t="s">
        <v>10651</v>
      </c>
      <c r="D2201" t="s">
        <v>5919</v>
      </c>
      <c r="E2201" s="34" t="str">
        <f>IF(OR(LEN(D2201)-LEN(SUBSTITUTE(D2201,":",""))&gt;1, LEN(D2201)-LEN(SUBSTITUTE(D2201,",",""))&gt;0), "T", "")</f>
        <v/>
      </c>
      <c r="F2201" t="s">
        <v>4702</v>
      </c>
      <c r="G2201" t="s">
        <v>5918</v>
      </c>
      <c r="H2201" t="s">
        <v>5813</v>
      </c>
      <c r="J2201" t="str">
        <f>SUBSTITUTE(SUBSTITUTE(SUBSTITUTE(G2201,"c. ","")," BC","")," AD","")</f>
        <v>518</v>
      </c>
      <c r="K2201">
        <f>IF(M2201="BC", 0-IF(ISERROR(FIND("-",J2201)),J2201,LEFT(J2201,FIND("-",J2201)-1)), IF(ISERROR(FIND("-",J2201)),J2201,LEFT(J2201,FIND("-",J2201)-1)))</f>
        <v>-518</v>
      </c>
      <c r="L2201">
        <f>IF(M2201="BC", 0-IF(ISERROR(FIND("-",J2201)),J2201,RIGHT(J2201,FIND("-",J2201)-1)), IF(ISERROR(FIND("-",J2201)),J2201,RIGHT(J2201,FIND("-",J2201)-1)))</f>
        <v>-518</v>
      </c>
      <c r="M2201" t="str">
        <f>RIGHT(G2201, 2)</f>
        <v>BC</v>
      </c>
      <c r="N2201">
        <f>ABS($K$2)-ABS(K2201)</f>
        <v>3486</v>
      </c>
      <c r="P2201" t="s">
        <v>5813</v>
      </c>
      <c r="Q2201">
        <v>38</v>
      </c>
    </row>
    <row r="2202" spans="1:17" x14ac:dyDescent="0.3">
      <c r="A2202">
        <v>2201</v>
      </c>
      <c r="B2202" t="s">
        <v>5917</v>
      </c>
      <c r="C2202" t="s">
        <v>11767</v>
      </c>
      <c r="D2202" t="s">
        <v>5916</v>
      </c>
      <c r="E2202" s="34" t="str">
        <f>IF(OR(LEN(D2202)-LEN(SUBSTITUTE(D2202,":",""))&gt;1, LEN(D2202)-LEN(SUBSTITUTE(D2202,",",""))&gt;0), "T", "")</f>
        <v/>
      </c>
      <c r="F2202" t="s">
        <v>1251</v>
      </c>
      <c r="G2202" t="s">
        <v>5343</v>
      </c>
      <c r="H2202" t="s">
        <v>54</v>
      </c>
      <c r="J2202" t="str">
        <f>SUBSTITUTE(SUBSTITUTE(SUBSTITUTE(G2202,"c. ","")," BC","")," AD","")</f>
        <v>Future/Eschatological</v>
      </c>
      <c r="K2202" t="str">
        <f>IF(M2202="BC", 0-IF(ISERROR(FIND("-",J2202)),J2202,LEFT(J2202,FIND("-",J2202)-1)), IF(ISERROR(FIND("-",J2202)),J2202,LEFT(J2202,FIND("-",J2202)-1)))</f>
        <v>Future/Eschatological</v>
      </c>
      <c r="L2202" t="str">
        <f>IF(M2202="BC", 0-IF(ISERROR(FIND("-",J2202)),J2202,RIGHT(J2202,FIND("-",J2202)-1)), IF(ISERROR(FIND("-",J2202)),J2202,RIGHT(J2202,FIND("-",J2202)-1)))</f>
        <v>Future/Eschatological</v>
      </c>
      <c r="M2202" t="str">
        <f>RIGHT(G2202, 2)</f>
        <v>al</v>
      </c>
      <c r="N2202" t="e">
        <f>ABS($K$2)-ABS(K2202)</f>
        <v>#VALUE!</v>
      </c>
      <c r="P2202" t="s">
        <v>5813</v>
      </c>
      <c r="Q2202">
        <v>38</v>
      </c>
    </row>
    <row r="2203" spans="1:17" x14ac:dyDescent="0.3">
      <c r="A2203">
        <v>2202</v>
      </c>
      <c r="B2203" t="s">
        <v>5915</v>
      </c>
      <c r="C2203" t="s">
        <v>10307</v>
      </c>
      <c r="D2203" t="s">
        <v>5914</v>
      </c>
      <c r="E2203" s="34" t="str">
        <f>IF(OR(LEN(D2203)-LEN(SUBSTITUTE(D2203,":",""))&gt;1, LEN(D2203)-LEN(SUBSTITUTE(D2203,",",""))&gt;0), "T", "")</f>
        <v/>
      </c>
      <c r="F2203" t="s">
        <v>1251</v>
      </c>
      <c r="G2203" t="s">
        <v>5343</v>
      </c>
      <c r="H2203" t="s">
        <v>54</v>
      </c>
      <c r="J2203" t="str">
        <f>SUBSTITUTE(SUBSTITUTE(SUBSTITUTE(G2203,"c. ","")," BC","")," AD","")</f>
        <v>Future/Eschatological</v>
      </c>
      <c r="K2203" t="str">
        <f>IF(M2203="BC", 0-IF(ISERROR(FIND("-",J2203)),J2203,LEFT(J2203,FIND("-",J2203)-1)), IF(ISERROR(FIND("-",J2203)),J2203,LEFT(J2203,FIND("-",J2203)-1)))</f>
        <v>Future/Eschatological</v>
      </c>
      <c r="L2203" t="str">
        <f>IF(M2203="BC", 0-IF(ISERROR(FIND("-",J2203)),J2203,RIGHT(J2203,FIND("-",J2203)-1)), IF(ISERROR(FIND("-",J2203)),J2203,RIGHT(J2203,FIND("-",J2203)-1)))</f>
        <v>Future/Eschatological</v>
      </c>
      <c r="M2203" t="str">
        <f>RIGHT(G2203, 2)</f>
        <v>al</v>
      </c>
      <c r="N2203" t="e">
        <f>ABS($K$2)-ABS(K2203)</f>
        <v>#VALUE!</v>
      </c>
      <c r="P2203" t="s">
        <v>5813</v>
      </c>
      <c r="Q2203">
        <v>38</v>
      </c>
    </row>
    <row r="2204" spans="1:17" x14ac:dyDescent="0.3">
      <c r="A2204">
        <v>2203</v>
      </c>
      <c r="B2204" t="s">
        <v>5913</v>
      </c>
      <c r="C2204" t="s">
        <v>11708</v>
      </c>
      <c r="D2204" t="s">
        <v>5912</v>
      </c>
      <c r="E2204" s="34" t="str">
        <f>IF(OR(LEN(D2204)-LEN(SUBSTITUTE(D2204,":",""))&gt;1, LEN(D2204)-LEN(SUBSTITUTE(D2204,",",""))&gt;0), "T", "")</f>
        <v/>
      </c>
      <c r="F2204" t="s">
        <v>4702</v>
      </c>
      <c r="G2204" t="s">
        <v>5343</v>
      </c>
      <c r="H2204" t="s">
        <v>54</v>
      </c>
      <c r="J2204" t="str">
        <f>SUBSTITUTE(SUBSTITUTE(SUBSTITUTE(G2204,"c. ","")," BC","")," AD","")</f>
        <v>Future/Eschatological</v>
      </c>
      <c r="K2204" t="str">
        <f>IF(M2204="BC", 0-IF(ISERROR(FIND("-",J2204)),J2204,LEFT(J2204,FIND("-",J2204)-1)), IF(ISERROR(FIND("-",J2204)),J2204,LEFT(J2204,FIND("-",J2204)-1)))</f>
        <v>Future/Eschatological</v>
      </c>
      <c r="L2204" t="str">
        <f>IF(M2204="BC", 0-IF(ISERROR(FIND("-",J2204)),J2204,RIGHT(J2204,FIND("-",J2204)-1)), IF(ISERROR(FIND("-",J2204)),J2204,RIGHT(J2204,FIND("-",J2204)-1)))</f>
        <v>Future/Eschatological</v>
      </c>
      <c r="M2204" t="str">
        <f>RIGHT(G2204, 2)</f>
        <v>al</v>
      </c>
      <c r="N2204" t="e">
        <f>ABS($K$2)-ABS(K2204)</f>
        <v>#VALUE!</v>
      </c>
      <c r="P2204" t="s">
        <v>5813</v>
      </c>
      <c r="Q2204">
        <v>38</v>
      </c>
    </row>
    <row r="2205" spans="1:17" x14ac:dyDescent="0.3">
      <c r="A2205">
        <v>2204</v>
      </c>
      <c r="B2205" t="s">
        <v>5911</v>
      </c>
      <c r="C2205" t="s">
        <v>11727</v>
      </c>
      <c r="D2205" t="s">
        <v>5910</v>
      </c>
      <c r="E2205" s="34" t="str">
        <f>IF(OR(LEN(D2205)-LEN(SUBSTITUTE(D2205,":",""))&gt;1, LEN(D2205)-LEN(SUBSTITUTE(D2205,",",""))&gt;0), "T", "")</f>
        <v/>
      </c>
      <c r="F2205" t="s">
        <v>4702</v>
      </c>
      <c r="G2205" t="s">
        <v>5343</v>
      </c>
      <c r="H2205" t="s">
        <v>54</v>
      </c>
      <c r="J2205" t="str">
        <f>SUBSTITUTE(SUBSTITUTE(SUBSTITUTE(G2205,"c. ","")," BC","")," AD","")</f>
        <v>Future/Eschatological</v>
      </c>
      <c r="K2205" t="str">
        <f>IF(M2205="BC", 0-IF(ISERROR(FIND("-",J2205)),J2205,LEFT(J2205,FIND("-",J2205)-1)), IF(ISERROR(FIND("-",J2205)),J2205,LEFT(J2205,FIND("-",J2205)-1)))</f>
        <v>Future/Eschatological</v>
      </c>
      <c r="L2205" t="str">
        <f>IF(M2205="BC", 0-IF(ISERROR(FIND("-",J2205)),J2205,RIGHT(J2205,FIND("-",J2205)-1)), IF(ISERROR(FIND("-",J2205)),J2205,RIGHT(J2205,FIND("-",J2205)-1)))</f>
        <v>Future/Eschatological</v>
      </c>
      <c r="M2205" t="str">
        <f>RIGHT(G2205, 2)</f>
        <v>al</v>
      </c>
      <c r="N2205" t="e">
        <f>ABS($K$2)-ABS(K2205)</f>
        <v>#VALUE!</v>
      </c>
      <c r="P2205" t="s">
        <v>5813</v>
      </c>
      <c r="Q2205">
        <v>38</v>
      </c>
    </row>
    <row r="2206" spans="1:17" x14ac:dyDescent="0.3">
      <c r="A2206">
        <v>2205</v>
      </c>
      <c r="B2206" t="s">
        <v>5909</v>
      </c>
      <c r="C2206" t="s">
        <v>10652</v>
      </c>
      <c r="D2206" t="s">
        <v>5908</v>
      </c>
      <c r="E2206" s="34" t="str">
        <f>IF(OR(LEN(D2206)-LEN(SUBSTITUTE(D2206,":",""))&gt;1, LEN(D2206)-LEN(SUBSTITUTE(D2206,",",""))&gt;0), "T", "")</f>
        <v/>
      </c>
      <c r="F2206" t="s">
        <v>4702</v>
      </c>
      <c r="G2206" t="s">
        <v>5343</v>
      </c>
      <c r="H2206" t="s">
        <v>54</v>
      </c>
      <c r="J2206" t="str">
        <f>SUBSTITUTE(SUBSTITUTE(SUBSTITUTE(G2206,"c. ","")," BC","")," AD","")</f>
        <v>Future/Eschatological</v>
      </c>
      <c r="K2206" t="str">
        <f>IF(M2206="BC", 0-IF(ISERROR(FIND("-",J2206)),J2206,LEFT(J2206,FIND("-",J2206)-1)), IF(ISERROR(FIND("-",J2206)),J2206,LEFT(J2206,FIND("-",J2206)-1)))</f>
        <v>Future/Eschatological</v>
      </c>
      <c r="L2206" t="str">
        <f>IF(M2206="BC", 0-IF(ISERROR(FIND("-",J2206)),J2206,RIGHT(J2206,FIND("-",J2206)-1)), IF(ISERROR(FIND("-",J2206)),J2206,RIGHT(J2206,FIND("-",J2206)-1)))</f>
        <v>Future/Eschatological</v>
      </c>
      <c r="M2206" t="str">
        <f>RIGHT(G2206, 2)</f>
        <v>al</v>
      </c>
      <c r="N2206" t="e">
        <f>ABS($K$2)-ABS(K2206)</f>
        <v>#VALUE!</v>
      </c>
      <c r="P2206" t="s">
        <v>5813</v>
      </c>
      <c r="Q2206">
        <v>38</v>
      </c>
    </row>
    <row r="2207" spans="1:17" x14ac:dyDescent="0.3">
      <c r="A2207">
        <v>2206</v>
      </c>
      <c r="B2207" t="s">
        <v>5907</v>
      </c>
      <c r="C2207" t="s">
        <v>11768</v>
      </c>
      <c r="D2207" t="s">
        <v>5906</v>
      </c>
      <c r="E2207" s="34" t="str">
        <f>IF(OR(LEN(D2207)-LEN(SUBSTITUTE(D2207,":",""))&gt;1, LEN(D2207)-LEN(SUBSTITUTE(D2207,",",""))&gt;0), "T", "")</f>
        <v/>
      </c>
      <c r="F2207" t="s">
        <v>4702</v>
      </c>
      <c r="G2207" t="s">
        <v>5347</v>
      </c>
      <c r="H2207" t="s">
        <v>54</v>
      </c>
      <c r="J2207" t="str">
        <f>SUBSTITUTE(SUBSTITUTE(SUBSTITUTE(G2207,"c. ","")," BC","")," AD","")</f>
        <v>Future/Messianic</v>
      </c>
      <c r="K2207" t="str">
        <f>IF(M2207="BC", 0-IF(ISERROR(FIND("-",J2207)),J2207,LEFT(J2207,FIND("-",J2207)-1)), IF(ISERROR(FIND("-",J2207)),J2207,LEFT(J2207,FIND("-",J2207)-1)))</f>
        <v>Future/Messianic</v>
      </c>
      <c r="L2207" t="str">
        <f>IF(M2207="BC", 0-IF(ISERROR(FIND("-",J2207)),J2207,RIGHT(J2207,FIND("-",J2207)-1)), IF(ISERROR(FIND("-",J2207)),J2207,RIGHT(J2207,FIND("-",J2207)-1)))</f>
        <v>Future/Messianic</v>
      </c>
      <c r="M2207" t="str">
        <f>RIGHT(G2207, 2)</f>
        <v>ic</v>
      </c>
      <c r="N2207" t="e">
        <f>ABS($K$2)-ABS(K2207)</f>
        <v>#VALUE!</v>
      </c>
      <c r="P2207" t="s">
        <v>5813</v>
      </c>
      <c r="Q2207">
        <v>38</v>
      </c>
    </row>
    <row r="2208" spans="1:17" x14ac:dyDescent="0.3">
      <c r="A2208">
        <v>2207</v>
      </c>
      <c r="B2208" t="s">
        <v>5905</v>
      </c>
      <c r="C2208" t="s">
        <v>10652</v>
      </c>
      <c r="D2208" t="s">
        <v>5904</v>
      </c>
      <c r="E2208" s="34" t="str">
        <f>IF(OR(LEN(D2208)-LEN(SUBSTITUTE(D2208,":",""))&gt;1, LEN(D2208)-LEN(SUBSTITUTE(D2208,",",""))&gt;0), "T", "")</f>
        <v/>
      </c>
      <c r="F2208" t="s">
        <v>4702</v>
      </c>
      <c r="G2208" t="s">
        <v>5343</v>
      </c>
      <c r="H2208" t="s">
        <v>54</v>
      </c>
      <c r="J2208" t="str">
        <f>SUBSTITUTE(SUBSTITUTE(SUBSTITUTE(G2208,"c. ","")," BC","")," AD","")</f>
        <v>Future/Eschatological</v>
      </c>
      <c r="K2208" t="str">
        <f>IF(M2208="BC", 0-IF(ISERROR(FIND("-",J2208)),J2208,LEFT(J2208,FIND("-",J2208)-1)), IF(ISERROR(FIND("-",J2208)),J2208,LEFT(J2208,FIND("-",J2208)-1)))</f>
        <v>Future/Eschatological</v>
      </c>
      <c r="L2208" t="str">
        <f>IF(M2208="BC", 0-IF(ISERROR(FIND("-",J2208)),J2208,RIGHT(J2208,FIND("-",J2208)-1)), IF(ISERROR(FIND("-",J2208)),J2208,RIGHT(J2208,FIND("-",J2208)-1)))</f>
        <v>Future/Eschatological</v>
      </c>
      <c r="M2208" t="str">
        <f>RIGHT(G2208, 2)</f>
        <v>al</v>
      </c>
      <c r="N2208" t="e">
        <f>ABS($K$2)-ABS(K2208)</f>
        <v>#VALUE!</v>
      </c>
      <c r="P2208" t="s">
        <v>5813</v>
      </c>
      <c r="Q2208">
        <v>38</v>
      </c>
    </row>
    <row r="2209" spans="1:17" x14ac:dyDescent="0.3">
      <c r="A2209">
        <v>2208</v>
      </c>
      <c r="B2209" t="s">
        <v>5903</v>
      </c>
      <c r="C2209" t="s">
        <v>10653</v>
      </c>
      <c r="D2209" t="s">
        <v>5902</v>
      </c>
      <c r="E2209" s="34" t="str">
        <f>IF(OR(LEN(D2209)-LEN(SUBSTITUTE(D2209,":",""))&gt;1, LEN(D2209)-LEN(SUBSTITUTE(D2209,",",""))&gt;0), "T", "")</f>
        <v/>
      </c>
      <c r="F2209" t="s">
        <v>5182</v>
      </c>
      <c r="G2209" t="s">
        <v>5343</v>
      </c>
      <c r="H2209" t="s">
        <v>54</v>
      </c>
      <c r="J2209" t="str">
        <f>SUBSTITUTE(SUBSTITUTE(SUBSTITUTE(G2209,"c. ","")," BC","")," AD","")</f>
        <v>Future/Eschatological</v>
      </c>
      <c r="K2209" t="str">
        <f>IF(M2209="BC", 0-IF(ISERROR(FIND("-",J2209)),J2209,LEFT(J2209,FIND("-",J2209)-1)), IF(ISERROR(FIND("-",J2209)),J2209,LEFT(J2209,FIND("-",J2209)-1)))</f>
        <v>Future/Eschatological</v>
      </c>
      <c r="L2209" t="str">
        <f>IF(M2209="BC", 0-IF(ISERROR(FIND("-",J2209)),J2209,RIGHT(J2209,FIND("-",J2209)-1)), IF(ISERROR(FIND("-",J2209)),J2209,RIGHT(J2209,FIND("-",J2209)-1)))</f>
        <v>Future/Eschatological</v>
      </c>
      <c r="M2209" t="str">
        <f>RIGHT(G2209, 2)</f>
        <v>al</v>
      </c>
      <c r="N2209" t="e">
        <f>ABS($K$2)-ABS(K2209)</f>
        <v>#VALUE!</v>
      </c>
      <c r="P2209" t="s">
        <v>5813</v>
      </c>
      <c r="Q2209">
        <v>38</v>
      </c>
    </row>
    <row r="2210" spans="1:17" x14ac:dyDescent="0.3">
      <c r="A2210">
        <v>2209</v>
      </c>
      <c r="B2210" t="s">
        <v>5901</v>
      </c>
      <c r="C2210" t="s">
        <v>11769</v>
      </c>
      <c r="D2210" t="s">
        <v>5900</v>
      </c>
      <c r="E2210" s="34" t="str">
        <f>IF(OR(LEN(D2210)-LEN(SUBSTITUTE(D2210,":",""))&gt;1, LEN(D2210)-LEN(SUBSTITUTE(D2210,",",""))&gt;0), "T", "")</f>
        <v/>
      </c>
      <c r="F2210" t="s">
        <v>1391</v>
      </c>
      <c r="G2210" t="s">
        <v>5343</v>
      </c>
      <c r="H2210" t="s">
        <v>54</v>
      </c>
      <c r="J2210" t="str">
        <f>SUBSTITUTE(SUBSTITUTE(SUBSTITUTE(G2210,"c. ","")," BC","")," AD","")</f>
        <v>Future/Eschatological</v>
      </c>
      <c r="K2210" t="str">
        <f>IF(M2210="BC", 0-IF(ISERROR(FIND("-",J2210)),J2210,LEFT(J2210,FIND("-",J2210)-1)), IF(ISERROR(FIND("-",J2210)),J2210,LEFT(J2210,FIND("-",J2210)-1)))</f>
        <v>Future/Eschatological</v>
      </c>
      <c r="L2210" t="str">
        <f>IF(M2210="BC", 0-IF(ISERROR(FIND("-",J2210)),J2210,RIGHT(J2210,FIND("-",J2210)-1)), IF(ISERROR(FIND("-",J2210)),J2210,RIGHT(J2210,FIND("-",J2210)-1)))</f>
        <v>Future/Eschatological</v>
      </c>
      <c r="M2210" t="str">
        <f>RIGHT(G2210, 2)</f>
        <v>al</v>
      </c>
      <c r="N2210" t="e">
        <f>ABS($K$2)-ABS(K2210)</f>
        <v>#VALUE!</v>
      </c>
      <c r="P2210" t="s">
        <v>5813</v>
      </c>
      <c r="Q2210">
        <v>38</v>
      </c>
    </row>
    <row r="2211" spans="1:17" x14ac:dyDescent="0.3">
      <c r="A2211">
        <v>2210</v>
      </c>
      <c r="B2211" t="s">
        <v>5899</v>
      </c>
      <c r="C2211" t="s">
        <v>10090</v>
      </c>
      <c r="D2211" t="s">
        <v>5898</v>
      </c>
      <c r="E2211" s="34" t="str">
        <f>IF(OR(LEN(D2211)-LEN(SUBSTITUTE(D2211,":",""))&gt;1, LEN(D2211)-LEN(SUBSTITUTE(D2211,",",""))&gt;0), "T", "")</f>
        <v/>
      </c>
      <c r="F2211" t="s">
        <v>4477</v>
      </c>
      <c r="G2211" t="s">
        <v>5343</v>
      </c>
      <c r="H2211" t="s">
        <v>54</v>
      </c>
      <c r="J2211" t="str">
        <f>SUBSTITUTE(SUBSTITUTE(SUBSTITUTE(G2211,"c. ","")," BC","")," AD","")</f>
        <v>Future/Eschatological</v>
      </c>
      <c r="K2211" t="str">
        <f>IF(M2211="BC", 0-IF(ISERROR(FIND("-",J2211)),J2211,LEFT(J2211,FIND("-",J2211)-1)), IF(ISERROR(FIND("-",J2211)),J2211,LEFT(J2211,FIND("-",J2211)-1)))</f>
        <v>Future/Eschatological</v>
      </c>
      <c r="L2211" t="str">
        <f>IF(M2211="BC", 0-IF(ISERROR(FIND("-",J2211)),J2211,RIGHT(J2211,FIND("-",J2211)-1)), IF(ISERROR(FIND("-",J2211)),J2211,RIGHT(J2211,FIND("-",J2211)-1)))</f>
        <v>Future/Eschatological</v>
      </c>
      <c r="M2211" t="str">
        <f>RIGHT(G2211, 2)</f>
        <v>al</v>
      </c>
      <c r="N2211" t="e">
        <f>ABS($K$2)-ABS(K2211)</f>
        <v>#VALUE!</v>
      </c>
      <c r="P2211" t="s">
        <v>5813</v>
      </c>
      <c r="Q2211">
        <v>38</v>
      </c>
    </row>
    <row r="2212" spans="1:17" x14ac:dyDescent="0.3">
      <c r="A2212">
        <v>2211</v>
      </c>
      <c r="B2212" t="s">
        <v>5897</v>
      </c>
      <c r="C2212" t="s">
        <v>11770</v>
      </c>
      <c r="D2212" t="s">
        <v>5896</v>
      </c>
      <c r="E2212" s="34" t="str">
        <f>IF(OR(LEN(D2212)-LEN(SUBSTITUTE(D2212,":",""))&gt;1, LEN(D2212)-LEN(SUBSTITUTE(D2212,",",""))&gt;0), "T", "")</f>
        <v/>
      </c>
      <c r="F2212" t="s">
        <v>5643</v>
      </c>
      <c r="G2212" t="s">
        <v>5343</v>
      </c>
      <c r="H2212" t="s">
        <v>54</v>
      </c>
      <c r="J2212" t="str">
        <f>SUBSTITUTE(SUBSTITUTE(SUBSTITUTE(G2212,"c. ","")," BC","")," AD","")</f>
        <v>Future/Eschatological</v>
      </c>
      <c r="K2212" t="str">
        <f>IF(M2212="BC", 0-IF(ISERROR(FIND("-",J2212)),J2212,LEFT(J2212,FIND("-",J2212)-1)), IF(ISERROR(FIND("-",J2212)),J2212,LEFT(J2212,FIND("-",J2212)-1)))</f>
        <v>Future/Eschatological</v>
      </c>
      <c r="L2212" t="str">
        <f>IF(M2212="BC", 0-IF(ISERROR(FIND("-",J2212)),J2212,RIGHT(J2212,FIND("-",J2212)-1)), IF(ISERROR(FIND("-",J2212)),J2212,RIGHT(J2212,FIND("-",J2212)-1)))</f>
        <v>Future/Eschatological</v>
      </c>
      <c r="M2212" t="str">
        <f>RIGHT(G2212, 2)</f>
        <v>al</v>
      </c>
      <c r="N2212" t="e">
        <f>ABS($K$2)-ABS(K2212)</f>
        <v>#VALUE!</v>
      </c>
      <c r="P2212" t="s">
        <v>5813</v>
      </c>
      <c r="Q2212">
        <v>38</v>
      </c>
    </row>
    <row r="2213" spans="1:17" x14ac:dyDescent="0.3">
      <c r="A2213">
        <v>2212</v>
      </c>
      <c r="B2213" t="s">
        <v>6001</v>
      </c>
      <c r="C2213" t="s">
        <v>10654</v>
      </c>
      <c r="D2213" t="s">
        <v>6002</v>
      </c>
      <c r="E2213" s="34" t="str">
        <f>IF(OR(LEN(D2213)-LEN(SUBSTITUTE(D2213,":",""))&gt;1, LEN(D2213)-LEN(SUBSTITUTE(D2213,",",""))&gt;0), "T", "")</f>
        <v/>
      </c>
      <c r="F2213" t="s">
        <v>4702</v>
      </c>
      <c r="G2213" t="s">
        <v>6003</v>
      </c>
      <c r="H2213" t="s">
        <v>6004</v>
      </c>
      <c r="J2213" t="str">
        <f>SUBSTITUTE(SUBSTITUTE(SUBSTITUTE(G2213,"c. ","")," BC","")," AD","")</f>
        <v>430-400</v>
      </c>
      <c r="K2213">
        <f>IF(M2213="BC", 0-IF(ISERROR(FIND("-",J2213)),J2213,LEFT(J2213,FIND("-",J2213)-1)), IF(ISERROR(FIND("-",J2213)),J2213,LEFT(J2213,FIND("-",J2213)-1)))</f>
        <v>-430</v>
      </c>
      <c r="L2213">
        <f>IF(M2213="BC", 0-IF(ISERROR(FIND("-",J2213)),J2213,RIGHT(J2213,FIND("-",J2213)-1)), IF(ISERROR(FIND("-",J2213)),J2213,RIGHT(J2213,FIND("-",J2213)-1)))</f>
        <v>-400</v>
      </c>
      <c r="M2213" t="str">
        <f>RIGHT(G2213, 2)</f>
        <v>BC</v>
      </c>
      <c r="N2213">
        <f>ABS($K$2)-ABS(K2213)</f>
        <v>3574</v>
      </c>
      <c r="P2213" t="s">
        <v>6004</v>
      </c>
      <c r="Q2213">
        <v>39</v>
      </c>
    </row>
    <row r="2214" spans="1:17" x14ac:dyDescent="0.3">
      <c r="A2214">
        <v>2213</v>
      </c>
      <c r="B2214" t="s">
        <v>6005</v>
      </c>
      <c r="C2214" t="s">
        <v>10593</v>
      </c>
      <c r="D2214" t="s">
        <v>6006</v>
      </c>
      <c r="E2214" s="34" t="str">
        <f>IF(OR(LEN(D2214)-LEN(SUBSTITUTE(D2214,":",""))&gt;1, LEN(D2214)-LEN(SUBSTITUTE(D2214,",",""))&gt;0), "T", "")</f>
        <v/>
      </c>
      <c r="F2214" t="s">
        <v>4702</v>
      </c>
      <c r="G2214" t="s">
        <v>6003</v>
      </c>
      <c r="H2214" t="s">
        <v>6004</v>
      </c>
      <c r="J2214" t="str">
        <f>SUBSTITUTE(SUBSTITUTE(SUBSTITUTE(G2214,"c. ","")," BC","")," AD","")</f>
        <v>430-400</v>
      </c>
      <c r="K2214">
        <f>IF(M2214="BC", 0-IF(ISERROR(FIND("-",J2214)),J2214,LEFT(J2214,FIND("-",J2214)-1)), IF(ISERROR(FIND("-",J2214)),J2214,LEFT(J2214,FIND("-",J2214)-1)))</f>
        <v>-430</v>
      </c>
      <c r="L2214">
        <f>IF(M2214="BC", 0-IF(ISERROR(FIND("-",J2214)),J2214,RIGHT(J2214,FIND("-",J2214)-1)), IF(ISERROR(FIND("-",J2214)),J2214,RIGHT(J2214,FIND("-",J2214)-1)))</f>
        <v>-400</v>
      </c>
      <c r="M2214" t="str">
        <f>RIGHT(G2214, 2)</f>
        <v>BC</v>
      </c>
      <c r="N2214">
        <f>ABS($K$2)-ABS(K2214)</f>
        <v>3574</v>
      </c>
      <c r="P2214" t="s">
        <v>6004</v>
      </c>
      <c r="Q2214">
        <v>39</v>
      </c>
    </row>
    <row r="2215" spans="1:17" x14ac:dyDescent="0.3">
      <c r="A2215">
        <v>2214</v>
      </c>
      <c r="B2215" t="s">
        <v>6007</v>
      </c>
      <c r="C2215" t="s">
        <v>11771</v>
      </c>
      <c r="D2215" t="s">
        <v>6008</v>
      </c>
      <c r="E2215" s="34" t="str">
        <f>IF(OR(LEN(D2215)-LEN(SUBSTITUTE(D2215,":",""))&gt;1, LEN(D2215)-LEN(SUBSTITUTE(D2215,",",""))&gt;0), "T", "")</f>
        <v/>
      </c>
      <c r="F2215" t="s">
        <v>4702</v>
      </c>
      <c r="G2215" t="s">
        <v>6003</v>
      </c>
      <c r="H2215" t="s">
        <v>6004</v>
      </c>
      <c r="J2215" t="str">
        <f>SUBSTITUTE(SUBSTITUTE(SUBSTITUTE(G2215,"c. ","")," BC","")," AD","")</f>
        <v>430-400</v>
      </c>
      <c r="K2215">
        <f>IF(M2215="BC", 0-IF(ISERROR(FIND("-",J2215)),J2215,LEFT(J2215,FIND("-",J2215)-1)), IF(ISERROR(FIND("-",J2215)),J2215,LEFT(J2215,FIND("-",J2215)-1)))</f>
        <v>-430</v>
      </c>
      <c r="L2215">
        <f>IF(M2215="BC", 0-IF(ISERROR(FIND("-",J2215)),J2215,RIGHT(J2215,FIND("-",J2215)-1)), IF(ISERROR(FIND("-",J2215)),J2215,RIGHT(J2215,FIND("-",J2215)-1)))</f>
        <v>-400</v>
      </c>
      <c r="M2215" t="str">
        <f>RIGHT(G2215, 2)</f>
        <v>BC</v>
      </c>
      <c r="N2215">
        <f>ABS($K$2)-ABS(K2215)</f>
        <v>3574</v>
      </c>
      <c r="P2215" t="s">
        <v>6004</v>
      </c>
      <c r="Q2215">
        <v>39</v>
      </c>
    </row>
    <row r="2216" spans="1:17" x14ac:dyDescent="0.3">
      <c r="A2216">
        <v>2215</v>
      </c>
      <c r="B2216" t="s">
        <v>6009</v>
      </c>
      <c r="C2216" t="s">
        <v>10655</v>
      </c>
      <c r="D2216" t="s">
        <v>6010</v>
      </c>
      <c r="E2216" s="34" t="str">
        <f>IF(OR(LEN(D2216)-LEN(SUBSTITUTE(D2216,":",""))&gt;1, LEN(D2216)-LEN(SUBSTITUTE(D2216,",",""))&gt;0), "T", "")</f>
        <v/>
      </c>
      <c r="F2216" t="s">
        <v>4702</v>
      </c>
      <c r="G2216" t="s">
        <v>6003</v>
      </c>
      <c r="H2216" t="s">
        <v>6004</v>
      </c>
      <c r="J2216" t="str">
        <f>SUBSTITUTE(SUBSTITUTE(SUBSTITUTE(G2216,"c. ","")," BC","")," AD","")</f>
        <v>430-400</v>
      </c>
      <c r="K2216">
        <f>IF(M2216="BC", 0-IF(ISERROR(FIND("-",J2216)),J2216,LEFT(J2216,FIND("-",J2216)-1)), IF(ISERROR(FIND("-",J2216)),J2216,LEFT(J2216,FIND("-",J2216)-1)))</f>
        <v>-430</v>
      </c>
      <c r="L2216">
        <f>IF(M2216="BC", 0-IF(ISERROR(FIND("-",J2216)),J2216,RIGHT(J2216,FIND("-",J2216)-1)), IF(ISERROR(FIND("-",J2216)),J2216,RIGHT(J2216,FIND("-",J2216)-1)))</f>
        <v>-400</v>
      </c>
      <c r="M2216" t="str">
        <f>RIGHT(G2216, 2)</f>
        <v>BC</v>
      </c>
      <c r="N2216">
        <f>ABS($K$2)-ABS(K2216)</f>
        <v>3574</v>
      </c>
      <c r="P2216" t="s">
        <v>6004</v>
      </c>
      <c r="Q2216">
        <v>39</v>
      </c>
    </row>
    <row r="2217" spans="1:17" x14ac:dyDescent="0.3">
      <c r="A2217">
        <v>2216</v>
      </c>
      <c r="B2217" t="s">
        <v>6011</v>
      </c>
      <c r="C2217" t="s">
        <v>10610</v>
      </c>
      <c r="D2217" t="s">
        <v>6012</v>
      </c>
      <c r="E2217" s="34" t="str">
        <f>IF(OR(LEN(D2217)-LEN(SUBSTITUTE(D2217,":",""))&gt;1, LEN(D2217)-LEN(SUBSTITUTE(D2217,",",""))&gt;0), "T", "")</f>
        <v/>
      </c>
      <c r="F2217" t="s">
        <v>4702</v>
      </c>
      <c r="G2217" t="s">
        <v>6003</v>
      </c>
      <c r="H2217" t="s">
        <v>6004</v>
      </c>
      <c r="J2217" t="str">
        <f>SUBSTITUTE(SUBSTITUTE(SUBSTITUTE(G2217,"c. ","")," BC","")," AD","")</f>
        <v>430-400</v>
      </c>
      <c r="K2217">
        <f>IF(M2217="BC", 0-IF(ISERROR(FIND("-",J2217)),J2217,LEFT(J2217,FIND("-",J2217)-1)), IF(ISERROR(FIND("-",J2217)),J2217,LEFT(J2217,FIND("-",J2217)-1)))</f>
        <v>-430</v>
      </c>
      <c r="L2217">
        <f>IF(M2217="BC", 0-IF(ISERROR(FIND("-",J2217)),J2217,RIGHT(J2217,FIND("-",J2217)-1)), IF(ISERROR(FIND("-",J2217)),J2217,RIGHT(J2217,FIND("-",J2217)-1)))</f>
        <v>-400</v>
      </c>
      <c r="M2217" t="str">
        <f>RIGHT(G2217, 2)</f>
        <v>BC</v>
      </c>
      <c r="N2217">
        <f>ABS($K$2)-ABS(K2217)</f>
        <v>3574</v>
      </c>
      <c r="P2217" t="s">
        <v>6004</v>
      </c>
      <c r="Q2217">
        <v>39</v>
      </c>
    </row>
    <row r="2218" spans="1:17" x14ac:dyDescent="0.3">
      <c r="A2218">
        <v>2217</v>
      </c>
      <c r="B2218" t="s">
        <v>6013</v>
      </c>
      <c r="C2218" t="s">
        <v>11713</v>
      </c>
      <c r="D2218" t="s">
        <v>6014</v>
      </c>
      <c r="E2218" s="34" t="str">
        <f>IF(OR(LEN(D2218)-LEN(SUBSTITUTE(D2218,":",""))&gt;1, LEN(D2218)-LEN(SUBSTITUTE(D2218,",",""))&gt;0), "T", "")</f>
        <v/>
      </c>
      <c r="F2218" t="s">
        <v>4702</v>
      </c>
      <c r="G2218" t="s">
        <v>6003</v>
      </c>
      <c r="H2218" t="s">
        <v>6004</v>
      </c>
      <c r="J2218" t="str">
        <f>SUBSTITUTE(SUBSTITUTE(SUBSTITUTE(G2218,"c. ","")," BC","")," AD","")</f>
        <v>430-400</v>
      </c>
      <c r="K2218">
        <f>IF(M2218="BC", 0-IF(ISERROR(FIND("-",J2218)),J2218,LEFT(J2218,FIND("-",J2218)-1)), IF(ISERROR(FIND("-",J2218)),J2218,LEFT(J2218,FIND("-",J2218)-1)))</f>
        <v>-430</v>
      </c>
      <c r="L2218">
        <f>IF(M2218="BC", 0-IF(ISERROR(FIND("-",J2218)),J2218,RIGHT(J2218,FIND("-",J2218)-1)), IF(ISERROR(FIND("-",J2218)),J2218,RIGHT(J2218,FIND("-",J2218)-1)))</f>
        <v>-400</v>
      </c>
      <c r="M2218" t="str">
        <f>RIGHT(G2218, 2)</f>
        <v>BC</v>
      </c>
      <c r="N2218">
        <f>ABS($K$2)-ABS(K2218)</f>
        <v>3574</v>
      </c>
      <c r="P2218" t="s">
        <v>6004</v>
      </c>
      <c r="Q2218">
        <v>39</v>
      </c>
    </row>
    <row r="2219" spans="1:17" x14ac:dyDescent="0.3">
      <c r="A2219">
        <v>2218</v>
      </c>
      <c r="B2219" t="s">
        <v>6015</v>
      </c>
      <c r="C2219" t="s">
        <v>11772</v>
      </c>
      <c r="D2219" t="s">
        <v>6016</v>
      </c>
      <c r="E2219" s="34" t="str">
        <f>IF(OR(LEN(D2219)-LEN(SUBSTITUTE(D2219,":",""))&gt;1, LEN(D2219)-LEN(SUBSTITUTE(D2219,",",""))&gt;0), "T", "")</f>
        <v/>
      </c>
      <c r="F2219" t="s">
        <v>4702</v>
      </c>
      <c r="G2219" t="s">
        <v>6003</v>
      </c>
      <c r="H2219" t="s">
        <v>6004</v>
      </c>
      <c r="J2219" t="str">
        <f>SUBSTITUTE(SUBSTITUTE(SUBSTITUTE(G2219,"c. ","")," BC","")," AD","")</f>
        <v>430-400</v>
      </c>
      <c r="K2219">
        <f>IF(M2219="BC", 0-IF(ISERROR(FIND("-",J2219)),J2219,LEFT(J2219,FIND("-",J2219)-1)), IF(ISERROR(FIND("-",J2219)),J2219,LEFT(J2219,FIND("-",J2219)-1)))</f>
        <v>-430</v>
      </c>
      <c r="L2219">
        <f>IF(M2219="BC", 0-IF(ISERROR(FIND("-",J2219)),J2219,RIGHT(J2219,FIND("-",J2219)-1)), IF(ISERROR(FIND("-",J2219)),J2219,RIGHT(J2219,FIND("-",J2219)-1)))</f>
        <v>-400</v>
      </c>
      <c r="M2219" t="str">
        <f>RIGHT(G2219, 2)</f>
        <v>BC</v>
      </c>
      <c r="N2219">
        <f>ABS($K$2)-ABS(K2219)</f>
        <v>3574</v>
      </c>
      <c r="P2219" t="s">
        <v>6004</v>
      </c>
      <c r="Q2219">
        <v>39</v>
      </c>
    </row>
    <row r="2220" spans="1:17" x14ac:dyDescent="0.3">
      <c r="A2220">
        <v>2219</v>
      </c>
      <c r="B2220" t="s">
        <v>6017</v>
      </c>
      <c r="C2220" t="s">
        <v>11773</v>
      </c>
      <c r="D2220" t="s">
        <v>6018</v>
      </c>
      <c r="E2220" s="34" t="str">
        <f>IF(OR(LEN(D2220)-LEN(SUBSTITUTE(D2220,":",""))&gt;1, LEN(D2220)-LEN(SUBSTITUTE(D2220,",",""))&gt;0), "T", "")</f>
        <v/>
      </c>
      <c r="F2220" t="s">
        <v>4702</v>
      </c>
      <c r="G2220" t="s">
        <v>6003</v>
      </c>
      <c r="H2220" t="s">
        <v>6004</v>
      </c>
      <c r="J2220" t="str">
        <f>SUBSTITUTE(SUBSTITUTE(SUBSTITUTE(G2220,"c. ","")," BC","")," AD","")</f>
        <v>430-400</v>
      </c>
      <c r="K2220">
        <f>IF(M2220="BC", 0-IF(ISERROR(FIND("-",J2220)),J2220,LEFT(J2220,FIND("-",J2220)-1)), IF(ISERROR(FIND("-",J2220)),J2220,LEFT(J2220,FIND("-",J2220)-1)))</f>
        <v>-430</v>
      </c>
      <c r="L2220">
        <f>IF(M2220="BC", 0-IF(ISERROR(FIND("-",J2220)),J2220,RIGHT(J2220,FIND("-",J2220)-1)), IF(ISERROR(FIND("-",J2220)),J2220,RIGHT(J2220,FIND("-",J2220)-1)))</f>
        <v>-400</v>
      </c>
      <c r="M2220" t="str">
        <f>RIGHT(G2220, 2)</f>
        <v>BC</v>
      </c>
      <c r="N2220">
        <f>ABS($K$2)-ABS(K2220)</f>
        <v>3574</v>
      </c>
      <c r="P2220" t="s">
        <v>6004</v>
      </c>
      <c r="Q2220">
        <v>39</v>
      </c>
    </row>
    <row r="2221" spans="1:17" x14ac:dyDescent="0.3">
      <c r="A2221">
        <v>2220</v>
      </c>
      <c r="B2221" t="s">
        <v>6019</v>
      </c>
      <c r="C2221" t="s">
        <v>10656</v>
      </c>
      <c r="D2221" t="s">
        <v>6020</v>
      </c>
      <c r="E2221" s="34" t="str">
        <f>IF(OR(LEN(D2221)-LEN(SUBSTITUTE(D2221,":",""))&gt;1, LEN(D2221)-LEN(SUBSTITUTE(D2221,",",""))&gt;0), "T", "")</f>
        <v/>
      </c>
      <c r="F2221" t="s">
        <v>4702</v>
      </c>
      <c r="G2221" t="s">
        <v>6003</v>
      </c>
      <c r="H2221" t="s">
        <v>6004</v>
      </c>
      <c r="J2221" t="str">
        <f>SUBSTITUTE(SUBSTITUTE(SUBSTITUTE(G2221,"c. ","")," BC","")," AD","")</f>
        <v>430-400</v>
      </c>
      <c r="K2221">
        <f>IF(M2221="BC", 0-IF(ISERROR(FIND("-",J2221)),J2221,LEFT(J2221,FIND("-",J2221)-1)), IF(ISERROR(FIND("-",J2221)),J2221,LEFT(J2221,FIND("-",J2221)-1)))</f>
        <v>-430</v>
      </c>
      <c r="L2221">
        <f>IF(M2221="BC", 0-IF(ISERROR(FIND("-",J2221)),J2221,RIGHT(J2221,FIND("-",J2221)-1)), IF(ISERROR(FIND("-",J2221)),J2221,RIGHT(J2221,FIND("-",J2221)-1)))</f>
        <v>-400</v>
      </c>
      <c r="M2221" t="str">
        <f>RIGHT(G2221, 2)</f>
        <v>BC</v>
      </c>
      <c r="N2221">
        <f>ABS($K$2)-ABS(K2221)</f>
        <v>3574</v>
      </c>
      <c r="P2221" t="s">
        <v>6004</v>
      </c>
      <c r="Q2221">
        <v>39</v>
      </c>
    </row>
    <row r="2222" spans="1:17" x14ac:dyDescent="0.3">
      <c r="A2222">
        <v>2221</v>
      </c>
      <c r="B2222" t="s">
        <v>6021</v>
      </c>
      <c r="C2222" t="s">
        <v>11707</v>
      </c>
      <c r="D2222" t="s">
        <v>6022</v>
      </c>
      <c r="E2222" s="34" t="str">
        <f>IF(OR(LEN(D2222)-LEN(SUBSTITUTE(D2222,":",""))&gt;1, LEN(D2222)-LEN(SUBSTITUTE(D2222,",",""))&gt;0), "T", "")</f>
        <v/>
      </c>
      <c r="F2222" t="s">
        <v>4702</v>
      </c>
      <c r="G2222" t="s">
        <v>6003</v>
      </c>
      <c r="H2222" t="s">
        <v>6004</v>
      </c>
      <c r="J2222" t="str">
        <f>SUBSTITUTE(SUBSTITUTE(SUBSTITUTE(G2222,"c. ","")," BC","")," AD","")</f>
        <v>430-400</v>
      </c>
      <c r="K2222">
        <f>IF(M2222="BC", 0-IF(ISERROR(FIND("-",J2222)),J2222,LEFT(J2222,FIND("-",J2222)-1)), IF(ISERROR(FIND("-",J2222)),J2222,LEFT(J2222,FIND("-",J2222)-1)))</f>
        <v>-430</v>
      </c>
      <c r="L2222">
        <f>IF(M2222="BC", 0-IF(ISERROR(FIND("-",J2222)),J2222,RIGHT(J2222,FIND("-",J2222)-1)), IF(ISERROR(FIND("-",J2222)),J2222,RIGHT(J2222,FIND("-",J2222)-1)))</f>
        <v>-400</v>
      </c>
      <c r="M2222" t="str">
        <f>RIGHT(G2222, 2)</f>
        <v>BC</v>
      </c>
      <c r="N2222">
        <f>ABS($K$2)-ABS(K2222)</f>
        <v>3574</v>
      </c>
      <c r="P2222" t="s">
        <v>6004</v>
      </c>
      <c r="Q2222">
        <v>39</v>
      </c>
    </row>
    <row r="2223" spans="1:17" x14ac:dyDescent="0.3">
      <c r="A2223">
        <v>2222</v>
      </c>
      <c r="B2223" t="s">
        <v>6023</v>
      </c>
      <c r="C2223" t="s">
        <v>10307</v>
      </c>
      <c r="D2223" t="s">
        <v>6024</v>
      </c>
      <c r="E2223" s="34" t="str">
        <f>IF(OR(LEN(D2223)-LEN(SUBSTITUTE(D2223,":",""))&gt;1, LEN(D2223)-LEN(SUBSTITUTE(D2223,",",""))&gt;0), "T", "")</f>
        <v/>
      </c>
      <c r="F2223" t="s">
        <v>4702</v>
      </c>
      <c r="G2223" t="s">
        <v>6003</v>
      </c>
      <c r="H2223" t="s">
        <v>6004</v>
      </c>
      <c r="J2223" t="str">
        <f>SUBSTITUTE(SUBSTITUTE(SUBSTITUTE(G2223,"c. ","")," BC","")," AD","")</f>
        <v>430-400</v>
      </c>
      <c r="K2223">
        <f>IF(M2223="BC", 0-IF(ISERROR(FIND("-",J2223)),J2223,LEFT(J2223,FIND("-",J2223)-1)), IF(ISERROR(FIND("-",J2223)),J2223,LEFT(J2223,FIND("-",J2223)-1)))</f>
        <v>-430</v>
      </c>
      <c r="L2223">
        <f>IF(M2223="BC", 0-IF(ISERROR(FIND("-",J2223)),J2223,RIGHT(J2223,FIND("-",J2223)-1)), IF(ISERROR(FIND("-",J2223)),J2223,RIGHT(J2223,FIND("-",J2223)-1)))</f>
        <v>-400</v>
      </c>
      <c r="M2223" t="str">
        <f>RIGHT(G2223, 2)</f>
        <v>BC</v>
      </c>
      <c r="N2223">
        <f>ABS($K$2)-ABS(K2223)</f>
        <v>3574</v>
      </c>
      <c r="P2223" t="s">
        <v>6004</v>
      </c>
      <c r="Q2223">
        <v>39</v>
      </c>
    </row>
    <row r="2224" spans="1:17" x14ac:dyDescent="0.3">
      <c r="A2224">
        <v>2223</v>
      </c>
      <c r="B2224" t="s">
        <v>6025</v>
      </c>
      <c r="C2224" t="s">
        <v>11774</v>
      </c>
      <c r="D2224" t="s">
        <v>6026</v>
      </c>
      <c r="E2224" s="34" t="str">
        <f>IF(OR(LEN(D2224)-LEN(SUBSTITUTE(D2224,":",""))&gt;1, LEN(D2224)-LEN(SUBSTITUTE(D2224,",",""))&gt;0), "T", "")</f>
        <v/>
      </c>
      <c r="F2224" t="s">
        <v>4702</v>
      </c>
      <c r="G2224" t="s">
        <v>6003</v>
      </c>
      <c r="H2224" t="s">
        <v>6004</v>
      </c>
      <c r="J2224" t="str">
        <f>SUBSTITUTE(SUBSTITUTE(SUBSTITUTE(G2224,"c. ","")," BC","")," AD","")</f>
        <v>430-400</v>
      </c>
      <c r="K2224">
        <f>IF(M2224="BC", 0-IF(ISERROR(FIND("-",J2224)),J2224,LEFT(J2224,FIND("-",J2224)-1)), IF(ISERROR(FIND("-",J2224)),J2224,LEFT(J2224,FIND("-",J2224)-1)))</f>
        <v>-430</v>
      </c>
      <c r="L2224">
        <f>IF(M2224="BC", 0-IF(ISERROR(FIND("-",J2224)),J2224,RIGHT(J2224,FIND("-",J2224)-1)), IF(ISERROR(FIND("-",J2224)),J2224,RIGHT(J2224,FIND("-",J2224)-1)))</f>
        <v>-400</v>
      </c>
      <c r="M2224" t="str">
        <f>RIGHT(G2224, 2)</f>
        <v>BC</v>
      </c>
      <c r="N2224">
        <f>ABS($K$2)-ABS(K2224)</f>
        <v>3574</v>
      </c>
      <c r="P2224" t="s">
        <v>6004</v>
      </c>
      <c r="Q2224">
        <v>39</v>
      </c>
    </row>
    <row r="2225" spans="1:17" x14ac:dyDescent="0.3">
      <c r="A2225">
        <v>2224</v>
      </c>
      <c r="B2225" t="s">
        <v>6027</v>
      </c>
      <c r="C2225" t="s">
        <v>11775</v>
      </c>
      <c r="D2225" t="s">
        <v>6028</v>
      </c>
      <c r="E2225" s="34" t="str">
        <f>IF(OR(LEN(D2225)-LEN(SUBSTITUTE(D2225,":",""))&gt;1, LEN(D2225)-LEN(SUBSTITUTE(D2225,",",""))&gt;0), "T", "")</f>
        <v/>
      </c>
      <c r="F2225" t="s">
        <v>4702</v>
      </c>
      <c r="G2225" t="s">
        <v>6003</v>
      </c>
      <c r="H2225" t="s">
        <v>6004</v>
      </c>
      <c r="J2225" t="str">
        <f>SUBSTITUTE(SUBSTITUTE(SUBSTITUTE(G2225,"c. ","")," BC","")," AD","")</f>
        <v>430-400</v>
      </c>
      <c r="K2225">
        <f>IF(M2225="BC", 0-IF(ISERROR(FIND("-",J2225)),J2225,LEFT(J2225,FIND("-",J2225)-1)), IF(ISERROR(FIND("-",J2225)),J2225,LEFT(J2225,FIND("-",J2225)-1)))</f>
        <v>-430</v>
      </c>
      <c r="L2225">
        <f>IF(M2225="BC", 0-IF(ISERROR(FIND("-",J2225)),J2225,RIGHT(J2225,FIND("-",J2225)-1)), IF(ISERROR(FIND("-",J2225)),J2225,RIGHT(J2225,FIND("-",J2225)-1)))</f>
        <v>-400</v>
      </c>
      <c r="M2225" t="str">
        <f>RIGHT(G2225, 2)</f>
        <v>BC</v>
      </c>
      <c r="N2225">
        <f>ABS($K$2)-ABS(K2225)</f>
        <v>3574</v>
      </c>
      <c r="P2225" t="s">
        <v>6004</v>
      </c>
      <c r="Q2225">
        <v>39</v>
      </c>
    </row>
    <row r="2226" spans="1:17" x14ac:dyDescent="0.3">
      <c r="A2226">
        <v>2225</v>
      </c>
      <c r="B2226" t="s">
        <v>6029</v>
      </c>
      <c r="C2226" t="s">
        <v>11723</v>
      </c>
      <c r="D2226" t="s">
        <v>6030</v>
      </c>
      <c r="E2226" s="34" t="str">
        <f>IF(OR(LEN(D2226)-LEN(SUBSTITUTE(D2226,":",""))&gt;1, LEN(D2226)-LEN(SUBSTITUTE(D2226,",",""))&gt;0), "T", "")</f>
        <v/>
      </c>
      <c r="F2226" t="s">
        <v>4702</v>
      </c>
      <c r="G2226" t="s">
        <v>6003</v>
      </c>
      <c r="H2226" t="s">
        <v>6004</v>
      </c>
      <c r="J2226" t="str">
        <f>SUBSTITUTE(SUBSTITUTE(SUBSTITUTE(G2226,"c. ","")," BC","")," AD","")</f>
        <v>430-400</v>
      </c>
      <c r="K2226">
        <f>IF(M2226="BC", 0-IF(ISERROR(FIND("-",J2226)),J2226,LEFT(J2226,FIND("-",J2226)-1)), IF(ISERROR(FIND("-",J2226)),J2226,LEFT(J2226,FIND("-",J2226)-1)))</f>
        <v>-430</v>
      </c>
      <c r="L2226">
        <f>IF(M2226="BC", 0-IF(ISERROR(FIND("-",J2226)),J2226,RIGHT(J2226,FIND("-",J2226)-1)), IF(ISERROR(FIND("-",J2226)),J2226,RIGHT(J2226,FIND("-",J2226)-1)))</f>
        <v>-400</v>
      </c>
      <c r="M2226" t="str">
        <f>RIGHT(G2226, 2)</f>
        <v>BC</v>
      </c>
      <c r="N2226">
        <f>ABS($K$2)-ABS(K2226)</f>
        <v>3574</v>
      </c>
      <c r="P2226" t="s">
        <v>6004</v>
      </c>
      <c r="Q2226">
        <v>39</v>
      </c>
    </row>
    <row r="2227" spans="1:17" x14ac:dyDescent="0.3">
      <c r="A2227">
        <v>2226</v>
      </c>
      <c r="B2227" t="s">
        <v>6031</v>
      </c>
      <c r="C2227" t="s">
        <v>11776</v>
      </c>
      <c r="D2227" t="s">
        <v>6032</v>
      </c>
      <c r="E2227" s="34" t="str">
        <f>IF(OR(LEN(D2227)-LEN(SUBSTITUTE(D2227,":",""))&gt;1, LEN(D2227)-LEN(SUBSTITUTE(D2227,",",""))&gt;0), "T", "")</f>
        <v/>
      </c>
      <c r="F2227" t="s">
        <v>4702</v>
      </c>
      <c r="G2227" t="s">
        <v>6003</v>
      </c>
      <c r="H2227" t="s">
        <v>6004</v>
      </c>
      <c r="J2227" t="str">
        <f>SUBSTITUTE(SUBSTITUTE(SUBSTITUTE(G2227,"c. ","")," BC","")," AD","")</f>
        <v>430-400</v>
      </c>
      <c r="K2227">
        <f>IF(M2227="BC", 0-IF(ISERROR(FIND("-",J2227)),J2227,LEFT(J2227,FIND("-",J2227)-1)), IF(ISERROR(FIND("-",J2227)),J2227,LEFT(J2227,FIND("-",J2227)-1)))</f>
        <v>-430</v>
      </c>
      <c r="L2227">
        <f>IF(M2227="BC", 0-IF(ISERROR(FIND("-",J2227)),J2227,RIGHT(J2227,FIND("-",J2227)-1)), IF(ISERROR(FIND("-",J2227)),J2227,RIGHT(J2227,FIND("-",J2227)-1)))</f>
        <v>-400</v>
      </c>
      <c r="M2227" t="str">
        <f>RIGHT(G2227, 2)</f>
        <v>BC</v>
      </c>
      <c r="N2227">
        <f>ABS($K$2)-ABS(K2227)</f>
        <v>3574</v>
      </c>
      <c r="P2227" t="s">
        <v>6004</v>
      </c>
      <c r="Q2227">
        <v>39</v>
      </c>
    </row>
    <row r="2228" spans="1:17" x14ac:dyDescent="0.3">
      <c r="A2228">
        <v>2227</v>
      </c>
      <c r="B2228" t="s">
        <v>6033</v>
      </c>
      <c r="C2228" t="s">
        <v>10657</v>
      </c>
      <c r="D2228" t="s">
        <v>6034</v>
      </c>
      <c r="E2228" s="34" t="str">
        <f>IF(OR(LEN(D2228)-LEN(SUBSTITUTE(D2228,":",""))&gt;1, LEN(D2228)-LEN(SUBSTITUTE(D2228,",",""))&gt;0), "T", "")</f>
        <v/>
      </c>
      <c r="F2228" t="s">
        <v>4702</v>
      </c>
      <c r="G2228" t="s">
        <v>6003</v>
      </c>
      <c r="H2228" t="s">
        <v>6004</v>
      </c>
      <c r="J2228" t="str">
        <f>SUBSTITUTE(SUBSTITUTE(SUBSTITUTE(G2228,"c. ","")," BC","")," AD","")</f>
        <v>430-400</v>
      </c>
      <c r="K2228">
        <f>IF(M2228="BC", 0-IF(ISERROR(FIND("-",J2228)),J2228,LEFT(J2228,FIND("-",J2228)-1)), IF(ISERROR(FIND("-",J2228)),J2228,LEFT(J2228,FIND("-",J2228)-1)))</f>
        <v>-430</v>
      </c>
      <c r="L2228">
        <f>IF(M2228="BC", 0-IF(ISERROR(FIND("-",J2228)),J2228,RIGHT(J2228,FIND("-",J2228)-1)), IF(ISERROR(FIND("-",J2228)),J2228,RIGHT(J2228,FIND("-",J2228)-1)))</f>
        <v>-400</v>
      </c>
      <c r="M2228" t="str">
        <f>RIGHT(G2228, 2)</f>
        <v>BC</v>
      </c>
      <c r="N2228">
        <f>ABS($K$2)-ABS(K2228)</f>
        <v>3574</v>
      </c>
      <c r="P2228" t="s">
        <v>6004</v>
      </c>
      <c r="Q2228">
        <v>39</v>
      </c>
    </row>
    <row r="2229" spans="1:17" x14ac:dyDescent="0.3">
      <c r="A2229">
        <v>2228</v>
      </c>
      <c r="B2229" t="s">
        <v>6035</v>
      </c>
      <c r="C2229" t="s">
        <v>11777</v>
      </c>
      <c r="D2229" t="s">
        <v>6036</v>
      </c>
      <c r="E2229" s="34" t="str">
        <f>IF(OR(LEN(D2229)-LEN(SUBSTITUTE(D2229,":",""))&gt;1, LEN(D2229)-LEN(SUBSTITUTE(D2229,",",""))&gt;0), "T", "")</f>
        <v/>
      </c>
      <c r="F2229" t="s">
        <v>4702</v>
      </c>
      <c r="G2229" t="s">
        <v>6003</v>
      </c>
      <c r="H2229" t="s">
        <v>6004</v>
      </c>
      <c r="J2229" t="str">
        <f>SUBSTITUTE(SUBSTITUTE(SUBSTITUTE(G2229,"c. ","")," BC","")," AD","")</f>
        <v>430-400</v>
      </c>
      <c r="K2229">
        <f>IF(M2229="BC", 0-IF(ISERROR(FIND("-",J2229)),J2229,LEFT(J2229,FIND("-",J2229)-1)), IF(ISERROR(FIND("-",J2229)),J2229,LEFT(J2229,FIND("-",J2229)-1)))</f>
        <v>-430</v>
      </c>
      <c r="L2229">
        <f>IF(M2229="BC", 0-IF(ISERROR(FIND("-",J2229)),J2229,RIGHT(J2229,FIND("-",J2229)-1)), IF(ISERROR(FIND("-",J2229)),J2229,RIGHT(J2229,FIND("-",J2229)-1)))</f>
        <v>-400</v>
      </c>
      <c r="M2229" t="str">
        <f>RIGHT(G2229, 2)</f>
        <v>BC</v>
      </c>
      <c r="N2229">
        <f>ABS($K$2)-ABS(K2229)</f>
        <v>3574</v>
      </c>
      <c r="P2229" t="s">
        <v>6004</v>
      </c>
      <c r="Q2229">
        <v>39</v>
      </c>
    </row>
    <row r="2230" spans="1:17" x14ac:dyDescent="0.3">
      <c r="A2230">
        <v>2229</v>
      </c>
      <c r="B2230" t="s">
        <v>6071</v>
      </c>
      <c r="C2230" t="s">
        <v>10048</v>
      </c>
      <c r="D2230" t="s">
        <v>6072</v>
      </c>
      <c r="E2230" s="34" t="str">
        <f>IF(OR(LEN(D2230)-LEN(SUBSTITUTE(D2230,":",""))&gt;1, LEN(D2230)-LEN(SUBSTITUTE(D2230,",",""))&gt;0), "T", "")</f>
        <v/>
      </c>
      <c r="F2230" t="s">
        <v>6073</v>
      </c>
      <c r="G2230" t="s">
        <v>6074</v>
      </c>
      <c r="H2230" t="s">
        <v>6075</v>
      </c>
      <c r="I2230" t="s">
        <v>6076</v>
      </c>
      <c r="J2230" t="str">
        <f>SUBSTITUTE(SUBSTITUTE(SUBSTITUTE(G2230,"c. ","")," BC","")," AD","")</f>
        <v>5-4</v>
      </c>
      <c r="K2230">
        <f>IF(M2230="BC", 0-IF(ISERROR(FIND("-",J2230)),J2230,LEFT(J2230,FIND("-",J2230)-1)), IF(ISERROR(FIND("-",J2230)),J2230,LEFT(J2230,FIND("-",J2230)-1)))</f>
        <v>-5</v>
      </c>
      <c r="L2230">
        <f>IF(M2230="BC", 0-IF(ISERROR(FIND("-",J2230)),J2230,RIGHT(J2230,FIND("-",J2230)-1)), IF(ISERROR(FIND("-",J2230)),J2230,RIGHT(J2230,FIND("-",J2230)-1)))</f>
        <v>-4</v>
      </c>
      <c r="M2230" t="str">
        <f>RIGHT(G2230, 2)</f>
        <v>BC</v>
      </c>
      <c r="N2230">
        <f>ABS($K$2)-ABS(K2230)</f>
        <v>3999</v>
      </c>
      <c r="P2230" t="s">
        <v>11117</v>
      </c>
      <c r="Q2230">
        <v>40</v>
      </c>
    </row>
    <row r="2231" spans="1:17" x14ac:dyDescent="0.3">
      <c r="A2231">
        <v>2230</v>
      </c>
      <c r="B2231" t="s">
        <v>6077</v>
      </c>
      <c r="C2231" t="s">
        <v>10658</v>
      </c>
      <c r="D2231" t="s">
        <v>6078</v>
      </c>
      <c r="E2231" s="34" t="str">
        <f>IF(OR(LEN(D2231)-LEN(SUBSTITUTE(D2231,":",""))&gt;1, LEN(D2231)-LEN(SUBSTITUTE(D2231,",",""))&gt;0), "T", "")</f>
        <v/>
      </c>
      <c r="F2231" t="s">
        <v>6079</v>
      </c>
      <c r="G2231" t="s">
        <v>6074</v>
      </c>
      <c r="H2231" t="s">
        <v>6075</v>
      </c>
      <c r="I2231" t="s">
        <v>6081</v>
      </c>
      <c r="J2231" t="str">
        <f>SUBSTITUTE(SUBSTITUTE(SUBSTITUTE(G2231,"c. ","")," BC","")," AD","")</f>
        <v>5-4</v>
      </c>
      <c r="K2231">
        <f>IF(M2231="BC", 0-IF(ISERROR(FIND("-",J2231)),J2231,LEFT(J2231,FIND("-",J2231)-1)), IF(ISERROR(FIND("-",J2231)),J2231,LEFT(J2231,FIND("-",J2231)-1)))</f>
        <v>-5</v>
      </c>
      <c r="L2231">
        <f>IF(M2231="BC", 0-IF(ISERROR(FIND("-",J2231)),J2231,RIGHT(J2231,FIND("-",J2231)-1)), IF(ISERROR(FIND("-",J2231)),J2231,RIGHT(J2231,FIND("-",J2231)-1)))</f>
        <v>-4</v>
      </c>
      <c r="M2231" t="str">
        <f>RIGHT(G2231, 2)</f>
        <v>BC</v>
      </c>
      <c r="N2231">
        <f>ABS($K$2)-ABS(K2231)</f>
        <v>3999</v>
      </c>
      <c r="P2231" t="s">
        <v>11117</v>
      </c>
      <c r="Q2231">
        <v>40</v>
      </c>
    </row>
    <row r="2232" spans="1:17" x14ac:dyDescent="0.3">
      <c r="A2232">
        <v>2231</v>
      </c>
      <c r="B2232" t="s">
        <v>6082</v>
      </c>
      <c r="C2232" t="s">
        <v>10659</v>
      </c>
      <c r="D2232" t="s">
        <v>6083</v>
      </c>
      <c r="E2232" s="34" t="str">
        <f>IF(OR(LEN(D2232)-LEN(SUBSTITUTE(D2232,":",""))&gt;1, LEN(D2232)-LEN(SUBSTITUTE(D2232,",",""))&gt;0), "T", "")</f>
        <v>T</v>
      </c>
      <c r="F2232" t="s">
        <v>1142</v>
      </c>
      <c r="G2232" t="s">
        <v>6074</v>
      </c>
      <c r="H2232" t="s">
        <v>54</v>
      </c>
      <c r="I2232" t="s">
        <v>6085</v>
      </c>
      <c r="J2232" t="str">
        <f>SUBSTITUTE(SUBSTITUTE(SUBSTITUTE(G2232,"c. ","")," BC","")," AD","")</f>
        <v>5-4</v>
      </c>
      <c r="K2232">
        <f>IF(M2232="BC", 0-IF(ISERROR(FIND("-",J2232)),J2232,LEFT(J2232,FIND("-",J2232)-1)), IF(ISERROR(FIND("-",J2232)),J2232,LEFT(J2232,FIND("-",J2232)-1)))</f>
        <v>-5</v>
      </c>
      <c r="L2232">
        <f>IF(M2232="BC", 0-IF(ISERROR(FIND("-",J2232)),J2232,RIGHT(J2232,FIND("-",J2232)-1)), IF(ISERROR(FIND("-",J2232)),J2232,RIGHT(J2232,FIND("-",J2232)-1)))</f>
        <v>-4</v>
      </c>
      <c r="M2232" t="str">
        <f>RIGHT(G2232, 2)</f>
        <v>BC</v>
      </c>
      <c r="N2232">
        <f>ABS($K$2)-ABS(K2232)</f>
        <v>3999</v>
      </c>
      <c r="P2232" t="s">
        <v>11117</v>
      </c>
      <c r="Q2232">
        <v>40</v>
      </c>
    </row>
    <row r="2233" spans="1:17" x14ac:dyDescent="0.3">
      <c r="A2233">
        <v>2232</v>
      </c>
      <c r="B2233" t="s">
        <v>6086</v>
      </c>
      <c r="C2233" t="s">
        <v>10658</v>
      </c>
      <c r="D2233" t="s">
        <v>6087</v>
      </c>
      <c r="E2233" s="34" t="str">
        <f>IF(OR(LEN(D2233)-LEN(SUBSTITUTE(D2233,":",""))&gt;1, LEN(D2233)-LEN(SUBSTITUTE(D2233,",",""))&gt;0), "T", "")</f>
        <v/>
      </c>
      <c r="F2233" t="s">
        <v>1142</v>
      </c>
      <c r="G2233" t="s">
        <v>6088</v>
      </c>
      <c r="H2233" t="s">
        <v>6075</v>
      </c>
      <c r="I2233" t="s">
        <v>5108</v>
      </c>
      <c r="J2233" t="str">
        <f>SUBSTITUTE(SUBSTITUTE(SUBSTITUTE(G2233,"c. ","")," BC","")," AD","")</f>
        <v>4</v>
      </c>
      <c r="K2233">
        <f>IF(M2233="BC", 0-IF(ISERROR(FIND("-",J2233)),J2233,LEFT(J2233,FIND("-",J2233)-1)), IF(ISERROR(FIND("-",J2233)),J2233,LEFT(J2233,FIND("-",J2233)-1)))</f>
        <v>-4</v>
      </c>
      <c r="L2233">
        <f>IF(M2233="BC", 0-IF(ISERROR(FIND("-",J2233)),J2233,RIGHT(J2233,FIND("-",J2233)-1)), IF(ISERROR(FIND("-",J2233)),J2233,RIGHT(J2233,FIND("-",J2233)-1)))</f>
        <v>-4</v>
      </c>
      <c r="M2233" t="str">
        <f>RIGHT(G2233, 2)</f>
        <v>BC</v>
      </c>
      <c r="N2233">
        <f>ABS($K$2)-ABS(K2233)</f>
        <v>4000</v>
      </c>
      <c r="P2233" t="s">
        <v>11117</v>
      </c>
      <c r="Q2233">
        <v>40</v>
      </c>
    </row>
    <row r="2234" spans="1:17" x14ac:dyDescent="0.3">
      <c r="A2234">
        <v>2233</v>
      </c>
      <c r="B2234" t="s">
        <v>6089</v>
      </c>
      <c r="C2234" t="s">
        <v>10658</v>
      </c>
      <c r="D2234" t="s">
        <v>6090</v>
      </c>
      <c r="E2234" s="34" t="str">
        <f>IF(OR(LEN(D2234)-LEN(SUBSTITUTE(D2234,":",""))&gt;1, LEN(D2234)-LEN(SUBSTITUTE(D2234,",",""))&gt;0), "T", "")</f>
        <v/>
      </c>
      <c r="F2234" t="s">
        <v>190</v>
      </c>
      <c r="G2234" t="s">
        <v>6088</v>
      </c>
      <c r="H2234" t="s">
        <v>6075</v>
      </c>
      <c r="I2234" t="s">
        <v>5108</v>
      </c>
      <c r="J2234" t="str">
        <f>SUBSTITUTE(SUBSTITUTE(SUBSTITUTE(G2234,"c. ","")," BC","")," AD","")</f>
        <v>4</v>
      </c>
      <c r="K2234">
        <f>IF(M2234="BC", 0-IF(ISERROR(FIND("-",J2234)),J2234,LEFT(J2234,FIND("-",J2234)-1)), IF(ISERROR(FIND("-",J2234)),J2234,LEFT(J2234,FIND("-",J2234)-1)))</f>
        <v>-4</v>
      </c>
      <c r="L2234">
        <f>IF(M2234="BC", 0-IF(ISERROR(FIND("-",J2234)),J2234,RIGHT(J2234,FIND("-",J2234)-1)), IF(ISERROR(FIND("-",J2234)),J2234,RIGHT(J2234,FIND("-",J2234)-1)))</f>
        <v>-4</v>
      </c>
      <c r="M2234" t="str">
        <f>RIGHT(G2234, 2)</f>
        <v>BC</v>
      </c>
      <c r="N2234">
        <f>ABS($K$2)-ABS(K2234)</f>
        <v>4000</v>
      </c>
      <c r="P2234" t="s">
        <v>11117</v>
      </c>
      <c r="Q2234">
        <v>40</v>
      </c>
    </row>
    <row r="2235" spans="1:17" x14ac:dyDescent="0.3">
      <c r="A2235">
        <v>2234</v>
      </c>
      <c r="B2235" t="s">
        <v>6091</v>
      </c>
      <c r="C2235" t="s">
        <v>10595</v>
      </c>
      <c r="D2235" t="s">
        <v>6092</v>
      </c>
      <c r="E2235" s="34" t="str">
        <f>IF(OR(LEN(D2235)-LEN(SUBSTITUTE(D2235,":",""))&gt;1, LEN(D2235)-LEN(SUBSTITUTE(D2235,",",""))&gt;0), "T", "")</f>
        <v/>
      </c>
      <c r="F2235" t="s">
        <v>878</v>
      </c>
      <c r="G2235" t="s">
        <v>6093</v>
      </c>
      <c r="H2235" t="s">
        <v>61</v>
      </c>
      <c r="I2235" t="s">
        <v>6094</v>
      </c>
      <c r="J2235" t="str">
        <f>SUBSTITUTE(SUBSTITUTE(SUBSTITUTE(G2235,"c. ","")," BC","")," AD","")</f>
        <v>30</v>
      </c>
      <c r="K2235" t="str">
        <f>IF(M2235="BC", 0-IF(ISERROR(FIND("-",J2235)),J2235,LEFT(J2235,FIND("-",J2235)-1)), IF(ISERROR(FIND("-",J2235)),J2235,LEFT(J2235,FIND("-",J2235)-1)))</f>
        <v>30</v>
      </c>
      <c r="L2235" t="str">
        <f>IF(M2235="BC", 0-IF(ISERROR(FIND("-",J2235)),J2235,RIGHT(J2235,FIND("-",J2235)-1)), IF(ISERROR(FIND("-",J2235)),J2235,RIGHT(J2235,FIND("-",J2235)-1)))</f>
        <v>30</v>
      </c>
      <c r="M2235" t="str">
        <f>RIGHT(G2235, 2)</f>
        <v>AD</v>
      </c>
      <c r="N2235">
        <f>ABS($K$2)-ABS(K2235)</f>
        <v>3974</v>
      </c>
      <c r="P2235" t="s">
        <v>11117</v>
      </c>
      <c r="Q2235">
        <v>40</v>
      </c>
    </row>
    <row r="2236" spans="1:17" x14ac:dyDescent="0.3">
      <c r="A2236">
        <v>2235</v>
      </c>
      <c r="B2236" t="s">
        <v>6095</v>
      </c>
      <c r="C2236" t="s">
        <v>10624</v>
      </c>
      <c r="D2236" t="s">
        <v>6096</v>
      </c>
      <c r="E2236" s="34" t="str">
        <f>IF(OR(LEN(D2236)-LEN(SUBSTITUTE(D2236,":",""))&gt;1, LEN(D2236)-LEN(SUBSTITUTE(D2236,",",""))&gt;0), "T", "")</f>
        <v/>
      </c>
      <c r="F2236" t="s">
        <v>878</v>
      </c>
      <c r="G2236" t="s">
        <v>6093</v>
      </c>
      <c r="H2236" t="s">
        <v>62</v>
      </c>
      <c r="I2236" t="s">
        <v>6097</v>
      </c>
      <c r="J2236" t="str">
        <f>SUBSTITUTE(SUBSTITUTE(SUBSTITUTE(G2236,"c. ","")," BC","")," AD","")</f>
        <v>30</v>
      </c>
      <c r="K2236" t="str">
        <f>IF(M2236="BC", 0-IF(ISERROR(FIND("-",J2236)),J2236,LEFT(J2236,FIND("-",J2236)-1)), IF(ISERROR(FIND("-",J2236)),J2236,LEFT(J2236,FIND("-",J2236)-1)))</f>
        <v>30</v>
      </c>
      <c r="L2236" t="str">
        <f>IF(M2236="BC", 0-IF(ISERROR(FIND("-",J2236)),J2236,RIGHT(J2236,FIND("-",J2236)-1)), IF(ISERROR(FIND("-",J2236)),J2236,RIGHT(J2236,FIND("-",J2236)-1)))</f>
        <v>30</v>
      </c>
      <c r="M2236" t="str">
        <f>RIGHT(G2236, 2)</f>
        <v>AD</v>
      </c>
      <c r="N2236">
        <f>ABS($K$2)-ABS(K2236)</f>
        <v>3974</v>
      </c>
      <c r="P2236" t="s">
        <v>11117</v>
      </c>
      <c r="Q2236">
        <v>40</v>
      </c>
    </row>
    <row r="2237" spans="1:17" x14ac:dyDescent="0.3">
      <c r="A2237">
        <v>2236</v>
      </c>
      <c r="B2237" t="s">
        <v>6098</v>
      </c>
      <c r="C2237" t="s">
        <v>6102</v>
      </c>
      <c r="D2237" t="s">
        <v>6099</v>
      </c>
      <c r="E2237" s="34" t="str">
        <f>IF(OR(LEN(D2237)-LEN(SUBSTITUTE(D2237,":",""))&gt;1, LEN(D2237)-LEN(SUBSTITUTE(D2237,",",""))&gt;0), "T", "")</f>
        <v/>
      </c>
      <c r="F2237" t="s">
        <v>6100</v>
      </c>
      <c r="G2237" t="s">
        <v>6093</v>
      </c>
      <c r="H2237" t="s">
        <v>6101</v>
      </c>
      <c r="I2237" t="s">
        <v>6103</v>
      </c>
      <c r="J2237" t="str">
        <f>SUBSTITUTE(SUBSTITUTE(SUBSTITUTE(G2237,"c. ","")," BC","")," AD","")</f>
        <v>30</v>
      </c>
      <c r="K2237" t="str">
        <f>IF(M2237="BC", 0-IF(ISERROR(FIND("-",J2237)),J2237,LEFT(J2237,FIND("-",J2237)-1)), IF(ISERROR(FIND("-",J2237)),J2237,LEFT(J2237,FIND("-",J2237)-1)))</f>
        <v>30</v>
      </c>
      <c r="L2237" t="str">
        <f>IF(M2237="BC", 0-IF(ISERROR(FIND("-",J2237)),J2237,RIGHT(J2237,FIND("-",J2237)-1)), IF(ISERROR(FIND("-",J2237)),J2237,RIGHT(J2237,FIND("-",J2237)-1)))</f>
        <v>30</v>
      </c>
      <c r="M2237" t="str">
        <f>RIGHT(G2237, 2)</f>
        <v>AD</v>
      </c>
      <c r="N2237">
        <f>ABS($K$2)-ABS(K2237)</f>
        <v>3974</v>
      </c>
      <c r="P2237" t="s">
        <v>11117</v>
      </c>
      <c r="Q2237">
        <v>40</v>
      </c>
    </row>
    <row r="2238" spans="1:17" x14ac:dyDescent="0.3">
      <c r="A2238">
        <v>2237</v>
      </c>
      <c r="B2238" t="s">
        <v>6104</v>
      </c>
      <c r="C2238" t="s">
        <v>10786</v>
      </c>
      <c r="D2238" t="s">
        <v>6105</v>
      </c>
      <c r="E2238" s="34" t="str">
        <f>IF(OR(LEN(D2238)-LEN(SUBSTITUTE(D2238,":",""))&gt;1, LEN(D2238)-LEN(SUBSTITUTE(D2238,",",""))&gt;0), "T", "")</f>
        <v/>
      </c>
      <c r="F2238" t="s">
        <v>6106</v>
      </c>
      <c r="G2238" t="s">
        <v>6107</v>
      </c>
      <c r="H2238" t="s">
        <v>60</v>
      </c>
      <c r="I2238" t="s">
        <v>6109</v>
      </c>
      <c r="J2238" t="str">
        <f>SUBSTITUTE(SUBSTITUTE(SUBSTITUTE(G2238,"c. ","")," BC","")," AD","")</f>
        <v>30-33</v>
      </c>
      <c r="K2238" t="str">
        <f>IF(M2238="BC", 0-IF(ISERROR(FIND("-",J2238)),J2238,LEFT(J2238,FIND("-",J2238)-1)), IF(ISERROR(FIND("-",J2238)),J2238,LEFT(J2238,FIND("-",J2238)-1)))</f>
        <v>30</v>
      </c>
      <c r="L2238" t="str">
        <f>IF(M2238="BC", 0-IF(ISERROR(FIND("-",J2238)),J2238,RIGHT(J2238,FIND("-",J2238)-1)), IF(ISERROR(FIND("-",J2238)),J2238,RIGHT(J2238,FIND("-",J2238)-1)))</f>
        <v>33</v>
      </c>
      <c r="M2238" t="str">
        <f>RIGHT(G2238, 2)</f>
        <v>AD</v>
      </c>
      <c r="N2238">
        <f>ABS($K$2)-ABS(K2238)</f>
        <v>3974</v>
      </c>
      <c r="P2238" t="s">
        <v>11117</v>
      </c>
      <c r="Q2238">
        <v>40</v>
      </c>
    </row>
    <row r="2239" spans="1:17" x14ac:dyDescent="0.3">
      <c r="A2239">
        <v>2238</v>
      </c>
      <c r="B2239" t="s">
        <v>6110</v>
      </c>
      <c r="C2239" t="s">
        <v>10786</v>
      </c>
      <c r="D2239" t="s">
        <v>6111</v>
      </c>
      <c r="E2239" s="34" t="str">
        <f>IF(OR(LEN(D2239)-LEN(SUBSTITUTE(D2239,":",""))&gt;1, LEN(D2239)-LEN(SUBSTITUTE(D2239,",",""))&gt;0), "T", "")</f>
        <v/>
      </c>
      <c r="F2239" t="s">
        <v>6112</v>
      </c>
      <c r="G2239" t="s">
        <v>6107</v>
      </c>
      <c r="H2239" t="s">
        <v>60</v>
      </c>
      <c r="I2239" t="s">
        <v>6113</v>
      </c>
      <c r="J2239" t="str">
        <f>SUBSTITUTE(SUBSTITUTE(SUBSTITUTE(G2239,"c. ","")," BC","")," AD","")</f>
        <v>30-33</v>
      </c>
      <c r="K2239" t="str">
        <f>IF(M2239="BC", 0-IF(ISERROR(FIND("-",J2239)),J2239,LEFT(J2239,FIND("-",J2239)-1)), IF(ISERROR(FIND("-",J2239)),J2239,LEFT(J2239,FIND("-",J2239)-1)))</f>
        <v>30</v>
      </c>
      <c r="L2239" t="str">
        <f>IF(M2239="BC", 0-IF(ISERROR(FIND("-",J2239)),J2239,RIGHT(J2239,FIND("-",J2239)-1)), IF(ISERROR(FIND("-",J2239)),J2239,RIGHT(J2239,FIND("-",J2239)-1)))</f>
        <v>33</v>
      </c>
      <c r="M2239" t="str">
        <f>RIGHT(G2239, 2)</f>
        <v>AD</v>
      </c>
      <c r="N2239">
        <f>ABS($K$2)-ABS(K2239)</f>
        <v>3974</v>
      </c>
      <c r="P2239" t="s">
        <v>11117</v>
      </c>
      <c r="Q2239">
        <v>40</v>
      </c>
    </row>
    <row r="2240" spans="1:17" x14ac:dyDescent="0.3">
      <c r="A2240">
        <v>2239</v>
      </c>
      <c r="B2240" t="s">
        <v>6114</v>
      </c>
      <c r="C2240" t="s">
        <v>10786</v>
      </c>
      <c r="D2240" t="s">
        <v>6115</v>
      </c>
      <c r="E2240" s="34" t="str">
        <f>IF(OR(LEN(D2240)-LEN(SUBSTITUTE(D2240,":",""))&gt;1, LEN(D2240)-LEN(SUBSTITUTE(D2240,",",""))&gt;0), "T", "")</f>
        <v/>
      </c>
      <c r="F2240" t="s">
        <v>6112</v>
      </c>
      <c r="G2240" t="s">
        <v>6107</v>
      </c>
      <c r="H2240" t="s">
        <v>60</v>
      </c>
      <c r="I2240" t="s">
        <v>6116</v>
      </c>
      <c r="J2240" t="str">
        <f>SUBSTITUTE(SUBSTITUTE(SUBSTITUTE(G2240,"c. ","")," BC","")," AD","")</f>
        <v>30-33</v>
      </c>
      <c r="K2240" t="str">
        <f>IF(M2240="BC", 0-IF(ISERROR(FIND("-",J2240)),J2240,LEFT(J2240,FIND("-",J2240)-1)), IF(ISERROR(FIND("-",J2240)),J2240,LEFT(J2240,FIND("-",J2240)-1)))</f>
        <v>30</v>
      </c>
      <c r="L2240" t="str">
        <f>IF(M2240="BC", 0-IF(ISERROR(FIND("-",J2240)),J2240,RIGHT(J2240,FIND("-",J2240)-1)), IF(ISERROR(FIND("-",J2240)),J2240,RIGHT(J2240,FIND("-",J2240)-1)))</f>
        <v>33</v>
      </c>
      <c r="M2240" t="str">
        <f>RIGHT(G2240, 2)</f>
        <v>AD</v>
      </c>
      <c r="N2240">
        <f>ABS($K$2)-ABS(K2240)</f>
        <v>3974</v>
      </c>
      <c r="P2240" t="s">
        <v>11117</v>
      </c>
      <c r="Q2240">
        <v>40</v>
      </c>
    </row>
    <row r="2241" spans="1:17" x14ac:dyDescent="0.3">
      <c r="A2241">
        <v>2240</v>
      </c>
      <c r="B2241" t="s">
        <v>6117</v>
      </c>
      <c r="C2241" t="s">
        <v>10787</v>
      </c>
      <c r="D2241" t="s">
        <v>6118</v>
      </c>
      <c r="E2241" s="34" t="str">
        <f>IF(OR(LEN(D2241)-LEN(SUBSTITUTE(D2241,":",""))&gt;1, LEN(D2241)-LEN(SUBSTITUTE(D2241,",",""))&gt;0), "T", "")</f>
        <v/>
      </c>
      <c r="F2241" t="s">
        <v>6119</v>
      </c>
      <c r="G2241" t="s">
        <v>6107</v>
      </c>
      <c r="H2241" t="s">
        <v>60</v>
      </c>
      <c r="I2241" t="s">
        <v>6121</v>
      </c>
      <c r="J2241" t="str">
        <f>SUBSTITUTE(SUBSTITUTE(SUBSTITUTE(G2241,"c. ","")," BC","")," AD","")</f>
        <v>30-33</v>
      </c>
      <c r="K2241" t="str">
        <f>IF(M2241="BC", 0-IF(ISERROR(FIND("-",J2241)),J2241,LEFT(J2241,FIND("-",J2241)-1)), IF(ISERROR(FIND("-",J2241)),J2241,LEFT(J2241,FIND("-",J2241)-1)))</f>
        <v>30</v>
      </c>
      <c r="L2241" t="str">
        <f>IF(M2241="BC", 0-IF(ISERROR(FIND("-",J2241)),J2241,RIGHT(J2241,FIND("-",J2241)-1)), IF(ISERROR(FIND("-",J2241)),J2241,RIGHT(J2241,FIND("-",J2241)-1)))</f>
        <v>33</v>
      </c>
      <c r="M2241" t="str">
        <f>RIGHT(G2241, 2)</f>
        <v>AD</v>
      </c>
      <c r="N2241">
        <f>ABS($K$2)-ABS(K2241)</f>
        <v>3974</v>
      </c>
      <c r="P2241" t="s">
        <v>11117</v>
      </c>
      <c r="Q2241">
        <v>40</v>
      </c>
    </row>
    <row r="2242" spans="1:17" x14ac:dyDescent="0.3">
      <c r="A2242">
        <v>2241</v>
      </c>
      <c r="B2242" t="s">
        <v>6122</v>
      </c>
      <c r="C2242" t="s">
        <v>6125</v>
      </c>
      <c r="D2242" t="s">
        <v>6123</v>
      </c>
      <c r="E2242" s="34" t="str">
        <f>IF(OR(LEN(D2242)-LEN(SUBSTITUTE(D2242,":",""))&gt;1, LEN(D2242)-LEN(SUBSTITUTE(D2242,",",""))&gt;0), "T", "")</f>
        <v/>
      </c>
      <c r="F2242" t="s">
        <v>6124</v>
      </c>
      <c r="G2242" t="s">
        <v>6107</v>
      </c>
      <c r="H2242" t="s">
        <v>60</v>
      </c>
      <c r="I2242" t="s">
        <v>6126</v>
      </c>
      <c r="J2242" t="str">
        <f>SUBSTITUTE(SUBSTITUTE(SUBSTITUTE(G2242,"c. ","")," BC","")," AD","")</f>
        <v>30-33</v>
      </c>
      <c r="K2242" t="str">
        <f>IF(M2242="BC", 0-IF(ISERROR(FIND("-",J2242)),J2242,LEFT(J2242,FIND("-",J2242)-1)), IF(ISERROR(FIND("-",J2242)),J2242,LEFT(J2242,FIND("-",J2242)-1)))</f>
        <v>30</v>
      </c>
      <c r="L2242" t="str">
        <f>IF(M2242="BC", 0-IF(ISERROR(FIND("-",J2242)),J2242,RIGHT(J2242,FIND("-",J2242)-1)), IF(ISERROR(FIND("-",J2242)),J2242,RIGHT(J2242,FIND("-",J2242)-1)))</f>
        <v>33</v>
      </c>
      <c r="M2242" t="str">
        <f>RIGHT(G2242, 2)</f>
        <v>AD</v>
      </c>
      <c r="N2242">
        <f>ABS($K$2)-ABS(K2242)</f>
        <v>3974</v>
      </c>
      <c r="P2242" t="s">
        <v>11117</v>
      </c>
      <c r="Q2242">
        <v>40</v>
      </c>
    </row>
    <row r="2243" spans="1:17" x14ac:dyDescent="0.3">
      <c r="A2243">
        <v>2242</v>
      </c>
      <c r="B2243" t="s">
        <v>6127</v>
      </c>
      <c r="C2243" t="s">
        <v>10786</v>
      </c>
      <c r="D2243" t="s">
        <v>6128</v>
      </c>
      <c r="E2243" s="34" t="str">
        <f>IF(OR(LEN(D2243)-LEN(SUBSTITUTE(D2243,":",""))&gt;1, LEN(D2243)-LEN(SUBSTITUTE(D2243,",",""))&gt;0), "T", "")</f>
        <v/>
      </c>
      <c r="F2243" t="s">
        <v>6112</v>
      </c>
      <c r="G2243" t="s">
        <v>6107</v>
      </c>
      <c r="H2243" t="s">
        <v>60</v>
      </c>
      <c r="I2243" t="s">
        <v>6129</v>
      </c>
      <c r="J2243" t="str">
        <f>SUBSTITUTE(SUBSTITUTE(SUBSTITUTE(G2243,"c. ","")," BC","")," AD","")</f>
        <v>30-33</v>
      </c>
      <c r="K2243" t="str">
        <f>IF(M2243="BC", 0-IF(ISERROR(FIND("-",J2243)),J2243,LEFT(J2243,FIND("-",J2243)-1)), IF(ISERROR(FIND("-",J2243)),J2243,LEFT(J2243,FIND("-",J2243)-1)))</f>
        <v>30</v>
      </c>
      <c r="L2243" t="str">
        <f>IF(M2243="BC", 0-IF(ISERROR(FIND("-",J2243)),J2243,RIGHT(J2243,FIND("-",J2243)-1)), IF(ISERROR(FIND("-",J2243)),J2243,RIGHT(J2243,FIND("-",J2243)-1)))</f>
        <v>33</v>
      </c>
      <c r="M2243" t="str">
        <f>RIGHT(G2243, 2)</f>
        <v>AD</v>
      </c>
      <c r="N2243">
        <f>ABS($K$2)-ABS(K2243)</f>
        <v>3974</v>
      </c>
      <c r="P2243" t="s">
        <v>11117</v>
      </c>
      <c r="Q2243">
        <v>40</v>
      </c>
    </row>
    <row r="2244" spans="1:17" x14ac:dyDescent="0.3">
      <c r="A2244">
        <v>2243</v>
      </c>
      <c r="B2244" t="s">
        <v>6130</v>
      </c>
      <c r="C2244" t="s">
        <v>10788</v>
      </c>
      <c r="D2244" t="s">
        <v>6131</v>
      </c>
      <c r="E2244" s="34" t="str">
        <f>IF(OR(LEN(D2244)-LEN(SUBSTITUTE(D2244,":",""))&gt;1, LEN(D2244)-LEN(SUBSTITUTE(D2244,",",""))&gt;0), "T", "")</f>
        <v>T</v>
      </c>
      <c r="F2244" t="s">
        <v>6112</v>
      </c>
      <c r="G2244" t="s">
        <v>6107</v>
      </c>
      <c r="H2244" t="s">
        <v>60</v>
      </c>
      <c r="I2244" t="s">
        <v>6133</v>
      </c>
      <c r="J2244" t="str">
        <f>SUBSTITUTE(SUBSTITUTE(SUBSTITUTE(G2244,"c. ","")," BC","")," AD","")</f>
        <v>30-33</v>
      </c>
      <c r="K2244" t="str">
        <f>IF(M2244="BC", 0-IF(ISERROR(FIND("-",J2244)),J2244,LEFT(J2244,FIND("-",J2244)-1)), IF(ISERROR(FIND("-",J2244)),J2244,LEFT(J2244,FIND("-",J2244)-1)))</f>
        <v>30</v>
      </c>
      <c r="L2244" t="str">
        <f>IF(M2244="BC", 0-IF(ISERROR(FIND("-",J2244)),J2244,RIGHT(J2244,FIND("-",J2244)-1)), IF(ISERROR(FIND("-",J2244)),J2244,RIGHT(J2244,FIND("-",J2244)-1)))</f>
        <v>33</v>
      </c>
      <c r="M2244" t="str">
        <f>RIGHT(G2244, 2)</f>
        <v>AD</v>
      </c>
      <c r="N2244">
        <f>ABS($K$2)-ABS(K2244)</f>
        <v>3974</v>
      </c>
      <c r="P2244" t="s">
        <v>11117</v>
      </c>
      <c r="Q2244">
        <v>40</v>
      </c>
    </row>
    <row r="2245" spans="1:17" x14ac:dyDescent="0.3">
      <c r="A2245">
        <v>2244</v>
      </c>
      <c r="B2245" t="s">
        <v>6134</v>
      </c>
      <c r="C2245" t="s">
        <v>10786</v>
      </c>
      <c r="D2245" t="s">
        <v>6135</v>
      </c>
      <c r="E2245" s="34" t="str">
        <f>IF(OR(LEN(D2245)-LEN(SUBSTITUTE(D2245,":",""))&gt;1, LEN(D2245)-LEN(SUBSTITUTE(D2245,",",""))&gt;0), "T", "")</f>
        <v/>
      </c>
      <c r="F2245" t="s">
        <v>6112</v>
      </c>
      <c r="G2245" t="s">
        <v>6107</v>
      </c>
      <c r="H2245" t="s">
        <v>60</v>
      </c>
      <c r="I2245" t="s">
        <v>6136</v>
      </c>
      <c r="J2245" t="str">
        <f>SUBSTITUTE(SUBSTITUTE(SUBSTITUTE(G2245,"c. ","")," BC","")," AD","")</f>
        <v>30-33</v>
      </c>
      <c r="K2245" t="str">
        <f>IF(M2245="BC", 0-IF(ISERROR(FIND("-",J2245)),J2245,LEFT(J2245,FIND("-",J2245)-1)), IF(ISERROR(FIND("-",J2245)),J2245,LEFT(J2245,FIND("-",J2245)-1)))</f>
        <v>30</v>
      </c>
      <c r="L2245" t="str">
        <f>IF(M2245="BC", 0-IF(ISERROR(FIND("-",J2245)),J2245,RIGHT(J2245,FIND("-",J2245)-1)), IF(ISERROR(FIND("-",J2245)),J2245,RIGHT(J2245,FIND("-",J2245)-1)))</f>
        <v>33</v>
      </c>
      <c r="M2245" t="str">
        <f>RIGHT(G2245, 2)</f>
        <v>AD</v>
      </c>
      <c r="N2245">
        <f>ABS($K$2)-ABS(K2245)</f>
        <v>3974</v>
      </c>
      <c r="P2245" t="s">
        <v>11117</v>
      </c>
      <c r="Q2245">
        <v>40</v>
      </c>
    </row>
    <row r="2246" spans="1:17" x14ac:dyDescent="0.3">
      <c r="A2246">
        <v>2245</v>
      </c>
      <c r="B2246" t="s">
        <v>6137</v>
      </c>
      <c r="C2246" t="s">
        <v>10786</v>
      </c>
      <c r="D2246" t="s">
        <v>37</v>
      </c>
      <c r="E2246" s="34" t="str">
        <f>IF(OR(LEN(D2246)-LEN(SUBSTITUTE(D2246,":",""))&gt;1, LEN(D2246)-LEN(SUBSTITUTE(D2246,",",""))&gt;0), "T", "")</f>
        <v/>
      </c>
      <c r="F2246" t="s">
        <v>6112</v>
      </c>
      <c r="G2246" t="s">
        <v>6107</v>
      </c>
      <c r="H2246" t="s">
        <v>60</v>
      </c>
      <c r="I2246" t="s">
        <v>6138</v>
      </c>
      <c r="J2246" t="str">
        <f>SUBSTITUTE(SUBSTITUTE(SUBSTITUTE(G2246,"c. ","")," BC","")," AD","")</f>
        <v>30-33</v>
      </c>
      <c r="K2246" t="str">
        <f>IF(M2246="BC", 0-IF(ISERROR(FIND("-",J2246)),J2246,LEFT(J2246,FIND("-",J2246)-1)), IF(ISERROR(FIND("-",J2246)),J2246,LEFT(J2246,FIND("-",J2246)-1)))</f>
        <v>30</v>
      </c>
      <c r="L2246" t="str">
        <f>IF(M2246="BC", 0-IF(ISERROR(FIND("-",J2246)),J2246,RIGHT(J2246,FIND("-",J2246)-1)), IF(ISERROR(FIND("-",J2246)),J2246,RIGHT(J2246,FIND("-",J2246)-1)))</f>
        <v>33</v>
      </c>
      <c r="M2246" t="str">
        <f>RIGHT(G2246, 2)</f>
        <v>AD</v>
      </c>
      <c r="N2246">
        <f>ABS($K$2)-ABS(K2246)</f>
        <v>3974</v>
      </c>
      <c r="P2246" t="s">
        <v>11117</v>
      </c>
      <c r="Q2246">
        <v>40</v>
      </c>
    </row>
    <row r="2247" spans="1:17" x14ac:dyDescent="0.3">
      <c r="A2247">
        <v>2246</v>
      </c>
      <c r="B2247" t="s">
        <v>6139</v>
      </c>
      <c r="C2247" t="s">
        <v>6140</v>
      </c>
      <c r="D2247" t="s">
        <v>43</v>
      </c>
      <c r="E2247" s="34" t="str">
        <f>IF(OR(LEN(D2247)-LEN(SUBSTITUTE(D2247,":",""))&gt;1, LEN(D2247)-LEN(SUBSTITUTE(D2247,",",""))&gt;0), "T", "")</f>
        <v/>
      </c>
      <c r="F2247" t="s">
        <v>6106</v>
      </c>
      <c r="G2247" t="s">
        <v>6107</v>
      </c>
      <c r="H2247" t="s">
        <v>60</v>
      </c>
      <c r="I2247" t="s">
        <v>6141</v>
      </c>
      <c r="J2247" t="str">
        <f>SUBSTITUTE(SUBSTITUTE(SUBSTITUTE(G2247,"c. ","")," BC","")," AD","")</f>
        <v>30-33</v>
      </c>
      <c r="K2247" t="str">
        <f>IF(M2247="BC", 0-IF(ISERROR(FIND("-",J2247)),J2247,LEFT(J2247,FIND("-",J2247)-1)), IF(ISERROR(FIND("-",J2247)),J2247,LEFT(J2247,FIND("-",J2247)-1)))</f>
        <v>30</v>
      </c>
      <c r="L2247" t="str">
        <f>IF(M2247="BC", 0-IF(ISERROR(FIND("-",J2247)),J2247,RIGHT(J2247,FIND("-",J2247)-1)), IF(ISERROR(FIND("-",J2247)),J2247,RIGHT(J2247,FIND("-",J2247)-1)))</f>
        <v>33</v>
      </c>
      <c r="M2247" t="str">
        <f>RIGHT(G2247, 2)</f>
        <v>AD</v>
      </c>
      <c r="N2247">
        <f>ABS($K$2)-ABS(K2247)</f>
        <v>3974</v>
      </c>
      <c r="P2247" t="s">
        <v>11117</v>
      </c>
      <c r="Q2247">
        <v>40</v>
      </c>
    </row>
    <row r="2248" spans="1:17" x14ac:dyDescent="0.3">
      <c r="A2248">
        <v>2247</v>
      </c>
      <c r="B2248" t="s">
        <v>6142</v>
      </c>
      <c r="C2248" t="s">
        <v>10660</v>
      </c>
      <c r="D2248" t="s">
        <v>6143</v>
      </c>
      <c r="E2248" s="34" t="str">
        <f>IF(OR(LEN(D2248)-LEN(SUBSTITUTE(D2248,":",""))&gt;1, LEN(D2248)-LEN(SUBSTITUTE(D2248,",",""))&gt;0), "T", "")</f>
        <v>T</v>
      </c>
      <c r="F2248" t="s">
        <v>6106</v>
      </c>
      <c r="G2248" t="s">
        <v>6107</v>
      </c>
      <c r="H2248" t="s">
        <v>60</v>
      </c>
      <c r="I2248" t="s">
        <v>6144</v>
      </c>
      <c r="J2248" t="str">
        <f>SUBSTITUTE(SUBSTITUTE(SUBSTITUTE(G2248,"c. ","")," BC","")," AD","")</f>
        <v>30-33</v>
      </c>
      <c r="K2248" t="str">
        <f>IF(M2248="BC", 0-IF(ISERROR(FIND("-",J2248)),J2248,LEFT(J2248,FIND("-",J2248)-1)), IF(ISERROR(FIND("-",J2248)),J2248,LEFT(J2248,FIND("-",J2248)-1)))</f>
        <v>30</v>
      </c>
      <c r="L2248" t="str">
        <f>IF(M2248="BC", 0-IF(ISERROR(FIND("-",J2248)),J2248,RIGHT(J2248,FIND("-",J2248)-1)), IF(ISERROR(FIND("-",J2248)),J2248,RIGHT(J2248,FIND("-",J2248)-1)))</f>
        <v>33</v>
      </c>
      <c r="M2248" t="str">
        <f>RIGHT(G2248, 2)</f>
        <v>AD</v>
      </c>
      <c r="N2248">
        <f>ABS($K$2)-ABS(K2248)</f>
        <v>3974</v>
      </c>
      <c r="P2248" t="s">
        <v>11117</v>
      </c>
      <c r="Q2248">
        <v>40</v>
      </c>
    </row>
    <row r="2249" spans="1:17" x14ac:dyDescent="0.3">
      <c r="A2249">
        <v>2248</v>
      </c>
      <c r="B2249" t="s">
        <v>6145</v>
      </c>
      <c r="C2249" t="s">
        <v>10789</v>
      </c>
      <c r="D2249" t="s">
        <v>6146</v>
      </c>
      <c r="E2249" s="34" t="str">
        <f>IF(OR(LEN(D2249)-LEN(SUBSTITUTE(D2249,":",""))&gt;1, LEN(D2249)-LEN(SUBSTITUTE(D2249,",",""))&gt;0), "T", "")</f>
        <v/>
      </c>
      <c r="F2249" t="s">
        <v>6147</v>
      </c>
      <c r="G2249" t="s">
        <v>6107</v>
      </c>
      <c r="H2249" t="s">
        <v>60</v>
      </c>
      <c r="I2249" t="s">
        <v>6149</v>
      </c>
      <c r="J2249" t="str">
        <f>SUBSTITUTE(SUBSTITUTE(SUBSTITUTE(G2249,"c. ","")," BC","")," AD","")</f>
        <v>30-33</v>
      </c>
      <c r="K2249" t="str">
        <f>IF(M2249="BC", 0-IF(ISERROR(FIND("-",J2249)),J2249,LEFT(J2249,FIND("-",J2249)-1)), IF(ISERROR(FIND("-",J2249)),J2249,LEFT(J2249,FIND("-",J2249)-1)))</f>
        <v>30</v>
      </c>
      <c r="L2249" t="str">
        <f>IF(M2249="BC", 0-IF(ISERROR(FIND("-",J2249)),J2249,RIGHT(J2249,FIND("-",J2249)-1)), IF(ISERROR(FIND("-",J2249)),J2249,RIGHT(J2249,FIND("-",J2249)-1)))</f>
        <v>33</v>
      </c>
      <c r="M2249" t="str">
        <f>RIGHT(G2249, 2)</f>
        <v>AD</v>
      </c>
      <c r="N2249">
        <f>ABS($K$2)-ABS(K2249)</f>
        <v>3974</v>
      </c>
      <c r="P2249" t="s">
        <v>11117</v>
      </c>
      <c r="Q2249">
        <v>40</v>
      </c>
    </row>
    <row r="2250" spans="1:17" x14ac:dyDescent="0.3">
      <c r="A2250">
        <v>2249</v>
      </c>
      <c r="B2250" t="s">
        <v>6150</v>
      </c>
      <c r="C2250" t="s">
        <v>10787</v>
      </c>
      <c r="D2250" t="s">
        <v>6151</v>
      </c>
      <c r="E2250" s="34" t="str">
        <f>IF(OR(LEN(D2250)-LEN(SUBSTITUTE(D2250,":",""))&gt;1, LEN(D2250)-LEN(SUBSTITUTE(D2250,",",""))&gt;0), "T", "")</f>
        <v/>
      </c>
      <c r="F2250" t="s">
        <v>6119</v>
      </c>
      <c r="G2250" t="s">
        <v>6107</v>
      </c>
      <c r="H2250" t="s">
        <v>60</v>
      </c>
      <c r="I2250" t="s">
        <v>6152</v>
      </c>
      <c r="J2250" t="str">
        <f>SUBSTITUTE(SUBSTITUTE(SUBSTITUTE(G2250,"c. ","")," BC","")," AD","")</f>
        <v>30-33</v>
      </c>
      <c r="K2250" t="str">
        <f>IF(M2250="BC", 0-IF(ISERROR(FIND("-",J2250)),J2250,LEFT(J2250,FIND("-",J2250)-1)), IF(ISERROR(FIND("-",J2250)),J2250,LEFT(J2250,FIND("-",J2250)-1)))</f>
        <v>30</v>
      </c>
      <c r="L2250" t="str">
        <f>IF(M2250="BC", 0-IF(ISERROR(FIND("-",J2250)),J2250,RIGHT(J2250,FIND("-",J2250)-1)), IF(ISERROR(FIND("-",J2250)),J2250,RIGHT(J2250,FIND("-",J2250)-1)))</f>
        <v>33</v>
      </c>
      <c r="M2250" t="str">
        <f>RIGHT(G2250, 2)</f>
        <v>AD</v>
      </c>
      <c r="N2250">
        <f>ABS($K$2)-ABS(K2250)</f>
        <v>3974</v>
      </c>
      <c r="P2250" t="s">
        <v>11117</v>
      </c>
      <c r="Q2250">
        <v>40</v>
      </c>
    </row>
    <row r="2251" spans="1:17" x14ac:dyDescent="0.3">
      <c r="A2251">
        <v>2250</v>
      </c>
      <c r="B2251" t="s">
        <v>6153</v>
      </c>
      <c r="C2251" t="s">
        <v>10787</v>
      </c>
      <c r="D2251" t="s">
        <v>6154</v>
      </c>
      <c r="E2251" s="34" t="str">
        <f>IF(OR(LEN(D2251)-LEN(SUBSTITUTE(D2251,":",""))&gt;1, LEN(D2251)-LEN(SUBSTITUTE(D2251,",",""))&gt;0), "T", "")</f>
        <v/>
      </c>
      <c r="F2251" t="s">
        <v>6119</v>
      </c>
      <c r="G2251" t="s">
        <v>6107</v>
      </c>
      <c r="H2251" t="s">
        <v>6155</v>
      </c>
      <c r="I2251" t="s">
        <v>6156</v>
      </c>
      <c r="J2251" t="str">
        <f>SUBSTITUTE(SUBSTITUTE(SUBSTITUTE(G2251,"c. ","")," BC","")," AD","")</f>
        <v>30-33</v>
      </c>
      <c r="K2251" t="str">
        <f>IF(M2251="BC", 0-IF(ISERROR(FIND("-",J2251)),J2251,LEFT(J2251,FIND("-",J2251)-1)), IF(ISERROR(FIND("-",J2251)),J2251,LEFT(J2251,FIND("-",J2251)-1)))</f>
        <v>30</v>
      </c>
      <c r="L2251" t="str">
        <f>IF(M2251="BC", 0-IF(ISERROR(FIND("-",J2251)),J2251,RIGHT(J2251,FIND("-",J2251)-1)), IF(ISERROR(FIND("-",J2251)),J2251,RIGHT(J2251,FIND("-",J2251)-1)))</f>
        <v>33</v>
      </c>
      <c r="M2251" t="str">
        <f>RIGHT(G2251, 2)</f>
        <v>AD</v>
      </c>
      <c r="N2251">
        <f>ABS($K$2)-ABS(K2251)</f>
        <v>3974</v>
      </c>
      <c r="P2251" t="s">
        <v>11117</v>
      </c>
      <c r="Q2251">
        <v>40</v>
      </c>
    </row>
    <row r="2252" spans="1:17" x14ac:dyDescent="0.3">
      <c r="A2252">
        <v>2251</v>
      </c>
      <c r="B2252" t="s">
        <v>6157</v>
      </c>
      <c r="C2252" t="s">
        <v>10786</v>
      </c>
      <c r="D2252" t="s">
        <v>6158</v>
      </c>
      <c r="E2252" s="34" t="str">
        <f>IF(OR(LEN(D2252)-LEN(SUBSTITUTE(D2252,":",""))&gt;1, LEN(D2252)-LEN(SUBSTITUTE(D2252,",",""))&gt;0), "T", "")</f>
        <v/>
      </c>
      <c r="F2252" t="s">
        <v>6159</v>
      </c>
      <c r="G2252" t="s">
        <v>6107</v>
      </c>
      <c r="H2252" t="s">
        <v>60</v>
      </c>
      <c r="I2252" t="s">
        <v>6160</v>
      </c>
      <c r="J2252" t="str">
        <f>SUBSTITUTE(SUBSTITUTE(SUBSTITUTE(G2252,"c. ","")," BC","")," AD","")</f>
        <v>30-33</v>
      </c>
      <c r="K2252" t="str">
        <f>IF(M2252="BC", 0-IF(ISERROR(FIND("-",J2252)),J2252,LEFT(J2252,FIND("-",J2252)-1)), IF(ISERROR(FIND("-",J2252)),J2252,LEFT(J2252,FIND("-",J2252)-1)))</f>
        <v>30</v>
      </c>
      <c r="L2252" t="str">
        <f>IF(M2252="BC", 0-IF(ISERROR(FIND("-",J2252)),J2252,RIGHT(J2252,FIND("-",J2252)-1)), IF(ISERROR(FIND("-",J2252)),J2252,RIGHT(J2252,FIND("-",J2252)-1)))</f>
        <v>33</v>
      </c>
      <c r="M2252" t="str">
        <f>RIGHT(G2252, 2)</f>
        <v>AD</v>
      </c>
      <c r="N2252">
        <f>ABS($K$2)-ABS(K2252)</f>
        <v>3974</v>
      </c>
      <c r="P2252" t="s">
        <v>11117</v>
      </c>
      <c r="Q2252">
        <v>40</v>
      </c>
    </row>
    <row r="2253" spans="1:17" x14ac:dyDescent="0.3">
      <c r="A2253">
        <v>2252</v>
      </c>
      <c r="B2253" t="s">
        <v>6161</v>
      </c>
      <c r="C2253" t="s">
        <v>10786</v>
      </c>
      <c r="D2253" t="s">
        <v>6162</v>
      </c>
      <c r="E2253" s="34" t="str">
        <f>IF(OR(LEN(D2253)-LEN(SUBSTITUTE(D2253,":",""))&gt;1, LEN(D2253)-LEN(SUBSTITUTE(D2253,",",""))&gt;0), "T", "")</f>
        <v/>
      </c>
      <c r="F2253" t="s">
        <v>6163</v>
      </c>
      <c r="G2253" t="s">
        <v>6107</v>
      </c>
      <c r="H2253" t="s">
        <v>60</v>
      </c>
      <c r="I2253" t="s">
        <v>6164</v>
      </c>
      <c r="J2253" t="str">
        <f>SUBSTITUTE(SUBSTITUTE(SUBSTITUTE(G2253,"c. ","")," BC","")," AD","")</f>
        <v>30-33</v>
      </c>
      <c r="K2253" t="str">
        <f>IF(M2253="BC", 0-IF(ISERROR(FIND("-",J2253)),J2253,LEFT(J2253,FIND("-",J2253)-1)), IF(ISERROR(FIND("-",J2253)),J2253,LEFT(J2253,FIND("-",J2253)-1)))</f>
        <v>30</v>
      </c>
      <c r="L2253" t="str">
        <f>IF(M2253="BC", 0-IF(ISERROR(FIND("-",J2253)),J2253,RIGHT(J2253,FIND("-",J2253)-1)), IF(ISERROR(FIND("-",J2253)),J2253,RIGHT(J2253,FIND("-",J2253)-1)))</f>
        <v>33</v>
      </c>
      <c r="M2253" t="str">
        <f>RIGHT(G2253, 2)</f>
        <v>AD</v>
      </c>
      <c r="N2253">
        <f>ABS($K$2)-ABS(K2253)</f>
        <v>3974</v>
      </c>
      <c r="P2253" t="s">
        <v>11117</v>
      </c>
      <c r="Q2253">
        <v>40</v>
      </c>
    </row>
    <row r="2254" spans="1:17" x14ac:dyDescent="0.3">
      <c r="A2254">
        <v>2253</v>
      </c>
      <c r="B2254" t="s">
        <v>6165</v>
      </c>
      <c r="C2254" t="s">
        <v>10786</v>
      </c>
      <c r="D2254" t="s">
        <v>63</v>
      </c>
      <c r="E2254" s="34" t="str">
        <f>IF(OR(LEN(D2254)-LEN(SUBSTITUTE(D2254,":",""))&gt;1, LEN(D2254)-LEN(SUBSTITUTE(D2254,",",""))&gt;0), "T", "")</f>
        <v/>
      </c>
      <c r="F2254" t="s">
        <v>6106</v>
      </c>
      <c r="G2254" t="s">
        <v>6107</v>
      </c>
      <c r="H2254" t="s">
        <v>60</v>
      </c>
      <c r="I2254" t="s">
        <v>7</v>
      </c>
      <c r="J2254" t="str">
        <f>SUBSTITUTE(SUBSTITUTE(SUBSTITUTE(G2254,"c. ","")," BC","")," AD","")</f>
        <v>30-33</v>
      </c>
      <c r="K2254" t="str">
        <f>IF(M2254="BC", 0-IF(ISERROR(FIND("-",J2254)),J2254,LEFT(J2254,FIND("-",J2254)-1)), IF(ISERROR(FIND("-",J2254)),J2254,LEFT(J2254,FIND("-",J2254)-1)))</f>
        <v>30</v>
      </c>
      <c r="L2254" t="str">
        <f>IF(M2254="BC", 0-IF(ISERROR(FIND("-",J2254)),J2254,RIGHT(J2254,FIND("-",J2254)-1)), IF(ISERROR(FIND("-",J2254)),J2254,RIGHT(J2254,FIND("-",J2254)-1)))</f>
        <v>33</v>
      </c>
      <c r="M2254" t="str">
        <f>RIGHT(G2254, 2)</f>
        <v>AD</v>
      </c>
      <c r="N2254">
        <f>ABS($K$2)-ABS(K2254)</f>
        <v>3974</v>
      </c>
      <c r="P2254" t="s">
        <v>11117</v>
      </c>
      <c r="Q2254">
        <v>40</v>
      </c>
    </row>
    <row r="2255" spans="1:17" x14ac:dyDescent="0.3">
      <c r="A2255">
        <v>2254</v>
      </c>
      <c r="B2255" t="s">
        <v>6166</v>
      </c>
      <c r="C2255" t="s">
        <v>10789</v>
      </c>
      <c r="D2255" t="s">
        <v>6167</v>
      </c>
      <c r="E2255" s="34" t="str">
        <f>IF(OR(LEN(D2255)-LEN(SUBSTITUTE(D2255,":",""))&gt;1, LEN(D2255)-LEN(SUBSTITUTE(D2255,",",""))&gt;0), "T", "")</f>
        <v/>
      </c>
      <c r="F2255" t="s">
        <v>6106</v>
      </c>
      <c r="G2255" t="s">
        <v>6107</v>
      </c>
      <c r="H2255" t="s">
        <v>60</v>
      </c>
      <c r="I2255" t="s">
        <v>6168</v>
      </c>
      <c r="J2255" t="str">
        <f>SUBSTITUTE(SUBSTITUTE(SUBSTITUTE(G2255,"c. ","")," BC","")," AD","")</f>
        <v>30-33</v>
      </c>
      <c r="K2255" t="str">
        <f>IF(M2255="BC", 0-IF(ISERROR(FIND("-",J2255)),J2255,LEFT(J2255,FIND("-",J2255)-1)), IF(ISERROR(FIND("-",J2255)),J2255,LEFT(J2255,FIND("-",J2255)-1)))</f>
        <v>30</v>
      </c>
      <c r="L2255" t="str">
        <f>IF(M2255="BC", 0-IF(ISERROR(FIND("-",J2255)),J2255,RIGHT(J2255,FIND("-",J2255)-1)), IF(ISERROR(FIND("-",J2255)),J2255,RIGHT(J2255,FIND("-",J2255)-1)))</f>
        <v>33</v>
      </c>
      <c r="M2255" t="str">
        <f>RIGHT(G2255, 2)</f>
        <v>AD</v>
      </c>
      <c r="N2255">
        <f>ABS($K$2)-ABS(K2255)</f>
        <v>3974</v>
      </c>
      <c r="P2255" t="s">
        <v>11117</v>
      </c>
      <c r="Q2255">
        <v>40</v>
      </c>
    </row>
    <row r="2256" spans="1:17" x14ac:dyDescent="0.3">
      <c r="A2256">
        <v>2255</v>
      </c>
      <c r="B2256" t="s">
        <v>6169</v>
      </c>
      <c r="C2256" t="s">
        <v>10595</v>
      </c>
      <c r="D2256" t="s">
        <v>6170</v>
      </c>
      <c r="E2256" s="34" t="str">
        <f>IF(OR(LEN(D2256)-LEN(SUBSTITUTE(D2256,":",""))&gt;1, LEN(D2256)-LEN(SUBSTITUTE(D2256,",",""))&gt;0), "T", "")</f>
        <v/>
      </c>
      <c r="F2256" t="s">
        <v>6171</v>
      </c>
      <c r="G2256" t="s">
        <v>6107</v>
      </c>
      <c r="H2256" t="s">
        <v>61</v>
      </c>
      <c r="I2256" t="s">
        <v>6172</v>
      </c>
      <c r="J2256" t="str">
        <f>SUBSTITUTE(SUBSTITUTE(SUBSTITUTE(G2256,"c. ","")," BC","")," AD","")</f>
        <v>30-33</v>
      </c>
      <c r="K2256" t="str">
        <f>IF(M2256="BC", 0-IF(ISERROR(FIND("-",J2256)),J2256,LEFT(J2256,FIND("-",J2256)-1)), IF(ISERROR(FIND("-",J2256)),J2256,LEFT(J2256,FIND("-",J2256)-1)))</f>
        <v>30</v>
      </c>
      <c r="L2256" t="str">
        <f>IF(M2256="BC", 0-IF(ISERROR(FIND("-",J2256)),J2256,RIGHT(J2256,FIND("-",J2256)-1)), IF(ISERROR(FIND("-",J2256)),J2256,RIGHT(J2256,FIND("-",J2256)-1)))</f>
        <v>33</v>
      </c>
      <c r="M2256" t="str">
        <f>RIGHT(G2256, 2)</f>
        <v>AD</v>
      </c>
      <c r="N2256">
        <f>ABS($K$2)-ABS(K2256)</f>
        <v>3974</v>
      </c>
      <c r="P2256" t="s">
        <v>11117</v>
      </c>
      <c r="Q2256">
        <v>40</v>
      </c>
    </row>
    <row r="2257" spans="1:17" x14ac:dyDescent="0.3">
      <c r="A2257">
        <v>2256</v>
      </c>
      <c r="B2257" t="s">
        <v>6173</v>
      </c>
      <c r="C2257" t="s">
        <v>10624</v>
      </c>
      <c r="D2257" t="s">
        <v>6174</v>
      </c>
      <c r="E2257" s="34" t="str">
        <f>IF(OR(LEN(D2257)-LEN(SUBSTITUTE(D2257,":",""))&gt;1, LEN(D2257)-LEN(SUBSTITUTE(D2257,",",""))&gt;0), "T", "")</f>
        <v/>
      </c>
      <c r="F2257" t="s">
        <v>6171</v>
      </c>
      <c r="G2257" t="s">
        <v>6107</v>
      </c>
      <c r="H2257" t="s">
        <v>60</v>
      </c>
      <c r="I2257" t="s">
        <v>6175</v>
      </c>
      <c r="J2257" t="str">
        <f>SUBSTITUTE(SUBSTITUTE(SUBSTITUTE(G2257,"c. ","")," BC","")," AD","")</f>
        <v>30-33</v>
      </c>
      <c r="K2257" t="str">
        <f>IF(M2257="BC", 0-IF(ISERROR(FIND("-",J2257)),J2257,LEFT(J2257,FIND("-",J2257)-1)), IF(ISERROR(FIND("-",J2257)),J2257,LEFT(J2257,FIND("-",J2257)-1)))</f>
        <v>30</v>
      </c>
      <c r="L2257" t="str">
        <f>IF(M2257="BC", 0-IF(ISERROR(FIND("-",J2257)),J2257,RIGHT(J2257,FIND("-",J2257)-1)), IF(ISERROR(FIND("-",J2257)),J2257,RIGHT(J2257,FIND("-",J2257)-1)))</f>
        <v>33</v>
      </c>
      <c r="M2257" t="str">
        <f>RIGHT(G2257, 2)</f>
        <v>AD</v>
      </c>
      <c r="N2257">
        <f>ABS($K$2)-ABS(K2257)</f>
        <v>3974</v>
      </c>
      <c r="P2257" t="s">
        <v>11117</v>
      </c>
      <c r="Q2257">
        <v>40</v>
      </c>
    </row>
    <row r="2258" spans="1:17" x14ac:dyDescent="0.3">
      <c r="A2258">
        <v>2257</v>
      </c>
      <c r="B2258" t="s">
        <v>6176</v>
      </c>
      <c r="C2258" t="s">
        <v>10661</v>
      </c>
      <c r="D2258" t="s">
        <v>6177</v>
      </c>
      <c r="E2258" s="34" t="str">
        <f>IF(OR(LEN(D2258)-LEN(SUBSTITUTE(D2258,":",""))&gt;1, LEN(D2258)-LEN(SUBSTITUTE(D2258,",",""))&gt;0), "T", "")</f>
        <v/>
      </c>
      <c r="F2258" t="s">
        <v>6171</v>
      </c>
      <c r="G2258" t="s">
        <v>6107</v>
      </c>
      <c r="H2258" t="s">
        <v>6178</v>
      </c>
      <c r="I2258" t="s">
        <v>6180</v>
      </c>
      <c r="J2258" t="str">
        <f>SUBSTITUTE(SUBSTITUTE(SUBSTITUTE(G2258,"c. ","")," BC","")," AD","")</f>
        <v>30-33</v>
      </c>
      <c r="K2258" t="str">
        <f>IF(M2258="BC", 0-IF(ISERROR(FIND("-",J2258)),J2258,LEFT(J2258,FIND("-",J2258)-1)), IF(ISERROR(FIND("-",J2258)),J2258,LEFT(J2258,FIND("-",J2258)-1)))</f>
        <v>30</v>
      </c>
      <c r="L2258" t="str">
        <f>IF(M2258="BC", 0-IF(ISERROR(FIND("-",J2258)),J2258,RIGHT(J2258,FIND("-",J2258)-1)), IF(ISERROR(FIND("-",J2258)),J2258,RIGHT(J2258,FIND("-",J2258)-1)))</f>
        <v>33</v>
      </c>
      <c r="M2258" t="str">
        <f>RIGHT(G2258, 2)</f>
        <v>AD</v>
      </c>
      <c r="N2258">
        <f>ABS($K$2)-ABS(K2258)</f>
        <v>3974</v>
      </c>
      <c r="P2258" t="s">
        <v>11117</v>
      </c>
      <c r="Q2258">
        <v>40</v>
      </c>
    </row>
    <row r="2259" spans="1:17" x14ac:dyDescent="0.3">
      <c r="A2259">
        <v>2258</v>
      </c>
      <c r="B2259" t="s">
        <v>6181</v>
      </c>
      <c r="C2259" t="s">
        <v>11778</v>
      </c>
      <c r="D2259" t="s">
        <v>6182</v>
      </c>
      <c r="E2259" s="34" t="str">
        <f>IF(OR(LEN(D2259)-LEN(SUBSTITUTE(D2259,":",""))&gt;1, LEN(D2259)-LEN(SUBSTITUTE(D2259,",",""))&gt;0), "T", "")</f>
        <v/>
      </c>
      <c r="F2259" t="s">
        <v>6106</v>
      </c>
      <c r="G2259" t="s">
        <v>6107</v>
      </c>
      <c r="H2259" t="s">
        <v>60</v>
      </c>
      <c r="I2259" t="s">
        <v>6184</v>
      </c>
      <c r="J2259" t="str">
        <f>SUBSTITUTE(SUBSTITUTE(SUBSTITUTE(G2259,"c. ","")," BC","")," AD","")</f>
        <v>30-33</v>
      </c>
      <c r="K2259" t="str">
        <f>IF(M2259="BC", 0-IF(ISERROR(FIND("-",J2259)),J2259,LEFT(J2259,FIND("-",J2259)-1)), IF(ISERROR(FIND("-",J2259)),J2259,LEFT(J2259,FIND("-",J2259)-1)))</f>
        <v>30</v>
      </c>
      <c r="L2259" t="str">
        <f>IF(M2259="BC", 0-IF(ISERROR(FIND("-",J2259)),J2259,RIGHT(J2259,FIND("-",J2259)-1)), IF(ISERROR(FIND("-",J2259)),J2259,RIGHT(J2259,FIND("-",J2259)-1)))</f>
        <v>33</v>
      </c>
      <c r="M2259" t="str">
        <f>RIGHT(G2259, 2)</f>
        <v>AD</v>
      </c>
      <c r="N2259">
        <f>ABS($K$2)-ABS(K2259)</f>
        <v>3974</v>
      </c>
      <c r="P2259" t="s">
        <v>11117</v>
      </c>
      <c r="Q2259">
        <v>40</v>
      </c>
    </row>
    <row r="2260" spans="1:17" x14ac:dyDescent="0.3">
      <c r="A2260">
        <v>2259</v>
      </c>
      <c r="B2260" t="s">
        <v>6185</v>
      </c>
      <c r="C2260" t="s">
        <v>10789</v>
      </c>
      <c r="D2260" t="s">
        <v>38</v>
      </c>
      <c r="E2260" s="34" t="str">
        <f>IF(OR(LEN(D2260)-LEN(SUBSTITUTE(D2260,":",""))&gt;1, LEN(D2260)-LEN(SUBSTITUTE(D2260,",",""))&gt;0), "T", "")</f>
        <v/>
      </c>
      <c r="F2260" t="s">
        <v>6112</v>
      </c>
      <c r="G2260" t="s">
        <v>6107</v>
      </c>
      <c r="H2260" t="s">
        <v>60</v>
      </c>
      <c r="I2260" t="s">
        <v>6186</v>
      </c>
      <c r="J2260" t="str">
        <f>SUBSTITUTE(SUBSTITUTE(SUBSTITUTE(G2260,"c. ","")," BC","")," AD","")</f>
        <v>30-33</v>
      </c>
      <c r="K2260" t="str">
        <f>IF(M2260="BC", 0-IF(ISERROR(FIND("-",J2260)),J2260,LEFT(J2260,FIND("-",J2260)-1)), IF(ISERROR(FIND("-",J2260)),J2260,LEFT(J2260,FIND("-",J2260)-1)))</f>
        <v>30</v>
      </c>
      <c r="L2260" t="str">
        <f>IF(M2260="BC", 0-IF(ISERROR(FIND("-",J2260)),J2260,RIGHT(J2260,FIND("-",J2260)-1)), IF(ISERROR(FIND("-",J2260)),J2260,RIGHT(J2260,FIND("-",J2260)-1)))</f>
        <v>33</v>
      </c>
      <c r="M2260" t="str">
        <f>RIGHT(G2260, 2)</f>
        <v>AD</v>
      </c>
      <c r="N2260">
        <f>ABS($K$2)-ABS(K2260)</f>
        <v>3974</v>
      </c>
      <c r="P2260" t="s">
        <v>11117</v>
      </c>
      <c r="Q2260">
        <v>40</v>
      </c>
    </row>
    <row r="2261" spans="1:17" x14ac:dyDescent="0.3">
      <c r="A2261">
        <v>2260</v>
      </c>
      <c r="B2261" t="s">
        <v>6187</v>
      </c>
      <c r="C2261" t="s">
        <v>10786</v>
      </c>
      <c r="D2261" t="s">
        <v>6188</v>
      </c>
      <c r="E2261" s="34" t="str">
        <f>IF(OR(LEN(D2261)-LEN(SUBSTITUTE(D2261,":",""))&gt;1, LEN(D2261)-LEN(SUBSTITUTE(D2261,",",""))&gt;0), "T", "")</f>
        <v/>
      </c>
      <c r="F2261" t="s">
        <v>869</v>
      </c>
      <c r="G2261" t="s">
        <v>6189</v>
      </c>
      <c r="H2261" t="s">
        <v>60</v>
      </c>
      <c r="I2261" t="s">
        <v>6190</v>
      </c>
      <c r="J2261" t="str">
        <f>SUBSTITUTE(SUBSTITUTE(SUBSTITUTE(G2261,"c. ","")," BC","")," AD","")</f>
        <v>33</v>
      </c>
      <c r="K2261" t="str">
        <f>IF(M2261="BC", 0-IF(ISERROR(FIND("-",J2261)),J2261,LEFT(J2261,FIND("-",J2261)-1)), IF(ISERROR(FIND("-",J2261)),J2261,LEFT(J2261,FIND("-",J2261)-1)))</f>
        <v>33</v>
      </c>
      <c r="L2261" t="str">
        <f>IF(M2261="BC", 0-IF(ISERROR(FIND("-",J2261)),J2261,RIGHT(J2261,FIND("-",J2261)-1)), IF(ISERROR(FIND("-",J2261)),J2261,RIGHT(J2261,FIND("-",J2261)-1)))</f>
        <v>33</v>
      </c>
      <c r="M2261" t="str">
        <f>RIGHT(G2261, 2)</f>
        <v>AD</v>
      </c>
      <c r="N2261">
        <f>ABS($K$2)-ABS(K2261)</f>
        <v>3971</v>
      </c>
      <c r="P2261" t="s">
        <v>11117</v>
      </c>
      <c r="Q2261">
        <v>40</v>
      </c>
    </row>
    <row r="2262" spans="1:17" x14ac:dyDescent="0.3">
      <c r="A2262">
        <v>2261</v>
      </c>
      <c r="B2262" t="s">
        <v>6191</v>
      </c>
      <c r="C2262" t="s">
        <v>10787</v>
      </c>
      <c r="D2262" t="s">
        <v>6192</v>
      </c>
      <c r="E2262" s="34" t="str">
        <f>IF(OR(LEN(D2262)-LEN(SUBSTITUTE(D2262,":",""))&gt;1, LEN(D2262)-LEN(SUBSTITUTE(D2262,",",""))&gt;0), "T", "")</f>
        <v/>
      </c>
      <c r="F2262" t="s">
        <v>6193</v>
      </c>
      <c r="G2262" t="s">
        <v>6189</v>
      </c>
      <c r="H2262" t="s">
        <v>60</v>
      </c>
      <c r="I2262" t="s">
        <v>6194</v>
      </c>
      <c r="J2262" t="str">
        <f>SUBSTITUTE(SUBSTITUTE(SUBSTITUTE(G2262,"c. ","")," BC","")," AD","")</f>
        <v>33</v>
      </c>
      <c r="K2262" t="str">
        <f>IF(M2262="BC", 0-IF(ISERROR(FIND("-",J2262)),J2262,LEFT(J2262,FIND("-",J2262)-1)), IF(ISERROR(FIND("-",J2262)),J2262,LEFT(J2262,FIND("-",J2262)-1)))</f>
        <v>33</v>
      </c>
      <c r="L2262" t="str">
        <f>IF(M2262="BC", 0-IF(ISERROR(FIND("-",J2262)),J2262,RIGHT(J2262,FIND("-",J2262)-1)), IF(ISERROR(FIND("-",J2262)),J2262,RIGHT(J2262,FIND("-",J2262)-1)))</f>
        <v>33</v>
      </c>
      <c r="M2262" t="str">
        <f>RIGHT(G2262, 2)</f>
        <v>AD</v>
      </c>
      <c r="N2262">
        <f>ABS($K$2)-ABS(K2262)</f>
        <v>3971</v>
      </c>
      <c r="P2262" t="s">
        <v>11117</v>
      </c>
      <c r="Q2262">
        <v>40</v>
      </c>
    </row>
    <row r="2263" spans="1:17" x14ac:dyDescent="0.3">
      <c r="A2263">
        <v>2262</v>
      </c>
      <c r="B2263" t="s">
        <v>6195</v>
      </c>
      <c r="C2263" t="s">
        <v>6197</v>
      </c>
      <c r="D2263" t="s">
        <v>6196</v>
      </c>
      <c r="E2263" s="34" t="str">
        <f>IF(OR(LEN(D2263)-LEN(SUBSTITUTE(D2263,":",""))&gt;1, LEN(D2263)-LEN(SUBSTITUTE(D2263,",",""))&gt;0), "T", "")</f>
        <v/>
      </c>
      <c r="F2263" t="s">
        <v>1251</v>
      </c>
      <c r="G2263" t="s">
        <v>6189</v>
      </c>
      <c r="H2263" t="s">
        <v>60</v>
      </c>
      <c r="I2263" t="s">
        <v>6198</v>
      </c>
      <c r="J2263" t="str">
        <f>SUBSTITUTE(SUBSTITUTE(SUBSTITUTE(G2263,"c. ","")," BC","")," AD","")</f>
        <v>33</v>
      </c>
      <c r="K2263" t="str">
        <f>IF(M2263="BC", 0-IF(ISERROR(FIND("-",J2263)),J2263,LEFT(J2263,FIND("-",J2263)-1)), IF(ISERROR(FIND("-",J2263)),J2263,LEFT(J2263,FIND("-",J2263)-1)))</f>
        <v>33</v>
      </c>
      <c r="L2263" t="str">
        <f>IF(M2263="BC", 0-IF(ISERROR(FIND("-",J2263)),J2263,RIGHT(J2263,FIND("-",J2263)-1)), IF(ISERROR(FIND("-",J2263)),J2263,RIGHT(J2263,FIND("-",J2263)-1)))</f>
        <v>33</v>
      </c>
      <c r="M2263" t="str">
        <f>RIGHT(G2263, 2)</f>
        <v>AD</v>
      </c>
      <c r="N2263">
        <f>ABS($K$2)-ABS(K2263)</f>
        <v>3971</v>
      </c>
      <c r="P2263" t="s">
        <v>11117</v>
      </c>
      <c r="Q2263">
        <v>40</v>
      </c>
    </row>
    <row r="2264" spans="1:17" x14ac:dyDescent="0.3">
      <c r="A2264">
        <v>2263</v>
      </c>
      <c r="B2264" t="s">
        <v>6199</v>
      </c>
      <c r="C2264" t="s">
        <v>10662</v>
      </c>
      <c r="D2264" t="s">
        <v>6200</v>
      </c>
      <c r="E2264" s="34" t="str">
        <f>IF(OR(LEN(D2264)-LEN(SUBSTITUTE(D2264,":",""))&gt;1, LEN(D2264)-LEN(SUBSTITUTE(D2264,",",""))&gt;0), "T", "")</f>
        <v/>
      </c>
      <c r="F2264" t="s">
        <v>1251</v>
      </c>
      <c r="G2264" t="s">
        <v>6189</v>
      </c>
      <c r="H2264" t="s">
        <v>60</v>
      </c>
      <c r="I2264" t="s">
        <v>6201</v>
      </c>
      <c r="J2264" t="str">
        <f>SUBSTITUTE(SUBSTITUTE(SUBSTITUTE(G2264,"c. ","")," BC","")," AD","")</f>
        <v>33</v>
      </c>
      <c r="K2264" t="str">
        <f>IF(M2264="BC", 0-IF(ISERROR(FIND("-",J2264)),J2264,LEFT(J2264,FIND("-",J2264)-1)), IF(ISERROR(FIND("-",J2264)),J2264,LEFT(J2264,FIND("-",J2264)-1)))</f>
        <v>33</v>
      </c>
      <c r="L2264" t="str">
        <f>IF(M2264="BC", 0-IF(ISERROR(FIND("-",J2264)),J2264,RIGHT(J2264,FIND("-",J2264)-1)), IF(ISERROR(FIND("-",J2264)),J2264,RIGHT(J2264,FIND("-",J2264)-1)))</f>
        <v>33</v>
      </c>
      <c r="M2264" t="str">
        <f>RIGHT(G2264, 2)</f>
        <v>AD</v>
      </c>
      <c r="N2264">
        <f>ABS($K$2)-ABS(K2264)</f>
        <v>3971</v>
      </c>
      <c r="P2264" t="s">
        <v>11117</v>
      </c>
      <c r="Q2264">
        <v>40</v>
      </c>
    </row>
    <row r="2265" spans="1:17" x14ac:dyDescent="0.3">
      <c r="A2265">
        <v>2264</v>
      </c>
      <c r="B2265" t="s">
        <v>6202</v>
      </c>
      <c r="C2265" t="s">
        <v>10663</v>
      </c>
      <c r="D2265" t="s">
        <v>6203</v>
      </c>
      <c r="E2265" s="34" t="str">
        <f>IF(OR(LEN(D2265)-LEN(SUBSTITUTE(D2265,":",""))&gt;1, LEN(D2265)-LEN(SUBSTITUTE(D2265,",",""))&gt;0), "T", "")</f>
        <v/>
      </c>
      <c r="F2265" t="s">
        <v>1251</v>
      </c>
      <c r="G2265" t="s">
        <v>6189</v>
      </c>
      <c r="H2265" t="s">
        <v>60</v>
      </c>
      <c r="I2265" t="s">
        <v>6205</v>
      </c>
      <c r="J2265" t="str">
        <f>SUBSTITUTE(SUBSTITUTE(SUBSTITUTE(G2265,"c. ","")," BC","")," AD","")</f>
        <v>33</v>
      </c>
      <c r="K2265" t="str">
        <f>IF(M2265="BC", 0-IF(ISERROR(FIND("-",J2265)),J2265,LEFT(J2265,FIND("-",J2265)-1)), IF(ISERROR(FIND("-",J2265)),J2265,LEFT(J2265,FIND("-",J2265)-1)))</f>
        <v>33</v>
      </c>
      <c r="L2265" t="str">
        <f>IF(M2265="BC", 0-IF(ISERROR(FIND("-",J2265)),J2265,RIGHT(J2265,FIND("-",J2265)-1)), IF(ISERROR(FIND("-",J2265)),J2265,RIGHT(J2265,FIND("-",J2265)-1)))</f>
        <v>33</v>
      </c>
      <c r="M2265" t="str">
        <f>RIGHT(G2265, 2)</f>
        <v>AD</v>
      </c>
      <c r="N2265">
        <f>ABS($K$2)-ABS(K2265)</f>
        <v>3971</v>
      </c>
      <c r="P2265" t="s">
        <v>11117</v>
      </c>
      <c r="Q2265">
        <v>40</v>
      </c>
    </row>
    <row r="2266" spans="1:17" x14ac:dyDescent="0.3">
      <c r="A2266">
        <v>2265</v>
      </c>
      <c r="B2266" t="s">
        <v>6206</v>
      </c>
      <c r="C2266" t="s">
        <v>6197</v>
      </c>
      <c r="D2266" t="s">
        <v>6207</v>
      </c>
      <c r="E2266" s="34" t="str">
        <f>IF(OR(LEN(D2266)-LEN(SUBSTITUTE(D2266,":",""))&gt;1, LEN(D2266)-LEN(SUBSTITUTE(D2266,",",""))&gt;0), "T", "")</f>
        <v/>
      </c>
      <c r="F2266" t="s">
        <v>1251</v>
      </c>
      <c r="G2266" t="s">
        <v>6189</v>
      </c>
      <c r="H2266" t="s">
        <v>60</v>
      </c>
      <c r="I2266" t="s">
        <v>6208</v>
      </c>
      <c r="J2266" t="str">
        <f>SUBSTITUTE(SUBSTITUTE(SUBSTITUTE(G2266,"c. ","")," BC","")," AD","")</f>
        <v>33</v>
      </c>
      <c r="K2266" t="str">
        <f>IF(M2266="BC", 0-IF(ISERROR(FIND("-",J2266)),J2266,LEFT(J2266,FIND("-",J2266)-1)), IF(ISERROR(FIND("-",J2266)),J2266,LEFT(J2266,FIND("-",J2266)-1)))</f>
        <v>33</v>
      </c>
      <c r="L2266" t="str">
        <f>IF(M2266="BC", 0-IF(ISERROR(FIND("-",J2266)),J2266,RIGHT(J2266,FIND("-",J2266)-1)), IF(ISERROR(FIND("-",J2266)),J2266,RIGHT(J2266,FIND("-",J2266)-1)))</f>
        <v>33</v>
      </c>
      <c r="M2266" t="str">
        <f>RIGHT(G2266, 2)</f>
        <v>AD</v>
      </c>
      <c r="N2266">
        <f>ABS($K$2)-ABS(K2266)</f>
        <v>3971</v>
      </c>
      <c r="P2266" t="s">
        <v>11117</v>
      </c>
      <c r="Q2266">
        <v>40</v>
      </c>
    </row>
    <row r="2267" spans="1:17" x14ac:dyDescent="0.3">
      <c r="A2267">
        <v>2266</v>
      </c>
      <c r="B2267" t="s">
        <v>6209</v>
      </c>
      <c r="C2267" t="s">
        <v>10664</v>
      </c>
      <c r="D2267" t="s">
        <v>6210</v>
      </c>
      <c r="E2267" s="34" t="str">
        <f>IF(OR(LEN(D2267)-LEN(SUBSTITUTE(D2267,":",""))&gt;1, LEN(D2267)-LEN(SUBSTITUTE(D2267,",",""))&gt;0), "T", "")</f>
        <v/>
      </c>
      <c r="F2267" t="s">
        <v>6211</v>
      </c>
      <c r="G2267" t="s">
        <v>6189</v>
      </c>
      <c r="H2267" t="s">
        <v>4978</v>
      </c>
      <c r="I2267" t="s">
        <v>6213</v>
      </c>
      <c r="J2267" t="str">
        <f>SUBSTITUTE(SUBSTITUTE(SUBSTITUTE(G2267,"c. ","")," BC","")," AD","")</f>
        <v>33</v>
      </c>
      <c r="K2267" t="str">
        <f>IF(M2267="BC", 0-IF(ISERROR(FIND("-",J2267)),J2267,LEFT(J2267,FIND("-",J2267)-1)), IF(ISERROR(FIND("-",J2267)),J2267,LEFT(J2267,FIND("-",J2267)-1)))</f>
        <v>33</v>
      </c>
      <c r="L2267" t="str">
        <f>IF(M2267="BC", 0-IF(ISERROR(FIND("-",J2267)),J2267,RIGHT(J2267,FIND("-",J2267)-1)), IF(ISERROR(FIND("-",J2267)),J2267,RIGHT(J2267,FIND("-",J2267)-1)))</f>
        <v>33</v>
      </c>
      <c r="M2267" t="str">
        <f>RIGHT(G2267, 2)</f>
        <v>AD</v>
      </c>
      <c r="N2267">
        <f>ABS($K$2)-ABS(K2267)</f>
        <v>3971</v>
      </c>
      <c r="P2267" t="s">
        <v>11117</v>
      </c>
      <c r="Q2267">
        <v>40</v>
      </c>
    </row>
    <row r="2268" spans="1:17" x14ac:dyDescent="0.3">
      <c r="A2268">
        <v>2267</v>
      </c>
      <c r="B2268" t="s">
        <v>6214</v>
      </c>
      <c r="C2268" t="s">
        <v>10659</v>
      </c>
      <c r="D2268" t="s">
        <v>6215</v>
      </c>
      <c r="E2268" s="34" t="str">
        <f>IF(OR(LEN(D2268)-LEN(SUBSTITUTE(D2268,":",""))&gt;1, LEN(D2268)-LEN(SUBSTITUTE(D2268,",",""))&gt;0), "T", "")</f>
        <v/>
      </c>
      <c r="F2268" t="s">
        <v>1251</v>
      </c>
      <c r="G2268" t="s">
        <v>6189</v>
      </c>
      <c r="H2268" t="s">
        <v>54</v>
      </c>
      <c r="I2268" t="s">
        <v>6216</v>
      </c>
      <c r="J2268" t="str">
        <f>SUBSTITUTE(SUBSTITUTE(SUBSTITUTE(G2268,"c. ","")," BC","")," AD","")</f>
        <v>33</v>
      </c>
      <c r="K2268" t="str">
        <f>IF(M2268="BC", 0-IF(ISERROR(FIND("-",J2268)),J2268,LEFT(J2268,FIND("-",J2268)-1)), IF(ISERROR(FIND("-",J2268)),J2268,LEFT(J2268,FIND("-",J2268)-1)))</f>
        <v>33</v>
      </c>
      <c r="L2268" t="str">
        <f>IF(M2268="BC", 0-IF(ISERROR(FIND("-",J2268)),J2268,RIGHT(J2268,FIND("-",J2268)-1)), IF(ISERROR(FIND("-",J2268)),J2268,RIGHT(J2268,FIND("-",J2268)-1)))</f>
        <v>33</v>
      </c>
      <c r="M2268" t="str">
        <f>RIGHT(G2268, 2)</f>
        <v>AD</v>
      </c>
      <c r="N2268">
        <f>ABS($K$2)-ABS(K2268)</f>
        <v>3971</v>
      </c>
      <c r="P2268" t="s">
        <v>11117</v>
      </c>
      <c r="Q2268">
        <v>40</v>
      </c>
    </row>
    <row r="2269" spans="1:17" x14ac:dyDescent="0.3">
      <c r="A2269">
        <v>2268</v>
      </c>
      <c r="B2269" t="s">
        <v>6217</v>
      </c>
      <c r="C2269" t="s">
        <v>10659</v>
      </c>
      <c r="D2269" t="s">
        <v>47</v>
      </c>
      <c r="E2269" s="34" t="str">
        <f>IF(OR(LEN(D2269)-LEN(SUBSTITUTE(D2269,":",""))&gt;1, LEN(D2269)-LEN(SUBSTITUTE(D2269,",",""))&gt;0), "T", "")</f>
        <v/>
      </c>
      <c r="F2269" t="s">
        <v>1251</v>
      </c>
      <c r="G2269" t="s">
        <v>6189</v>
      </c>
      <c r="H2269" t="s">
        <v>54</v>
      </c>
      <c r="I2269" t="s">
        <v>6218</v>
      </c>
      <c r="J2269" t="str">
        <f>SUBSTITUTE(SUBSTITUTE(SUBSTITUTE(G2269,"c. ","")," BC","")," AD","")</f>
        <v>33</v>
      </c>
      <c r="K2269" t="str">
        <f>IF(M2269="BC", 0-IF(ISERROR(FIND("-",J2269)),J2269,LEFT(J2269,FIND("-",J2269)-1)), IF(ISERROR(FIND("-",J2269)),J2269,LEFT(J2269,FIND("-",J2269)-1)))</f>
        <v>33</v>
      </c>
      <c r="L2269" t="str">
        <f>IF(M2269="BC", 0-IF(ISERROR(FIND("-",J2269)),J2269,RIGHT(J2269,FIND("-",J2269)-1)), IF(ISERROR(FIND("-",J2269)),J2269,RIGHT(J2269,FIND("-",J2269)-1)))</f>
        <v>33</v>
      </c>
      <c r="M2269" t="str">
        <f>RIGHT(G2269, 2)</f>
        <v>AD</v>
      </c>
      <c r="N2269">
        <f>ABS($K$2)-ABS(K2269)</f>
        <v>3971</v>
      </c>
      <c r="P2269" t="s">
        <v>11117</v>
      </c>
      <c r="Q2269">
        <v>40</v>
      </c>
    </row>
    <row r="2270" spans="1:17" x14ac:dyDescent="0.3">
      <c r="A2270">
        <v>2269</v>
      </c>
      <c r="B2270" t="s">
        <v>6219</v>
      </c>
      <c r="C2270" t="s">
        <v>10787</v>
      </c>
      <c r="D2270" t="s">
        <v>47</v>
      </c>
      <c r="E2270" s="34" t="str">
        <f>IF(OR(LEN(D2270)-LEN(SUBSTITUTE(D2270,":",""))&gt;1, LEN(D2270)-LEN(SUBSTITUTE(D2270,",",""))&gt;0), "T", "")</f>
        <v/>
      </c>
      <c r="F2270" t="s">
        <v>1251</v>
      </c>
      <c r="G2270" t="s">
        <v>6189</v>
      </c>
      <c r="H2270" t="s">
        <v>54</v>
      </c>
      <c r="I2270" t="s">
        <v>6186</v>
      </c>
      <c r="J2270" t="str">
        <f>SUBSTITUTE(SUBSTITUTE(SUBSTITUTE(G2270,"c. ","")," BC","")," AD","")</f>
        <v>33</v>
      </c>
      <c r="K2270" t="str">
        <f>IF(M2270="BC", 0-IF(ISERROR(FIND("-",J2270)),J2270,LEFT(J2270,FIND("-",J2270)-1)), IF(ISERROR(FIND("-",J2270)),J2270,LEFT(J2270,FIND("-",J2270)-1)))</f>
        <v>33</v>
      </c>
      <c r="L2270" t="str">
        <f>IF(M2270="BC", 0-IF(ISERROR(FIND("-",J2270)),J2270,RIGHT(J2270,FIND("-",J2270)-1)), IF(ISERROR(FIND("-",J2270)),J2270,RIGHT(J2270,FIND("-",J2270)-1)))</f>
        <v>33</v>
      </c>
      <c r="M2270" t="str">
        <f>RIGHT(G2270, 2)</f>
        <v>AD</v>
      </c>
      <c r="N2270">
        <f>ABS($K$2)-ABS(K2270)</f>
        <v>3971</v>
      </c>
      <c r="P2270" t="s">
        <v>11117</v>
      </c>
      <c r="Q2270">
        <v>40</v>
      </c>
    </row>
    <row r="2271" spans="1:17" x14ac:dyDescent="0.3">
      <c r="A2271">
        <v>2270</v>
      </c>
      <c r="B2271" t="s">
        <v>6220</v>
      </c>
      <c r="C2271" t="s">
        <v>10788</v>
      </c>
      <c r="D2271" t="s">
        <v>48</v>
      </c>
      <c r="E2271" s="34" t="str">
        <f>IF(OR(LEN(D2271)-LEN(SUBSTITUTE(D2271,":",""))&gt;1, LEN(D2271)-LEN(SUBSTITUTE(D2271,",",""))&gt;0), "T", "")</f>
        <v/>
      </c>
      <c r="F2271" t="s">
        <v>1251</v>
      </c>
      <c r="G2271" t="s">
        <v>6189</v>
      </c>
      <c r="H2271" t="s">
        <v>54</v>
      </c>
      <c r="I2271" t="s">
        <v>6186</v>
      </c>
      <c r="J2271" t="str">
        <f>SUBSTITUTE(SUBSTITUTE(SUBSTITUTE(G2271,"c. ","")," BC","")," AD","")</f>
        <v>33</v>
      </c>
      <c r="K2271" t="str">
        <f>IF(M2271="BC", 0-IF(ISERROR(FIND("-",J2271)),J2271,LEFT(J2271,FIND("-",J2271)-1)), IF(ISERROR(FIND("-",J2271)),J2271,LEFT(J2271,FIND("-",J2271)-1)))</f>
        <v>33</v>
      </c>
      <c r="L2271" t="str">
        <f>IF(M2271="BC", 0-IF(ISERROR(FIND("-",J2271)),J2271,RIGHT(J2271,FIND("-",J2271)-1)), IF(ISERROR(FIND("-",J2271)),J2271,RIGHT(J2271,FIND("-",J2271)-1)))</f>
        <v>33</v>
      </c>
      <c r="M2271" t="str">
        <f>RIGHT(G2271, 2)</f>
        <v>AD</v>
      </c>
      <c r="N2271">
        <f>ABS($K$2)-ABS(K2271)</f>
        <v>3971</v>
      </c>
      <c r="P2271" t="s">
        <v>11117</v>
      </c>
      <c r="Q2271">
        <v>40</v>
      </c>
    </row>
    <row r="2272" spans="1:17" x14ac:dyDescent="0.3">
      <c r="A2272">
        <v>2271</v>
      </c>
      <c r="B2272" t="s">
        <v>6221</v>
      </c>
      <c r="C2272" t="s">
        <v>10089</v>
      </c>
      <c r="D2272" t="s">
        <v>6222</v>
      </c>
      <c r="E2272" s="34" t="str">
        <f>IF(OR(LEN(D2272)-LEN(SUBSTITUTE(D2272,":",""))&gt;1, LEN(D2272)-LEN(SUBSTITUTE(D2272,",",""))&gt;0), "T", "")</f>
        <v/>
      </c>
      <c r="F2272" t="s">
        <v>1251</v>
      </c>
      <c r="G2272" t="s">
        <v>6189</v>
      </c>
      <c r="H2272" t="s">
        <v>6223</v>
      </c>
      <c r="I2272" t="s">
        <v>6224</v>
      </c>
      <c r="J2272" t="str">
        <f>SUBSTITUTE(SUBSTITUTE(SUBSTITUTE(G2272,"c. ","")," BC","")," AD","")</f>
        <v>33</v>
      </c>
      <c r="K2272" t="str">
        <f>IF(M2272="BC", 0-IF(ISERROR(FIND("-",J2272)),J2272,LEFT(J2272,FIND("-",J2272)-1)), IF(ISERROR(FIND("-",J2272)),J2272,LEFT(J2272,FIND("-",J2272)-1)))</f>
        <v>33</v>
      </c>
      <c r="L2272" t="str">
        <f>IF(M2272="BC", 0-IF(ISERROR(FIND("-",J2272)),J2272,RIGHT(J2272,FIND("-",J2272)-1)), IF(ISERROR(FIND("-",J2272)),J2272,RIGHT(J2272,FIND("-",J2272)-1)))</f>
        <v>33</v>
      </c>
      <c r="M2272" t="str">
        <f>RIGHT(G2272, 2)</f>
        <v>AD</v>
      </c>
      <c r="N2272">
        <f>ABS($K$2)-ABS(K2272)</f>
        <v>3971</v>
      </c>
      <c r="P2272" t="s">
        <v>11117</v>
      </c>
      <c r="Q2272">
        <v>40</v>
      </c>
    </row>
    <row r="2273" spans="1:17" x14ac:dyDescent="0.3">
      <c r="A2273">
        <v>2272</v>
      </c>
      <c r="B2273" t="s">
        <v>6225</v>
      </c>
      <c r="C2273" t="s">
        <v>10665</v>
      </c>
      <c r="D2273" t="s">
        <v>6226</v>
      </c>
      <c r="E2273" s="34" t="str">
        <f>IF(OR(LEN(D2273)-LEN(SUBSTITUTE(D2273,":",""))&gt;1, LEN(D2273)-LEN(SUBSTITUTE(D2273,",",""))&gt;0), "T", "")</f>
        <v/>
      </c>
      <c r="F2273" t="s">
        <v>1251</v>
      </c>
      <c r="G2273" t="s">
        <v>6189</v>
      </c>
      <c r="H2273" t="s">
        <v>6075</v>
      </c>
      <c r="I2273" t="s">
        <v>6228</v>
      </c>
      <c r="J2273" t="str">
        <f>SUBSTITUTE(SUBSTITUTE(SUBSTITUTE(G2273,"c. ","")," BC","")," AD","")</f>
        <v>33</v>
      </c>
      <c r="K2273" t="str">
        <f>IF(M2273="BC", 0-IF(ISERROR(FIND("-",J2273)),J2273,LEFT(J2273,FIND("-",J2273)-1)), IF(ISERROR(FIND("-",J2273)),J2273,LEFT(J2273,FIND("-",J2273)-1)))</f>
        <v>33</v>
      </c>
      <c r="L2273" t="str">
        <f>IF(M2273="BC", 0-IF(ISERROR(FIND("-",J2273)),J2273,RIGHT(J2273,FIND("-",J2273)-1)), IF(ISERROR(FIND("-",J2273)),J2273,RIGHT(J2273,FIND("-",J2273)-1)))</f>
        <v>33</v>
      </c>
      <c r="M2273" t="str">
        <f>RIGHT(G2273, 2)</f>
        <v>AD</v>
      </c>
      <c r="N2273">
        <f>ABS($K$2)-ABS(K2273)</f>
        <v>3971</v>
      </c>
      <c r="P2273" t="s">
        <v>11117</v>
      </c>
      <c r="Q2273">
        <v>40</v>
      </c>
    </row>
    <row r="2274" spans="1:17" x14ac:dyDescent="0.3">
      <c r="A2274">
        <v>2273</v>
      </c>
      <c r="B2274" t="s">
        <v>6229</v>
      </c>
      <c r="C2274" t="s">
        <v>10788</v>
      </c>
      <c r="D2274" t="s">
        <v>6230</v>
      </c>
      <c r="E2274" s="34" t="str">
        <f>IF(OR(LEN(D2274)-LEN(SUBSTITUTE(D2274,":",""))&gt;1, LEN(D2274)-LEN(SUBSTITUTE(D2274,",",""))&gt;0), "T", "")</f>
        <v/>
      </c>
      <c r="F2274" t="s">
        <v>1251</v>
      </c>
      <c r="G2274" t="s">
        <v>6189</v>
      </c>
      <c r="H2274" t="s">
        <v>60</v>
      </c>
      <c r="I2274" t="s">
        <v>6231</v>
      </c>
      <c r="J2274" t="str">
        <f>SUBSTITUTE(SUBSTITUTE(SUBSTITUTE(G2274,"c. ","")," BC","")," AD","")</f>
        <v>33</v>
      </c>
      <c r="K2274" t="str">
        <f>IF(M2274="BC", 0-IF(ISERROR(FIND("-",J2274)),J2274,LEFT(J2274,FIND("-",J2274)-1)), IF(ISERROR(FIND("-",J2274)),J2274,LEFT(J2274,FIND("-",J2274)-1)))</f>
        <v>33</v>
      </c>
      <c r="L2274" t="str">
        <f>IF(M2274="BC", 0-IF(ISERROR(FIND("-",J2274)),J2274,RIGHT(J2274,FIND("-",J2274)-1)), IF(ISERROR(FIND("-",J2274)),J2274,RIGHT(J2274,FIND("-",J2274)-1)))</f>
        <v>33</v>
      </c>
      <c r="M2274" t="str">
        <f>RIGHT(G2274, 2)</f>
        <v>AD</v>
      </c>
      <c r="N2274">
        <f>ABS($K$2)-ABS(K2274)</f>
        <v>3971</v>
      </c>
      <c r="P2274" t="s">
        <v>11117</v>
      </c>
      <c r="Q2274">
        <v>40</v>
      </c>
    </row>
    <row r="2275" spans="1:17" x14ac:dyDescent="0.3">
      <c r="A2275">
        <v>2274</v>
      </c>
      <c r="B2275" t="s">
        <v>6232</v>
      </c>
      <c r="C2275" t="s">
        <v>6234</v>
      </c>
      <c r="D2275" t="s">
        <v>6233</v>
      </c>
      <c r="E2275" s="34" t="str">
        <f>IF(OR(LEN(D2275)-LEN(SUBSTITUTE(D2275,":",""))&gt;1, LEN(D2275)-LEN(SUBSTITUTE(D2275,",",""))&gt;0), "T", "")</f>
        <v/>
      </c>
      <c r="F2275" t="s">
        <v>1251</v>
      </c>
      <c r="G2275" t="s">
        <v>6189</v>
      </c>
      <c r="H2275" t="s">
        <v>60</v>
      </c>
      <c r="I2275" t="s">
        <v>6235</v>
      </c>
      <c r="J2275" t="str">
        <f>SUBSTITUTE(SUBSTITUTE(SUBSTITUTE(G2275,"c. ","")," BC","")," AD","")</f>
        <v>33</v>
      </c>
      <c r="K2275" t="str">
        <f>IF(M2275="BC", 0-IF(ISERROR(FIND("-",J2275)),J2275,LEFT(J2275,FIND("-",J2275)-1)), IF(ISERROR(FIND("-",J2275)),J2275,LEFT(J2275,FIND("-",J2275)-1)))</f>
        <v>33</v>
      </c>
      <c r="L2275" t="str">
        <f>IF(M2275="BC", 0-IF(ISERROR(FIND("-",J2275)),J2275,RIGHT(J2275,FIND("-",J2275)-1)), IF(ISERROR(FIND("-",J2275)),J2275,RIGHT(J2275,FIND("-",J2275)-1)))</f>
        <v>33</v>
      </c>
      <c r="M2275" t="str">
        <f>RIGHT(G2275, 2)</f>
        <v>AD</v>
      </c>
      <c r="N2275">
        <f>ABS($K$2)-ABS(K2275)</f>
        <v>3971</v>
      </c>
      <c r="P2275" t="s">
        <v>11117</v>
      </c>
      <c r="Q2275">
        <v>40</v>
      </c>
    </row>
    <row r="2276" spans="1:17" x14ac:dyDescent="0.3">
      <c r="A2276">
        <v>2275</v>
      </c>
      <c r="B2276" t="s">
        <v>6236</v>
      </c>
      <c r="C2276" t="s">
        <v>6234</v>
      </c>
      <c r="D2276" t="s">
        <v>6237</v>
      </c>
      <c r="E2276" s="34" t="str">
        <f>IF(OR(LEN(D2276)-LEN(SUBSTITUTE(D2276,":",""))&gt;1, LEN(D2276)-LEN(SUBSTITUTE(D2276,",",""))&gt;0), "T", "")</f>
        <v/>
      </c>
      <c r="F2276" t="s">
        <v>6106</v>
      </c>
      <c r="G2276" t="s">
        <v>6189</v>
      </c>
      <c r="H2276" t="s">
        <v>60</v>
      </c>
      <c r="I2276" t="s">
        <v>6238</v>
      </c>
      <c r="J2276" t="str">
        <f>SUBSTITUTE(SUBSTITUTE(SUBSTITUTE(G2276,"c. ","")," BC","")," AD","")</f>
        <v>33</v>
      </c>
      <c r="K2276" t="str">
        <f>IF(M2276="BC", 0-IF(ISERROR(FIND("-",J2276)),J2276,LEFT(J2276,FIND("-",J2276)-1)), IF(ISERROR(FIND("-",J2276)),J2276,LEFT(J2276,FIND("-",J2276)-1)))</f>
        <v>33</v>
      </c>
      <c r="L2276" t="str">
        <f>IF(M2276="BC", 0-IF(ISERROR(FIND("-",J2276)),J2276,RIGHT(J2276,FIND("-",J2276)-1)), IF(ISERROR(FIND("-",J2276)),J2276,RIGHT(J2276,FIND("-",J2276)-1)))</f>
        <v>33</v>
      </c>
      <c r="M2276" t="str">
        <f>RIGHT(G2276, 2)</f>
        <v>AD</v>
      </c>
      <c r="N2276">
        <f>ABS($K$2)-ABS(K2276)</f>
        <v>3971</v>
      </c>
      <c r="P2276" t="s">
        <v>11117</v>
      </c>
      <c r="Q2276">
        <v>40</v>
      </c>
    </row>
    <row r="2277" spans="1:17" x14ac:dyDescent="0.3">
      <c r="A2277">
        <v>2276</v>
      </c>
      <c r="B2277" t="s">
        <v>6091</v>
      </c>
      <c r="C2277" t="s">
        <v>10595</v>
      </c>
      <c r="D2277" t="s">
        <v>6277</v>
      </c>
      <c r="E2277" s="34" t="str">
        <f>IF(OR(LEN(D2277)-LEN(SUBSTITUTE(D2277,":",""))&gt;1, LEN(D2277)-LEN(SUBSTITUTE(D2277,",",""))&gt;0), "T", "")</f>
        <v/>
      </c>
      <c r="F2277" t="s">
        <v>878</v>
      </c>
      <c r="G2277" t="s">
        <v>6093</v>
      </c>
      <c r="H2277" t="s">
        <v>61</v>
      </c>
      <c r="I2277" t="s">
        <v>6278</v>
      </c>
      <c r="J2277" t="str">
        <f>SUBSTITUTE(SUBSTITUTE(SUBSTITUTE(G2277,"c. ","")," BC","")," AD","")</f>
        <v>30</v>
      </c>
      <c r="K2277" t="str">
        <f>IF(M2277="BC", 0-IF(ISERROR(FIND("-",J2277)),J2277,LEFT(J2277,FIND("-",J2277)-1)), IF(ISERROR(FIND("-",J2277)),J2277,LEFT(J2277,FIND("-",J2277)-1)))</f>
        <v>30</v>
      </c>
      <c r="L2277" t="str">
        <f>IF(M2277="BC", 0-IF(ISERROR(FIND("-",J2277)),J2277,RIGHT(J2277,FIND("-",J2277)-1)), IF(ISERROR(FIND("-",J2277)),J2277,RIGHT(J2277,FIND("-",J2277)-1)))</f>
        <v>30</v>
      </c>
      <c r="M2277" t="str">
        <f>RIGHT(G2277, 2)</f>
        <v>AD</v>
      </c>
      <c r="N2277">
        <f>ABS($K$2)-ABS(K2277)</f>
        <v>3974</v>
      </c>
      <c r="P2277" t="s">
        <v>11119</v>
      </c>
      <c r="Q2277">
        <v>41</v>
      </c>
    </row>
    <row r="2278" spans="1:17" x14ac:dyDescent="0.3">
      <c r="A2278">
        <v>2277</v>
      </c>
      <c r="B2278" t="s">
        <v>6095</v>
      </c>
      <c r="C2278" t="s">
        <v>10624</v>
      </c>
      <c r="D2278" t="s">
        <v>6279</v>
      </c>
      <c r="E2278" s="34" t="str">
        <f>IF(OR(LEN(D2278)-LEN(SUBSTITUTE(D2278,":",""))&gt;1, LEN(D2278)-LEN(SUBSTITUTE(D2278,",",""))&gt;0), "T", "")</f>
        <v/>
      </c>
      <c r="F2278" t="s">
        <v>878</v>
      </c>
      <c r="G2278" t="s">
        <v>6093</v>
      </c>
      <c r="H2278" t="s">
        <v>62</v>
      </c>
      <c r="I2278" t="s">
        <v>6280</v>
      </c>
      <c r="J2278" t="str">
        <f>SUBSTITUTE(SUBSTITUTE(SUBSTITUTE(G2278,"c. ","")," BC","")," AD","")</f>
        <v>30</v>
      </c>
      <c r="K2278" t="str">
        <f>IF(M2278="BC", 0-IF(ISERROR(FIND("-",J2278)),J2278,LEFT(J2278,FIND("-",J2278)-1)), IF(ISERROR(FIND("-",J2278)),J2278,LEFT(J2278,FIND("-",J2278)-1)))</f>
        <v>30</v>
      </c>
      <c r="L2278" t="str">
        <f>IF(M2278="BC", 0-IF(ISERROR(FIND("-",J2278)),J2278,RIGHT(J2278,FIND("-",J2278)-1)), IF(ISERROR(FIND("-",J2278)),J2278,RIGHT(J2278,FIND("-",J2278)-1)))</f>
        <v>30</v>
      </c>
      <c r="M2278" t="str">
        <f>RIGHT(G2278, 2)</f>
        <v>AD</v>
      </c>
      <c r="N2278">
        <f>ABS($K$2)-ABS(K2278)</f>
        <v>3974</v>
      </c>
      <c r="P2278" t="s">
        <v>11119</v>
      </c>
      <c r="Q2278">
        <v>41</v>
      </c>
    </row>
    <row r="2279" spans="1:17" x14ac:dyDescent="0.3">
      <c r="A2279">
        <v>2278</v>
      </c>
      <c r="B2279" t="s">
        <v>6098</v>
      </c>
      <c r="C2279" t="s">
        <v>6102</v>
      </c>
      <c r="D2279" t="s">
        <v>6281</v>
      </c>
      <c r="E2279" s="34" t="str">
        <f>IF(OR(LEN(D2279)-LEN(SUBSTITUTE(D2279,":",""))&gt;1, LEN(D2279)-LEN(SUBSTITUTE(D2279,",",""))&gt;0), "T", "")</f>
        <v/>
      </c>
      <c r="F2279" t="s">
        <v>6100</v>
      </c>
      <c r="G2279" t="s">
        <v>6093</v>
      </c>
      <c r="H2279" t="s">
        <v>6101</v>
      </c>
      <c r="I2279" t="s">
        <v>6282</v>
      </c>
      <c r="J2279" t="str">
        <f>SUBSTITUTE(SUBSTITUTE(SUBSTITUTE(G2279,"c. ","")," BC","")," AD","")</f>
        <v>30</v>
      </c>
      <c r="K2279" t="str">
        <f>IF(M2279="BC", 0-IF(ISERROR(FIND("-",J2279)),J2279,LEFT(J2279,FIND("-",J2279)-1)), IF(ISERROR(FIND("-",J2279)),J2279,LEFT(J2279,FIND("-",J2279)-1)))</f>
        <v>30</v>
      </c>
      <c r="L2279" t="str">
        <f>IF(M2279="BC", 0-IF(ISERROR(FIND("-",J2279)),J2279,RIGHT(J2279,FIND("-",J2279)-1)), IF(ISERROR(FIND("-",J2279)),J2279,RIGHT(J2279,FIND("-",J2279)-1)))</f>
        <v>30</v>
      </c>
      <c r="M2279" t="str">
        <f>RIGHT(G2279, 2)</f>
        <v>AD</v>
      </c>
      <c r="N2279">
        <f>ABS($K$2)-ABS(K2279)</f>
        <v>3974</v>
      </c>
      <c r="P2279" t="s">
        <v>11119</v>
      </c>
      <c r="Q2279">
        <v>41</v>
      </c>
    </row>
    <row r="2280" spans="1:17" x14ac:dyDescent="0.3">
      <c r="A2280">
        <v>2279</v>
      </c>
      <c r="B2280" t="s">
        <v>6283</v>
      </c>
      <c r="C2280" t="s">
        <v>6125</v>
      </c>
      <c r="D2280" t="s">
        <v>6284</v>
      </c>
      <c r="E2280" s="34" t="str">
        <f>IF(OR(LEN(D2280)-LEN(SUBSTITUTE(D2280,":",""))&gt;1, LEN(D2280)-LEN(SUBSTITUTE(D2280,",",""))&gt;0), "T", "")</f>
        <v/>
      </c>
      <c r="F2280" t="s">
        <v>6112</v>
      </c>
      <c r="G2280" t="s">
        <v>6107</v>
      </c>
      <c r="H2280" t="s">
        <v>60</v>
      </c>
      <c r="I2280" t="s">
        <v>6285</v>
      </c>
      <c r="J2280" t="str">
        <f>SUBSTITUTE(SUBSTITUTE(SUBSTITUTE(G2280,"c. ","")," BC","")," AD","")</f>
        <v>30-33</v>
      </c>
      <c r="K2280" t="str">
        <f>IF(M2280="BC", 0-IF(ISERROR(FIND("-",J2280)),J2280,LEFT(J2280,FIND("-",J2280)-1)), IF(ISERROR(FIND("-",J2280)),J2280,LEFT(J2280,FIND("-",J2280)-1)))</f>
        <v>30</v>
      </c>
      <c r="L2280" t="str">
        <f>IF(M2280="BC", 0-IF(ISERROR(FIND("-",J2280)),J2280,RIGHT(J2280,FIND("-",J2280)-1)), IF(ISERROR(FIND("-",J2280)),J2280,RIGHT(J2280,FIND("-",J2280)-1)))</f>
        <v>33</v>
      </c>
      <c r="M2280" t="str">
        <f>RIGHT(G2280, 2)</f>
        <v>AD</v>
      </c>
      <c r="N2280">
        <f>ABS($K$2)-ABS(K2280)</f>
        <v>3974</v>
      </c>
      <c r="P2280" t="s">
        <v>11119</v>
      </c>
      <c r="Q2280">
        <v>41</v>
      </c>
    </row>
    <row r="2281" spans="1:17" x14ac:dyDescent="0.3">
      <c r="A2281">
        <v>2280</v>
      </c>
      <c r="B2281" t="s">
        <v>6114</v>
      </c>
      <c r="C2281" t="s">
        <v>10786</v>
      </c>
      <c r="D2281" t="s">
        <v>6286</v>
      </c>
      <c r="E2281" s="34" t="str">
        <f>IF(OR(LEN(D2281)-LEN(SUBSTITUTE(D2281,":",""))&gt;1, LEN(D2281)-LEN(SUBSTITUTE(D2281,",",""))&gt;0), "T", "")</f>
        <v/>
      </c>
      <c r="F2281" t="s">
        <v>6112</v>
      </c>
      <c r="G2281" t="s">
        <v>6107</v>
      </c>
      <c r="H2281" t="s">
        <v>60</v>
      </c>
      <c r="I2281" t="s">
        <v>6287</v>
      </c>
      <c r="J2281" t="str">
        <f>SUBSTITUTE(SUBSTITUTE(SUBSTITUTE(G2281,"c. ","")," BC","")," AD","")</f>
        <v>30-33</v>
      </c>
      <c r="K2281" t="str">
        <f>IF(M2281="BC", 0-IF(ISERROR(FIND("-",J2281)),J2281,LEFT(J2281,FIND("-",J2281)-1)), IF(ISERROR(FIND("-",J2281)),J2281,LEFT(J2281,FIND("-",J2281)-1)))</f>
        <v>30</v>
      </c>
      <c r="L2281" t="str">
        <f>IF(M2281="BC", 0-IF(ISERROR(FIND("-",J2281)),J2281,RIGHT(J2281,FIND("-",J2281)-1)), IF(ISERROR(FIND("-",J2281)),J2281,RIGHT(J2281,FIND("-",J2281)-1)))</f>
        <v>33</v>
      </c>
      <c r="M2281" t="str">
        <f>RIGHT(G2281, 2)</f>
        <v>AD</v>
      </c>
      <c r="N2281">
        <f>ABS($K$2)-ABS(K2281)</f>
        <v>3974</v>
      </c>
      <c r="P2281" t="s">
        <v>11119</v>
      </c>
      <c r="Q2281">
        <v>41</v>
      </c>
    </row>
    <row r="2282" spans="1:17" x14ac:dyDescent="0.3">
      <c r="A2282">
        <v>2281</v>
      </c>
      <c r="B2282" t="s">
        <v>6288</v>
      </c>
      <c r="C2282" t="s">
        <v>11778</v>
      </c>
      <c r="D2282" t="s">
        <v>6289</v>
      </c>
      <c r="E2282" s="34" t="str">
        <f>IF(OR(LEN(D2282)-LEN(SUBSTITUTE(D2282,":",""))&gt;1, LEN(D2282)-LEN(SUBSTITUTE(D2282,",",""))&gt;0), "T", "")</f>
        <v/>
      </c>
      <c r="F2282" t="s">
        <v>6112</v>
      </c>
      <c r="G2282" t="s">
        <v>6107</v>
      </c>
      <c r="H2282" t="s">
        <v>60</v>
      </c>
      <c r="I2282" t="s">
        <v>6290</v>
      </c>
      <c r="J2282" t="str">
        <f>SUBSTITUTE(SUBSTITUTE(SUBSTITUTE(G2282,"c. ","")," BC","")," AD","")</f>
        <v>30-33</v>
      </c>
      <c r="K2282" t="str">
        <f>IF(M2282="BC", 0-IF(ISERROR(FIND("-",J2282)),J2282,LEFT(J2282,FIND("-",J2282)-1)), IF(ISERROR(FIND("-",J2282)),J2282,LEFT(J2282,FIND("-",J2282)-1)))</f>
        <v>30</v>
      </c>
      <c r="L2282" t="str">
        <f>IF(M2282="BC", 0-IF(ISERROR(FIND("-",J2282)),J2282,RIGHT(J2282,FIND("-",J2282)-1)), IF(ISERROR(FIND("-",J2282)),J2282,RIGHT(J2282,FIND("-",J2282)-1)))</f>
        <v>33</v>
      </c>
      <c r="M2282" t="str">
        <f>RIGHT(G2282, 2)</f>
        <v>AD</v>
      </c>
      <c r="N2282">
        <f>ABS($K$2)-ABS(K2282)</f>
        <v>3974</v>
      </c>
      <c r="P2282" t="s">
        <v>11119</v>
      </c>
      <c r="Q2282">
        <v>41</v>
      </c>
    </row>
    <row r="2283" spans="1:17" x14ac:dyDescent="0.3">
      <c r="A2283">
        <v>2282</v>
      </c>
      <c r="B2283" t="s">
        <v>6104</v>
      </c>
      <c r="C2283" t="s">
        <v>10786</v>
      </c>
      <c r="D2283" t="s">
        <v>6291</v>
      </c>
      <c r="E2283" s="34" t="str">
        <f>IF(OR(LEN(D2283)-LEN(SUBSTITUTE(D2283,":",""))&gt;1, LEN(D2283)-LEN(SUBSTITUTE(D2283,",",""))&gt;0), "T", "")</f>
        <v/>
      </c>
      <c r="F2283" t="s">
        <v>6106</v>
      </c>
      <c r="G2283" t="s">
        <v>6107</v>
      </c>
      <c r="H2283" t="s">
        <v>60</v>
      </c>
      <c r="I2283" t="s">
        <v>6292</v>
      </c>
      <c r="J2283" t="str">
        <f>SUBSTITUTE(SUBSTITUTE(SUBSTITUTE(G2283,"c. ","")," BC","")," AD","")</f>
        <v>30-33</v>
      </c>
      <c r="K2283" t="str">
        <f>IF(M2283="BC", 0-IF(ISERROR(FIND("-",J2283)),J2283,LEFT(J2283,FIND("-",J2283)-1)), IF(ISERROR(FIND("-",J2283)),J2283,LEFT(J2283,FIND("-",J2283)-1)))</f>
        <v>30</v>
      </c>
      <c r="L2283" t="str">
        <f>IF(M2283="BC", 0-IF(ISERROR(FIND("-",J2283)),J2283,RIGHT(J2283,FIND("-",J2283)-1)), IF(ISERROR(FIND("-",J2283)),J2283,RIGHT(J2283,FIND("-",J2283)-1)))</f>
        <v>33</v>
      </c>
      <c r="M2283" t="str">
        <f>RIGHT(G2283, 2)</f>
        <v>AD</v>
      </c>
      <c r="N2283">
        <f>ABS($K$2)-ABS(K2283)</f>
        <v>3974</v>
      </c>
      <c r="P2283" t="s">
        <v>11119</v>
      </c>
      <c r="Q2283">
        <v>41</v>
      </c>
    </row>
    <row r="2284" spans="1:17" x14ac:dyDescent="0.3">
      <c r="A2284">
        <v>2283</v>
      </c>
      <c r="B2284" t="s">
        <v>6127</v>
      </c>
      <c r="C2284" t="s">
        <v>10786</v>
      </c>
      <c r="D2284" t="s">
        <v>6293</v>
      </c>
      <c r="E2284" s="34" t="str">
        <f>IF(OR(LEN(D2284)-LEN(SUBSTITUTE(D2284,":",""))&gt;1, LEN(D2284)-LEN(SUBSTITUTE(D2284,",",""))&gt;0), "T", "")</f>
        <v/>
      </c>
      <c r="F2284" t="s">
        <v>6112</v>
      </c>
      <c r="G2284" t="s">
        <v>6107</v>
      </c>
      <c r="H2284" t="s">
        <v>60</v>
      </c>
      <c r="I2284" t="s">
        <v>6294</v>
      </c>
      <c r="J2284" t="str">
        <f>SUBSTITUTE(SUBSTITUTE(SUBSTITUTE(G2284,"c. ","")," BC","")," AD","")</f>
        <v>30-33</v>
      </c>
      <c r="K2284" t="str">
        <f>IF(M2284="BC", 0-IF(ISERROR(FIND("-",J2284)),J2284,LEFT(J2284,FIND("-",J2284)-1)), IF(ISERROR(FIND("-",J2284)),J2284,LEFT(J2284,FIND("-",J2284)-1)))</f>
        <v>30</v>
      </c>
      <c r="L2284" t="str">
        <f>IF(M2284="BC", 0-IF(ISERROR(FIND("-",J2284)),J2284,RIGHT(J2284,FIND("-",J2284)-1)), IF(ISERROR(FIND("-",J2284)),J2284,RIGHT(J2284,FIND("-",J2284)-1)))</f>
        <v>33</v>
      </c>
      <c r="M2284" t="str">
        <f>RIGHT(G2284, 2)</f>
        <v>AD</v>
      </c>
      <c r="N2284">
        <f>ABS($K$2)-ABS(K2284)</f>
        <v>3974</v>
      </c>
      <c r="P2284" t="s">
        <v>11119</v>
      </c>
      <c r="Q2284">
        <v>41</v>
      </c>
    </row>
    <row r="2285" spans="1:17" x14ac:dyDescent="0.3">
      <c r="A2285">
        <v>2284</v>
      </c>
      <c r="B2285" t="s">
        <v>6295</v>
      </c>
      <c r="C2285" t="s">
        <v>10786</v>
      </c>
      <c r="D2285" t="s">
        <v>6296</v>
      </c>
      <c r="E2285" s="34" t="str">
        <f>IF(OR(LEN(D2285)-LEN(SUBSTITUTE(D2285,":",""))&gt;1, LEN(D2285)-LEN(SUBSTITUTE(D2285,",",""))&gt;0), "T", "")</f>
        <v/>
      </c>
      <c r="F2285" t="s">
        <v>6297</v>
      </c>
      <c r="G2285" t="s">
        <v>6107</v>
      </c>
      <c r="H2285" t="s">
        <v>60</v>
      </c>
      <c r="I2285" t="s">
        <v>6298</v>
      </c>
      <c r="J2285" t="str">
        <f>SUBSTITUTE(SUBSTITUTE(SUBSTITUTE(G2285,"c. ","")," BC","")," AD","")</f>
        <v>30-33</v>
      </c>
      <c r="K2285" t="str">
        <f>IF(M2285="BC", 0-IF(ISERROR(FIND("-",J2285)),J2285,LEFT(J2285,FIND("-",J2285)-1)), IF(ISERROR(FIND("-",J2285)),J2285,LEFT(J2285,FIND("-",J2285)-1)))</f>
        <v>30</v>
      </c>
      <c r="L2285" t="str">
        <f>IF(M2285="BC", 0-IF(ISERROR(FIND("-",J2285)),J2285,RIGHT(J2285,FIND("-",J2285)-1)), IF(ISERROR(FIND("-",J2285)),J2285,RIGHT(J2285,FIND("-",J2285)-1)))</f>
        <v>33</v>
      </c>
      <c r="M2285" t="str">
        <f>RIGHT(G2285, 2)</f>
        <v>AD</v>
      </c>
      <c r="N2285">
        <f>ABS($K$2)-ABS(K2285)</f>
        <v>3974</v>
      </c>
      <c r="P2285" t="s">
        <v>11119</v>
      </c>
      <c r="Q2285">
        <v>41</v>
      </c>
    </row>
    <row r="2286" spans="1:17" x14ac:dyDescent="0.3">
      <c r="A2286">
        <v>2285</v>
      </c>
      <c r="B2286" t="s">
        <v>6299</v>
      </c>
      <c r="C2286" t="s">
        <v>11778</v>
      </c>
      <c r="D2286" t="s">
        <v>6300</v>
      </c>
      <c r="E2286" s="34" t="str">
        <f>IF(OR(LEN(D2286)-LEN(SUBSTITUTE(D2286,":",""))&gt;1, LEN(D2286)-LEN(SUBSTITUTE(D2286,",",""))&gt;0), "T", "")</f>
        <v/>
      </c>
      <c r="F2286" t="s">
        <v>6119</v>
      </c>
      <c r="G2286" t="s">
        <v>6107</v>
      </c>
      <c r="H2286" t="s">
        <v>60</v>
      </c>
      <c r="I2286" t="s">
        <v>6301</v>
      </c>
      <c r="J2286" t="str">
        <f>SUBSTITUTE(SUBSTITUTE(SUBSTITUTE(G2286,"c. ","")," BC","")," AD","")</f>
        <v>30-33</v>
      </c>
      <c r="K2286" t="str">
        <f>IF(M2286="BC", 0-IF(ISERROR(FIND("-",J2286)),J2286,LEFT(J2286,FIND("-",J2286)-1)), IF(ISERROR(FIND("-",J2286)),J2286,LEFT(J2286,FIND("-",J2286)-1)))</f>
        <v>30</v>
      </c>
      <c r="L2286" t="str">
        <f>IF(M2286="BC", 0-IF(ISERROR(FIND("-",J2286)),J2286,RIGHT(J2286,FIND("-",J2286)-1)), IF(ISERROR(FIND("-",J2286)),J2286,RIGHT(J2286,FIND("-",J2286)-1)))</f>
        <v>33</v>
      </c>
      <c r="M2286" t="str">
        <f>RIGHT(G2286, 2)</f>
        <v>AD</v>
      </c>
      <c r="N2286">
        <f>ABS($K$2)-ABS(K2286)</f>
        <v>3974</v>
      </c>
      <c r="P2286" t="s">
        <v>11119</v>
      </c>
      <c r="Q2286">
        <v>41</v>
      </c>
    </row>
    <row r="2287" spans="1:17" x14ac:dyDescent="0.3">
      <c r="A2287">
        <v>2286</v>
      </c>
      <c r="B2287" t="s">
        <v>6117</v>
      </c>
      <c r="C2287" t="s">
        <v>10787</v>
      </c>
      <c r="D2287" t="s">
        <v>6302</v>
      </c>
      <c r="E2287" s="34" t="str">
        <f>IF(OR(LEN(D2287)-LEN(SUBSTITUTE(D2287,":",""))&gt;1, LEN(D2287)-LEN(SUBSTITUTE(D2287,",",""))&gt;0), "T", "")</f>
        <v/>
      </c>
      <c r="F2287" t="s">
        <v>6119</v>
      </c>
      <c r="G2287" t="s">
        <v>6107</v>
      </c>
      <c r="H2287" t="s">
        <v>60</v>
      </c>
      <c r="I2287" t="s">
        <v>6303</v>
      </c>
      <c r="J2287" t="str">
        <f>SUBSTITUTE(SUBSTITUTE(SUBSTITUTE(G2287,"c. ","")," BC","")," AD","")</f>
        <v>30-33</v>
      </c>
      <c r="K2287" t="str">
        <f>IF(M2287="BC", 0-IF(ISERROR(FIND("-",J2287)),J2287,LEFT(J2287,FIND("-",J2287)-1)), IF(ISERROR(FIND("-",J2287)),J2287,LEFT(J2287,FIND("-",J2287)-1)))</f>
        <v>30</v>
      </c>
      <c r="L2287" t="str">
        <f>IF(M2287="BC", 0-IF(ISERROR(FIND("-",J2287)),J2287,RIGHT(J2287,FIND("-",J2287)-1)), IF(ISERROR(FIND("-",J2287)),J2287,RIGHT(J2287,FIND("-",J2287)-1)))</f>
        <v>33</v>
      </c>
      <c r="M2287" t="str">
        <f>RIGHT(G2287, 2)</f>
        <v>AD</v>
      </c>
      <c r="N2287">
        <f>ABS($K$2)-ABS(K2287)</f>
        <v>3974</v>
      </c>
      <c r="P2287" t="s">
        <v>11119</v>
      </c>
      <c r="Q2287">
        <v>41</v>
      </c>
    </row>
    <row r="2288" spans="1:17" x14ac:dyDescent="0.3">
      <c r="A2288">
        <v>2287</v>
      </c>
      <c r="B2288" t="s">
        <v>6304</v>
      </c>
      <c r="C2288" t="s">
        <v>6125</v>
      </c>
      <c r="D2288" t="s">
        <v>6305</v>
      </c>
      <c r="E2288" s="34" t="str">
        <f>IF(OR(LEN(D2288)-LEN(SUBSTITUTE(D2288,":",""))&gt;1, LEN(D2288)-LEN(SUBSTITUTE(D2288,",",""))&gt;0), "T", "")</f>
        <v/>
      </c>
      <c r="F2288" t="s">
        <v>6124</v>
      </c>
      <c r="G2288" t="s">
        <v>6107</v>
      </c>
      <c r="H2288" t="s">
        <v>60</v>
      </c>
      <c r="I2288" t="s">
        <v>6306</v>
      </c>
      <c r="J2288" t="str">
        <f>SUBSTITUTE(SUBSTITUTE(SUBSTITUTE(G2288,"c. ","")," BC","")," AD","")</f>
        <v>30-33</v>
      </c>
      <c r="K2288" t="str">
        <f>IF(M2288="BC", 0-IF(ISERROR(FIND("-",J2288)),J2288,LEFT(J2288,FIND("-",J2288)-1)), IF(ISERROR(FIND("-",J2288)),J2288,LEFT(J2288,FIND("-",J2288)-1)))</f>
        <v>30</v>
      </c>
      <c r="L2288" t="str">
        <f>IF(M2288="BC", 0-IF(ISERROR(FIND("-",J2288)),J2288,RIGHT(J2288,FIND("-",J2288)-1)), IF(ISERROR(FIND("-",J2288)),J2288,RIGHT(J2288,FIND("-",J2288)-1)))</f>
        <v>33</v>
      </c>
      <c r="M2288" t="str">
        <f>RIGHT(G2288, 2)</f>
        <v>AD</v>
      </c>
      <c r="N2288">
        <f>ABS($K$2)-ABS(K2288)</f>
        <v>3974</v>
      </c>
      <c r="P2288" t="s">
        <v>11119</v>
      </c>
      <c r="Q2288">
        <v>41</v>
      </c>
    </row>
    <row r="2289" spans="1:17" x14ac:dyDescent="0.3">
      <c r="A2289">
        <v>2288</v>
      </c>
      <c r="B2289" t="s">
        <v>6134</v>
      </c>
      <c r="C2289" t="s">
        <v>10786</v>
      </c>
      <c r="D2289" t="s">
        <v>6307</v>
      </c>
      <c r="E2289" s="34" t="str">
        <f>IF(OR(LEN(D2289)-LEN(SUBSTITUTE(D2289,":",""))&gt;1, LEN(D2289)-LEN(SUBSTITUTE(D2289,",",""))&gt;0), "T", "")</f>
        <v/>
      </c>
      <c r="F2289" t="s">
        <v>6112</v>
      </c>
      <c r="G2289" t="s">
        <v>6107</v>
      </c>
      <c r="H2289" t="s">
        <v>60</v>
      </c>
      <c r="I2289" t="s">
        <v>6308</v>
      </c>
      <c r="J2289" t="str">
        <f>SUBSTITUTE(SUBSTITUTE(SUBSTITUTE(G2289,"c. ","")," BC","")," AD","")</f>
        <v>30-33</v>
      </c>
      <c r="K2289" t="str">
        <f>IF(M2289="BC", 0-IF(ISERROR(FIND("-",J2289)),J2289,LEFT(J2289,FIND("-",J2289)-1)), IF(ISERROR(FIND("-",J2289)),J2289,LEFT(J2289,FIND("-",J2289)-1)))</f>
        <v>30</v>
      </c>
      <c r="L2289" t="str">
        <f>IF(M2289="BC", 0-IF(ISERROR(FIND("-",J2289)),J2289,RIGHT(J2289,FIND("-",J2289)-1)), IF(ISERROR(FIND("-",J2289)),J2289,RIGHT(J2289,FIND("-",J2289)-1)))</f>
        <v>33</v>
      </c>
      <c r="M2289" t="str">
        <f>RIGHT(G2289, 2)</f>
        <v>AD</v>
      </c>
      <c r="N2289">
        <f>ABS($K$2)-ABS(K2289)</f>
        <v>3974</v>
      </c>
      <c r="P2289" t="s">
        <v>11119</v>
      </c>
      <c r="Q2289">
        <v>41</v>
      </c>
    </row>
    <row r="2290" spans="1:17" x14ac:dyDescent="0.3">
      <c r="A2290">
        <v>2289</v>
      </c>
      <c r="B2290" t="s">
        <v>6130</v>
      </c>
      <c r="C2290" t="s">
        <v>10788</v>
      </c>
      <c r="D2290" t="s">
        <v>6309</v>
      </c>
      <c r="E2290" s="34" t="str">
        <f>IF(OR(LEN(D2290)-LEN(SUBSTITUTE(D2290,":",""))&gt;1, LEN(D2290)-LEN(SUBSTITUTE(D2290,",",""))&gt;0), "T", "")</f>
        <v>T</v>
      </c>
      <c r="F2290" t="s">
        <v>6112</v>
      </c>
      <c r="G2290" t="s">
        <v>6107</v>
      </c>
      <c r="H2290" t="s">
        <v>60</v>
      </c>
      <c r="I2290" t="s">
        <v>6310</v>
      </c>
      <c r="J2290" t="str">
        <f>SUBSTITUTE(SUBSTITUTE(SUBSTITUTE(G2290,"c. ","")," BC","")," AD","")</f>
        <v>30-33</v>
      </c>
      <c r="K2290" t="str">
        <f>IF(M2290="BC", 0-IF(ISERROR(FIND("-",J2290)),J2290,LEFT(J2290,FIND("-",J2290)-1)), IF(ISERROR(FIND("-",J2290)),J2290,LEFT(J2290,FIND("-",J2290)-1)))</f>
        <v>30</v>
      </c>
      <c r="L2290" t="str">
        <f>IF(M2290="BC", 0-IF(ISERROR(FIND("-",J2290)),J2290,RIGHT(J2290,FIND("-",J2290)-1)), IF(ISERROR(FIND("-",J2290)),J2290,RIGHT(J2290,FIND("-",J2290)-1)))</f>
        <v>33</v>
      </c>
      <c r="M2290" t="str">
        <f>RIGHT(G2290, 2)</f>
        <v>AD</v>
      </c>
      <c r="N2290">
        <f>ABS($K$2)-ABS(K2290)</f>
        <v>3974</v>
      </c>
      <c r="P2290" t="s">
        <v>11119</v>
      </c>
      <c r="Q2290">
        <v>41</v>
      </c>
    </row>
    <row r="2291" spans="1:17" x14ac:dyDescent="0.3">
      <c r="A2291">
        <v>2290</v>
      </c>
      <c r="B2291" t="s">
        <v>6311</v>
      </c>
      <c r="C2291" t="s">
        <v>10089</v>
      </c>
      <c r="D2291" t="s">
        <v>6312</v>
      </c>
      <c r="E2291" s="34" t="str">
        <f>IF(OR(LEN(D2291)-LEN(SUBSTITUTE(D2291,":",""))&gt;1, LEN(D2291)-LEN(SUBSTITUTE(D2291,",",""))&gt;0), "T", "")</f>
        <v/>
      </c>
      <c r="F2291" t="s">
        <v>6079</v>
      </c>
      <c r="G2291" t="s">
        <v>6107</v>
      </c>
      <c r="H2291" t="s">
        <v>60</v>
      </c>
      <c r="I2291" t="s">
        <v>6313</v>
      </c>
      <c r="J2291" t="str">
        <f>SUBSTITUTE(SUBSTITUTE(SUBSTITUTE(G2291,"c. ","")," BC","")," AD","")</f>
        <v>30-33</v>
      </c>
      <c r="K2291" t="str">
        <f>IF(M2291="BC", 0-IF(ISERROR(FIND("-",J2291)),J2291,LEFT(J2291,FIND("-",J2291)-1)), IF(ISERROR(FIND("-",J2291)),J2291,LEFT(J2291,FIND("-",J2291)-1)))</f>
        <v>30</v>
      </c>
      <c r="L2291" t="str">
        <f>IF(M2291="BC", 0-IF(ISERROR(FIND("-",J2291)),J2291,RIGHT(J2291,FIND("-",J2291)-1)), IF(ISERROR(FIND("-",J2291)),J2291,RIGHT(J2291,FIND("-",J2291)-1)))</f>
        <v>33</v>
      </c>
      <c r="M2291" t="str">
        <f>RIGHT(G2291, 2)</f>
        <v>AD</v>
      </c>
      <c r="N2291">
        <f>ABS($K$2)-ABS(K2291)</f>
        <v>3974</v>
      </c>
      <c r="P2291" t="s">
        <v>11119</v>
      </c>
      <c r="Q2291">
        <v>41</v>
      </c>
    </row>
    <row r="2292" spans="1:17" x14ac:dyDescent="0.3">
      <c r="A2292">
        <v>2291</v>
      </c>
      <c r="B2292" t="s">
        <v>6314</v>
      </c>
      <c r="C2292" t="s">
        <v>10660</v>
      </c>
      <c r="D2292" t="s">
        <v>6315</v>
      </c>
      <c r="E2292" s="34" t="str">
        <f>IF(OR(LEN(D2292)-LEN(SUBSTITUTE(D2292,":",""))&gt;1, LEN(D2292)-LEN(SUBSTITUTE(D2292,",",""))&gt;0), "T", "")</f>
        <v/>
      </c>
      <c r="F2292" t="s">
        <v>6106</v>
      </c>
      <c r="G2292" t="s">
        <v>6107</v>
      </c>
      <c r="H2292" t="s">
        <v>60</v>
      </c>
      <c r="I2292" t="s">
        <v>6316</v>
      </c>
      <c r="J2292" t="str">
        <f>SUBSTITUTE(SUBSTITUTE(SUBSTITUTE(G2292,"c. ","")," BC","")," AD","")</f>
        <v>30-33</v>
      </c>
      <c r="K2292" t="str">
        <f>IF(M2292="BC", 0-IF(ISERROR(FIND("-",J2292)),J2292,LEFT(J2292,FIND("-",J2292)-1)), IF(ISERROR(FIND("-",J2292)),J2292,LEFT(J2292,FIND("-",J2292)-1)))</f>
        <v>30</v>
      </c>
      <c r="L2292" t="str">
        <f>IF(M2292="BC", 0-IF(ISERROR(FIND("-",J2292)),J2292,RIGHT(J2292,FIND("-",J2292)-1)), IF(ISERROR(FIND("-",J2292)),J2292,RIGHT(J2292,FIND("-",J2292)-1)))</f>
        <v>33</v>
      </c>
      <c r="M2292" t="str">
        <f>RIGHT(G2292, 2)</f>
        <v>AD</v>
      </c>
      <c r="N2292">
        <f>ABS($K$2)-ABS(K2292)</f>
        <v>3974</v>
      </c>
      <c r="P2292" t="s">
        <v>11119</v>
      </c>
      <c r="Q2292">
        <v>41</v>
      </c>
    </row>
    <row r="2293" spans="1:17" x14ac:dyDescent="0.3">
      <c r="A2293">
        <v>2292</v>
      </c>
      <c r="B2293" t="s">
        <v>6145</v>
      </c>
      <c r="C2293" t="s">
        <v>10789</v>
      </c>
      <c r="D2293" t="s">
        <v>6317</v>
      </c>
      <c r="E2293" s="34" t="str">
        <f>IF(OR(LEN(D2293)-LEN(SUBSTITUTE(D2293,":",""))&gt;1, LEN(D2293)-LEN(SUBSTITUTE(D2293,",",""))&gt;0), "T", "")</f>
        <v/>
      </c>
      <c r="F2293" t="s">
        <v>6147</v>
      </c>
      <c r="G2293" t="s">
        <v>6107</v>
      </c>
      <c r="H2293" t="s">
        <v>60</v>
      </c>
      <c r="I2293" t="s">
        <v>6318</v>
      </c>
      <c r="J2293" t="str">
        <f>SUBSTITUTE(SUBSTITUTE(SUBSTITUTE(G2293,"c. ","")," BC","")," AD","")</f>
        <v>30-33</v>
      </c>
      <c r="K2293" t="str">
        <f>IF(M2293="BC", 0-IF(ISERROR(FIND("-",J2293)),J2293,LEFT(J2293,FIND("-",J2293)-1)), IF(ISERROR(FIND("-",J2293)),J2293,LEFT(J2293,FIND("-",J2293)-1)))</f>
        <v>30</v>
      </c>
      <c r="L2293" t="str">
        <f>IF(M2293="BC", 0-IF(ISERROR(FIND("-",J2293)),J2293,RIGHT(J2293,FIND("-",J2293)-1)), IF(ISERROR(FIND("-",J2293)),J2293,RIGHT(J2293,FIND("-",J2293)-1)))</f>
        <v>33</v>
      </c>
      <c r="M2293" t="str">
        <f>RIGHT(G2293, 2)</f>
        <v>AD</v>
      </c>
      <c r="N2293">
        <f>ABS($K$2)-ABS(K2293)</f>
        <v>3974</v>
      </c>
      <c r="P2293" t="s">
        <v>11119</v>
      </c>
      <c r="Q2293">
        <v>41</v>
      </c>
    </row>
    <row r="2294" spans="1:17" x14ac:dyDescent="0.3">
      <c r="A2294">
        <v>2293</v>
      </c>
      <c r="B2294" t="s">
        <v>6150</v>
      </c>
      <c r="C2294" t="s">
        <v>10787</v>
      </c>
      <c r="D2294" t="s">
        <v>6156</v>
      </c>
      <c r="E2294" s="34" t="str">
        <f>IF(OR(LEN(D2294)-LEN(SUBSTITUTE(D2294,":",""))&gt;1, LEN(D2294)-LEN(SUBSTITUTE(D2294,",",""))&gt;0), "T", "")</f>
        <v/>
      </c>
      <c r="F2294" t="s">
        <v>6119</v>
      </c>
      <c r="G2294" t="s">
        <v>6107</v>
      </c>
      <c r="H2294" t="s">
        <v>60</v>
      </c>
      <c r="I2294" t="s">
        <v>6319</v>
      </c>
      <c r="J2294" t="str">
        <f>SUBSTITUTE(SUBSTITUTE(SUBSTITUTE(G2294,"c. ","")," BC","")," AD","")</f>
        <v>30-33</v>
      </c>
      <c r="K2294" t="str">
        <f>IF(M2294="BC", 0-IF(ISERROR(FIND("-",J2294)),J2294,LEFT(J2294,FIND("-",J2294)-1)), IF(ISERROR(FIND("-",J2294)),J2294,LEFT(J2294,FIND("-",J2294)-1)))</f>
        <v>30</v>
      </c>
      <c r="L2294" t="str">
        <f>IF(M2294="BC", 0-IF(ISERROR(FIND("-",J2294)),J2294,RIGHT(J2294,FIND("-",J2294)-1)), IF(ISERROR(FIND("-",J2294)),J2294,RIGHT(J2294,FIND("-",J2294)-1)))</f>
        <v>33</v>
      </c>
      <c r="M2294" t="str">
        <f>RIGHT(G2294, 2)</f>
        <v>AD</v>
      </c>
      <c r="N2294">
        <f>ABS($K$2)-ABS(K2294)</f>
        <v>3974</v>
      </c>
      <c r="P2294" t="s">
        <v>11119</v>
      </c>
      <c r="Q2294">
        <v>41</v>
      </c>
    </row>
    <row r="2295" spans="1:17" x14ac:dyDescent="0.3">
      <c r="A2295">
        <v>2294</v>
      </c>
      <c r="B2295" t="s">
        <v>6157</v>
      </c>
      <c r="C2295" t="s">
        <v>10786</v>
      </c>
      <c r="D2295" t="s">
        <v>6160</v>
      </c>
      <c r="E2295" s="34" t="str">
        <f>IF(OR(LEN(D2295)-LEN(SUBSTITUTE(D2295,":",""))&gt;1, LEN(D2295)-LEN(SUBSTITUTE(D2295,",",""))&gt;0), "T", "")</f>
        <v/>
      </c>
      <c r="F2295" t="s">
        <v>6159</v>
      </c>
      <c r="G2295" t="s">
        <v>6107</v>
      </c>
      <c r="H2295" t="s">
        <v>60</v>
      </c>
      <c r="I2295" t="s">
        <v>6158</v>
      </c>
      <c r="J2295" t="str">
        <f>SUBSTITUTE(SUBSTITUTE(SUBSTITUTE(G2295,"c. ","")," BC","")," AD","")</f>
        <v>30-33</v>
      </c>
      <c r="K2295" t="str">
        <f>IF(M2295="BC", 0-IF(ISERROR(FIND("-",J2295)),J2295,LEFT(J2295,FIND("-",J2295)-1)), IF(ISERROR(FIND("-",J2295)),J2295,LEFT(J2295,FIND("-",J2295)-1)))</f>
        <v>30</v>
      </c>
      <c r="L2295" t="str">
        <f>IF(M2295="BC", 0-IF(ISERROR(FIND("-",J2295)),J2295,RIGHT(J2295,FIND("-",J2295)-1)), IF(ISERROR(FIND("-",J2295)),J2295,RIGHT(J2295,FIND("-",J2295)-1)))</f>
        <v>33</v>
      </c>
      <c r="M2295" t="str">
        <f>RIGHT(G2295, 2)</f>
        <v>AD</v>
      </c>
      <c r="N2295">
        <f>ABS($K$2)-ABS(K2295)</f>
        <v>3974</v>
      </c>
      <c r="P2295" t="s">
        <v>11119</v>
      </c>
      <c r="Q2295">
        <v>41</v>
      </c>
    </row>
    <row r="2296" spans="1:17" x14ac:dyDescent="0.3">
      <c r="A2296">
        <v>2295</v>
      </c>
      <c r="B2296" t="s">
        <v>6320</v>
      </c>
      <c r="C2296" t="s">
        <v>11778</v>
      </c>
      <c r="D2296" t="s">
        <v>6164</v>
      </c>
      <c r="E2296" s="34" t="str">
        <f>IF(OR(LEN(D2296)-LEN(SUBSTITUTE(D2296,":",""))&gt;1, LEN(D2296)-LEN(SUBSTITUTE(D2296,",",""))&gt;0), "T", "")</f>
        <v/>
      </c>
      <c r="F2296" t="s">
        <v>1613</v>
      </c>
      <c r="G2296" t="s">
        <v>6107</v>
      </c>
      <c r="H2296" t="s">
        <v>60</v>
      </c>
      <c r="I2296" t="s">
        <v>6162</v>
      </c>
      <c r="J2296" t="str">
        <f>SUBSTITUTE(SUBSTITUTE(SUBSTITUTE(G2296,"c. ","")," BC","")," AD","")</f>
        <v>30-33</v>
      </c>
      <c r="K2296" t="str">
        <f>IF(M2296="BC", 0-IF(ISERROR(FIND("-",J2296)),J2296,LEFT(J2296,FIND("-",J2296)-1)), IF(ISERROR(FIND("-",J2296)),J2296,LEFT(J2296,FIND("-",J2296)-1)))</f>
        <v>30</v>
      </c>
      <c r="L2296" t="str">
        <f>IF(M2296="BC", 0-IF(ISERROR(FIND("-",J2296)),J2296,RIGHT(J2296,FIND("-",J2296)-1)), IF(ISERROR(FIND("-",J2296)),J2296,RIGHT(J2296,FIND("-",J2296)-1)))</f>
        <v>33</v>
      </c>
      <c r="M2296" t="str">
        <f>RIGHT(G2296, 2)</f>
        <v>AD</v>
      </c>
      <c r="N2296">
        <f>ABS($K$2)-ABS(K2296)</f>
        <v>3974</v>
      </c>
      <c r="P2296" t="s">
        <v>11119</v>
      </c>
      <c r="Q2296">
        <v>41</v>
      </c>
    </row>
    <row r="2297" spans="1:17" x14ac:dyDescent="0.3">
      <c r="A2297">
        <v>2296</v>
      </c>
      <c r="B2297" t="s">
        <v>6321</v>
      </c>
      <c r="C2297" t="s">
        <v>10786</v>
      </c>
      <c r="D2297" t="s">
        <v>7</v>
      </c>
      <c r="E2297" s="34" t="str">
        <f>IF(OR(LEN(D2297)-LEN(SUBSTITUTE(D2297,":",""))&gt;1, LEN(D2297)-LEN(SUBSTITUTE(D2297,",",""))&gt;0), "T", "")</f>
        <v/>
      </c>
      <c r="F2297" t="s">
        <v>6322</v>
      </c>
      <c r="G2297" t="s">
        <v>6107</v>
      </c>
      <c r="H2297" t="s">
        <v>60</v>
      </c>
      <c r="I2297" t="s">
        <v>63</v>
      </c>
      <c r="J2297" t="str">
        <f>SUBSTITUTE(SUBSTITUTE(SUBSTITUTE(G2297,"c. ","")," BC","")," AD","")</f>
        <v>30-33</v>
      </c>
      <c r="K2297" t="str">
        <f>IF(M2297="BC", 0-IF(ISERROR(FIND("-",J2297)),J2297,LEFT(J2297,FIND("-",J2297)-1)), IF(ISERROR(FIND("-",J2297)),J2297,LEFT(J2297,FIND("-",J2297)-1)))</f>
        <v>30</v>
      </c>
      <c r="L2297" t="str">
        <f>IF(M2297="BC", 0-IF(ISERROR(FIND("-",J2297)),J2297,RIGHT(J2297,FIND("-",J2297)-1)), IF(ISERROR(FIND("-",J2297)),J2297,RIGHT(J2297,FIND("-",J2297)-1)))</f>
        <v>33</v>
      </c>
      <c r="M2297" t="str">
        <f>RIGHT(G2297, 2)</f>
        <v>AD</v>
      </c>
      <c r="N2297">
        <f>ABS($K$2)-ABS(K2297)</f>
        <v>3974</v>
      </c>
      <c r="P2297" t="s">
        <v>11119</v>
      </c>
      <c r="Q2297">
        <v>41</v>
      </c>
    </row>
    <row r="2298" spans="1:17" x14ac:dyDescent="0.3">
      <c r="A2298">
        <v>2297</v>
      </c>
      <c r="B2298" t="s">
        <v>6166</v>
      </c>
      <c r="C2298" t="s">
        <v>10789</v>
      </c>
      <c r="D2298" t="s">
        <v>6168</v>
      </c>
      <c r="E2298" s="34" t="str">
        <f>IF(OR(LEN(D2298)-LEN(SUBSTITUTE(D2298,":",""))&gt;1, LEN(D2298)-LEN(SUBSTITUTE(D2298,",",""))&gt;0), "T", "")</f>
        <v/>
      </c>
      <c r="F2298" t="s">
        <v>6106</v>
      </c>
      <c r="G2298" t="s">
        <v>6107</v>
      </c>
      <c r="H2298" t="s">
        <v>60</v>
      </c>
      <c r="I2298" t="s">
        <v>6167</v>
      </c>
      <c r="J2298" t="str">
        <f>SUBSTITUTE(SUBSTITUTE(SUBSTITUTE(G2298,"c. ","")," BC","")," AD","")</f>
        <v>30-33</v>
      </c>
      <c r="K2298" t="str">
        <f>IF(M2298="BC", 0-IF(ISERROR(FIND("-",J2298)),J2298,LEFT(J2298,FIND("-",J2298)-1)), IF(ISERROR(FIND("-",J2298)),J2298,LEFT(J2298,FIND("-",J2298)-1)))</f>
        <v>30</v>
      </c>
      <c r="L2298" t="str">
        <f>IF(M2298="BC", 0-IF(ISERROR(FIND("-",J2298)),J2298,RIGHT(J2298,FIND("-",J2298)-1)), IF(ISERROR(FIND("-",J2298)),J2298,RIGHT(J2298,FIND("-",J2298)-1)))</f>
        <v>33</v>
      </c>
      <c r="M2298" t="str">
        <f>RIGHT(G2298, 2)</f>
        <v>AD</v>
      </c>
      <c r="N2298">
        <f>ABS($K$2)-ABS(K2298)</f>
        <v>3974</v>
      </c>
      <c r="P2298" t="s">
        <v>11119</v>
      </c>
      <c r="Q2298">
        <v>41</v>
      </c>
    </row>
    <row r="2299" spans="1:17" x14ac:dyDescent="0.3">
      <c r="A2299">
        <v>2298</v>
      </c>
      <c r="B2299" t="s">
        <v>6323</v>
      </c>
      <c r="C2299" t="s">
        <v>10786</v>
      </c>
      <c r="D2299" t="s">
        <v>9</v>
      </c>
      <c r="E2299" s="34" t="str">
        <f>IF(OR(LEN(D2299)-LEN(SUBSTITUTE(D2299,":",""))&gt;1, LEN(D2299)-LEN(SUBSTITUTE(D2299,",",""))&gt;0), "T", "")</f>
        <v/>
      </c>
      <c r="F2299" t="s">
        <v>6324</v>
      </c>
      <c r="G2299" t="s">
        <v>6107</v>
      </c>
      <c r="H2299" t="s">
        <v>60</v>
      </c>
      <c r="I2299" t="s">
        <v>6186</v>
      </c>
      <c r="J2299" t="str">
        <f>SUBSTITUTE(SUBSTITUTE(SUBSTITUTE(G2299,"c. ","")," BC","")," AD","")</f>
        <v>30-33</v>
      </c>
      <c r="K2299" t="str">
        <f>IF(M2299="BC", 0-IF(ISERROR(FIND("-",J2299)),J2299,LEFT(J2299,FIND("-",J2299)-1)), IF(ISERROR(FIND("-",J2299)),J2299,LEFT(J2299,FIND("-",J2299)-1)))</f>
        <v>30</v>
      </c>
      <c r="L2299" t="str">
        <f>IF(M2299="BC", 0-IF(ISERROR(FIND("-",J2299)),J2299,RIGHT(J2299,FIND("-",J2299)-1)), IF(ISERROR(FIND("-",J2299)),J2299,RIGHT(J2299,FIND("-",J2299)-1)))</f>
        <v>33</v>
      </c>
      <c r="M2299" t="str">
        <f>RIGHT(G2299, 2)</f>
        <v>AD</v>
      </c>
      <c r="N2299">
        <f>ABS($K$2)-ABS(K2299)</f>
        <v>3974</v>
      </c>
      <c r="P2299" t="s">
        <v>11119</v>
      </c>
      <c r="Q2299">
        <v>41</v>
      </c>
    </row>
    <row r="2300" spans="1:17" x14ac:dyDescent="0.3">
      <c r="A2300">
        <v>2299</v>
      </c>
      <c r="B2300" t="s">
        <v>6325</v>
      </c>
      <c r="C2300" t="s">
        <v>10089</v>
      </c>
      <c r="D2300" t="s">
        <v>6326</v>
      </c>
      <c r="E2300" s="34" t="str">
        <f>IF(OR(LEN(D2300)-LEN(SUBSTITUTE(D2300,":",""))&gt;1, LEN(D2300)-LEN(SUBSTITUTE(D2300,",",""))&gt;0), "T", "")</f>
        <v/>
      </c>
      <c r="F2300" t="s">
        <v>6327</v>
      </c>
      <c r="G2300" t="s">
        <v>6107</v>
      </c>
      <c r="H2300" t="s">
        <v>6155</v>
      </c>
      <c r="I2300" t="s">
        <v>6328</v>
      </c>
      <c r="J2300" t="str">
        <f>SUBSTITUTE(SUBSTITUTE(SUBSTITUTE(G2300,"c. ","")," BC","")," AD","")</f>
        <v>30-33</v>
      </c>
      <c r="K2300" t="str">
        <f>IF(M2300="BC", 0-IF(ISERROR(FIND("-",J2300)),J2300,LEFT(J2300,FIND("-",J2300)-1)), IF(ISERROR(FIND("-",J2300)),J2300,LEFT(J2300,FIND("-",J2300)-1)))</f>
        <v>30</v>
      </c>
      <c r="L2300" t="str">
        <f>IF(M2300="BC", 0-IF(ISERROR(FIND("-",J2300)),J2300,RIGHT(J2300,FIND("-",J2300)-1)), IF(ISERROR(FIND("-",J2300)),J2300,RIGHT(J2300,FIND("-",J2300)-1)))</f>
        <v>33</v>
      </c>
      <c r="M2300" t="str">
        <f>RIGHT(G2300, 2)</f>
        <v>AD</v>
      </c>
      <c r="N2300">
        <f>ABS($K$2)-ABS(K2300)</f>
        <v>3974</v>
      </c>
      <c r="P2300" t="s">
        <v>11119</v>
      </c>
      <c r="Q2300">
        <v>41</v>
      </c>
    </row>
    <row r="2301" spans="1:17" x14ac:dyDescent="0.3">
      <c r="A2301">
        <v>2300</v>
      </c>
      <c r="B2301" t="s">
        <v>6195</v>
      </c>
      <c r="C2301" t="s">
        <v>6197</v>
      </c>
      <c r="D2301" t="s">
        <v>6329</v>
      </c>
      <c r="E2301" s="34" t="str">
        <f>IF(OR(LEN(D2301)-LEN(SUBSTITUTE(D2301,":",""))&gt;1, LEN(D2301)-LEN(SUBSTITUTE(D2301,",",""))&gt;0), "T", "")</f>
        <v/>
      </c>
      <c r="F2301" t="s">
        <v>6327</v>
      </c>
      <c r="G2301" t="s">
        <v>6107</v>
      </c>
      <c r="H2301" t="s">
        <v>60</v>
      </c>
      <c r="I2301" t="s">
        <v>6330</v>
      </c>
      <c r="J2301" t="str">
        <f>SUBSTITUTE(SUBSTITUTE(SUBSTITUTE(G2301,"c. ","")," BC","")," AD","")</f>
        <v>30-33</v>
      </c>
      <c r="K2301" t="str">
        <f>IF(M2301="BC", 0-IF(ISERROR(FIND("-",J2301)),J2301,LEFT(J2301,FIND("-",J2301)-1)), IF(ISERROR(FIND("-",J2301)),J2301,LEFT(J2301,FIND("-",J2301)-1)))</f>
        <v>30</v>
      </c>
      <c r="L2301" t="str">
        <f>IF(M2301="BC", 0-IF(ISERROR(FIND("-",J2301)),J2301,RIGHT(J2301,FIND("-",J2301)-1)), IF(ISERROR(FIND("-",J2301)),J2301,RIGHT(J2301,FIND("-",J2301)-1)))</f>
        <v>33</v>
      </c>
      <c r="M2301" t="str">
        <f>RIGHT(G2301, 2)</f>
        <v>AD</v>
      </c>
      <c r="N2301">
        <f>ABS($K$2)-ABS(K2301)</f>
        <v>3974</v>
      </c>
      <c r="P2301" t="s">
        <v>11119</v>
      </c>
      <c r="Q2301">
        <v>41</v>
      </c>
    </row>
    <row r="2302" spans="1:17" x14ac:dyDescent="0.3">
      <c r="A2302">
        <v>2301</v>
      </c>
      <c r="B2302" t="s">
        <v>6173</v>
      </c>
      <c r="C2302" t="s">
        <v>10624</v>
      </c>
      <c r="D2302" t="s">
        <v>6331</v>
      </c>
      <c r="E2302" s="34" t="str">
        <f>IF(OR(LEN(D2302)-LEN(SUBSTITUTE(D2302,":",""))&gt;1, LEN(D2302)-LEN(SUBSTITUTE(D2302,",",""))&gt;0), "T", "")</f>
        <v/>
      </c>
      <c r="F2302" t="s">
        <v>6171</v>
      </c>
      <c r="G2302" t="s">
        <v>6107</v>
      </c>
      <c r="H2302" t="s">
        <v>60</v>
      </c>
      <c r="I2302" t="s">
        <v>6332</v>
      </c>
      <c r="J2302" t="str">
        <f>SUBSTITUTE(SUBSTITUTE(SUBSTITUTE(G2302,"c. ","")," BC","")," AD","")</f>
        <v>30-33</v>
      </c>
      <c r="K2302" t="str">
        <f>IF(M2302="BC", 0-IF(ISERROR(FIND("-",J2302)),J2302,LEFT(J2302,FIND("-",J2302)-1)), IF(ISERROR(FIND("-",J2302)),J2302,LEFT(J2302,FIND("-",J2302)-1)))</f>
        <v>30</v>
      </c>
      <c r="L2302" t="str">
        <f>IF(M2302="BC", 0-IF(ISERROR(FIND("-",J2302)),J2302,RIGHT(J2302,FIND("-",J2302)-1)), IF(ISERROR(FIND("-",J2302)),J2302,RIGHT(J2302,FIND("-",J2302)-1)))</f>
        <v>33</v>
      </c>
      <c r="M2302" t="str">
        <f>RIGHT(G2302, 2)</f>
        <v>AD</v>
      </c>
      <c r="N2302">
        <f>ABS($K$2)-ABS(K2302)</f>
        <v>3974</v>
      </c>
      <c r="P2302" t="s">
        <v>11119</v>
      </c>
      <c r="Q2302">
        <v>41</v>
      </c>
    </row>
    <row r="2303" spans="1:17" x14ac:dyDescent="0.3">
      <c r="A2303">
        <v>2302</v>
      </c>
      <c r="B2303" t="s">
        <v>6176</v>
      </c>
      <c r="C2303" t="s">
        <v>10661</v>
      </c>
      <c r="D2303" t="s">
        <v>6333</v>
      </c>
      <c r="E2303" s="34" t="str">
        <f>IF(OR(LEN(D2303)-LEN(SUBSTITUTE(D2303,":",""))&gt;1, LEN(D2303)-LEN(SUBSTITUTE(D2303,",",""))&gt;0), "T", "")</f>
        <v/>
      </c>
      <c r="F2303" t="s">
        <v>6171</v>
      </c>
      <c r="G2303" t="s">
        <v>6107</v>
      </c>
      <c r="H2303" t="s">
        <v>6178</v>
      </c>
      <c r="I2303" t="s">
        <v>6334</v>
      </c>
      <c r="J2303" t="str">
        <f>SUBSTITUTE(SUBSTITUTE(SUBSTITUTE(G2303,"c. ","")," BC","")," AD","")</f>
        <v>30-33</v>
      </c>
      <c r="K2303" t="str">
        <f>IF(M2303="BC", 0-IF(ISERROR(FIND("-",J2303)),J2303,LEFT(J2303,FIND("-",J2303)-1)), IF(ISERROR(FIND("-",J2303)),J2303,LEFT(J2303,FIND("-",J2303)-1)))</f>
        <v>30</v>
      </c>
      <c r="L2303" t="str">
        <f>IF(M2303="BC", 0-IF(ISERROR(FIND("-",J2303)),J2303,RIGHT(J2303,FIND("-",J2303)-1)), IF(ISERROR(FIND("-",J2303)),J2303,RIGHT(J2303,FIND("-",J2303)-1)))</f>
        <v>33</v>
      </c>
      <c r="M2303" t="str">
        <f>RIGHT(G2303, 2)</f>
        <v>AD</v>
      </c>
      <c r="N2303">
        <f>ABS($K$2)-ABS(K2303)</f>
        <v>3974</v>
      </c>
      <c r="P2303" t="s">
        <v>11119</v>
      </c>
      <c r="Q2303">
        <v>41</v>
      </c>
    </row>
    <row r="2304" spans="1:17" x14ac:dyDescent="0.3">
      <c r="A2304">
        <v>2303</v>
      </c>
      <c r="B2304" t="s">
        <v>6169</v>
      </c>
      <c r="C2304" t="s">
        <v>10595</v>
      </c>
      <c r="D2304" t="s">
        <v>6335</v>
      </c>
      <c r="E2304" s="34" t="str">
        <f>IF(OR(LEN(D2304)-LEN(SUBSTITUTE(D2304,":",""))&gt;1, LEN(D2304)-LEN(SUBSTITUTE(D2304,",",""))&gt;0), "T", "")</f>
        <v/>
      </c>
      <c r="F2304" t="s">
        <v>6171</v>
      </c>
      <c r="G2304" t="s">
        <v>6107</v>
      </c>
      <c r="H2304" t="s">
        <v>61</v>
      </c>
      <c r="I2304" t="s">
        <v>6336</v>
      </c>
      <c r="J2304" t="str">
        <f>SUBSTITUTE(SUBSTITUTE(SUBSTITUTE(G2304,"c. ","")," BC","")," AD","")</f>
        <v>30-33</v>
      </c>
      <c r="K2304" t="str">
        <f>IF(M2304="BC", 0-IF(ISERROR(FIND("-",J2304)),J2304,LEFT(J2304,FIND("-",J2304)-1)), IF(ISERROR(FIND("-",J2304)),J2304,LEFT(J2304,FIND("-",J2304)-1)))</f>
        <v>30</v>
      </c>
      <c r="L2304" t="str">
        <f>IF(M2304="BC", 0-IF(ISERROR(FIND("-",J2304)),J2304,RIGHT(J2304,FIND("-",J2304)-1)), IF(ISERROR(FIND("-",J2304)),J2304,RIGHT(J2304,FIND("-",J2304)-1)))</f>
        <v>33</v>
      </c>
      <c r="M2304" t="str">
        <f>RIGHT(G2304, 2)</f>
        <v>AD</v>
      </c>
      <c r="N2304">
        <f>ABS($K$2)-ABS(K2304)</f>
        <v>3974</v>
      </c>
      <c r="P2304" t="s">
        <v>11119</v>
      </c>
      <c r="Q2304">
        <v>41</v>
      </c>
    </row>
    <row r="2305" spans="1:17" x14ac:dyDescent="0.3">
      <c r="A2305">
        <v>2304</v>
      </c>
      <c r="B2305" t="s">
        <v>6181</v>
      </c>
      <c r="C2305" t="s">
        <v>11778</v>
      </c>
      <c r="D2305" t="s">
        <v>6337</v>
      </c>
      <c r="E2305" s="34" t="str">
        <f>IF(OR(LEN(D2305)-LEN(SUBSTITUTE(D2305,":",""))&gt;1, LEN(D2305)-LEN(SUBSTITUTE(D2305,",",""))&gt;0), "T", "")</f>
        <v/>
      </c>
      <c r="F2305" t="s">
        <v>6106</v>
      </c>
      <c r="G2305" t="s">
        <v>6107</v>
      </c>
      <c r="H2305" t="s">
        <v>60</v>
      </c>
      <c r="I2305" t="s">
        <v>6338</v>
      </c>
      <c r="J2305" t="str">
        <f>SUBSTITUTE(SUBSTITUTE(SUBSTITUTE(G2305,"c. ","")," BC","")," AD","")</f>
        <v>30-33</v>
      </c>
      <c r="K2305" t="str">
        <f>IF(M2305="BC", 0-IF(ISERROR(FIND("-",J2305)),J2305,LEFT(J2305,FIND("-",J2305)-1)), IF(ISERROR(FIND("-",J2305)),J2305,LEFT(J2305,FIND("-",J2305)-1)))</f>
        <v>30</v>
      </c>
      <c r="L2305" t="str">
        <f>IF(M2305="BC", 0-IF(ISERROR(FIND("-",J2305)),J2305,RIGHT(J2305,FIND("-",J2305)-1)), IF(ISERROR(FIND("-",J2305)),J2305,RIGHT(J2305,FIND("-",J2305)-1)))</f>
        <v>33</v>
      </c>
      <c r="M2305" t="str">
        <f>RIGHT(G2305, 2)</f>
        <v>AD</v>
      </c>
      <c r="N2305">
        <f>ABS($K$2)-ABS(K2305)</f>
        <v>3974</v>
      </c>
      <c r="P2305" t="s">
        <v>11119</v>
      </c>
      <c r="Q2305">
        <v>41</v>
      </c>
    </row>
    <row r="2306" spans="1:17" x14ac:dyDescent="0.3">
      <c r="A2306">
        <v>2305</v>
      </c>
      <c r="B2306" t="s">
        <v>6339</v>
      </c>
      <c r="C2306" t="s">
        <v>6197</v>
      </c>
      <c r="D2306" t="s">
        <v>6340</v>
      </c>
      <c r="E2306" s="34" t="str">
        <f>IF(OR(LEN(D2306)-LEN(SUBSTITUTE(D2306,":",""))&gt;1, LEN(D2306)-LEN(SUBSTITUTE(D2306,",",""))&gt;0), "T", "")</f>
        <v/>
      </c>
      <c r="F2306" t="s">
        <v>6106</v>
      </c>
      <c r="G2306" t="s">
        <v>6107</v>
      </c>
      <c r="H2306" t="s">
        <v>60</v>
      </c>
      <c r="I2306" t="s">
        <v>6341</v>
      </c>
      <c r="J2306" t="str">
        <f>SUBSTITUTE(SUBSTITUTE(SUBSTITUTE(G2306,"c. ","")," BC","")," AD","")</f>
        <v>30-33</v>
      </c>
      <c r="K2306" t="str">
        <f>IF(M2306="BC", 0-IF(ISERROR(FIND("-",J2306)),J2306,LEFT(J2306,FIND("-",J2306)-1)), IF(ISERROR(FIND("-",J2306)),J2306,LEFT(J2306,FIND("-",J2306)-1)))</f>
        <v>30</v>
      </c>
      <c r="L2306" t="str">
        <f>IF(M2306="BC", 0-IF(ISERROR(FIND("-",J2306)),J2306,RIGHT(J2306,FIND("-",J2306)-1)), IF(ISERROR(FIND("-",J2306)),J2306,RIGHT(J2306,FIND("-",J2306)-1)))</f>
        <v>33</v>
      </c>
      <c r="M2306" t="str">
        <f>RIGHT(G2306, 2)</f>
        <v>AD</v>
      </c>
      <c r="N2306">
        <f>ABS($K$2)-ABS(K2306)</f>
        <v>3974</v>
      </c>
      <c r="P2306" t="s">
        <v>11119</v>
      </c>
      <c r="Q2306">
        <v>41</v>
      </c>
    </row>
    <row r="2307" spans="1:17" x14ac:dyDescent="0.3">
      <c r="A2307">
        <v>2306</v>
      </c>
      <c r="B2307" t="s">
        <v>6342</v>
      </c>
      <c r="C2307" t="s">
        <v>6197</v>
      </c>
      <c r="D2307" t="s">
        <v>6343</v>
      </c>
      <c r="E2307" s="34" t="str">
        <f>IF(OR(LEN(D2307)-LEN(SUBSTITUTE(D2307,":",""))&gt;1, LEN(D2307)-LEN(SUBSTITUTE(D2307,",",""))&gt;0), "T", "")</f>
        <v/>
      </c>
      <c r="F2307" t="s">
        <v>6344</v>
      </c>
      <c r="G2307" t="s">
        <v>6189</v>
      </c>
      <c r="H2307" t="s">
        <v>60</v>
      </c>
      <c r="I2307" t="s">
        <v>6345</v>
      </c>
      <c r="J2307" t="str">
        <f>SUBSTITUTE(SUBSTITUTE(SUBSTITUTE(G2307,"c. ","")," BC","")," AD","")</f>
        <v>33</v>
      </c>
      <c r="K2307" t="str">
        <f>IF(M2307="BC", 0-IF(ISERROR(FIND("-",J2307)),J2307,LEFT(J2307,FIND("-",J2307)-1)), IF(ISERROR(FIND("-",J2307)),J2307,LEFT(J2307,FIND("-",J2307)-1)))</f>
        <v>33</v>
      </c>
      <c r="L2307" t="str">
        <f>IF(M2307="BC", 0-IF(ISERROR(FIND("-",J2307)),J2307,RIGHT(J2307,FIND("-",J2307)-1)), IF(ISERROR(FIND("-",J2307)),J2307,RIGHT(J2307,FIND("-",J2307)-1)))</f>
        <v>33</v>
      </c>
      <c r="M2307" t="str">
        <f>RIGHT(G2307, 2)</f>
        <v>AD</v>
      </c>
      <c r="N2307">
        <f>ABS($K$2)-ABS(K2307)</f>
        <v>3971</v>
      </c>
      <c r="P2307" t="s">
        <v>11119</v>
      </c>
      <c r="Q2307">
        <v>41</v>
      </c>
    </row>
    <row r="2308" spans="1:17" x14ac:dyDescent="0.3">
      <c r="A2308">
        <v>2307</v>
      </c>
      <c r="B2308" t="s">
        <v>6346</v>
      </c>
      <c r="C2308" t="s">
        <v>10786</v>
      </c>
      <c r="D2308" t="s">
        <v>6347</v>
      </c>
      <c r="E2308" s="34" t="str">
        <f>IF(OR(LEN(D2308)-LEN(SUBSTITUTE(D2308,":",""))&gt;1, LEN(D2308)-LEN(SUBSTITUTE(D2308,",",""))&gt;0), "T", "")</f>
        <v/>
      </c>
      <c r="F2308" t="s">
        <v>869</v>
      </c>
      <c r="G2308" t="s">
        <v>6189</v>
      </c>
      <c r="H2308" t="s">
        <v>60</v>
      </c>
      <c r="I2308" t="s">
        <v>6348</v>
      </c>
      <c r="J2308" t="str">
        <f>SUBSTITUTE(SUBSTITUTE(SUBSTITUTE(G2308,"c. ","")," BC","")," AD","")</f>
        <v>33</v>
      </c>
      <c r="K2308" t="str">
        <f>IF(M2308="BC", 0-IF(ISERROR(FIND("-",J2308)),J2308,LEFT(J2308,FIND("-",J2308)-1)), IF(ISERROR(FIND("-",J2308)),J2308,LEFT(J2308,FIND("-",J2308)-1)))</f>
        <v>33</v>
      </c>
      <c r="L2308" t="str">
        <f>IF(M2308="BC", 0-IF(ISERROR(FIND("-",J2308)),J2308,RIGHT(J2308,FIND("-",J2308)-1)), IF(ISERROR(FIND("-",J2308)),J2308,RIGHT(J2308,FIND("-",J2308)-1)))</f>
        <v>33</v>
      </c>
      <c r="M2308" t="str">
        <f>RIGHT(G2308, 2)</f>
        <v>AD</v>
      </c>
      <c r="N2308">
        <f>ABS($K$2)-ABS(K2308)</f>
        <v>3971</v>
      </c>
      <c r="P2308" t="s">
        <v>11119</v>
      </c>
      <c r="Q2308">
        <v>41</v>
      </c>
    </row>
    <row r="2309" spans="1:17" x14ac:dyDescent="0.3">
      <c r="A2309">
        <v>2308</v>
      </c>
      <c r="B2309" t="s">
        <v>6191</v>
      </c>
      <c r="C2309" t="s">
        <v>10787</v>
      </c>
      <c r="D2309" t="s">
        <v>6194</v>
      </c>
      <c r="E2309" s="34" t="str">
        <f>IF(OR(LEN(D2309)-LEN(SUBSTITUTE(D2309,":",""))&gt;1, LEN(D2309)-LEN(SUBSTITUTE(D2309,",",""))&gt;0), "T", "")</f>
        <v>T</v>
      </c>
      <c r="F2309" t="s">
        <v>6193</v>
      </c>
      <c r="G2309" t="s">
        <v>6189</v>
      </c>
      <c r="H2309" t="s">
        <v>60</v>
      </c>
      <c r="I2309" t="s">
        <v>6192</v>
      </c>
      <c r="J2309" t="str">
        <f>SUBSTITUTE(SUBSTITUTE(SUBSTITUTE(G2309,"c. ","")," BC","")," AD","")</f>
        <v>33</v>
      </c>
      <c r="K2309" t="str">
        <f>IF(M2309="BC", 0-IF(ISERROR(FIND("-",J2309)),J2309,LEFT(J2309,FIND("-",J2309)-1)), IF(ISERROR(FIND("-",J2309)),J2309,LEFT(J2309,FIND("-",J2309)-1)))</f>
        <v>33</v>
      </c>
      <c r="L2309" t="str">
        <f>IF(M2309="BC", 0-IF(ISERROR(FIND("-",J2309)),J2309,RIGHT(J2309,FIND("-",J2309)-1)), IF(ISERROR(FIND("-",J2309)),J2309,RIGHT(J2309,FIND("-",J2309)-1)))</f>
        <v>33</v>
      </c>
      <c r="M2309" t="str">
        <f>RIGHT(G2309, 2)</f>
        <v>AD</v>
      </c>
      <c r="N2309">
        <f>ABS($K$2)-ABS(K2309)</f>
        <v>3971</v>
      </c>
      <c r="P2309" t="s">
        <v>11119</v>
      </c>
      <c r="Q2309">
        <v>41</v>
      </c>
    </row>
    <row r="2310" spans="1:17" x14ac:dyDescent="0.3">
      <c r="A2310">
        <v>2309</v>
      </c>
      <c r="B2310" t="s">
        <v>6349</v>
      </c>
      <c r="C2310" t="s">
        <v>6197</v>
      </c>
      <c r="D2310" t="s">
        <v>6350</v>
      </c>
      <c r="E2310" s="34" t="str">
        <f>IF(OR(LEN(D2310)-LEN(SUBSTITUTE(D2310,":",""))&gt;1, LEN(D2310)-LEN(SUBSTITUTE(D2310,",",""))&gt;0), "T", "")</f>
        <v/>
      </c>
      <c r="F2310" t="s">
        <v>1251</v>
      </c>
      <c r="G2310" t="s">
        <v>6189</v>
      </c>
      <c r="H2310" t="s">
        <v>60</v>
      </c>
      <c r="I2310" t="s">
        <v>6351</v>
      </c>
      <c r="J2310" t="str">
        <f>SUBSTITUTE(SUBSTITUTE(SUBSTITUTE(G2310,"c. ","")," BC","")," AD","")</f>
        <v>33</v>
      </c>
      <c r="K2310" t="str">
        <f>IF(M2310="BC", 0-IF(ISERROR(FIND("-",J2310)),J2310,LEFT(J2310,FIND("-",J2310)-1)), IF(ISERROR(FIND("-",J2310)),J2310,LEFT(J2310,FIND("-",J2310)-1)))</f>
        <v>33</v>
      </c>
      <c r="L2310" t="str">
        <f>IF(M2310="BC", 0-IF(ISERROR(FIND("-",J2310)),J2310,RIGHT(J2310,FIND("-",J2310)-1)), IF(ISERROR(FIND("-",J2310)),J2310,RIGHT(J2310,FIND("-",J2310)-1)))</f>
        <v>33</v>
      </c>
      <c r="M2310" t="str">
        <f>RIGHT(G2310, 2)</f>
        <v>AD</v>
      </c>
      <c r="N2310">
        <f>ABS($K$2)-ABS(K2310)</f>
        <v>3971</v>
      </c>
      <c r="P2310" t="s">
        <v>11119</v>
      </c>
      <c r="Q2310">
        <v>41</v>
      </c>
    </row>
    <row r="2311" spans="1:17" x14ac:dyDescent="0.3">
      <c r="A2311">
        <v>2310</v>
      </c>
      <c r="B2311" t="s">
        <v>6352</v>
      </c>
      <c r="C2311" t="s">
        <v>6197</v>
      </c>
      <c r="D2311" t="s">
        <v>6353</v>
      </c>
      <c r="E2311" s="34" t="str">
        <f>IF(OR(LEN(D2311)-LEN(SUBSTITUTE(D2311,":",""))&gt;1, LEN(D2311)-LEN(SUBSTITUTE(D2311,",",""))&gt;0), "T", "")</f>
        <v/>
      </c>
      <c r="F2311" t="s">
        <v>1391</v>
      </c>
      <c r="G2311" t="s">
        <v>6189</v>
      </c>
      <c r="H2311" t="s">
        <v>60</v>
      </c>
      <c r="I2311" t="s">
        <v>6354</v>
      </c>
      <c r="J2311" t="str">
        <f>SUBSTITUTE(SUBSTITUTE(SUBSTITUTE(G2311,"c. ","")," BC","")," AD","")</f>
        <v>33</v>
      </c>
      <c r="K2311" t="str">
        <f>IF(M2311="BC", 0-IF(ISERROR(FIND("-",J2311)),J2311,LEFT(J2311,FIND("-",J2311)-1)), IF(ISERROR(FIND("-",J2311)),J2311,LEFT(J2311,FIND("-",J2311)-1)))</f>
        <v>33</v>
      </c>
      <c r="L2311" t="str">
        <f>IF(M2311="BC", 0-IF(ISERROR(FIND("-",J2311)),J2311,RIGHT(J2311,FIND("-",J2311)-1)), IF(ISERROR(FIND("-",J2311)),J2311,RIGHT(J2311,FIND("-",J2311)-1)))</f>
        <v>33</v>
      </c>
      <c r="M2311" t="str">
        <f>RIGHT(G2311, 2)</f>
        <v>AD</v>
      </c>
      <c r="N2311">
        <f>ABS($K$2)-ABS(K2311)</f>
        <v>3971</v>
      </c>
      <c r="P2311" t="s">
        <v>11119</v>
      </c>
      <c r="Q2311">
        <v>41</v>
      </c>
    </row>
    <row r="2312" spans="1:17" x14ac:dyDescent="0.3">
      <c r="A2312">
        <v>2311</v>
      </c>
      <c r="B2312" t="s">
        <v>6199</v>
      </c>
      <c r="C2312" t="s">
        <v>10662</v>
      </c>
      <c r="D2312" t="s">
        <v>6355</v>
      </c>
      <c r="E2312" s="34" t="str">
        <f>IF(OR(LEN(D2312)-LEN(SUBSTITUTE(D2312,":",""))&gt;1, LEN(D2312)-LEN(SUBSTITUTE(D2312,",",""))&gt;0), "T", "")</f>
        <v/>
      </c>
      <c r="F2312" t="s">
        <v>1251</v>
      </c>
      <c r="G2312" t="s">
        <v>6189</v>
      </c>
      <c r="H2312" t="s">
        <v>60</v>
      </c>
      <c r="I2312" t="s">
        <v>6356</v>
      </c>
      <c r="J2312" t="str">
        <f>SUBSTITUTE(SUBSTITUTE(SUBSTITUTE(G2312,"c. ","")," BC","")," AD","")</f>
        <v>33</v>
      </c>
      <c r="K2312" t="str">
        <f>IF(M2312="BC", 0-IF(ISERROR(FIND("-",J2312)),J2312,LEFT(J2312,FIND("-",J2312)-1)), IF(ISERROR(FIND("-",J2312)),J2312,LEFT(J2312,FIND("-",J2312)-1)))</f>
        <v>33</v>
      </c>
      <c r="L2312" t="str">
        <f>IF(M2312="BC", 0-IF(ISERROR(FIND("-",J2312)),J2312,RIGHT(J2312,FIND("-",J2312)-1)), IF(ISERROR(FIND("-",J2312)),J2312,RIGHT(J2312,FIND("-",J2312)-1)))</f>
        <v>33</v>
      </c>
      <c r="M2312" t="str">
        <f>RIGHT(G2312, 2)</f>
        <v>AD</v>
      </c>
      <c r="N2312">
        <f>ABS($K$2)-ABS(K2312)</f>
        <v>3971</v>
      </c>
      <c r="P2312" t="s">
        <v>11119</v>
      </c>
      <c r="Q2312">
        <v>41</v>
      </c>
    </row>
    <row r="2313" spans="1:17" x14ac:dyDescent="0.3">
      <c r="A2313">
        <v>2312</v>
      </c>
      <c r="B2313" t="s">
        <v>6202</v>
      </c>
      <c r="C2313" t="s">
        <v>10663</v>
      </c>
      <c r="D2313" t="s">
        <v>6357</v>
      </c>
      <c r="E2313" s="34" t="str">
        <f>IF(OR(LEN(D2313)-LEN(SUBSTITUTE(D2313,":",""))&gt;1, LEN(D2313)-LEN(SUBSTITUTE(D2313,",",""))&gt;0), "T", "")</f>
        <v/>
      </c>
      <c r="F2313" t="s">
        <v>1251</v>
      </c>
      <c r="G2313" t="s">
        <v>6189</v>
      </c>
      <c r="H2313" t="s">
        <v>60</v>
      </c>
      <c r="I2313" t="s">
        <v>6358</v>
      </c>
      <c r="J2313" t="str">
        <f>SUBSTITUTE(SUBSTITUTE(SUBSTITUTE(G2313,"c. ","")," BC","")," AD","")</f>
        <v>33</v>
      </c>
      <c r="K2313" t="str">
        <f>IF(M2313="BC", 0-IF(ISERROR(FIND("-",J2313)),J2313,LEFT(J2313,FIND("-",J2313)-1)), IF(ISERROR(FIND("-",J2313)),J2313,LEFT(J2313,FIND("-",J2313)-1)))</f>
        <v>33</v>
      </c>
      <c r="L2313" t="str">
        <f>IF(M2313="BC", 0-IF(ISERROR(FIND("-",J2313)),J2313,RIGHT(J2313,FIND("-",J2313)-1)), IF(ISERROR(FIND("-",J2313)),J2313,RIGHT(J2313,FIND("-",J2313)-1)))</f>
        <v>33</v>
      </c>
      <c r="M2313" t="str">
        <f>RIGHT(G2313, 2)</f>
        <v>AD</v>
      </c>
      <c r="N2313">
        <f>ABS($K$2)-ABS(K2313)</f>
        <v>3971</v>
      </c>
      <c r="P2313" t="s">
        <v>11119</v>
      </c>
      <c r="Q2313">
        <v>41</v>
      </c>
    </row>
    <row r="2314" spans="1:17" x14ac:dyDescent="0.3">
      <c r="A2314">
        <v>2313</v>
      </c>
      <c r="B2314" t="s">
        <v>6206</v>
      </c>
      <c r="C2314" t="s">
        <v>6197</v>
      </c>
      <c r="D2314" t="s">
        <v>6359</v>
      </c>
      <c r="E2314" s="34" t="str">
        <f>IF(OR(LEN(D2314)-LEN(SUBSTITUTE(D2314,":",""))&gt;1, LEN(D2314)-LEN(SUBSTITUTE(D2314,",",""))&gt;0), "T", "")</f>
        <v/>
      </c>
      <c r="F2314" t="s">
        <v>1251</v>
      </c>
      <c r="G2314" t="s">
        <v>6189</v>
      </c>
      <c r="H2314" t="s">
        <v>60</v>
      </c>
      <c r="I2314" t="s">
        <v>6360</v>
      </c>
      <c r="J2314" t="str">
        <f>SUBSTITUTE(SUBSTITUTE(SUBSTITUTE(G2314,"c. ","")," BC","")," AD","")</f>
        <v>33</v>
      </c>
      <c r="K2314" t="str">
        <f>IF(M2314="BC", 0-IF(ISERROR(FIND("-",J2314)),J2314,LEFT(J2314,FIND("-",J2314)-1)), IF(ISERROR(FIND("-",J2314)),J2314,LEFT(J2314,FIND("-",J2314)-1)))</f>
        <v>33</v>
      </c>
      <c r="L2314" t="str">
        <f>IF(M2314="BC", 0-IF(ISERROR(FIND("-",J2314)),J2314,RIGHT(J2314,FIND("-",J2314)-1)), IF(ISERROR(FIND("-",J2314)),J2314,RIGHT(J2314,FIND("-",J2314)-1)))</f>
        <v>33</v>
      </c>
      <c r="M2314" t="str">
        <f>RIGHT(G2314, 2)</f>
        <v>AD</v>
      </c>
      <c r="N2314">
        <f>ABS($K$2)-ABS(K2314)</f>
        <v>3971</v>
      </c>
      <c r="P2314" t="s">
        <v>11119</v>
      </c>
      <c r="Q2314">
        <v>41</v>
      </c>
    </row>
    <row r="2315" spans="1:17" x14ac:dyDescent="0.3">
      <c r="A2315">
        <v>2314</v>
      </c>
      <c r="B2315" t="s">
        <v>6361</v>
      </c>
      <c r="C2315" t="s">
        <v>10595</v>
      </c>
      <c r="D2315" t="s">
        <v>6362</v>
      </c>
      <c r="E2315" s="34" t="str">
        <f>IF(OR(LEN(D2315)-LEN(SUBSTITUTE(D2315,":",""))&gt;1, LEN(D2315)-LEN(SUBSTITUTE(D2315,",",""))&gt;0), "T", "")</f>
        <v/>
      </c>
      <c r="F2315" t="s">
        <v>6211</v>
      </c>
      <c r="G2315" t="s">
        <v>6189</v>
      </c>
      <c r="H2315" t="s">
        <v>60</v>
      </c>
      <c r="I2315" t="s">
        <v>6363</v>
      </c>
      <c r="J2315" t="str">
        <f>SUBSTITUTE(SUBSTITUTE(SUBSTITUTE(G2315,"c. ","")," BC","")," AD","")</f>
        <v>33</v>
      </c>
      <c r="K2315" t="str">
        <f>IF(M2315="BC", 0-IF(ISERROR(FIND("-",J2315)),J2315,LEFT(J2315,FIND("-",J2315)-1)), IF(ISERROR(FIND("-",J2315)),J2315,LEFT(J2315,FIND("-",J2315)-1)))</f>
        <v>33</v>
      </c>
      <c r="L2315" t="str">
        <f>IF(M2315="BC", 0-IF(ISERROR(FIND("-",J2315)),J2315,RIGHT(J2315,FIND("-",J2315)-1)), IF(ISERROR(FIND("-",J2315)),J2315,RIGHT(J2315,FIND("-",J2315)-1)))</f>
        <v>33</v>
      </c>
      <c r="M2315" t="str">
        <f>RIGHT(G2315, 2)</f>
        <v>AD</v>
      </c>
      <c r="N2315">
        <f>ABS($K$2)-ABS(K2315)</f>
        <v>3971</v>
      </c>
      <c r="P2315" t="s">
        <v>11119</v>
      </c>
      <c r="Q2315">
        <v>41</v>
      </c>
    </row>
    <row r="2316" spans="1:17" x14ac:dyDescent="0.3">
      <c r="A2316">
        <v>2315</v>
      </c>
      <c r="B2316" t="s">
        <v>6364</v>
      </c>
      <c r="C2316" t="s">
        <v>10786</v>
      </c>
      <c r="D2316" t="s">
        <v>6365</v>
      </c>
      <c r="E2316" s="34" t="str">
        <f>IF(OR(LEN(D2316)-LEN(SUBSTITUTE(D2316,":",""))&gt;1, LEN(D2316)-LEN(SUBSTITUTE(D2316,",",""))&gt;0), "T", "")</f>
        <v/>
      </c>
      <c r="F2316" t="s">
        <v>6211</v>
      </c>
      <c r="G2316" t="s">
        <v>6189</v>
      </c>
      <c r="H2316" t="s">
        <v>60</v>
      </c>
      <c r="I2316" t="s">
        <v>6366</v>
      </c>
      <c r="J2316" t="str">
        <f>SUBSTITUTE(SUBSTITUTE(SUBSTITUTE(G2316,"c. ","")," BC","")," AD","")</f>
        <v>33</v>
      </c>
      <c r="K2316" t="str">
        <f>IF(M2316="BC", 0-IF(ISERROR(FIND("-",J2316)),J2316,LEFT(J2316,FIND("-",J2316)-1)), IF(ISERROR(FIND("-",J2316)),J2316,LEFT(J2316,FIND("-",J2316)-1)))</f>
        <v>33</v>
      </c>
      <c r="L2316" t="str">
        <f>IF(M2316="BC", 0-IF(ISERROR(FIND("-",J2316)),J2316,RIGHT(J2316,FIND("-",J2316)-1)), IF(ISERROR(FIND("-",J2316)),J2316,RIGHT(J2316,FIND("-",J2316)-1)))</f>
        <v>33</v>
      </c>
      <c r="M2316" t="str">
        <f>RIGHT(G2316, 2)</f>
        <v>AD</v>
      </c>
      <c r="N2316">
        <f>ABS($K$2)-ABS(K2316)</f>
        <v>3971</v>
      </c>
      <c r="P2316" t="s">
        <v>11119</v>
      </c>
      <c r="Q2316">
        <v>41</v>
      </c>
    </row>
    <row r="2317" spans="1:17" x14ac:dyDescent="0.3">
      <c r="A2317">
        <v>2316</v>
      </c>
      <c r="B2317" t="s">
        <v>6214</v>
      </c>
      <c r="C2317" t="s">
        <v>10659</v>
      </c>
      <c r="D2317" t="s">
        <v>6367</v>
      </c>
      <c r="E2317" s="34" t="str">
        <f>IF(OR(LEN(D2317)-LEN(SUBSTITUTE(D2317,":",""))&gt;1, LEN(D2317)-LEN(SUBSTITUTE(D2317,",",""))&gt;0), "T", "")</f>
        <v/>
      </c>
      <c r="F2317" t="s">
        <v>1251</v>
      </c>
      <c r="G2317" t="s">
        <v>6189</v>
      </c>
      <c r="H2317" t="s">
        <v>54</v>
      </c>
      <c r="I2317" t="s">
        <v>6368</v>
      </c>
      <c r="J2317" t="str">
        <f>SUBSTITUTE(SUBSTITUTE(SUBSTITUTE(G2317,"c. ","")," BC","")," AD","")</f>
        <v>33</v>
      </c>
      <c r="K2317" t="str">
        <f>IF(M2317="BC", 0-IF(ISERROR(FIND("-",J2317)),J2317,LEFT(J2317,FIND("-",J2317)-1)), IF(ISERROR(FIND("-",J2317)),J2317,LEFT(J2317,FIND("-",J2317)-1)))</f>
        <v>33</v>
      </c>
      <c r="L2317" t="str">
        <f>IF(M2317="BC", 0-IF(ISERROR(FIND("-",J2317)),J2317,RIGHT(J2317,FIND("-",J2317)-1)), IF(ISERROR(FIND("-",J2317)),J2317,RIGHT(J2317,FIND("-",J2317)-1)))</f>
        <v>33</v>
      </c>
      <c r="M2317" t="str">
        <f>RIGHT(G2317, 2)</f>
        <v>AD</v>
      </c>
      <c r="N2317">
        <f>ABS($K$2)-ABS(K2317)</f>
        <v>3971</v>
      </c>
      <c r="P2317" t="s">
        <v>11119</v>
      </c>
      <c r="Q2317">
        <v>41</v>
      </c>
    </row>
    <row r="2318" spans="1:17" x14ac:dyDescent="0.3">
      <c r="A2318">
        <v>2317</v>
      </c>
      <c r="B2318" t="s">
        <v>6369</v>
      </c>
      <c r="C2318" t="s">
        <v>10595</v>
      </c>
      <c r="D2318" t="s">
        <v>6370</v>
      </c>
      <c r="E2318" s="34" t="str">
        <f>IF(OR(LEN(D2318)-LEN(SUBSTITUTE(D2318,":",""))&gt;1, LEN(D2318)-LEN(SUBSTITUTE(D2318,",",""))&gt;0), "T", "")</f>
        <v/>
      </c>
      <c r="F2318" t="s">
        <v>1251</v>
      </c>
      <c r="G2318" t="s">
        <v>6189</v>
      </c>
      <c r="H2318" t="s">
        <v>60</v>
      </c>
      <c r="I2318" t="s">
        <v>6371</v>
      </c>
      <c r="J2318" t="str">
        <f>SUBSTITUTE(SUBSTITUTE(SUBSTITUTE(G2318,"c. ","")," BC","")," AD","")</f>
        <v>33</v>
      </c>
      <c r="K2318" t="str">
        <f>IF(M2318="BC", 0-IF(ISERROR(FIND("-",J2318)),J2318,LEFT(J2318,FIND("-",J2318)-1)), IF(ISERROR(FIND("-",J2318)),J2318,LEFT(J2318,FIND("-",J2318)-1)))</f>
        <v>33</v>
      </c>
      <c r="L2318" t="str">
        <f>IF(M2318="BC", 0-IF(ISERROR(FIND("-",J2318)),J2318,RIGHT(J2318,FIND("-",J2318)-1)), IF(ISERROR(FIND("-",J2318)),J2318,RIGHT(J2318,FIND("-",J2318)-1)))</f>
        <v>33</v>
      </c>
      <c r="M2318" t="str">
        <f>RIGHT(G2318, 2)</f>
        <v>AD</v>
      </c>
      <c r="N2318">
        <f>ABS($K$2)-ABS(K2318)</f>
        <v>3971</v>
      </c>
      <c r="P2318" t="s">
        <v>11119</v>
      </c>
      <c r="Q2318">
        <v>41</v>
      </c>
    </row>
    <row r="2319" spans="1:17" x14ac:dyDescent="0.3">
      <c r="A2319">
        <v>2318</v>
      </c>
      <c r="B2319" t="s">
        <v>6217</v>
      </c>
      <c r="C2319" t="s">
        <v>10659</v>
      </c>
      <c r="D2319" t="s">
        <v>6372</v>
      </c>
      <c r="E2319" s="34" t="str">
        <f>IF(OR(LEN(D2319)-LEN(SUBSTITUTE(D2319,":",""))&gt;1, LEN(D2319)-LEN(SUBSTITUTE(D2319,",",""))&gt;0), "T", "")</f>
        <v/>
      </c>
      <c r="F2319" t="s">
        <v>1251</v>
      </c>
      <c r="G2319" t="s">
        <v>6189</v>
      </c>
      <c r="H2319" t="s">
        <v>54</v>
      </c>
      <c r="I2319" t="s">
        <v>6373</v>
      </c>
      <c r="J2319" t="str">
        <f>SUBSTITUTE(SUBSTITUTE(SUBSTITUTE(G2319,"c. ","")," BC","")," AD","")</f>
        <v>33</v>
      </c>
      <c r="K2319" t="str">
        <f>IF(M2319="BC", 0-IF(ISERROR(FIND("-",J2319)),J2319,LEFT(J2319,FIND("-",J2319)-1)), IF(ISERROR(FIND("-",J2319)),J2319,LEFT(J2319,FIND("-",J2319)-1)))</f>
        <v>33</v>
      </c>
      <c r="L2319" t="str">
        <f>IF(M2319="BC", 0-IF(ISERROR(FIND("-",J2319)),J2319,RIGHT(J2319,FIND("-",J2319)-1)), IF(ISERROR(FIND("-",J2319)),J2319,RIGHT(J2319,FIND("-",J2319)-1)))</f>
        <v>33</v>
      </c>
      <c r="M2319" t="str">
        <f>RIGHT(G2319, 2)</f>
        <v>AD</v>
      </c>
      <c r="N2319">
        <f>ABS($K$2)-ABS(K2319)</f>
        <v>3971</v>
      </c>
      <c r="P2319" t="s">
        <v>11119</v>
      </c>
      <c r="Q2319">
        <v>41</v>
      </c>
    </row>
    <row r="2320" spans="1:17" x14ac:dyDescent="0.3">
      <c r="A2320">
        <v>2319</v>
      </c>
      <c r="B2320" t="s">
        <v>6221</v>
      </c>
      <c r="C2320" t="s">
        <v>10089</v>
      </c>
      <c r="D2320" t="s">
        <v>6374</v>
      </c>
      <c r="E2320" s="34" t="str">
        <f>IF(OR(LEN(D2320)-LEN(SUBSTITUTE(D2320,":",""))&gt;1, LEN(D2320)-LEN(SUBSTITUTE(D2320,",",""))&gt;0), "T", "")</f>
        <v/>
      </c>
      <c r="F2320" t="s">
        <v>1251</v>
      </c>
      <c r="G2320" t="s">
        <v>6189</v>
      </c>
      <c r="H2320" t="s">
        <v>6223</v>
      </c>
      <c r="I2320" t="s">
        <v>6375</v>
      </c>
      <c r="J2320" t="str">
        <f>SUBSTITUTE(SUBSTITUTE(SUBSTITUTE(G2320,"c. ","")," BC","")," AD","")</f>
        <v>33</v>
      </c>
      <c r="K2320" t="str">
        <f>IF(M2320="BC", 0-IF(ISERROR(FIND("-",J2320)),J2320,LEFT(J2320,FIND("-",J2320)-1)), IF(ISERROR(FIND("-",J2320)),J2320,LEFT(J2320,FIND("-",J2320)-1)))</f>
        <v>33</v>
      </c>
      <c r="L2320" t="str">
        <f>IF(M2320="BC", 0-IF(ISERROR(FIND("-",J2320)),J2320,RIGHT(J2320,FIND("-",J2320)-1)), IF(ISERROR(FIND("-",J2320)),J2320,RIGHT(J2320,FIND("-",J2320)-1)))</f>
        <v>33</v>
      </c>
      <c r="M2320" t="str">
        <f>RIGHT(G2320, 2)</f>
        <v>AD</v>
      </c>
      <c r="N2320">
        <f>ABS($K$2)-ABS(K2320)</f>
        <v>3971</v>
      </c>
      <c r="P2320" t="s">
        <v>11119</v>
      </c>
      <c r="Q2320">
        <v>41</v>
      </c>
    </row>
    <row r="2321" spans="1:17" x14ac:dyDescent="0.3">
      <c r="A2321">
        <v>2320</v>
      </c>
      <c r="B2321" t="s">
        <v>6376</v>
      </c>
      <c r="C2321" t="s">
        <v>10665</v>
      </c>
      <c r="D2321" t="s">
        <v>6377</v>
      </c>
      <c r="E2321" s="34" t="str">
        <f>IF(OR(LEN(D2321)-LEN(SUBSTITUTE(D2321,":",""))&gt;1, LEN(D2321)-LEN(SUBSTITUTE(D2321,",",""))&gt;0), "T", "")</f>
        <v/>
      </c>
      <c r="F2321" t="s">
        <v>1251</v>
      </c>
      <c r="G2321" t="s">
        <v>6189</v>
      </c>
      <c r="H2321" t="s">
        <v>4978</v>
      </c>
      <c r="I2321" t="s">
        <v>6378</v>
      </c>
      <c r="J2321" t="str">
        <f>SUBSTITUTE(SUBSTITUTE(SUBSTITUTE(G2321,"c. ","")," BC","")," AD","")</f>
        <v>33</v>
      </c>
      <c r="K2321" t="str">
        <f>IF(M2321="BC", 0-IF(ISERROR(FIND("-",J2321)),J2321,LEFT(J2321,FIND("-",J2321)-1)), IF(ISERROR(FIND("-",J2321)),J2321,LEFT(J2321,FIND("-",J2321)-1)))</f>
        <v>33</v>
      </c>
      <c r="L2321" t="str">
        <f>IF(M2321="BC", 0-IF(ISERROR(FIND("-",J2321)),J2321,RIGHT(J2321,FIND("-",J2321)-1)), IF(ISERROR(FIND("-",J2321)),J2321,RIGHT(J2321,FIND("-",J2321)-1)))</f>
        <v>33</v>
      </c>
      <c r="M2321" t="str">
        <f>RIGHT(G2321, 2)</f>
        <v>AD</v>
      </c>
      <c r="N2321">
        <f>ABS($K$2)-ABS(K2321)</f>
        <v>3971</v>
      </c>
      <c r="P2321" t="s">
        <v>11119</v>
      </c>
      <c r="Q2321">
        <v>41</v>
      </c>
    </row>
    <row r="2322" spans="1:17" x14ac:dyDescent="0.3">
      <c r="A2322">
        <v>2321</v>
      </c>
      <c r="B2322" t="s">
        <v>6379</v>
      </c>
      <c r="C2322" t="s">
        <v>10595</v>
      </c>
      <c r="D2322" t="s">
        <v>6380</v>
      </c>
      <c r="E2322" s="34" t="str">
        <f>IF(OR(LEN(D2322)-LEN(SUBSTITUTE(D2322,":",""))&gt;1, LEN(D2322)-LEN(SUBSTITUTE(D2322,",",""))&gt;0), "T", "")</f>
        <v/>
      </c>
      <c r="F2322" t="s">
        <v>1251</v>
      </c>
      <c r="G2322" t="s">
        <v>6189</v>
      </c>
      <c r="H2322" t="s">
        <v>4978</v>
      </c>
      <c r="I2322" t="s">
        <v>6381</v>
      </c>
      <c r="J2322" t="str">
        <f>SUBSTITUTE(SUBSTITUTE(SUBSTITUTE(G2322,"c. ","")," BC","")," AD","")</f>
        <v>33</v>
      </c>
      <c r="K2322" t="str">
        <f>IF(M2322="BC", 0-IF(ISERROR(FIND("-",J2322)),J2322,LEFT(J2322,FIND("-",J2322)-1)), IF(ISERROR(FIND("-",J2322)),J2322,LEFT(J2322,FIND("-",J2322)-1)))</f>
        <v>33</v>
      </c>
      <c r="L2322" t="str">
        <f>IF(M2322="BC", 0-IF(ISERROR(FIND("-",J2322)),J2322,RIGHT(J2322,FIND("-",J2322)-1)), IF(ISERROR(FIND("-",J2322)),J2322,RIGHT(J2322,FIND("-",J2322)-1)))</f>
        <v>33</v>
      </c>
      <c r="M2322" t="str">
        <f>RIGHT(G2322, 2)</f>
        <v>AD</v>
      </c>
      <c r="N2322">
        <f>ABS($K$2)-ABS(K2322)</f>
        <v>3971</v>
      </c>
      <c r="P2322" t="s">
        <v>11119</v>
      </c>
      <c r="Q2322">
        <v>41</v>
      </c>
    </row>
    <row r="2323" spans="1:17" x14ac:dyDescent="0.3">
      <c r="A2323">
        <v>2322</v>
      </c>
      <c r="B2323" t="s">
        <v>6382</v>
      </c>
      <c r="C2323" t="s">
        <v>6234</v>
      </c>
      <c r="D2323" t="s">
        <v>6383</v>
      </c>
      <c r="E2323" s="34" t="str">
        <f>IF(OR(LEN(D2323)-LEN(SUBSTITUTE(D2323,":",""))&gt;1, LEN(D2323)-LEN(SUBSTITUTE(D2323,",",""))&gt;0), "T", "")</f>
        <v/>
      </c>
      <c r="F2323" t="s">
        <v>1251</v>
      </c>
      <c r="G2323" t="s">
        <v>6189</v>
      </c>
      <c r="H2323" t="s">
        <v>60</v>
      </c>
      <c r="I2323" t="s">
        <v>6384</v>
      </c>
      <c r="J2323" t="str">
        <f>SUBSTITUTE(SUBSTITUTE(SUBSTITUTE(G2323,"c. ","")," BC","")," AD","")</f>
        <v>33</v>
      </c>
      <c r="K2323" t="str">
        <f>IF(M2323="BC", 0-IF(ISERROR(FIND("-",J2323)),J2323,LEFT(J2323,FIND("-",J2323)-1)), IF(ISERROR(FIND("-",J2323)),J2323,LEFT(J2323,FIND("-",J2323)-1)))</f>
        <v>33</v>
      </c>
      <c r="L2323" t="str">
        <f>IF(M2323="BC", 0-IF(ISERROR(FIND("-",J2323)),J2323,RIGHT(J2323,FIND("-",J2323)-1)), IF(ISERROR(FIND("-",J2323)),J2323,RIGHT(J2323,FIND("-",J2323)-1)))</f>
        <v>33</v>
      </c>
      <c r="M2323" t="str">
        <f>RIGHT(G2323, 2)</f>
        <v>AD</v>
      </c>
      <c r="N2323">
        <f>ABS($K$2)-ABS(K2323)</f>
        <v>3971</v>
      </c>
      <c r="P2323" t="s">
        <v>11119</v>
      </c>
      <c r="Q2323">
        <v>41</v>
      </c>
    </row>
    <row r="2324" spans="1:17" x14ac:dyDescent="0.3">
      <c r="A2324">
        <v>2323</v>
      </c>
      <c r="B2324" t="s">
        <v>6385</v>
      </c>
      <c r="C2324" t="s">
        <v>6234</v>
      </c>
      <c r="D2324" t="s">
        <v>6386</v>
      </c>
      <c r="E2324" s="34" t="str">
        <f>IF(OR(LEN(D2324)-LEN(SUBSTITUTE(D2324,":",""))&gt;1, LEN(D2324)-LEN(SUBSTITUTE(D2324,",",""))&gt;0), "T", "")</f>
        <v/>
      </c>
      <c r="F2324" t="s">
        <v>6387</v>
      </c>
      <c r="G2324" t="s">
        <v>6189</v>
      </c>
      <c r="H2324" t="s">
        <v>60</v>
      </c>
      <c r="I2324" t="s">
        <v>6388</v>
      </c>
      <c r="J2324" t="str">
        <f>SUBSTITUTE(SUBSTITUTE(SUBSTITUTE(G2324,"c. ","")," BC","")," AD","")</f>
        <v>33</v>
      </c>
      <c r="K2324" t="str">
        <f>IF(M2324="BC", 0-IF(ISERROR(FIND("-",J2324)),J2324,LEFT(J2324,FIND("-",J2324)-1)), IF(ISERROR(FIND("-",J2324)),J2324,LEFT(J2324,FIND("-",J2324)-1)))</f>
        <v>33</v>
      </c>
      <c r="L2324" t="str">
        <f>IF(M2324="BC", 0-IF(ISERROR(FIND("-",J2324)),J2324,RIGHT(J2324,FIND("-",J2324)-1)), IF(ISERROR(FIND("-",J2324)),J2324,RIGHT(J2324,FIND("-",J2324)-1)))</f>
        <v>33</v>
      </c>
      <c r="M2324" t="str">
        <f>RIGHT(G2324, 2)</f>
        <v>AD</v>
      </c>
      <c r="N2324">
        <f>ABS($K$2)-ABS(K2324)</f>
        <v>3971</v>
      </c>
      <c r="P2324" t="s">
        <v>11119</v>
      </c>
      <c r="Q2324">
        <v>41</v>
      </c>
    </row>
    <row r="2325" spans="1:17" x14ac:dyDescent="0.3">
      <c r="A2325">
        <v>2324</v>
      </c>
      <c r="B2325" t="s">
        <v>6236</v>
      </c>
      <c r="C2325" t="s">
        <v>6234</v>
      </c>
      <c r="D2325" t="s">
        <v>6389</v>
      </c>
      <c r="E2325" s="34" t="str">
        <f>IF(OR(LEN(D2325)-LEN(SUBSTITUTE(D2325,":",""))&gt;1, LEN(D2325)-LEN(SUBSTITUTE(D2325,",",""))&gt;0), "T", "")</f>
        <v/>
      </c>
      <c r="F2325" t="s">
        <v>1251</v>
      </c>
      <c r="G2325" t="s">
        <v>6189</v>
      </c>
      <c r="H2325" t="s">
        <v>60</v>
      </c>
      <c r="I2325" t="s">
        <v>6390</v>
      </c>
      <c r="J2325" t="str">
        <f>SUBSTITUTE(SUBSTITUTE(SUBSTITUTE(G2325,"c. ","")," BC","")," AD","")</f>
        <v>33</v>
      </c>
      <c r="K2325" t="str">
        <f>IF(M2325="BC", 0-IF(ISERROR(FIND("-",J2325)),J2325,LEFT(J2325,FIND("-",J2325)-1)), IF(ISERROR(FIND("-",J2325)),J2325,LEFT(J2325,FIND("-",J2325)-1)))</f>
        <v>33</v>
      </c>
      <c r="L2325" t="str">
        <f>IF(M2325="BC", 0-IF(ISERROR(FIND("-",J2325)),J2325,RIGHT(J2325,FIND("-",J2325)-1)), IF(ISERROR(FIND("-",J2325)),J2325,RIGHT(J2325,FIND("-",J2325)-1)))</f>
        <v>33</v>
      </c>
      <c r="M2325" t="str">
        <f>RIGHT(G2325, 2)</f>
        <v>AD</v>
      </c>
      <c r="N2325">
        <f>ABS($K$2)-ABS(K2325)</f>
        <v>3971</v>
      </c>
      <c r="P2325" t="s">
        <v>11119</v>
      </c>
      <c r="Q2325">
        <v>41</v>
      </c>
    </row>
    <row r="2326" spans="1:17" x14ac:dyDescent="0.3">
      <c r="A2326">
        <v>2325</v>
      </c>
      <c r="B2326" t="s">
        <v>6391</v>
      </c>
      <c r="C2326" t="s">
        <v>6393</v>
      </c>
      <c r="D2326" t="s">
        <v>6392</v>
      </c>
      <c r="E2326" s="34" t="str">
        <f>IF(OR(LEN(D2326)-LEN(SUBSTITUTE(D2326,":",""))&gt;1, LEN(D2326)-LEN(SUBSTITUTE(D2326,",",""))&gt;0), "T", "")</f>
        <v/>
      </c>
      <c r="F2326" t="s">
        <v>6193</v>
      </c>
      <c r="G2326" t="s">
        <v>6189</v>
      </c>
      <c r="H2326" t="s">
        <v>60</v>
      </c>
      <c r="I2326" t="s">
        <v>6394</v>
      </c>
      <c r="J2326" t="str">
        <f>SUBSTITUTE(SUBSTITUTE(SUBSTITUTE(G2326,"c. ","")," BC","")," AD","")</f>
        <v>33</v>
      </c>
      <c r="K2326" t="str">
        <f>IF(M2326="BC", 0-IF(ISERROR(FIND("-",J2326)),J2326,LEFT(J2326,FIND("-",J2326)-1)), IF(ISERROR(FIND("-",J2326)),J2326,LEFT(J2326,FIND("-",J2326)-1)))</f>
        <v>33</v>
      </c>
      <c r="L2326" t="str">
        <f>IF(M2326="BC", 0-IF(ISERROR(FIND("-",J2326)),J2326,RIGHT(J2326,FIND("-",J2326)-1)), IF(ISERROR(FIND("-",J2326)),J2326,RIGHT(J2326,FIND("-",J2326)-1)))</f>
        <v>33</v>
      </c>
      <c r="M2326" t="str">
        <f>RIGHT(G2326, 2)</f>
        <v>AD</v>
      </c>
      <c r="N2326">
        <f>ABS($K$2)-ABS(K2326)</f>
        <v>3971</v>
      </c>
      <c r="P2326" t="s">
        <v>11119</v>
      </c>
      <c r="Q2326">
        <v>41</v>
      </c>
    </row>
    <row r="2327" spans="1:17" x14ac:dyDescent="0.3">
      <c r="A2327">
        <v>2326</v>
      </c>
      <c r="B2327" t="s">
        <v>6395</v>
      </c>
      <c r="C2327" t="s">
        <v>10790</v>
      </c>
      <c r="D2327" t="s">
        <v>6396</v>
      </c>
      <c r="E2327" s="34" t="str">
        <f>IF(OR(LEN(D2327)-LEN(SUBSTITUTE(D2327,":",""))&gt;1, LEN(D2327)-LEN(SUBSTITUTE(D2327,",",""))&gt;0), "T", "")</f>
        <v/>
      </c>
      <c r="F2327" t="s">
        <v>1152</v>
      </c>
      <c r="G2327" t="s">
        <v>6397</v>
      </c>
      <c r="H2327" t="s">
        <v>6398</v>
      </c>
      <c r="I2327" t="s">
        <v>6399</v>
      </c>
      <c r="J2327" t="str">
        <f>SUBSTITUTE(SUBSTITUTE(SUBSTITUTE(G2327,"c. ","")," BC","")," AD","")</f>
        <v>33 onward</v>
      </c>
      <c r="K2327" t="str">
        <f>IF(M2327="BC", 0-IF(ISERROR(FIND("-",J2327)),J2327,LEFT(J2327,FIND("-",J2327)-1)), IF(ISERROR(FIND("-",J2327)),J2327,LEFT(J2327,FIND("-",J2327)-1)))</f>
        <v>33 onward</v>
      </c>
      <c r="L2327" t="str">
        <f>IF(M2327="BC", 0-IF(ISERROR(FIND("-",J2327)),J2327,RIGHT(J2327,FIND("-",J2327)-1)), IF(ISERROR(FIND("-",J2327)),J2327,RIGHT(J2327,FIND("-",J2327)-1)))</f>
        <v>33 onward</v>
      </c>
      <c r="M2327" t="str">
        <f>RIGHT(G2327, 2)</f>
        <v>rd</v>
      </c>
      <c r="N2327" t="e">
        <f>ABS($K$2)-ABS(K2327)</f>
        <v>#VALUE!</v>
      </c>
      <c r="P2327" t="s">
        <v>11119</v>
      </c>
      <c r="Q2327">
        <v>41</v>
      </c>
    </row>
    <row r="2328" spans="1:17" x14ac:dyDescent="0.3">
      <c r="A2328">
        <v>2327</v>
      </c>
      <c r="B2328" t="s">
        <v>6582</v>
      </c>
      <c r="C2328" t="s">
        <v>10595</v>
      </c>
      <c r="D2328" t="s">
        <v>6581</v>
      </c>
      <c r="E2328" s="34" t="str">
        <f>IF(OR(LEN(D2328)-LEN(SUBSTITUTE(D2328,":",""))&gt;1, LEN(D2328)-LEN(SUBSTITUTE(D2328,",",""))&gt;0), "T", "")</f>
        <v/>
      </c>
      <c r="F2328" t="s">
        <v>4360</v>
      </c>
      <c r="G2328" t="s">
        <v>6578</v>
      </c>
      <c r="H2328" t="s">
        <v>6576</v>
      </c>
      <c r="I2328" t="s">
        <v>6580</v>
      </c>
      <c r="J2328" t="str">
        <f>SUBSTITUTE(SUBSTITUTE(SUBSTITUTE(G2328,"c. ","")," BC","")," AD","")</f>
        <v>6-5</v>
      </c>
      <c r="K2328">
        <f>IF(M2328="BC", 0-IF(ISERROR(FIND("-",J2328)),J2328,LEFT(J2328,FIND("-",J2328)-1)), IF(ISERROR(FIND("-",J2328)),J2328,LEFT(J2328,FIND("-",J2328)-1)))</f>
        <v>-6</v>
      </c>
      <c r="L2328">
        <f>IF(M2328="BC", 0-IF(ISERROR(FIND("-",J2328)),J2328,RIGHT(J2328,FIND("-",J2328)-1)), IF(ISERROR(FIND("-",J2328)),J2328,RIGHT(J2328,FIND("-",J2328)-1)))</f>
        <v>-5</v>
      </c>
      <c r="M2328" t="str">
        <f>RIGHT(G2328, 2)</f>
        <v>BC</v>
      </c>
      <c r="N2328">
        <f>ABS($K$2)-ABS(K2328)</f>
        <v>3998</v>
      </c>
      <c r="P2328" t="s">
        <v>11121</v>
      </c>
      <c r="Q2328">
        <v>42</v>
      </c>
    </row>
    <row r="2329" spans="1:17" x14ac:dyDescent="0.3">
      <c r="A2329">
        <v>2328</v>
      </c>
      <c r="B2329" t="s">
        <v>6579</v>
      </c>
      <c r="C2329" t="s">
        <v>10599</v>
      </c>
      <c r="D2329" t="s">
        <v>6562</v>
      </c>
      <c r="E2329" s="34" t="str">
        <f>IF(OR(LEN(D2329)-LEN(SUBSTITUTE(D2329,":",""))&gt;1, LEN(D2329)-LEN(SUBSTITUTE(D2329,",",""))&gt;0), "T", "")</f>
        <v/>
      </c>
      <c r="F2329" t="s">
        <v>4360</v>
      </c>
      <c r="G2329" t="s">
        <v>6578</v>
      </c>
      <c r="H2329" t="s">
        <v>6576</v>
      </c>
      <c r="I2329" t="s">
        <v>6186</v>
      </c>
      <c r="J2329" t="str">
        <f>SUBSTITUTE(SUBSTITUTE(SUBSTITUTE(G2329,"c. ","")," BC","")," AD","")</f>
        <v>6-5</v>
      </c>
      <c r="K2329">
        <f>IF(M2329="BC", 0-IF(ISERROR(FIND("-",J2329)),J2329,LEFT(J2329,FIND("-",J2329)-1)), IF(ISERROR(FIND("-",J2329)),J2329,LEFT(J2329,FIND("-",J2329)-1)))</f>
        <v>-6</v>
      </c>
      <c r="L2329">
        <f>IF(M2329="BC", 0-IF(ISERROR(FIND("-",J2329)),J2329,RIGHT(J2329,FIND("-",J2329)-1)), IF(ISERROR(FIND("-",J2329)),J2329,RIGHT(J2329,FIND("-",J2329)-1)))</f>
        <v>-5</v>
      </c>
      <c r="M2329" t="str">
        <f>RIGHT(G2329, 2)</f>
        <v>BC</v>
      </c>
      <c r="N2329">
        <f>ABS($K$2)-ABS(K2329)</f>
        <v>3998</v>
      </c>
      <c r="P2329" t="s">
        <v>11121</v>
      </c>
      <c r="Q2329">
        <v>42</v>
      </c>
    </row>
    <row r="2330" spans="1:17" x14ac:dyDescent="0.3">
      <c r="A2330">
        <v>2329</v>
      </c>
      <c r="B2330" t="s">
        <v>6577</v>
      </c>
      <c r="C2330" t="s">
        <v>10595</v>
      </c>
      <c r="D2330" t="s">
        <v>6081</v>
      </c>
      <c r="E2330" s="34" t="str">
        <f>IF(OR(LEN(D2330)-LEN(SUBSTITUTE(D2330,":",""))&gt;1, LEN(D2330)-LEN(SUBSTITUTE(D2330,",",""))&gt;0), "T", "")</f>
        <v/>
      </c>
      <c r="F2330" t="s">
        <v>6079</v>
      </c>
      <c r="G2330" t="s">
        <v>6558</v>
      </c>
      <c r="H2330" t="s">
        <v>6576</v>
      </c>
      <c r="I2330" t="s">
        <v>6573</v>
      </c>
      <c r="J2330" t="str">
        <f>SUBSTITUTE(SUBSTITUTE(SUBSTITUTE(G2330,"c. ","")," BC","")," AD","")</f>
        <v>5</v>
      </c>
      <c r="K2330">
        <f>IF(M2330="BC", 0-IF(ISERROR(FIND("-",J2330)),J2330,LEFT(J2330,FIND("-",J2330)-1)), IF(ISERROR(FIND("-",J2330)),J2330,LEFT(J2330,FIND("-",J2330)-1)))</f>
        <v>-5</v>
      </c>
      <c r="L2330">
        <f>IF(M2330="BC", 0-IF(ISERROR(FIND("-",J2330)),J2330,RIGHT(J2330,FIND("-",J2330)-1)), IF(ISERROR(FIND("-",J2330)),J2330,RIGHT(J2330,FIND("-",J2330)-1)))</f>
        <v>-5</v>
      </c>
      <c r="M2330" t="str">
        <f>RIGHT(G2330, 2)</f>
        <v>BC</v>
      </c>
      <c r="N2330">
        <f>ABS($K$2)-ABS(K2330)</f>
        <v>3999</v>
      </c>
      <c r="P2330" t="s">
        <v>11121</v>
      </c>
      <c r="Q2330">
        <v>42</v>
      </c>
    </row>
    <row r="2331" spans="1:17" x14ac:dyDescent="0.3">
      <c r="A2331">
        <v>2330</v>
      </c>
      <c r="B2331" t="s">
        <v>6575</v>
      </c>
      <c r="C2331" t="s">
        <v>10666</v>
      </c>
      <c r="D2331" t="s">
        <v>6574</v>
      </c>
      <c r="E2331" s="34" t="str">
        <f>IF(OR(LEN(D2331)-LEN(SUBSTITUTE(D2331,":",""))&gt;1, LEN(D2331)-LEN(SUBSTITUTE(D2331,",",""))&gt;0), "T", "")</f>
        <v>T</v>
      </c>
      <c r="F2331" t="s">
        <v>6079</v>
      </c>
      <c r="G2331" t="s">
        <v>6558</v>
      </c>
      <c r="H2331" t="s">
        <v>62</v>
      </c>
      <c r="I2331" t="s">
        <v>6573</v>
      </c>
      <c r="J2331" t="str">
        <f>SUBSTITUTE(SUBSTITUTE(SUBSTITUTE(G2331,"c. ","")," BC","")," AD","")</f>
        <v>5</v>
      </c>
      <c r="K2331">
        <f>IF(M2331="BC", 0-IF(ISERROR(FIND("-",J2331)),J2331,LEFT(J2331,FIND("-",J2331)-1)), IF(ISERROR(FIND("-",J2331)),J2331,LEFT(J2331,FIND("-",J2331)-1)))</f>
        <v>-5</v>
      </c>
      <c r="L2331">
        <f>IF(M2331="BC", 0-IF(ISERROR(FIND("-",J2331)),J2331,RIGHT(J2331,FIND("-",J2331)-1)), IF(ISERROR(FIND("-",J2331)),J2331,RIGHT(J2331,FIND("-",J2331)-1)))</f>
        <v>-5</v>
      </c>
      <c r="M2331" t="str">
        <f>RIGHT(G2331, 2)</f>
        <v>BC</v>
      </c>
      <c r="N2331">
        <f>ABS($K$2)-ABS(K2331)</f>
        <v>3999</v>
      </c>
      <c r="P2331" t="s">
        <v>11121</v>
      </c>
      <c r="Q2331">
        <v>42</v>
      </c>
    </row>
    <row r="2332" spans="1:17" x14ac:dyDescent="0.3">
      <c r="A2332">
        <v>2331</v>
      </c>
      <c r="B2332" t="s">
        <v>6572</v>
      </c>
      <c r="C2332" t="s">
        <v>10667</v>
      </c>
      <c r="D2332" t="s">
        <v>6571</v>
      </c>
      <c r="E2332" s="34" t="str">
        <f>IF(OR(LEN(D2332)-LEN(SUBSTITUTE(D2332,":",""))&gt;1, LEN(D2332)-LEN(SUBSTITUTE(D2332,",",""))&gt;0), "T", "")</f>
        <v/>
      </c>
      <c r="F2332" t="s">
        <v>6559</v>
      </c>
      <c r="G2332" t="s">
        <v>6558</v>
      </c>
      <c r="H2332" t="s">
        <v>6570</v>
      </c>
      <c r="I2332" t="s">
        <v>6186</v>
      </c>
      <c r="J2332" t="str">
        <f>SUBSTITUTE(SUBSTITUTE(SUBSTITUTE(G2332,"c. ","")," BC","")," AD","")</f>
        <v>5</v>
      </c>
      <c r="K2332">
        <f>IF(M2332="BC", 0-IF(ISERROR(FIND("-",J2332)),J2332,LEFT(J2332,FIND("-",J2332)-1)), IF(ISERROR(FIND("-",J2332)),J2332,LEFT(J2332,FIND("-",J2332)-1)))</f>
        <v>-5</v>
      </c>
      <c r="L2332">
        <f>IF(M2332="BC", 0-IF(ISERROR(FIND("-",J2332)),J2332,RIGHT(J2332,FIND("-",J2332)-1)), IF(ISERROR(FIND("-",J2332)),J2332,RIGHT(J2332,FIND("-",J2332)-1)))</f>
        <v>-5</v>
      </c>
      <c r="M2332" t="str">
        <f>RIGHT(G2332, 2)</f>
        <v>BC</v>
      </c>
      <c r="N2332">
        <f>ABS($K$2)-ABS(K2332)</f>
        <v>3999</v>
      </c>
      <c r="P2332" t="s">
        <v>11121</v>
      </c>
      <c r="Q2332">
        <v>42</v>
      </c>
    </row>
    <row r="2333" spans="1:17" x14ac:dyDescent="0.3">
      <c r="A2333">
        <v>2332</v>
      </c>
      <c r="B2333" t="s">
        <v>6569</v>
      </c>
      <c r="C2333" t="s">
        <v>10668</v>
      </c>
      <c r="D2333" t="s">
        <v>6568</v>
      </c>
      <c r="E2333" s="34" t="str">
        <f>IF(OR(LEN(D2333)-LEN(SUBSTITUTE(D2333,":",""))&gt;1, LEN(D2333)-LEN(SUBSTITUTE(D2333,",",""))&gt;0), "T", "")</f>
        <v/>
      </c>
      <c r="F2333" t="s">
        <v>6559</v>
      </c>
      <c r="G2333" t="s">
        <v>6558</v>
      </c>
      <c r="H2333" t="s">
        <v>62</v>
      </c>
      <c r="I2333" t="s">
        <v>6186</v>
      </c>
      <c r="J2333" t="str">
        <f>SUBSTITUTE(SUBSTITUTE(SUBSTITUTE(G2333,"c. ","")," BC","")," AD","")</f>
        <v>5</v>
      </c>
      <c r="K2333">
        <f>IF(M2333="BC", 0-IF(ISERROR(FIND("-",J2333)),J2333,LEFT(J2333,FIND("-",J2333)-1)), IF(ISERROR(FIND("-",J2333)),J2333,LEFT(J2333,FIND("-",J2333)-1)))</f>
        <v>-5</v>
      </c>
      <c r="L2333">
        <f>IF(M2333="BC", 0-IF(ISERROR(FIND("-",J2333)),J2333,RIGHT(J2333,FIND("-",J2333)-1)), IF(ISERROR(FIND("-",J2333)),J2333,RIGHT(J2333,FIND("-",J2333)-1)))</f>
        <v>-5</v>
      </c>
      <c r="M2333" t="str">
        <f>RIGHT(G2333, 2)</f>
        <v>BC</v>
      </c>
      <c r="N2333">
        <f>ABS($K$2)-ABS(K2333)</f>
        <v>3999</v>
      </c>
      <c r="P2333" t="s">
        <v>11121</v>
      </c>
      <c r="Q2333">
        <v>42</v>
      </c>
    </row>
    <row r="2334" spans="1:17" x14ac:dyDescent="0.3">
      <c r="A2334">
        <v>2333</v>
      </c>
      <c r="B2334" t="s">
        <v>6567</v>
      </c>
      <c r="C2334" t="s">
        <v>10668</v>
      </c>
      <c r="D2334" t="s">
        <v>6566</v>
      </c>
      <c r="E2334" s="34" t="str">
        <f>IF(OR(LEN(D2334)-LEN(SUBSTITUTE(D2334,":",""))&gt;1, LEN(D2334)-LEN(SUBSTITUTE(D2334,",",""))&gt;0), "T", "")</f>
        <v/>
      </c>
      <c r="F2334" t="s">
        <v>6559</v>
      </c>
      <c r="G2334" t="s">
        <v>6558</v>
      </c>
      <c r="H2334" t="s">
        <v>62</v>
      </c>
      <c r="I2334" t="s">
        <v>6565</v>
      </c>
      <c r="J2334" t="str">
        <f>SUBSTITUTE(SUBSTITUTE(SUBSTITUTE(G2334,"c. ","")," BC","")," AD","")</f>
        <v>5</v>
      </c>
      <c r="K2334">
        <f>IF(M2334="BC", 0-IF(ISERROR(FIND("-",J2334)),J2334,LEFT(J2334,FIND("-",J2334)-1)), IF(ISERROR(FIND("-",J2334)),J2334,LEFT(J2334,FIND("-",J2334)-1)))</f>
        <v>-5</v>
      </c>
      <c r="L2334">
        <f>IF(M2334="BC", 0-IF(ISERROR(FIND("-",J2334)),J2334,RIGHT(J2334,FIND("-",J2334)-1)), IF(ISERROR(FIND("-",J2334)),J2334,RIGHT(J2334,FIND("-",J2334)-1)))</f>
        <v>-5</v>
      </c>
      <c r="M2334" t="str">
        <f>RIGHT(G2334, 2)</f>
        <v>BC</v>
      </c>
      <c r="N2334">
        <f>ABS($K$2)-ABS(K2334)</f>
        <v>3999</v>
      </c>
      <c r="P2334" t="s">
        <v>11121</v>
      </c>
      <c r="Q2334">
        <v>42</v>
      </c>
    </row>
    <row r="2335" spans="1:17" x14ac:dyDescent="0.3">
      <c r="A2335">
        <v>2334</v>
      </c>
      <c r="B2335" t="s">
        <v>6564</v>
      </c>
      <c r="C2335" t="s">
        <v>10786</v>
      </c>
      <c r="D2335" t="s">
        <v>6563</v>
      </c>
      <c r="E2335" s="34" t="str">
        <f>IF(OR(LEN(D2335)-LEN(SUBSTITUTE(D2335,":",""))&gt;1, LEN(D2335)-LEN(SUBSTITUTE(D2335,",",""))&gt;0), "T", "")</f>
        <v/>
      </c>
      <c r="F2335" t="s">
        <v>6559</v>
      </c>
      <c r="G2335" t="s">
        <v>6558</v>
      </c>
      <c r="H2335" t="s">
        <v>54</v>
      </c>
      <c r="I2335" t="s">
        <v>6562</v>
      </c>
      <c r="J2335" t="str">
        <f>SUBSTITUTE(SUBSTITUTE(SUBSTITUTE(G2335,"c. ","")," BC","")," AD","")</f>
        <v>5</v>
      </c>
      <c r="K2335">
        <f>IF(M2335="BC", 0-IF(ISERROR(FIND("-",J2335)),J2335,LEFT(J2335,FIND("-",J2335)-1)), IF(ISERROR(FIND("-",J2335)),J2335,LEFT(J2335,FIND("-",J2335)-1)))</f>
        <v>-5</v>
      </c>
      <c r="L2335">
        <f>IF(M2335="BC", 0-IF(ISERROR(FIND("-",J2335)),J2335,RIGHT(J2335,FIND("-",J2335)-1)), IF(ISERROR(FIND("-",J2335)),J2335,RIGHT(J2335,FIND("-",J2335)-1)))</f>
        <v>-5</v>
      </c>
      <c r="M2335" t="str">
        <f>RIGHT(G2335, 2)</f>
        <v>BC</v>
      </c>
      <c r="N2335">
        <f>ABS($K$2)-ABS(K2335)</f>
        <v>3999</v>
      </c>
      <c r="P2335" t="s">
        <v>11121</v>
      </c>
      <c r="Q2335">
        <v>42</v>
      </c>
    </row>
    <row r="2336" spans="1:17" x14ac:dyDescent="0.3">
      <c r="A2336">
        <v>2335</v>
      </c>
      <c r="B2336" t="s">
        <v>6561</v>
      </c>
      <c r="C2336" t="s">
        <v>10223</v>
      </c>
      <c r="D2336" t="s">
        <v>6560</v>
      </c>
      <c r="E2336" s="34" t="str">
        <f>IF(OR(LEN(D2336)-LEN(SUBSTITUTE(D2336,":",""))&gt;1, LEN(D2336)-LEN(SUBSTITUTE(D2336,",",""))&gt;0), "T", "")</f>
        <v/>
      </c>
      <c r="F2336" t="s">
        <v>6559</v>
      </c>
      <c r="G2336" t="s">
        <v>6558</v>
      </c>
      <c r="H2336" t="s">
        <v>62</v>
      </c>
      <c r="I2336" t="s">
        <v>6557</v>
      </c>
      <c r="J2336" t="str">
        <f>SUBSTITUTE(SUBSTITUTE(SUBSTITUTE(G2336,"c. ","")," BC","")," AD","")</f>
        <v>5</v>
      </c>
      <c r="K2336">
        <f>IF(M2336="BC", 0-IF(ISERROR(FIND("-",J2336)),J2336,LEFT(J2336,FIND("-",J2336)-1)), IF(ISERROR(FIND("-",J2336)),J2336,LEFT(J2336,FIND("-",J2336)-1)))</f>
        <v>-5</v>
      </c>
      <c r="L2336">
        <f>IF(M2336="BC", 0-IF(ISERROR(FIND("-",J2336)),J2336,RIGHT(J2336,FIND("-",J2336)-1)), IF(ISERROR(FIND("-",J2336)),J2336,RIGHT(J2336,FIND("-",J2336)-1)))</f>
        <v>-5</v>
      </c>
      <c r="M2336" t="str">
        <f>RIGHT(G2336, 2)</f>
        <v>BC</v>
      </c>
      <c r="N2336">
        <f>ABS($K$2)-ABS(K2336)</f>
        <v>3999</v>
      </c>
      <c r="P2336" t="s">
        <v>11121</v>
      </c>
      <c r="Q2336">
        <v>42</v>
      </c>
    </row>
    <row r="2337" spans="1:17" x14ac:dyDescent="0.3">
      <c r="A2337">
        <v>2336</v>
      </c>
      <c r="B2337" t="s">
        <v>6556</v>
      </c>
      <c r="C2337" t="s">
        <v>10595</v>
      </c>
      <c r="D2337" t="s">
        <v>6555</v>
      </c>
      <c r="E2337" s="34" t="str">
        <f>IF(OR(LEN(D2337)-LEN(SUBSTITUTE(D2337,":",""))&gt;1, LEN(D2337)-LEN(SUBSTITUTE(D2337,",",""))&gt;0), "T", "")</f>
        <v/>
      </c>
      <c r="F2337" t="s">
        <v>1142</v>
      </c>
      <c r="G2337" t="s">
        <v>6074</v>
      </c>
      <c r="H2337" t="s">
        <v>6075</v>
      </c>
      <c r="I2337" t="s">
        <v>46</v>
      </c>
      <c r="J2337" t="str">
        <f>SUBSTITUTE(SUBSTITUTE(SUBSTITUTE(G2337,"c. ","")," BC","")," AD","")</f>
        <v>5-4</v>
      </c>
      <c r="K2337">
        <f>IF(M2337="BC", 0-IF(ISERROR(FIND("-",J2337)),J2337,LEFT(J2337,FIND("-",J2337)-1)), IF(ISERROR(FIND("-",J2337)),J2337,LEFT(J2337,FIND("-",J2337)-1)))</f>
        <v>-5</v>
      </c>
      <c r="L2337">
        <f>IF(M2337="BC", 0-IF(ISERROR(FIND("-",J2337)),J2337,RIGHT(J2337,FIND("-",J2337)-1)), IF(ISERROR(FIND("-",J2337)),J2337,RIGHT(J2337,FIND("-",J2337)-1)))</f>
        <v>-4</v>
      </c>
      <c r="M2337" t="str">
        <f>RIGHT(G2337, 2)</f>
        <v>BC</v>
      </c>
      <c r="N2337">
        <f>ABS($K$2)-ABS(K2337)</f>
        <v>3999</v>
      </c>
      <c r="P2337" t="s">
        <v>11121</v>
      </c>
      <c r="Q2337">
        <v>42</v>
      </c>
    </row>
    <row r="2338" spans="1:17" x14ac:dyDescent="0.3">
      <c r="A2338">
        <v>2337</v>
      </c>
      <c r="B2338" t="s">
        <v>6554</v>
      </c>
      <c r="C2338" t="s">
        <v>10624</v>
      </c>
      <c r="D2338" t="s">
        <v>6553</v>
      </c>
      <c r="E2338" s="34" t="str">
        <f>IF(OR(LEN(D2338)-LEN(SUBSTITUTE(D2338,":",""))&gt;1, LEN(D2338)-LEN(SUBSTITUTE(D2338,",",""))&gt;0), "T", "")</f>
        <v/>
      </c>
      <c r="F2338" t="s">
        <v>1142</v>
      </c>
      <c r="G2338" t="s">
        <v>6074</v>
      </c>
      <c r="H2338" t="s">
        <v>6552</v>
      </c>
      <c r="I2338" t="s">
        <v>6186</v>
      </c>
      <c r="J2338" t="str">
        <f>SUBSTITUTE(SUBSTITUTE(SUBSTITUTE(G2338,"c. ","")," BC","")," AD","")</f>
        <v>5-4</v>
      </c>
      <c r="K2338">
        <f>IF(M2338="BC", 0-IF(ISERROR(FIND("-",J2338)),J2338,LEFT(J2338,FIND("-",J2338)-1)), IF(ISERROR(FIND("-",J2338)),J2338,LEFT(J2338,FIND("-",J2338)-1)))</f>
        <v>-5</v>
      </c>
      <c r="L2338">
        <f>IF(M2338="BC", 0-IF(ISERROR(FIND("-",J2338)),J2338,RIGHT(J2338,FIND("-",J2338)-1)), IF(ISERROR(FIND("-",J2338)),J2338,RIGHT(J2338,FIND("-",J2338)-1)))</f>
        <v>-4</v>
      </c>
      <c r="M2338" t="str">
        <f>RIGHT(G2338, 2)</f>
        <v>BC</v>
      </c>
      <c r="N2338">
        <f>ABS($K$2)-ABS(K2338)</f>
        <v>3999</v>
      </c>
      <c r="P2338" t="s">
        <v>11121</v>
      </c>
      <c r="Q2338">
        <v>42</v>
      </c>
    </row>
    <row r="2339" spans="1:17" x14ac:dyDescent="0.3">
      <c r="A2339">
        <v>2338</v>
      </c>
      <c r="B2339" t="s">
        <v>6551</v>
      </c>
      <c r="C2339" t="s">
        <v>10089</v>
      </c>
      <c r="D2339" t="s">
        <v>6550</v>
      </c>
      <c r="E2339" s="34" t="str">
        <f>IF(OR(LEN(D2339)-LEN(SUBSTITUTE(D2339,":",""))&gt;1, LEN(D2339)-LEN(SUBSTITUTE(D2339,",",""))&gt;0), "T", "")</f>
        <v/>
      </c>
      <c r="F2339" t="s">
        <v>4360</v>
      </c>
      <c r="G2339" t="s">
        <v>6074</v>
      </c>
      <c r="H2339" t="s">
        <v>62</v>
      </c>
      <c r="I2339" t="s">
        <v>6549</v>
      </c>
      <c r="J2339" t="str">
        <f>SUBSTITUTE(SUBSTITUTE(SUBSTITUTE(G2339,"c. ","")," BC","")," AD","")</f>
        <v>5-4</v>
      </c>
      <c r="K2339">
        <f>IF(M2339="BC", 0-IF(ISERROR(FIND("-",J2339)),J2339,LEFT(J2339,FIND("-",J2339)-1)), IF(ISERROR(FIND("-",J2339)),J2339,LEFT(J2339,FIND("-",J2339)-1)))</f>
        <v>-5</v>
      </c>
      <c r="L2339">
        <f>IF(M2339="BC", 0-IF(ISERROR(FIND("-",J2339)),J2339,RIGHT(J2339,FIND("-",J2339)-1)), IF(ISERROR(FIND("-",J2339)),J2339,RIGHT(J2339,FIND("-",J2339)-1)))</f>
        <v>-4</v>
      </c>
      <c r="M2339" t="str">
        <f>RIGHT(G2339, 2)</f>
        <v>BC</v>
      </c>
      <c r="N2339">
        <f>ABS($K$2)-ABS(K2339)</f>
        <v>3999</v>
      </c>
      <c r="P2339" t="s">
        <v>11121</v>
      </c>
      <c r="Q2339">
        <v>42</v>
      </c>
    </row>
    <row r="2340" spans="1:17" x14ac:dyDescent="0.3">
      <c r="A2340">
        <v>2339</v>
      </c>
      <c r="B2340" t="s">
        <v>6548</v>
      </c>
      <c r="C2340" t="s">
        <v>10089</v>
      </c>
      <c r="D2340" t="s">
        <v>6547</v>
      </c>
      <c r="E2340" s="34" t="str">
        <f>IF(OR(LEN(D2340)-LEN(SUBSTITUTE(D2340,":",""))&gt;1, LEN(D2340)-LEN(SUBSTITUTE(D2340,",",""))&gt;0), "T", "")</f>
        <v/>
      </c>
      <c r="F2340" t="s">
        <v>4360</v>
      </c>
      <c r="G2340" t="s">
        <v>6074</v>
      </c>
      <c r="H2340" t="s">
        <v>62</v>
      </c>
      <c r="I2340" t="s">
        <v>6186</v>
      </c>
      <c r="J2340" t="str">
        <f>SUBSTITUTE(SUBSTITUTE(SUBSTITUTE(G2340,"c. ","")," BC","")," AD","")</f>
        <v>5-4</v>
      </c>
      <c r="K2340">
        <f>IF(M2340="BC", 0-IF(ISERROR(FIND("-",J2340)),J2340,LEFT(J2340,FIND("-",J2340)-1)), IF(ISERROR(FIND("-",J2340)),J2340,LEFT(J2340,FIND("-",J2340)-1)))</f>
        <v>-5</v>
      </c>
      <c r="L2340">
        <f>IF(M2340="BC", 0-IF(ISERROR(FIND("-",J2340)),J2340,RIGHT(J2340,FIND("-",J2340)-1)), IF(ISERROR(FIND("-",J2340)),J2340,RIGHT(J2340,FIND("-",J2340)-1)))</f>
        <v>-4</v>
      </c>
      <c r="M2340" t="str">
        <f>RIGHT(G2340, 2)</f>
        <v>BC</v>
      </c>
      <c r="N2340">
        <f>ABS($K$2)-ABS(K2340)</f>
        <v>3999</v>
      </c>
      <c r="P2340" t="s">
        <v>11121</v>
      </c>
      <c r="Q2340">
        <v>42</v>
      </c>
    </row>
    <row r="2341" spans="1:17" x14ac:dyDescent="0.3">
      <c r="A2341">
        <v>2340</v>
      </c>
      <c r="B2341" t="s">
        <v>6091</v>
      </c>
      <c r="C2341" t="s">
        <v>10595</v>
      </c>
      <c r="D2341" t="s">
        <v>6545</v>
      </c>
      <c r="E2341" s="34" t="str">
        <f>IF(OR(LEN(D2341)-LEN(SUBSTITUTE(D2341,":",""))&gt;1, LEN(D2341)-LEN(SUBSTITUTE(D2341,",",""))&gt;0), "T", "")</f>
        <v/>
      </c>
      <c r="F2341" t="s">
        <v>878</v>
      </c>
      <c r="G2341" t="s">
        <v>6093</v>
      </c>
      <c r="H2341" t="s">
        <v>61</v>
      </c>
      <c r="I2341" t="s">
        <v>6546</v>
      </c>
      <c r="J2341" t="str">
        <f>SUBSTITUTE(SUBSTITUTE(SUBSTITUTE(G2341,"c. ","")," BC","")," AD","")</f>
        <v>30</v>
      </c>
      <c r="K2341" t="str">
        <f>IF(M2341="BC", 0-IF(ISERROR(FIND("-",J2341)),J2341,LEFT(J2341,FIND("-",J2341)-1)), IF(ISERROR(FIND("-",J2341)),J2341,LEFT(J2341,FIND("-",J2341)-1)))</f>
        <v>30</v>
      </c>
      <c r="L2341" t="str">
        <f>IF(M2341="BC", 0-IF(ISERROR(FIND("-",J2341)),J2341,RIGHT(J2341,FIND("-",J2341)-1)), IF(ISERROR(FIND("-",J2341)),J2341,RIGHT(J2341,FIND("-",J2341)-1)))</f>
        <v>30</v>
      </c>
      <c r="M2341" t="str">
        <f>RIGHT(G2341, 2)</f>
        <v>AD</v>
      </c>
      <c r="N2341">
        <f>ABS($K$2)-ABS(K2341)</f>
        <v>3974</v>
      </c>
      <c r="P2341" t="s">
        <v>11121</v>
      </c>
      <c r="Q2341">
        <v>42</v>
      </c>
    </row>
    <row r="2342" spans="1:17" x14ac:dyDescent="0.3">
      <c r="A2342">
        <v>2341</v>
      </c>
      <c r="B2342" t="s">
        <v>6095</v>
      </c>
      <c r="C2342" t="s">
        <v>10624</v>
      </c>
      <c r="D2342" t="s">
        <v>6545</v>
      </c>
      <c r="E2342" s="34" t="str">
        <f>IF(OR(LEN(D2342)-LEN(SUBSTITUTE(D2342,":",""))&gt;1, LEN(D2342)-LEN(SUBSTITUTE(D2342,",",""))&gt;0), "T", "")</f>
        <v/>
      </c>
      <c r="F2342" t="s">
        <v>878</v>
      </c>
      <c r="G2342" t="s">
        <v>6093</v>
      </c>
      <c r="H2342" t="s">
        <v>62</v>
      </c>
      <c r="I2342" t="s">
        <v>6544</v>
      </c>
      <c r="J2342" t="str">
        <f>SUBSTITUTE(SUBSTITUTE(SUBSTITUTE(G2342,"c. ","")," BC","")," AD","")</f>
        <v>30</v>
      </c>
      <c r="K2342" t="str">
        <f>IF(M2342="BC", 0-IF(ISERROR(FIND("-",J2342)),J2342,LEFT(J2342,FIND("-",J2342)-1)), IF(ISERROR(FIND("-",J2342)),J2342,LEFT(J2342,FIND("-",J2342)-1)))</f>
        <v>30</v>
      </c>
      <c r="L2342" t="str">
        <f>IF(M2342="BC", 0-IF(ISERROR(FIND("-",J2342)),J2342,RIGHT(J2342,FIND("-",J2342)-1)), IF(ISERROR(FIND("-",J2342)),J2342,RIGHT(J2342,FIND("-",J2342)-1)))</f>
        <v>30</v>
      </c>
      <c r="M2342" t="str">
        <f>RIGHT(G2342, 2)</f>
        <v>AD</v>
      </c>
      <c r="N2342">
        <f>ABS($K$2)-ABS(K2342)</f>
        <v>3974</v>
      </c>
      <c r="P2342" t="s">
        <v>11121</v>
      </c>
      <c r="Q2342">
        <v>42</v>
      </c>
    </row>
    <row r="2343" spans="1:17" x14ac:dyDescent="0.3">
      <c r="A2343">
        <v>2342</v>
      </c>
      <c r="B2343" t="s">
        <v>6543</v>
      </c>
      <c r="C2343" t="s">
        <v>10669</v>
      </c>
      <c r="D2343" t="s">
        <v>6542</v>
      </c>
      <c r="E2343" s="34" t="str">
        <f>IF(OR(LEN(D2343)-LEN(SUBSTITUTE(D2343,":",""))&gt;1, LEN(D2343)-LEN(SUBSTITUTE(D2343,",",""))&gt;0), "T", "")</f>
        <v/>
      </c>
      <c r="F2343" t="s">
        <v>6100</v>
      </c>
      <c r="G2343" t="s">
        <v>6093</v>
      </c>
      <c r="H2343" t="s">
        <v>62</v>
      </c>
      <c r="I2343" t="s">
        <v>6540</v>
      </c>
      <c r="J2343" t="str">
        <f>SUBSTITUTE(SUBSTITUTE(SUBSTITUTE(G2343,"c. ","")," BC","")," AD","")</f>
        <v>30</v>
      </c>
      <c r="K2343" t="str">
        <f>IF(M2343="BC", 0-IF(ISERROR(FIND("-",J2343)),J2343,LEFT(J2343,FIND("-",J2343)-1)), IF(ISERROR(FIND("-",J2343)),J2343,LEFT(J2343,FIND("-",J2343)-1)))</f>
        <v>30</v>
      </c>
      <c r="L2343" t="str">
        <f>IF(M2343="BC", 0-IF(ISERROR(FIND("-",J2343)),J2343,RIGHT(J2343,FIND("-",J2343)-1)), IF(ISERROR(FIND("-",J2343)),J2343,RIGHT(J2343,FIND("-",J2343)-1)))</f>
        <v>30</v>
      </c>
      <c r="M2343" t="str">
        <f>RIGHT(G2343, 2)</f>
        <v>AD</v>
      </c>
      <c r="N2343">
        <f>ABS($K$2)-ABS(K2343)</f>
        <v>3974</v>
      </c>
      <c r="P2343" t="s">
        <v>11121</v>
      </c>
      <c r="Q2343">
        <v>42</v>
      </c>
    </row>
    <row r="2344" spans="1:17" x14ac:dyDescent="0.3">
      <c r="A2344">
        <v>2343</v>
      </c>
      <c r="B2344" t="s">
        <v>6098</v>
      </c>
      <c r="C2344" t="s">
        <v>6102</v>
      </c>
      <c r="D2344" t="s">
        <v>6539</v>
      </c>
      <c r="E2344" s="34" t="str">
        <f>IF(OR(LEN(D2344)-LEN(SUBSTITUTE(D2344,":",""))&gt;1, LEN(D2344)-LEN(SUBSTITUTE(D2344,",",""))&gt;0), "T", "")</f>
        <v/>
      </c>
      <c r="F2344" t="s">
        <v>6100</v>
      </c>
      <c r="G2344" t="s">
        <v>6093</v>
      </c>
      <c r="H2344" t="s">
        <v>6101</v>
      </c>
      <c r="I2344" t="s">
        <v>6538</v>
      </c>
      <c r="J2344" t="str">
        <f>SUBSTITUTE(SUBSTITUTE(SUBSTITUTE(G2344,"c. ","")," BC","")," AD","")</f>
        <v>30</v>
      </c>
      <c r="K2344" t="str">
        <f>IF(M2344="BC", 0-IF(ISERROR(FIND("-",J2344)),J2344,LEFT(J2344,FIND("-",J2344)-1)), IF(ISERROR(FIND("-",J2344)),J2344,LEFT(J2344,FIND("-",J2344)-1)))</f>
        <v>30</v>
      </c>
      <c r="L2344" t="str">
        <f>IF(M2344="BC", 0-IF(ISERROR(FIND("-",J2344)),J2344,RIGHT(J2344,FIND("-",J2344)-1)), IF(ISERROR(FIND("-",J2344)),J2344,RIGHT(J2344,FIND("-",J2344)-1)))</f>
        <v>30</v>
      </c>
      <c r="M2344" t="str">
        <f>RIGHT(G2344, 2)</f>
        <v>AD</v>
      </c>
      <c r="N2344">
        <f>ABS($K$2)-ABS(K2344)</f>
        <v>3974</v>
      </c>
      <c r="P2344" t="s">
        <v>11121</v>
      </c>
      <c r="Q2344">
        <v>42</v>
      </c>
    </row>
    <row r="2345" spans="1:17" x14ac:dyDescent="0.3">
      <c r="A2345">
        <v>2344</v>
      </c>
      <c r="B2345" t="s">
        <v>6537</v>
      </c>
      <c r="C2345" t="s">
        <v>10089</v>
      </c>
      <c r="D2345" t="s">
        <v>6536</v>
      </c>
      <c r="E2345" s="34" t="str">
        <f>IF(OR(LEN(D2345)-LEN(SUBSTITUTE(D2345,":",""))&gt;1, LEN(D2345)-LEN(SUBSTITUTE(D2345,",",""))&gt;0), "T", "")</f>
        <v/>
      </c>
      <c r="F2345" t="s">
        <v>6079</v>
      </c>
      <c r="G2345" t="s">
        <v>6093</v>
      </c>
      <c r="H2345" t="s">
        <v>60</v>
      </c>
      <c r="I2345" t="s">
        <v>6535</v>
      </c>
      <c r="J2345" t="str">
        <f>SUBSTITUTE(SUBSTITUTE(SUBSTITUTE(G2345,"c. ","")," BC","")," AD","")</f>
        <v>30</v>
      </c>
      <c r="K2345" t="str">
        <f>IF(M2345="BC", 0-IF(ISERROR(FIND("-",J2345)),J2345,LEFT(J2345,FIND("-",J2345)-1)), IF(ISERROR(FIND("-",J2345)),J2345,LEFT(J2345,FIND("-",J2345)-1)))</f>
        <v>30</v>
      </c>
      <c r="L2345" t="str">
        <f>IF(M2345="BC", 0-IF(ISERROR(FIND("-",J2345)),J2345,RIGHT(J2345,FIND("-",J2345)-1)), IF(ISERROR(FIND("-",J2345)),J2345,RIGHT(J2345,FIND("-",J2345)-1)))</f>
        <v>30</v>
      </c>
      <c r="M2345" t="str">
        <f>RIGHT(G2345, 2)</f>
        <v>AD</v>
      </c>
      <c r="N2345">
        <f>ABS($K$2)-ABS(K2345)</f>
        <v>3974</v>
      </c>
      <c r="P2345" t="s">
        <v>11121</v>
      </c>
      <c r="Q2345">
        <v>42</v>
      </c>
    </row>
    <row r="2346" spans="1:17" x14ac:dyDescent="0.3">
      <c r="A2346">
        <v>2345</v>
      </c>
      <c r="B2346" t="s">
        <v>6534</v>
      </c>
      <c r="C2346" t="s">
        <v>10670</v>
      </c>
      <c r="D2346" t="s">
        <v>6533</v>
      </c>
      <c r="E2346" s="34" t="str">
        <f>IF(OR(LEN(D2346)-LEN(SUBSTITUTE(D2346,":",""))&gt;1, LEN(D2346)-LEN(SUBSTITUTE(D2346,",",""))&gt;0), "T", "")</f>
        <v/>
      </c>
      <c r="F2346" t="s">
        <v>6079</v>
      </c>
      <c r="G2346" t="s">
        <v>6093</v>
      </c>
      <c r="H2346" t="s">
        <v>60</v>
      </c>
      <c r="I2346" t="s">
        <v>6186</v>
      </c>
      <c r="J2346" t="str">
        <f>SUBSTITUTE(SUBSTITUTE(SUBSTITUTE(G2346,"c. ","")," BC","")," AD","")</f>
        <v>30</v>
      </c>
      <c r="K2346" t="str">
        <f>IF(M2346="BC", 0-IF(ISERROR(FIND("-",J2346)),J2346,LEFT(J2346,FIND("-",J2346)-1)), IF(ISERROR(FIND("-",J2346)),J2346,LEFT(J2346,FIND("-",J2346)-1)))</f>
        <v>30</v>
      </c>
      <c r="L2346" t="str">
        <f>IF(M2346="BC", 0-IF(ISERROR(FIND("-",J2346)),J2346,RIGHT(J2346,FIND("-",J2346)-1)), IF(ISERROR(FIND("-",J2346)),J2346,RIGHT(J2346,FIND("-",J2346)-1)))</f>
        <v>30</v>
      </c>
      <c r="M2346" t="str">
        <f>RIGHT(G2346, 2)</f>
        <v>AD</v>
      </c>
      <c r="N2346">
        <f>ABS($K$2)-ABS(K2346)</f>
        <v>3974</v>
      </c>
      <c r="P2346" t="s">
        <v>11121</v>
      </c>
      <c r="Q2346">
        <v>42</v>
      </c>
    </row>
    <row r="2347" spans="1:17" x14ac:dyDescent="0.3">
      <c r="A2347">
        <v>2346</v>
      </c>
      <c r="B2347" t="s">
        <v>6532</v>
      </c>
      <c r="C2347" t="s">
        <v>6125</v>
      </c>
      <c r="D2347" t="s">
        <v>6285</v>
      </c>
      <c r="E2347" s="34" t="str">
        <f>IF(OR(LEN(D2347)-LEN(SUBSTITUTE(D2347,":",""))&gt;1, LEN(D2347)-LEN(SUBSTITUTE(D2347,",",""))&gt;0), "T", "")</f>
        <v/>
      </c>
      <c r="F2347" t="s">
        <v>6112</v>
      </c>
      <c r="G2347" t="s">
        <v>6107</v>
      </c>
      <c r="H2347" t="s">
        <v>60</v>
      </c>
      <c r="I2347" t="s">
        <v>6284</v>
      </c>
      <c r="J2347" t="str">
        <f>SUBSTITUTE(SUBSTITUTE(SUBSTITUTE(G2347,"c. ","")," BC","")," AD","")</f>
        <v>30-33</v>
      </c>
      <c r="K2347" t="str">
        <f>IF(M2347="BC", 0-IF(ISERROR(FIND("-",J2347)),J2347,LEFT(J2347,FIND("-",J2347)-1)), IF(ISERROR(FIND("-",J2347)),J2347,LEFT(J2347,FIND("-",J2347)-1)))</f>
        <v>30</v>
      </c>
      <c r="L2347" t="str">
        <f>IF(M2347="BC", 0-IF(ISERROR(FIND("-",J2347)),J2347,RIGHT(J2347,FIND("-",J2347)-1)), IF(ISERROR(FIND("-",J2347)),J2347,RIGHT(J2347,FIND("-",J2347)-1)))</f>
        <v>33</v>
      </c>
      <c r="M2347" t="str">
        <f>RIGHT(G2347, 2)</f>
        <v>AD</v>
      </c>
      <c r="N2347">
        <f>ABS($K$2)-ABS(K2347)</f>
        <v>3974</v>
      </c>
      <c r="P2347" t="s">
        <v>11121</v>
      </c>
      <c r="Q2347">
        <v>42</v>
      </c>
    </row>
    <row r="2348" spans="1:17" x14ac:dyDescent="0.3">
      <c r="A2348">
        <v>2347</v>
      </c>
      <c r="B2348" t="s">
        <v>6114</v>
      </c>
      <c r="C2348" t="s">
        <v>10786</v>
      </c>
      <c r="D2348" t="s">
        <v>6531</v>
      </c>
      <c r="E2348" s="34" t="str">
        <f>IF(OR(LEN(D2348)-LEN(SUBSTITUTE(D2348,":",""))&gt;1, LEN(D2348)-LEN(SUBSTITUTE(D2348,",",""))&gt;0), "T", "")</f>
        <v/>
      </c>
      <c r="F2348" t="s">
        <v>6112</v>
      </c>
      <c r="G2348" t="s">
        <v>6107</v>
      </c>
      <c r="H2348" t="s">
        <v>60</v>
      </c>
      <c r="I2348" t="s">
        <v>6530</v>
      </c>
      <c r="J2348" t="str">
        <f>SUBSTITUTE(SUBSTITUTE(SUBSTITUTE(G2348,"c. ","")," BC","")," AD","")</f>
        <v>30-33</v>
      </c>
      <c r="K2348" t="str">
        <f>IF(M2348="BC", 0-IF(ISERROR(FIND("-",J2348)),J2348,LEFT(J2348,FIND("-",J2348)-1)), IF(ISERROR(FIND("-",J2348)),J2348,LEFT(J2348,FIND("-",J2348)-1)))</f>
        <v>30</v>
      </c>
      <c r="L2348" t="str">
        <f>IF(M2348="BC", 0-IF(ISERROR(FIND("-",J2348)),J2348,RIGHT(J2348,FIND("-",J2348)-1)), IF(ISERROR(FIND("-",J2348)),J2348,RIGHT(J2348,FIND("-",J2348)-1)))</f>
        <v>33</v>
      </c>
      <c r="M2348" t="str">
        <f>RIGHT(G2348, 2)</f>
        <v>AD</v>
      </c>
      <c r="N2348">
        <f>ABS($K$2)-ABS(K2348)</f>
        <v>3974</v>
      </c>
      <c r="P2348" t="s">
        <v>11121</v>
      </c>
      <c r="Q2348">
        <v>42</v>
      </c>
    </row>
    <row r="2349" spans="1:17" x14ac:dyDescent="0.3">
      <c r="A2349">
        <v>2348</v>
      </c>
      <c r="B2349" t="s">
        <v>6529</v>
      </c>
      <c r="C2349" t="s">
        <v>6140</v>
      </c>
      <c r="D2349" t="s">
        <v>6528</v>
      </c>
      <c r="E2349" s="34" t="str">
        <f>IF(OR(LEN(D2349)-LEN(SUBSTITUTE(D2349,":",""))&gt;1, LEN(D2349)-LEN(SUBSTITUTE(D2349,",",""))&gt;0), "T", "")</f>
        <v/>
      </c>
      <c r="F2349" t="s">
        <v>6112</v>
      </c>
      <c r="G2349" t="s">
        <v>6107</v>
      </c>
      <c r="H2349" t="s">
        <v>60</v>
      </c>
      <c r="I2349" t="s">
        <v>6527</v>
      </c>
      <c r="J2349" t="str">
        <f>SUBSTITUTE(SUBSTITUTE(SUBSTITUTE(G2349,"c. ","")," BC","")," AD","")</f>
        <v>30-33</v>
      </c>
      <c r="K2349" t="str">
        <f>IF(M2349="BC", 0-IF(ISERROR(FIND("-",J2349)),J2349,LEFT(J2349,FIND("-",J2349)-1)), IF(ISERROR(FIND("-",J2349)),J2349,LEFT(J2349,FIND("-",J2349)-1)))</f>
        <v>30</v>
      </c>
      <c r="L2349" t="str">
        <f>IF(M2349="BC", 0-IF(ISERROR(FIND("-",J2349)),J2349,RIGHT(J2349,FIND("-",J2349)-1)), IF(ISERROR(FIND("-",J2349)),J2349,RIGHT(J2349,FIND("-",J2349)-1)))</f>
        <v>33</v>
      </c>
      <c r="M2349" t="str">
        <f>RIGHT(G2349, 2)</f>
        <v>AD</v>
      </c>
      <c r="N2349">
        <f>ABS($K$2)-ABS(K2349)</f>
        <v>3974</v>
      </c>
      <c r="P2349" t="s">
        <v>11121</v>
      </c>
      <c r="Q2349">
        <v>42</v>
      </c>
    </row>
    <row r="2350" spans="1:17" x14ac:dyDescent="0.3">
      <c r="A2350">
        <v>2349</v>
      </c>
      <c r="B2350" t="s">
        <v>6526</v>
      </c>
      <c r="C2350" t="s">
        <v>10787</v>
      </c>
      <c r="D2350" t="s">
        <v>5</v>
      </c>
      <c r="E2350" s="34" t="str">
        <f>IF(OR(LEN(D2350)-LEN(SUBSTITUTE(D2350,":",""))&gt;1, LEN(D2350)-LEN(SUBSTITUTE(D2350,",",""))&gt;0), "T", "")</f>
        <v/>
      </c>
      <c r="F2350" t="s">
        <v>6119</v>
      </c>
      <c r="G2350" t="s">
        <v>6107</v>
      </c>
      <c r="H2350" t="s">
        <v>60</v>
      </c>
      <c r="I2350" t="s">
        <v>6525</v>
      </c>
      <c r="J2350" t="str">
        <f>SUBSTITUTE(SUBSTITUTE(SUBSTITUTE(G2350,"c. ","")," BC","")," AD","")</f>
        <v>30-33</v>
      </c>
      <c r="K2350" t="str">
        <f>IF(M2350="BC", 0-IF(ISERROR(FIND("-",J2350)),J2350,LEFT(J2350,FIND("-",J2350)-1)), IF(ISERROR(FIND("-",J2350)),J2350,LEFT(J2350,FIND("-",J2350)-1)))</f>
        <v>30</v>
      </c>
      <c r="L2350" t="str">
        <f>IF(M2350="BC", 0-IF(ISERROR(FIND("-",J2350)),J2350,RIGHT(J2350,FIND("-",J2350)-1)), IF(ISERROR(FIND("-",J2350)),J2350,RIGHT(J2350,FIND("-",J2350)-1)))</f>
        <v>33</v>
      </c>
      <c r="M2350" t="str">
        <f>RIGHT(G2350, 2)</f>
        <v>AD</v>
      </c>
      <c r="N2350">
        <f>ABS($K$2)-ABS(K2350)</f>
        <v>3974</v>
      </c>
      <c r="P2350" t="s">
        <v>11121</v>
      </c>
      <c r="Q2350">
        <v>42</v>
      </c>
    </row>
    <row r="2351" spans="1:17" x14ac:dyDescent="0.3">
      <c r="A2351">
        <v>2350</v>
      </c>
      <c r="B2351" t="s">
        <v>6104</v>
      </c>
      <c r="C2351" t="s">
        <v>10786</v>
      </c>
      <c r="D2351" t="s">
        <v>6524</v>
      </c>
      <c r="E2351" s="34" t="str">
        <f>IF(OR(LEN(D2351)-LEN(SUBSTITUTE(D2351,":",""))&gt;1, LEN(D2351)-LEN(SUBSTITUTE(D2351,",",""))&gt;0), "T", "")</f>
        <v/>
      </c>
      <c r="F2351" t="s">
        <v>6106</v>
      </c>
      <c r="G2351" t="s">
        <v>6107</v>
      </c>
      <c r="H2351" t="s">
        <v>60</v>
      </c>
      <c r="I2351" t="s">
        <v>6523</v>
      </c>
      <c r="J2351" t="str">
        <f>SUBSTITUTE(SUBSTITUTE(SUBSTITUTE(G2351,"c. ","")," BC","")," AD","")</f>
        <v>30-33</v>
      </c>
      <c r="K2351" t="str">
        <f>IF(M2351="BC", 0-IF(ISERROR(FIND("-",J2351)),J2351,LEFT(J2351,FIND("-",J2351)-1)), IF(ISERROR(FIND("-",J2351)),J2351,LEFT(J2351,FIND("-",J2351)-1)))</f>
        <v>30</v>
      </c>
      <c r="L2351" t="str">
        <f>IF(M2351="BC", 0-IF(ISERROR(FIND("-",J2351)),J2351,RIGHT(J2351,FIND("-",J2351)-1)), IF(ISERROR(FIND("-",J2351)),J2351,RIGHT(J2351,FIND("-",J2351)-1)))</f>
        <v>33</v>
      </c>
      <c r="M2351" t="str">
        <f>RIGHT(G2351, 2)</f>
        <v>AD</v>
      </c>
      <c r="N2351">
        <f>ABS($K$2)-ABS(K2351)</f>
        <v>3974</v>
      </c>
      <c r="P2351" t="s">
        <v>11121</v>
      </c>
      <c r="Q2351">
        <v>42</v>
      </c>
    </row>
    <row r="2352" spans="1:17" x14ac:dyDescent="0.3">
      <c r="A2352">
        <v>2351</v>
      </c>
      <c r="B2352" t="s">
        <v>6127</v>
      </c>
      <c r="C2352" t="s">
        <v>10786</v>
      </c>
      <c r="D2352" t="s">
        <v>6522</v>
      </c>
      <c r="E2352" s="34" t="str">
        <f>IF(OR(LEN(D2352)-LEN(SUBSTITUTE(D2352,":",""))&gt;1, LEN(D2352)-LEN(SUBSTITUTE(D2352,",",""))&gt;0), "T", "")</f>
        <v/>
      </c>
      <c r="F2352" t="s">
        <v>6112</v>
      </c>
      <c r="G2352" t="s">
        <v>6107</v>
      </c>
      <c r="H2352" t="s">
        <v>60</v>
      </c>
      <c r="I2352" t="s">
        <v>6521</v>
      </c>
      <c r="J2352" t="str">
        <f>SUBSTITUTE(SUBSTITUTE(SUBSTITUTE(G2352,"c. ","")," BC","")," AD","")</f>
        <v>30-33</v>
      </c>
      <c r="K2352" t="str">
        <f>IF(M2352="BC", 0-IF(ISERROR(FIND("-",J2352)),J2352,LEFT(J2352,FIND("-",J2352)-1)), IF(ISERROR(FIND("-",J2352)),J2352,LEFT(J2352,FIND("-",J2352)-1)))</f>
        <v>30</v>
      </c>
      <c r="L2352" t="str">
        <f>IF(M2352="BC", 0-IF(ISERROR(FIND("-",J2352)),J2352,RIGHT(J2352,FIND("-",J2352)-1)), IF(ISERROR(FIND("-",J2352)),J2352,RIGHT(J2352,FIND("-",J2352)-1)))</f>
        <v>33</v>
      </c>
      <c r="M2352" t="str">
        <f>RIGHT(G2352, 2)</f>
        <v>AD</v>
      </c>
      <c r="N2352">
        <f>ABS($K$2)-ABS(K2352)</f>
        <v>3974</v>
      </c>
      <c r="P2352" t="s">
        <v>11121</v>
      </c>
      <c r="Q2352">
        <v>42</v>
      </c>
    </row>
    <row r="2353" spans="1:17" x14ac:dyDescent="0.3">
      <c r="A2353">
        <v>2352</v>
      </c>
      <c r="B2353" t="s">
        <v>6520</v>
      </c>
      <c r="C2353" t="s">
        <v>10786</v>
      </c>
      <c r="D2353" t="s">
        <v>6519</v>
      </c>
      <c r="E2353" s="34" t="str">
        <f>IF(OR(LEN(D2353)-LEN(SUBSTITUTE(D2353,":",""))&gt;1, LEN(D2353)-LEN(SUBSTITUTE(D2353,",",""))&gt;0), "T", "")</f>
        <v/>
      </c>
      <c r="F2353" t="s">
        <v>6297</v>
      </c>
      <c r="G2353" t="s">
        <v>6107</v>
      </c>
      <c r="H2353" t="s">
        <v>60</v>
      </c>
      <c r="I2353" t="s">
        <v>6518</v>
      </c>
      <c r="J2353" t="str">
        <f>SUBSTITUTE(SUBSTITUTE(SUBSTITUTE(G2353,"c. ","")," BC","")," AD","")</f>
        <v>30-33</v>
      </c>
      <c r="K2353" t="str">
        <f>IF(M2353="BC", 0-IF(ISERROR(FIND("-",J2353)),J2353,LEFT(J2353,FIND("-",J2353)-1)), IF(ISERROR(FIND("-",J2353)),J2353,LEFT(J2353,FIND("-",J2353)-1)))</f>
        <v>30</v>
      </c>
      <c r="L2353" t="str">
        <f>IF(M2353="BC", 0-IF(ISERROR(FIND("-",J2353)),J2353,RIGHT(J2353,FIND("-",J2353)-1)), IF(ISERROR(FIND("-",J2353)),J2353,RIGHT(J2353,FIND("-",J2353)-1)))</f>
        <v>33</v>
      </c>
      <c r="M2353" t="str">
        <f>RIGHT(G2353, 2)</f>
        <v>AD</v>
      </c>
      <c r="N2353">
        <f>ABS($K$2)-ABS(K2353)</f>
        <v>3974</v>
      </c>
      <c r="P2353" t="s">
        <v>11121</v>
      </c>
      <c r="Q2353">
        <v>42</v>
      </c>
    </row>
    <row r="2354" spans="1:17" x14ac:dyDescent="0.3">
      <c r="A2354">
        <v>2353</v>
      </c>
      <c r="B2354" t="s">
        <v>6110</v>
      </c>
      <c r="C2354" t="s">
        <v>10786</v>
      </c>
      <c r="D2354" t="s">
        <v>6517</v>
      </c>
      <c r="E2354" s="34" t="str">
        <f>IF(OR(LEN(D2354)-LEN(SUBSTITUTE(D2354,":",""))&gt;1, LEN(D2354)-LEN(SUBSTITUTE(D2354,",",""))&gt;0), "T", "")</f>
        <v/>
      </c>
      <c r="F2354" t="s">
        <v>6112</v>
      </c>
      <c r="G2354" t="s">
        <v>6107</v>
      </c>
      <c r="H2354" t="s">
        <v>60</v>
      </c>
      <c r="I2354" t="s">
        <v>6516</v>
      </c>
      <c r="J2354" t="str">
        <f>SUBSTITUTE(SUBSTITUTE(SUBSTITUTE(G2354,"c. ","")," BC","")," AD","")</f>
        <v>30-33</v>
      </c>
      <c r="K2354" t="str">
        <f>IF(M2354="BC", 0-IF(ISERROR(FIND("-",J2354)),J2354,LEFT(J2354,FIND("-",J2354)-1)), IF(ISERROR(FIND("-",J2354)),J2354,LEFT(J2354,FIND("-",J2354)-1)))</f>
        <v>30</v>
      </c>
      <c r="L2354" t="str">
        <f>IF(M2354="BC", 0-IF(ISERROR(FIND("-",J2354)),J2354,RIGHT(J2354,FIND("-",J2354)-1)), IF(ISERROR(FIND("-",J2354)),J2354,RIGHT(J2354,FIND("-",J2354)-1)))</f>
        <v>33</v>
      </c>
      <c r="M2354" t="str">
        <f>RIGHT(G2354, 2)</f>
        <v>AD</v>
      </c>
      <c r="N2354">
        <f>ABS($K$2)-ABS(K2354)</f>
        <v>3974</v>
      </c>
      <c r="P2354" t="s">
        <v>11121</v>
      </c>
      <c r="Q2354">
        <v>42</v>
      </c>
    </row>
    <row r="2355" spans="1:17" x14ac:dyDescent="0.3">
      <c r="A2355">
        <v>2354</v>
      </c>
      <c r="B2355" t="s">
        <v>6515</v>
      </c>
      <c r="C2355" t="s">
        <v>10788</v>
      </c>
      <c r="D2355" t="s">
        <v>6</v>
      </c>
      <c r="E2355" s="34" t="str">
        <f>IF(OR(LEN(D2355)-LEN(SUBSTITUTE(D2355,":",""))&gt;1, LEN(D2355)-LEN(SUBSTITUTE(D2355,",",""))&gt;0), "T", "")</f>
        <v/>
      </c>
      <c r="F2355" t="s">
        <v>6514</v>
      </c>
      <c r="G2355" t="s">
        <v>6107</v>
      </c>
      <c r="H2355" t="s">
        <v>60</v>
      </c>
      <c r="I2355" t="s">
        <v>6513</v>
      </c>
      <c r="J2355" t="str">
        <f>SUBSTITUTE(SUBSTITUTE(SUBSTITUTE(G2355,"c. ","")," BC","")," AD","")</f>
        <v>30-33</v>
      </c>
      <c r="K2355" t="str">
        <f>IF(M2355="BC", 0-IF(ISERROR(FIND("-",J2355)),J2355,LEFT(J2355,FIND("-",J2355)-1)), IF(ISERROR(FIND("-",J2355)),J2355,LEFT(J2355,FIND("-",J2355)-1)))</f>
        <v>30</v>
      </c>
      <c r="L2355" t="str">
        <f>IF(M2355="BC", 0-IF(ISERROR(FIND("-",J2355)),J2355,RIGHT(J2355,FIND("-",J2355)-1)), IF(ISERROR(FIND("-",J2355)),J2355,RIGHT(J2355,FIND("-",J2355)-1)))</f>
        <v>33</v>
      </c>
      <c r="M2355" t="str">
        <f>RIGHT(G2355, 2)</f>
        <v>AD</v>
      </c>
      <c r="N2355">
        <f>ABS($K$2)-ABS(K2355)</f>
        <v>3974</v>
      </c>
      <c r="P2355" t="s">
        <v>11121</v>
      </c>
      <c r="Q2355">
        <v>42</v>
      </c>
    </row>
    <row r="2356" spans="1:17" x14ac:dyDescent="0.3">
      <c r="A2356">
        <v>2355</v>
      </c>
      <c r="B2356" t="s">
        <v>6117</v>
      </c>
      <c r="C2356" t="s">
        <v>10787</v>
      </c>
      <c r="D2356" t="s">
        <v>6512</v>
      </c>
      <c r="E2356" s="34" t="str">
        <f>IF(OR(LEN(D2356)-LEN(SUBSTITUTE(D2356,":",""))&gt;1, LEN(D2356)-LEN(SUBSTITUTE(D2356,",",""))&gt;0), "T", "")</f>
        <v/>
      </c>
      <c r="F2356" t="s">
        <v>6119</v>
      </c>
      <c r="G2356" t="s">
        <v>6107</v>
      </c>
      <c r="H2356" t="s">
        <v>60</v>
      </c>
      <c r="I2356" t="s">
        <v>6511</v>
      </c>
      <c r="J2356" t="str">
        <f>SUBSTITUTE(SUBSTITUTE(SUBSTITUTE(G2356,"c. ","")," BC","")," AD","")</f>
        <v>30-33</v>
      </c>
      <c r="K2356" t="str">
        <f>IF(M2356="BC", 0-IF(ISERROR(FIND("-",J2356)),J2356,LEFT(J2356,FIND("-",J2356)-1)), IF(ISERROR(FIND("-",J2356)),J2356,LEFT(J2356,FIND("-",J2356)-1)))</f>
        <v>30</v>
      </c>
      <c r="L2356" t="str">
        <f>IF(M2356="BC", 0-IF(ISERROR(FIND("-",J2356)),J2356,RIGHT(J2356,FIND("-",J2356)-1)), IF(ISERROR(FIND("-",J2356)),J2356,RIGHT(J2356,FIND("-",J2356)-1)))</f>
        <v>33</v>
      </c>
      <c r="M2356" t="str">
        <f>RIGHT(G2356, 2)</f>
        <v>AD</v>
      </c>
      <c r="N2356">
        <f>ABS($K$2)-ABS(K2356)</f>
        <v>3974</v>
      </c>
      <c r="P2356" t="s">
        <v>11121</v>
      </c>
      <c r="Q2356">
        <v>42</v>
      </c>
    </row>
    <row r="2357" spans="1:17" x14ac:dyDescent="0.3">
      <c r="A2357">
        <v>2356</v>
      </c>
      <c r="B2357" t="s">
        <v>6510</v>
      </c>
      <c r="C2357" t="s">
        <v>6125</v>
      </c>
      <c r="D2357" t="s">
        <v>6509</v>
      </c>
      <c r="E2357" s="34" t="str">
        <f>IF(OR(LEN(D2357)-LEN(SUBSTITUTE(D2357,":",""))&gt;1, LEN(D2357)-LEN(SUBSTITUTE(D2357,",",""))&gt;0), "T", "")</f>
        <v/>
      </c>
      <c r="F2357" t="s">
        <v>6508</v>
      </c>
      <c r="G2357" t="s">
        <v>6107</v>
      </c>
      <c r="H2357" t="s">
        <v>60</v>
      </c>
      <c r="I2357" t="s">
        <v>6507</v>
      </c>
      <c r="J2357" t="str">
        <f>SUBSTITUTE(SUBSTITUTE(SUBSTITUTE(G2357,"c. ","")," BC","")," AD","")</f>
        <v>30-33</v>
      </c>
      <c r="K2357" t="str">
        <f>IF(M2357="BC", 0-IF(ISERROR(FIND("-",J2357)),J2357,LEFT(J2357,FIND("-",J2357)-1)), IF(ISERROR(FIND("-",J2357)),J2357,LEFT(J2357,FIND("-",J2357)-1)))</f>
        <v>30</v>
      </c>
      <c r="L2357" t="str">
        <f>IF(M2357="BC", 0-IF(ISERROR(FIND("-",J2357)),J2357,RIGHT(J2357,FIND("-",J2357)-1)), IF(ISERROR(FIND("-",J2357)),J2357,RIGHT(J2357,FIND("-",J2357)-1)))</f>
        <v>33</v>
      </c>
      <c r="M2357" t="str">
        <f>RIGHT(G2357, 2)</f>
        <v>AD</v>
      </c>
      <c r="N2357">
        <f>ABS($K$2)-ABS(K2357)</f>
        <v>3974</v>
      </c>
      <c r="P2357" t="s">
        <v>11121</v>
      </c>
      <c r="Q2357">
        <v>42</v>
      </c>
    </row>
    <row r="2358" spans="1:17" x14ac:dyDescent="0.3">
      <c r="A2358">
        <v>2357</v>
      </c>
      <c r="B2358" t="s">
        <v>6506</v>
      </c>
      <c r="C2358" t="s">
        <v>10786</v>
      </c>
      <c r="D2358" t="s">
        <v>6505</v>
      </c>
      <c r="E2358" s="34" t="str">
        <f>IF(OR(LEN(D2358)-LEN(SUBSTITUTE(D2358,":",""))&gt;1, LEN(D2358)-LEN(SUBSTITUTE(D2358,",",""))&gt;0), "T", "")</f>
        <v/>
      </c>
      <c r="F2358" t="s">
        <v>6112</v>
      </c>
      <c r="G2358" t="s">
        <v>6107</v>
      </c>
      <c r="H2358" t="s">
        <v>60</v>
      </c>
      <c r="I2358" t="s">
        <v>6504</v>
      </c>
      <c r="J2358" t="str">
        <f>SUBSTITUTE(SUBSTITUTE(SUBSTITUTE(G2358,"c. ","")," BC","")," AD","")</f>
        <v>30-33</v>
      </c>
      <c r="K2358" t="str">
        <f>IF(M2358="BC", 0-IF(ISERROR(FIND("-",J2358)),J2358,LEFT(J2358,FIND("-",J2358)-1)), IF(ISERROR(FIND("-",J2358)),J2358,LEFT(J2358,FIND("-",J2358)-1)))</f>
        <v>30</v>
      </c>
      <c r="L2358" t="str">
        <f>IF(M2358="BC", 0-IF(ISERROR(FIND("-",J2358)),J2358,RIGHT(J2358,FIND("-",J2358)-1)), IF(ISERROR(FIND("-",J2358)),J2358,RIGHT(J2358,FIND("-",J2358)-1)))</f>
        <v>33</v>
      </c>
      <c r="M2358" t="str">
        <f>RIGHT(G2358, 2)</f>
        <v>AD</v>
      </c>
      <c r="N2358">
        <f>ABS($K$2)-ABS(K2358)</f>
        <v>3974</v>
      </c>
      <c r="P2358" t="s">
        <v>11121</v>
      </c>
      <c r="Q2358">
        <v>42</v>
      </c>
    </row>
    <row r="2359" spans="1:17" x14ac:dyDescent="0.3">
      <c r="A2359">
        <v>2358</v>
      </c>
      <c r="B2359" t="s">
        <v>6130</v>
      </c>
      <c r="C2359" t="s">
        <v>10788</v>
      </c>
      <c r="D2359" t="s">
        <v>6503</v>
      </c>
      <c r="E2359" s="34" t="str">
        <f>IF(OR(LEN(D2359)-LEN(SUBSTITUTE(D2359,":",""))&gt;1, LEN(D2359)-LEN(SUBSTITUTE(D2359,",",""))&gt;0), "T", "")</f>
        <v>T</v>
      </c>
      <c r="F2359" t="s">
        <v>6112</v>
      </c>
      <c r="G2359" t="s">
        <v>6107</v>
      </c>
      <c r="H2359" t="s">
        <v>60</v>
      </c>
      <c r="I2359" t="s">
        <v>6502</v>
      </c>
      <c r="J2359" t="str">
        <f>SUBSTITUTE(SUBSTITUTE(SUBSTITUTE(G2359,"c. ","")," BC","")," AD","")</f>
        <v>30-33</v>
      </c>
      <c r="K2359" t="str">
        <f>IF(M2359="BC", 0-IF(ISERROR(FIND("-",J2359)),J2359,LEFT(J2359,FIND("-",J2359)-1)), IF(ISERROR(FIND("-",J2359)),J2359,LEFT(J2359,FIND("-",J2359)-1)))</f>
        <v>30</v>
      </c>
      <c r="L2359" t="str">
        <f>IF(M2359="BC", 0-IF(ISERROR(FIND("-",J2359)),J2359,RIGHT(J2359,FIND("-",J2359)-1)), IF(ISERROR(FIND("-",J2359)),J2359,RIGHT(J2359,FIND("-",J2359)-1)))</f>
        <v>33</v>
      </c>
      <c r="M2359" t="str">
        <f>RIGHT(G2359, 2)</f>
        <v>AD</v>
      </c>
      <c r="N2359">
        <f>ABS($K$2)-ABS(K2359)</f>
        <v>3974</v>
      </c>
      <c r="P2359" t="s">
        <v>11121</v>
      </c>
      <c r="Q2359">
        <v>42</v>
      </c>
    </row>
    <row r="2360" spans="1:17" x14ac:dyDescent="0.3">
      <c r="A2360">
        <v>2359</v>
      </c>
      <c r="B2360" t="s">
        <v>6501</v>
      </c>
      <c r="C2360" t="s">
        <v>10660</v>
      </c>
      <c r="D2360" t="s">
        <v>6500</v>
      </c>
      <c r="E2360" s="34" t="str">
        <f>IF(OR(LEN(D2360)-LEN(SUBSTITUTE(D2360,":",""))&gt;1, LEN(D2360)-LEN(SUBSTITUTE(D2360,",",""))&gt;0), "T", "")</f>
        <v/>
      </c>
      <c r="F2360" t="s">
        <v>6106</v>
      </c>
      <c r="G2360" t="s">
        <v>6107</v>
      </c>
      <c r="H2360" t="s">
        <v>60</v>
      </c>
      <c r="I2360" t="s">
        <v>6499</v>
      </c>
      <c r="J2360" t="str">
        <f>SUBSTITUTE(SUBSTITUTE(SUBSTITUTE(G2360,"c. ","")," BC","")," AD","")</f>
        <v>30-33</v>
      </c>
      <c r="K2360" t="str">
        <f>IF(M2360="BC", 0-IF(ISERROR(FIND("-",J2360)),J2360,LEFT(J2360,FIND("-",J2360)-1)), IF(ISERROR(FIND("-",J2360)),J2360,LEFT(J2360,FIND("-",J2360)-1)))</f>
        <v>30</v>
      </c>
      <c r="L2360" t="str">
        <f>IF(M2360="BC", 0-IF(ISERROR(FIND("-",J2360)),J2360,RIGHT(J2360,FIND("-",J2360)-1)), IF(ISERROR(FIND("-",J2360)),J2360,RIGHT(J2360,FIND("-",J2360)-1)))</f>
        <v>33</v>
      </c>
      <c r="M2360" t="str">
        <f>RIGHT(G2360, 2)</f>
        <v>AD</v>
      </c>
      <c r="N2360">
        <f>ABS($K$2)-ABS(K2360)</f>
        <v>3974</v>
      </c>
      <c r="P2360" t="s">
        <v>11121</v>
      </c>
      <c r="Q2360">
        <v>42</v>
      </c>
    </row>
    <row r="2361" spans="1:17" x14ac:dyDescent="0.3">
      <c r="A2361">
        <v>2360</v>
      </c>
      <c r="B2361" t="s">
        <v>6145</v>
      </c>
      <c r="C2361" t="s">
        <v>10789</v>
      </c>
      <c r="D2361" t="s">
        <v>6498</v>
      </c>
      <c r="E2361" s="34" t="str">
        <f>IF(OR(LEN(D2361)-LEN(SUBSTITUTE(D2361,":",""))&gt;1, LEN(D2361)-LEN(SUBSTITUTE(D2361,",",""))&gt;0), "T", "")</f>
        <v/>
      </c>
      <c r="F2361" t="s">
        <v>6147</v>
      </c>
      <c r="G2361" t="s">
        <v>6107</v>
      </c>
      <c r="H2361" t="s">
        <v>60</v>
      </c>
      <c r="I2361" t="s">
        <v>6497</v>
      </c>
      <c r="J2361" t="str">
        <f>SUBSTITUTE(SUBSTITUTE(SUBSTITUTE(G2361,"c. ","")," BC","")," AD","")</f>
        <v>30-33</v>
      </c>
      <c r="K2361" t="str">
        <f>IF(M2361="BC", 0-IF(ISERROR(FIND("-",J2361)),J2361,LEFT(J2361,FIND("-",J2361)-1)), IF(ISERROR(FIND("-",J2361)),J2361,LEFT(J2361,FIND("-",J2361)-1)))</f>
        <v>30</v>
      </c>
      <c r="L2361" t="str">
        <f>IF(M2361="BC", 0-IF(ISERROR(FIND("-",J2361)),J2361,RIGHT(J2361,FIND("-",J2361)-1)), IF(ISERROR(FIND("-",J2361)),J2361,RIGHT(J2361,FIND("-",J2361)-1)))</f>
        <v>33</v>
      </c>
      <c r="M2361" t="str">
        <f>RIGHT(G2361, 2)</f>
        <v>AD</v>
      </c>
      <c r="N2361">
        <f>ABS($K$2)-ABS(K2361)</f>
        <v>3974</v>
      </c>
      <c r="P2361" t="s">
        <v>11121</v>
      </c>
      <c r="Q2361">
        <v>42</v>
      </c>
    </row>
    <row r="2362" spans="1:17" x14ac:dyDescent="0.3">
      <c r="A2362">
        <v>2361</v>
      </c>
      <c r="B2362" t="s">
        <v>6173</v>
      </c>
      <c r="C2362" t="s">
        <v>10624</v>
      </c>
      <c r="D2362" t="s">
        <v>6496</v>
      </c>
      <c r="E2362" s="34" t="str">
        <f>IF(OR(LEN(D2362)-LEN(SUBSTITUTE(D2362,":",""))&gt;1, LEN(D2362)-LEN(SUBSTITUTE(D2362,",",""))&gt;0), "T", "")</f>
        <v/>
      </c>
      <c r="F2362" t="s">
        <v>6171</v>
      </c>
      <c r="G2362" t="s">
        <v>6107</v>
      </c>
      <c r="H2362" t="s">
        <v>60</v>
      </c>
      <c r="I2362" t="s">
        <v>6495</v>
      </c>
      <c r="J2362" t="str">
        <f>SUBSTITUTE(SUBSTITUTE(SUBSTITUTE(G2362,"c. ","")," BC","")," AD","")</f>
        <v>30-33</v>
      </c>
      <c r="K2362" t="str">
        <f>IF(M2362="BC", 0-IF(ISERROR(FIND("-",J2362)),J2362,LEFT(J2362,FIND("-",J2362)-1)), IF(ISERROR(FIND("-",J2362)),J2362,LEFT(J2362,FIND("-",J2362)-1)))</f>
        <v>30</v>
      </c>
      <c r="L2362" t="str">
        <f>IF(M2362="BC", 0-IF(ISERROR(FIND("-",J2362)),J2362,RIGHT(J2362,FIND("-",J2362)-1)), IF(ISERROR(FIND("-",J2362)),J2362,RIGHT(J2362,FIND("-",J2362)-1)))</f>
        <v>33</v>
      </c>
      <c r="M2362" t="str">
        <f>RIGHT(G2362, 2)</f>
        <v>AD</v>
      </c>
      <c r="N2362">
        <f>ABS($K$2)-ABS(K2362)</f>
        <v>3974</v>
      </c>
      <c r="P2362" t="s">
        <v>11121</v>
      </c>
      <c r="Q2362">
        <v>42</v>
      </c>
    </row>
    <row r="2363" spans="1:17" x14ac:dyDescent="0.3">
      <c r="A2363">
        <v>2362</v>
      </c>
      <c r="B2363" t="s">
        <v>6176</v>
      </c>
      <c r="C2363" t="s">
        <v>10661</v>
      </c>
      <c r="D2363" t="s">
        <v>6494</v>
      </c>
      <c r="E2363" s="34" t="str">
        <f>IF(OR(LEN(D2363)-LEN(SUBSTITUTE(D2363,":",""))&gt;1, LEN(D2363)-LEN(SUBSTITUTE(D2363,",",""))&gt;0), "T", "")</f>
        <v/>
      </c>
      <c r="F2363" t="s">
        <v>6171</v>
      </c>
      <c r="G2363" t="s">
        <v>6107</v>
      </c>
      <c r="H2363" t="s">
        <v>6178</v>
      </c>
      <c r="I2363" t="s">
        <v>6493</v>
      </c>
      <c r="J2363" t="str">
        <f>SUBSTITUTE(SUBSTITUTE(SUBSTITUTE(G2363,"c. ","")," BC","")," AD","")</f>
        <v>30-33</v>
      </c>
      <c r="K2363" t="str">
        <f>IF(M2363="BC", 0-IF(ISERROR(FIND("-",J2363)),J2363,LEFT(J2363,FIND("-",J2363)-1)), IF(ISERROR(FIND("-",J2363)),J2363,LEFT(J2363,FIND("-",J2363)-1)))</f>
        <v>30</v>
      </c>
      <c r="L2363" t="str">
        <f>IF(M2363="BC", 0-IF(ISERROR(FIND("-",J2363)),J2363,RIGHT(J2363,FIND("-",J2363)-1)), IF(ISERROR(FIND("-",J2363)),J2363,RIGHT(J2363,FIND("-",J2363)-1)))</f>
        <v>33</v>
      </c>
      <c r="M2363" t="str">
        <f>RIGHT(G2363, 2)</f>
        <v>AD</v>
      </c>
      <c r="N2363">
        <f>ABS($K$2)-ABS(K2363)</f>
        <v>3974</v>
      </c>
      <c r="P2363" t="s">
        <v>11121</v>
      </c>
      <c r="Q2363">
        <v>42</v>
      </c>
    </row>
    <row r="2364" spans="1:17" x14ac:dyDescent="0.3">
      <c r="A2364">
        <v>2363</v>
      </c>
      <c r="B2364" t="s">
        <v>6169</v>
      </c>
      <c r="C2364" t="s">
        <v>10595</v>
      </c>
      <c r="D2364" t="s">
        <v>6492</v>
      </c>
      <c r="E2364" s="34" t="str">
        <f>IF(OR(LEN(D2364)-LEN(SUBSTITUTE(D2364,":",""))&gt;1, LEN(D2364)-LEN(SUBSTITUTE(D2364,",",""))&gt;0), "T", "")</f>
        <v/>
      </c>
      <c r="F2364" t="s">
        <v>6171</v>
      </c>
      <c r="G2364" t="s">
        <v>6107</v>
      </c>
      <c r="H2364" t="s">
        <v>61</v>
      </c>
      <c r="I2364" t="s">
        <v>6491</v>
      </c>
      <c r="J2364" t="str">
        <f>SUBSTITUTE(SUBSTITUTE(SUBSTITUTE(G2364,"c. ","")," BC","")," AD","")</f>
        <v>30-33</v>
      </c>
      <c r="K2364" t="str">
        <f>IF(M2364="BC", 0-IF(ISERROR(FIND("-",J2364)),J2364,LEFT(J2364,FIND("-",J2364)-1)), IF(ISERROR(FIND("-",J2364)),J2364,LEFT(J2364,FIND("-",J2364)-1)))</f>
        <v>30</v>
      </c>
      <c r="L2364" t="str">
        <f>IF(M2364="BC", 0-IF(ISERROR(FIND("-",J2364)),J2364,RIGHT(J2364,FIND("-",J2364)-1)), IF(ISERROR(FIND("-",J2364)),J2364,RIGHT(J2364,FIND("-",J2364)-1)))</f>
        <v>33</v>
      </c>
      <c r="M2364" t="str">
        <f>RIGHT(G2364, 2)</f>
        <v>AD</v>
      </c>
      <c r="N2364">
        <f>ABS($K$2)-ABS(K2364)</f>
        <v>3974</v>
      </c>
      <c r="P2364" t="s">
        <v>11121</v>
      </c>
      <c r="Q2364">
        <v>42</v>
      </c>
    </row>
    <row r="2365" spans="1:17" x14ac:dyDescent="0.3">
      <c r="A2365">
        <v>2364</v>
      </c>
      <c r="B2365" t="s">
        <v>6181</v>
      </c>
      <c r="C2365" t="s">
        <v>6140</v>
      </c>
      <c r="D2365" t="s">
        <v>6490</v>
      </c>
      <c r="E2365" s="34" t="str">
        <f>IF(OR(LEN(D2365)-LEN(SUBSTITUTE(D2365,":",""))&gt;1, LEN(D2365)-LEN(SUBSTITUTE(D2365,",",""))&gt;0), "T", "")</f>
        <v/>
      </c>
      <c r="F2365" t="s">
        <v>6106</v>
      </c>
      <c r="G2365" t="s">
        <v>6107</v>
      </c>
      <c r="H2365" t="s">
        <v>60</v>
      </c>
      <c r="I2365" t="s">
        <v>6489</v>
      </c>
      <c r="J2365" t="str">
        <f>SUBSTITUTE(SUBSTITUTE(SUBSTITUTE(G2365,"c. ","")," BC","")," AD","")</f>
        <v>30-33</v>
      </c>
      <c r="K2365" t="str">
        <f>IF(M2365="BC", 0-IF(ISERROR(FIND("-",J2365)),J2365,LEFT(J2365,FIND("-",J2365)-1)), IF(ISERROR(FIND("-",J2365)),J2365,LEFT(J2365,FIND("-",J2365)-1)))</f>
        <v>30</v>
      </c>
      <c r="L2365" t="str">
        <f>IF(M2365="BC", 0-IF(ISERROR(FIND("-",J2365)),J2365,RIGHT(J2365,FIND("-",J2365)-1)), IF(ISERROR(FIND("-",J2365)),J2365,RIGHT(J2365,FIND("-",J2365)-1)))</f>
        <v>33</v>
      </c>
      <c r="M2365" t="str">
        <f>RIGHT(G2365, 2)</f>
        <v>AD</v>
      </c>
      <c r="N2365">
        <f>ABS($K$2)-ABS(K2365)</f>
        <v>3974</v>
      </c>
      <c r="P2365" t="s">
        <v>11121</v>
      </c>
      <c r="Q2365">
        <v>42</v>
      </c>
    </row>
    <row r="2366" spans="1:17" x14ac:dyDescent="0.3">
      <c r="A2366">
        <v>2365</v>
      </c>
      <c r="B2366" t="s">
        <v>6488</v>
      </c>
      <c r="C2366" t="s">
        <v>10660</v>
      </c>
      <c r="D2366" t="s">
        <v>6487</v>
      </c>
      <c r="E2366" s="34" t="str">
        <f>IF(OR(LEN(D2366)-LEN(SUBSTITUTE(D2366,":",""))&gt;1, LEN(D2366)-LEN(SUBSTITUTE(D2366,",",""))&gt;0), "T", "")</f>
        <v>T</v>
      </c>
      <c r="F2366" t="s">
        <v>6106</v>
      </c>
      <c r="G2366" t="s">
        <v>6107</v>
      </c>
      <c r="H2366" t="s">
        <v>60</v>
      </c>
      <c r="I2366" t="s">
        <v>6186</v>
      </c>
      <c r="J2366" t="str">
        <f>SUBSTITUTE(SUBSTITUTE(SUBSTITUTE(G2366,"c. ","")," BC","")," AD","")</f>
        <v>30-33</v>
      </c>
      <c r="K2366" t="str">
        <f>IF(M2366="BC", 0-IF(ISERROR(FIND("-",J2366)),J2366,LEFT(J2366,FIND("-",J2366)-1)), IF(ISERROR(FIND("-",J2366)),J2366,LEFT(J2366,FIND("-",J2366)-1)))</f>
        <v>30</v>
      </c>
      <c r="L2366" t="str">
        <f>IF(M2366="BC", 0-IF(ISERROR(FIND("-",J2366)),J2366,RIGHT(J2366,FIND("-",J2366)-1)), IF(ISERROR(FIND("-",J2366)),J2366,RIGHT(J2366,FIND("-",J2366)-1)))</f>
        <v>33</v>
      </c>
      <c r="M2366" t="str">
        <f>RIGHT(G2366, 2)</f>
        <v>AD</v>
      </c>
      <c r="N2366">
        <f>ABS($K$2)-ABS(K2366)</f>
        <v>3974</v>
      </c>
      <c r="P2366" t="s">
        <v>11121</v>
      </c>
      <c r="Q2366">
        <v>42</v>
      </c>
    </row>
    <row r="2367" spans="1:17" x14ac:dyDescent="0.3">
      <c r="A2367">
        <v>2366</v>
      </c>
      <c r="B2367" t="s">
        <v>6486</v>
      </c>
      <c r="C2367" t="s">
        <v>10668</v>
      </c>
      <c r="D2367" t="s">
        <v>6485</v>
      </c>
      <c r="E2367" s="34" t="str">
        <f>IF(OR(LEN(D2367)-LEN(SUBSTITUTE(D2367,":",""))&gt;1, LEN(D2367)-LEN(SUBSTITUTE(D2367,",",""))&gt;0), "T", "")</f>
        <v/>
      </c>
      <c r="F2367" t="s">
        <v>6106</v>
      </c>
      <c r="G2367" t="s">
        <v>6107</v>
      </c>
      <c r="H2367" t="s">
        <v>6484</v>
      </c>
      <c r="I2367" t="s">
        <v>6482</v>
      </c>
      <c r="J2367" t="str">
        <f>SUBSTITUTE(SUBSTITUTE(SUBSTITUTE(G2367,"c. ","")," BC","")," AD","")</f>
        <v>30-33</v>
      </c>
      <c r="K2367" t="str">
        <f>IF(M2367="BC", 0-IF(ISERROR(FIND("-",J2367)),J2367,LEFT(J2367,FIND("-",J2367)-1)), IF(ISERROR(FIND("-",J2367)),J2367,LEFT(J2367,FIND("-",J2367)-1)))</f>
        <v>30</v>
      </c>
      <c r="L2367" t="str">
        <f>IF(M2367="BC", 0-IF(ISERROR(FIND("-",J2367)),J2367,RIGHT(J2367,FIND("-",J2367)-1)), IF(ISERROR(FIND("-",J2367)),J2367,RIGHT(J2367,FIND("-",J2367)-1)))</f>
        <v>33</v>
      </c>
      <c r="M2367" t="str">
        <f>RIGHT(G2367, 2)</f>
        <v>AD</v>
      </c>
      <c r="N2367">
        <f>ABS($K$2)-ABS(K2367)</f>
        <v>3974</v>
      </c>
      <c r="P2367" t="s">
        <v>11121</v>
      </c>
      <c r="Q2367">
        <v>42</v>
      </c>
    </row>
    <row r="2368" spans="1:17" x14ac:dyDescent="0.3">
      <c r="A2368">
        <v>2367</v>
      </c>
      <c r="B2368" t="s">
        <v>6481</v>
      </c>
      <c r="C2368" t="s">
        <v>6125</v>
      </c>
      <c r="D2368" t="s">
        <v>6480</v>
      </c>
      <c r="E2368" s="34" t="str">
        <f>IF(OR(LEN(D2368)-LEN(SUBSTITUTE(D2368,":",""))&gt;1, LEN(D2368)-LEN(SUBSTITUTE(D2368,",",""))&gt;0), "T", "")</f>
        <v/>
      </c>
      <c r="F2368" t="s">
        <v>6106</v>
      </c>
      <c r="G2368" t="s">
        <v>6107</v>
      </c>
      <c r="H2368" t="s">
        <v>60</v>
      </c>
      <c r="I2368" t="s">
        <v>6479</v>
      </c>
      <c r="J2368" t="str">
        <f>SUBSTITUTE(SUBSTITUTE(SUBSTITUTE(G2368,"c. ","")," BC","")," AD","")</f>
        <v>30-33</v>
      </c>
      <c r="K2368" t="str">
        <f>IF(M2368="BC", 0-IF(ISERROR(FIND("-",J2368)),J2368,LEFT(J2368,FIND("-",J2368)-1)), IF(ISERROR(FIND("-",J2368)),J2368,LEFT(J2368,FIND("-",J2368)-1)))</f>
        <v>30</v>
      </c>
      <c r="L2368" t="str">
        <f>IF(M2368="BC", 0-IF(ISERROR(FIND("-",J2368)),J2368,RIGHT(J2368,FIND("-",J2368)-1)), IF(ISERROR(FIND("-",J2368)),J2368,RIGHT(J2368,FIND("-",J2368)-1)))</f>
        <v>33</v>
      </c>
      <c r="M2368" t="str">
        <f>RIGHT(G2368, 2)</f>
        <v>AD</v>
      </c>
      <c r="N2368">
        <f>ABS($K$2)-ABS(K2368)</f>
        <v>3974</v>
      </c>
      <c r="P2368" t="s">
        <v>11121</v>
      </c>
      <c r="Q2368">
        <v>42</v>
      </c>
    </row>
    <row r="2369" spans="1:17" x14ac:dyDescent="0.3">
      <c r="A2369">
        <v>2368</v>
      </c>
      <c r="B2369" t="s">
        <v>6478</v>
      </c>
      <c r="C2369" t="s">
        <v>6140</v>
      </c>
      <c r="D2369" t="s">
        <v>44</v>
      </c>
      <c r="E2369" s="34" t="str">
        <f>IF(OR(LEN(D2369)-LEN(SUBSTITUTE(D2369,":",""))&gt;1, LEN(D2369)-LEN(SUBSTITUTE(D2369,",",""))&gt;0), "T", "")</f>
        <v/>
      </c>
      <c r="F2369" t="s">
        <v>6297</v>
      </c>
      <c r="G2369" t="s">
        <v>6107</v>
      </c>
      <c r="H2369" t="s">
        <v>60</v>
      </c>
      <c r="I2369" t="s">
        <v>6186</v>
      </c>
      <c r="J2369" t="str">
        <f>SUBSTITUTE(SUBSTITUTE(SUBSTITUTE(G2369,"c. ","")," BC","")," AD","")</f>
        <v>30-33</v>
      </c>
      <c r="K2369" t="str">
        <f>IF(M2369="BC", 0-IF(ISERROR(FIND("-",J2369)),J2369,LEFT(J2369,FIND("-",J2369)-1)), IF(ISERROR(FIND("-",J2369)),J2369,LEFT(J2369,FIND("-",J2369)-1)))</f>
        <v>30</v>
      </c>
      <c r="L2369" t="str">
        <f>IF(M2369="BC", 0-IF(ISERROR(FIND("-",J2369)),J2369,RIGHT(J2369,FIND("-",J2369)-1)), IF(ISERROR(FIND("-",J2369)),J2369,RIGHT(J2369,FIND("-",J2369)-1)))</f>
        <v>33</v>
      </c>
      <c r="M2369" t="str">
        <f>RIGHT(G2369, 2)</f>
        <v>AD</v>
      </c>
      <c r="N2369">
        <f>ABS($K$2)-ABS(K2369)</f>
        <v>3974</v>
      </c>
      <c r="P2369" t="s">
        <v>11121</v>
      </c>
      <c r="Q2369">
        <v>42</v>
      </c>
    </row>
    <row r="2370" spans="1:17" x14ac:dyDescent="0.3">
      <c r="A2370">
        <v>2369</v>
      </c>
      <c r="B2370" t="s">
        <v>6477</v>
      </c>
      <c r="C2370" t="s">
        <v>10786</v>
      </c>
      <c r="D2370" t="s">
        <v>11</v>
      </c>
      <c r="E2370" s="34" t="str">
        <f>IF(OR(LEN(D2370)-LEN(SUBSTITUTE(D2370,":",""))&gt;1, LEN(D2370)-LEN(SUBSTITUTE(D2370,",",""))&gt;0), "T", "")</f>
        <v/>
      </c>
      <c r="F2370" t="s">
        <v>6476</v>
      </c>
      <c r="G2370" t="s">
        <v>6107</v>
      </c>
      <c r="H2370" t="s">
        <v>60</v>
      </c>
      <c r="I2370" t="s">
        <v>6186</v>
      </c>
      <c r="J2370" t="str">
        <f>SUBSTITUTE(SUBSTITUTE(SUBSTITUTE(G2370,"c. ","")," BC","")," AD","")</f>
        <v>30-33</v>
      </c>
      <c r="K2370" t="str">
        <f>IF(M2370="BC", 0-IF(ISERROR(FIND("-",J2370)),J2370,LEFT(J2370,FIND("-",J2370)-1)), IF(ISERROR(FIND("-",J2370)),J2370,LEFT(J2370,FIND("-",J2370)-1)))</f>
        <v>30</v>
      </c>
      <c r="L2370" t="str">
        <f>IF(M2370="BC", 0-IF(ISERROR(FIND("-",J2370)),J2370,RIGHT(J2370,FIND("-",J2370)-1)), IF(ISERROR(FIND("-",J2370)),J2370,RIGHT(J2370,FIND("-",J2370)-1)))</f>
        <v>33</v>
      </c>
      <c r="M2370" t="str">
        <f>RIGHT(G2370, 2)</f>
        <v>AD</v>
      </c>
      <c r="N2370">
        <f>ABS($K$2)-ABS(K2370)</f>
        <v>3974</v>
      </c>
      <c r="P2370" t="s">
        <v>11121</v>
      </c>
      <c r="Q2370">
        <v>42</v>
      </c>
    </row>
    <row r="2371" spans="1:17" x14ac:dyDescent="0.3">
      <c r="A2371">
        <v>2370</v>
      </c>
      <c r="B2371" t="s">
        <v>6475</v>
      </c>
      <c r="C2371" t="s">
        <v>10786</v>
      </c>
      <c r="D2371" t="s">
        <v>12</v>
      </c>
      <c r="E2371" s="34" t="str">
        <f>IF(OR(LEN(D2371)-LEN(SUBSTITUTE(D2371,":",""))&gt;1, LEN(D2371)-LEN(SUBSTITUTE(D2371,",",""))&gt;0), "T", "")</f>
        <v/>
      </c>
      <c r="F2371" t="s">
        <v>6474</v>
      </c>
      <c r="G2371" t="s">
        <v>6107</v>
      </c>
      <c r="H2371" t="s">
        <v>60</v>
      </c>
      <c r="I2371" t="s">
        <v>6186</v>
      </c>
      <c r="J2371" t="str">
        <f>SUBSTITUTE(SUBSTITUTE(SUBSTITUTE(G2371,"c. ","")," BC","")," AD","")</f>
        <v>30-33</v>
      </c>
      <c r="K2371" t="str">
        <f>IF(M2371="BC", 0-IF(ISERROR(FIND("-",J2371)),J2371,LEFT(J2371,FIND("-",J2371)-1)), IF(ISERROR(FIND("-",J2371)),J2371,LEFT(J2371,FIND("-",J2371)-1)))</f>
        <v>30</v>
      </c>
      <c r="L2371" t="str">
        <f>IF(M2371="BC", 0-IF(ISERROR(FIND("-",J2371)),J2371,RIGHT(J2371,FIND("-",J2371)-1)), IF(ISERROR(FIND("-",J2371)),J2371,RIGHT(J2371,FIND("-",J2371)-1)))</f>
        <v>33</v>
      </c>
      <c r="M2371" t="str">
        <f>RIGHT(G2371, 2)</f>
        <v>AD</v>
      </c>
      <c r="N2371">
        <f>ABS($K$2)-ABS(K2371)</f>
        <v>3974</v>
      </c>
      <c r="P2371" t="s">
        <v>11121</v>
      </c>
      <c r="Q2371">
        <v>42</v>
      </c>
    </row>
    <row r="2372" spans="1:17" x14ac:dyDescent="0.3">
      <c r="A2372">
        <v>2371</v>
      </c>
      <c r="B2372" t="s">
        <v>6346</v>
      </c>
      <c r="C2372" t="s">
        <v>10786</v>
      </c>
      <c r="D2372" t="s">
        <v>6473</v>
      </c>
      <c r="E2372" s="34" t="str">
        <f>IF(OR(LEN(D2372)-LEN(SUBSTITUTE(D2372,":",""))&gt;1, LEN(D2372)-LEN(SUBSTITUTE(D2372,",",""))&gt;0), "T", "")</f>
        <v/>
      </c>
      <c r="F2372" t="s">
        <v>869</v>
      </c>
      <c r="G2372" t="s">
        <v>6189</v>
      </c>
      <c r="H2372" t="s">
        <v>60</v>
      </c>
      <c r="I2372" t="s">
        <v>6472</v>
      </c>
      <c r="J2372" t="str">
        <f>SUBSTITUTE(SUBSTITUTE(SUBSTITUTE(G2372,"c. ","")," BC","")," AD","")</f>
        <v>33</v>
      </c>
      <c r="K2372" t="str">
        <f>IF(M2372="BC", 0-IF(ISERROR(FIND("-",J2372)),J2372,LEFT(J2372,FIND("-",J2372)-1)), IF(ISERROR(FIND("-",J2372)),J2372,LEFT(J2372,FIND("-",J2372)-1)))</f>
        <v>33</v>
      </c>
      <c r="L2372" t="str">
        <f>IF(M2372="BC", 0-IF(ISERROR(FIND("-",J2372)),J2372,RIGHT(J2372,FIND("-",J2372)-1)), IF(ISERROR(FIND("-",J2372)),J2372,RIGHT(J2372,FIND("-",J2372)-1)))</f>
        <v>33</v>
      </c>
      <c r="M2372" t="str">
        <f>RIGHT(G2372, 2)</f>
        <v>AD</v>
      </c>
      <c r="N2372">
        <f>ABS($K$2)-ABS(K2372)</f>
        <v>3971</v>
      </c>
      <c r="P2372" t="s">
        <v>11121</v>
      </c>
      <c r="Q2372">
        <v>42</v>
      </c>
    </row>
    <row r="2373" spans="1:17" x14ac:dyDescent="0.3">
      <c r="A2373">
        <v>2372</v>
      </c>
      <c r="B2373" t="s">
        <v>6471</v>
      </c>
      <c r="C2373" t="s">
        <v>10662</v>
      </c>
      <c r="D2373" t="s">
        <v>6470</v>
      </c>
      <c r="E2373" s="34" t="str">
        <f>IF(OR(LEN(D2373)-LEN(SUBSTITUTE(D2373,":",""))&gt;1, LEN(D2373)-LEN(SUBSTITUTE(D2373,",",""))&gt;0), "T", "")</f>
        <v/>
      </c>
      <c r="F2373" t="s">
        <v>869</v>
      </c>
      <c r="G2373" t="s">
        <v>6189</v>
      </c>
      <c r="H2373" t="s">
        <v>60</v>
      </c>
      <c r="I2373" t="s">
        <v>6186</v>
      </c>
      <c r="J2373" t="str">
        <f>SUBSTITUTE(SUBSTITUTE(SUBSTITUTE(G2373,"c. ","")," BC","")," AD","")</f>
        <v>33</v>
      </c>
      <c r="K2373" t="str">
        <f>IF(M2373="BC", 0-IF(ISERROR(FIND("-",J2373)),J2373,LEFT(J2373,FIND("-",J2373)-1)), IF(ISERROR(FIND("-",J2373)),J2373,LEFT(J2373,FIND("-",J2373)-1)))</f>
        <v>33</v>
      </c>
      <c r="L2373" t="str">
        <f>IF(M2373="BC", 0-IF(ISERROR(FIND("-",J2373)),J2373,RIGHT(J2373,FIND("-",J2373)-1)), IF(ISERROR(FIND("-",J2373)),J2373,RIGHT(J2373,FIND("-",J2373)-1)))</f>
        <v>33</v>
      </c>
      <c r="M2373" t="str">
        <f>RIGHT(G2373, 2)</f>
        <v>AD</v>
      </c>
      <c r="N2373">
        <f>ABS($K$2)-ABS(K2373)</f>
        <v>3971</v>
      </c>
      <c r="P2373" t="s">
        <v>11121</v>
      </c>
      <c r="Q2373">
        <v>42</v>
      </c>
    </row>
    <row r="2374" spans="1:17" x14ac:dyDescent="0.3">
      <c r="A2374">
        <v>2373</v>
      </c>
      <c r="B2374" t="s">
        <v>6206</v>
      </c>
      <c r="C2374" t="s">
        <v>6197</v>
      </c>
      <c r="D2374" t="s">
        <v>6469</v>
      </c>
      <c r="E2374" s="34" t="str">
        <f>IF(OR(LEN(D2374)-LEN(SUBSTITUTE(D2374,":",""))&gt;1, LEN(D2374)-LEN(SUBSTITUTE(D2374,",",""))&gt;0), "T", "")</f>
        <v/>
      </c>
      <c r="F2374" t="s">
        <v>1251</v>
      </c>
      <c r="G2374" t="s">
        <v>6189</v>
      </c>
      <c r="H2374" t="s">
        <v>60</v>
      </c>
      <c r="I2374" t="s">
        <v>6468</v>
      </c>
      <c r="J2374" t="str">
        <f>SUBSTITUTE(SUBSTITUTE(SUBSTITUTE(G2374,"c. ","")," BC","")," AD","")</f>
        <v>33</v>
      </c>
      <c r="K2374" t="str">
        <f>IF(M2374="BC", 0-IF(ISERROR(FIND("-",J2374)),J2374,LEFT(J2374,FIND("-",J2374)-1)), IF(ISERROR(FIND("-",J2374)),J2374,LEFT(J2374,FIND("-",J2374)-1)))</f>
        <v>33</v>
      </c>
      <c r="L2374" t="str">
        <f>IF(M2374="BC", 0-IF(ISERROR(FIND("-",J2374)),J2374,RIGHT(J2374,FIND("-",J2374)-1)), IF(ISERROR(FIND("-",J2374)),J2374,RIGHT(J2374,FIND("-",J2374)-1)))</f>
        <v>33</v>
      </c>
      <c r="M2374" t="str">
        <f>RIGHT(G2374, 2)</f>
        <v>AD</v>
      </c>
      <c r="N2374">
        <f>ABS($K$2)-ABS(K2374)</f>
        <v>3971</v>
      </c>
      <c r="P2374" t="s">
        <v>11121</v>
      </c>
      <c r="Q2374">
        <v>42</v>
      </c>
    </row>
    <row r="2375" spans="1:17" x14ac:dyDescent="0.3">
      <c r="A2375">
        <v>2374</v>
      </c>
      <c r="B2375" t="s">
        <v>6209</v>
      </c>
      <c r="C2375" t="s">
        <v>10664</v>
      </c>
      <c r="D2375" t="s">
        <v>6467</v>
      </c>
      <c r="E2375" s="34" t="str">
        <f>IF(OR(LEN(D2375)-LEN(SUBSTITUTE(D2375,":",""))&gt;1, LEN(D2375)-LEN(SUBSTITUTE(D2375,",",""))&gt;0), "T", "")</f>
        <v/>
      </c>
      <c r="F2375" t="s">
        <v>6211</v>
      </c>
      <c r="G2375" t="s">
        <v>6189</v>
      </c>
      <c r="H2375" t="s">
        <v>4978</v>
      </c>
      <c r="I2375" t="s">
        <v>6466</v>
      </c>
      <c r="J2375" t="str">
        <f>SUBSTITUTE(SUBSTITUTE(SUBSTITUTE(G2375,"c. ","")," BC","")," AD","")</f>
        <v>33</v>
      </c>
      <c r="K2375" t="str">
        <f>IF(M2375="BC", 0-IF(ISERROR(FIND("-",J2375)),J2375,LEFT(J2375,FIND("-",J2375)-1)), IF(ISERROR(FIND("-",J2375)),J2375,LEFT(J2375,FIND("-",J2375)-1)))</f>
        <v>33</v>
      </c>
      <c r="L2375" t="str">
        <f>IF(M2375="BC", 0-IF(ISERROR(FIND("-",J2375)),J2375,RIGHT(J2375,FIND("-",J2375)-1)), IF(ISERROR(FIND("-",J2375)),J2375,RIGHT(J2375,FIND("-",J2375)-1)))</f>
        <v>33</v>
      </c>
      <c r="M2375" t="str">
        <f>RIGHT(G2375, 2)</f>
        <v>AD</v>
      </c>
      <c r="N2375">
        <f>ABS($K$2)-ABS(K2375)</f>
        <v>3971</v>
      </c>
      <c r="P2375" t="s">
        <v>11121</v>
      </c>
      <c r="Q2375">
        <v>42</v>
      </c>
    </row>
    <row r="2376" spans="1:17" x14ac:dyDescent="0.3">
      <c r="A2376">
        <v>2375</v>
      </c>
      <c r="B2376" t="s">
        <v>6364</v>
      </c>
      <c r="C2376" t="s">
        <v>10786</v>
      </c>
      <c r="D2376" t="s">
        <v>6465</v>
      </c>
      <c r="E2376" s="34" t="str">
        <f>IF(OR(LEN(D2376)-LEN(SUBSTITUTE(D2376,":",""))&gt;1, LEN(D2376)-LEN(SUBSTITUTE(D2376,",",""))&gt;0), "T", "")</f>
        <v/>
      </c>
      <c r="F2376" t="s">
        <v>6211</v>
      </c>
      <c r="G2376" t="s">
        <v>6189</v>
      </c>
      <c r="H2376" t="s">
        <v>60</v>
      </c>
      <c r="I2376" t="s">
        <v>6464</v>
      </c>
      <c r="J2376" t="str">
        <f>SUBSTITUTE(SUBSTITUTE(SUBSTITUTE(G2376,"c. ","")," BC","")," AD","")</f>
        <v>33</v>
      </c>
      <c r="K2376" t="str">
        <f>IF(M2376="BC", 0-IF(ISERROR(FIND("-",J2376)),J2376,LEFT(J2376,FIND("-",J2376)-1)), IF(ISERROR(FIND("-",J2376)),J2376,LEFT(J2376,FIND("-",J2376)-1)))</f>
        <v>33</v>
      </c>
      <c r="L2376" t="str">
        <f>IF(M2376="BC", 0-IF(ISERROR(FIND("-",J2376)),J2376,RIGHT(J2376,FIND("-",J2376)-1)), IF(ISERROR(FIND("-",J2376)),J2376,RIGHT(J2376,FIND("-",J2376)-1)))</f>
        <v>33</v>
      </c>
      <c r="M2376" t="str">
        <f>RIGHT(G2376, 2)</f>
        <v>AD</v>
      </c>
      <c r="N2376">
        <f>ABS($K$2)-ABS(K2376)</f>
        <v>3971</v>
      </c>
      <c r="P2376" t="s">
        <v>11121</v>
      </c>
      <c r="Q2376">
        <v>42</v>
      </c>
    </row>
    <row r="2377" spans="1:17" x14ac:dyDescent="0.3">
      <c r="A2377">
        <v>2376</v>
      </c>
      <c r="B2377" t="s">
        <v>6214</v>
      </c>
      <c r="C2377" t="s">
        <v>10659</v>
      </c>
      <c r="D2377" t="s">
        <v>6463</v>
      </c>
      <c r="E2377" s="34" t="str">
        <f>IF(OR(LEN(D2377)-LEN(SUBSTITUTE(D2377,":",""))&gt;1, LEN(D2377)-LEN(SUBSTITUTE(D2377,",",""))&gt;0), "T", "")</f>
        <v/>
      </c>
      <c r="F2377" t="s">
        <v>1251</v>
      </c>
      <c r="G2377" t="s">
        <v>6189</v>
      </c>
      <c r="H2377" t="s">
        <v>54</v>
      </c>
      <c r="I2377" t="s">
        <v>6462</v>
      </c>
      <c r="J2377" t="str">
        <f>SUBSTITUTE(SUBSTITUTE(SUBSTITUTE(G2377,"c. ","")," BC","")," AD","")</f>
        <v>33</v>
      </c>
      <c r="K2377" t="str">
        <f>IF(M2377="BC", 0-IF(ISERROR(FIND("-",J2377)),J2377,LEFT(J2377,FIND("-",J2377)-1)), IF(ISERROR(FIND("-",J2377)),J2377,LEFT(J2377,FIND("-",J2377)-1)))</f>
        <v>33</v>
      </c>
      <c r="L2377" t="str">
        <f>IF(M2377="BC", 0-IF(ISERROR(FIND("-",J2377)),J2377,RIGHT(J2377,FIND("-",J2377)-1)), IF(ISERROR(FIND("-",J2377)),J2377,RIGHT(J2377,FIND("-",J2377)-1)))</f>
        <v>33</v>
      </c>
      <c r="M2377" t="str">
        <f>RIGHT(G2377, 2)</f>
        <v>AD</v>
      </c>
      <c r="N2377">
        <f>ABS($K$2)-ABS(K2377)</f>
        <v>3971</v>
      </c>
      <c r="P2377" t="s">
        <v>11121</v>
      </c>
      <c r="Q2377">
        <v>42</v>
      </c>
    </row>
    <row r="2378" spans="1:17" x14ac:dyDescent="0.3">
      <c r="A2378">
        <v>2377</v>
      </c>
      <c r="B2378" t="s">
        <v>6217</v>
      </c>
      <c r="C2378" t="s">
        <v>10659</v>
      </c>
      <c r="D2378" t="s">
        <v>6461</v>
      </c>
      <c r="E2378" s="34" t="str">
        <f>IF(OR(LEN(D2378)-LEN(SUBSTITUTE(D2378,":",""))&gt;1, LEN(D2378)-LEN(SUBSTITUTE(D2378,",",""))&gt;0), "T", "")</f>
        <v/>
      </c>
      <c r="F2378" t="s">
        <v>1251</v>
      </c>
      <c r="G2378" t="s">
        <v>6189</v>
      </c>
      <c r="H2378" t="s">
        <v>54</v>
      </c>
      <c r="I2378" t="s">
        <v>6460</v>
      </c>
      <c r="J2378" t="str">
        <f>SUBSTITUTE(SUBSTITUTE(SUBSTITUTE(G2378,"c. ","")," BC","")," AD","")</f>
        <v>33</v>
      </c>
      <c r="K2378" t="str">
        <f>IF(M2378="BC", 0-IF(ISERROR(FIND("-",J2378)),J2378,LEFT(J2378,FIND("-",J2378)-1)), IF(ISERROR(FIND("-",J2378)),J2378,LEFT(J2378,FIND("-",J2378)-1)))</f>
        <v>33</v>
      </c>
      <c r="L2378" t="str">
        <f>IF(M2378="BC", 0-IF(ISERROR(FIND("-",J2378)),J2378,RIGHT(J2378,FIND("-",J2378)-1)), IF(ISERROR(FIND("-",J2378)),J2378,RIGHT(J2378,FIND("-",J2378)-1)))</f>
        <v>33</v>
      </c>
      <c r="M2378" t="str">
        <f>RIGHT(G2378, 2)</f>
        <v>AD</v>
      </c>
      <c r="N2378">
        <f>ABS($K$2)-ABS(K2378)</f>
        <v>3971</v>
      </c>
      <c r="P2378" t="s">
        <v>11121</v>
      </c>
      <c r="Q2378">
        <v>42</v>
      </c>
    </row>
    <row r="2379" spans="1:17" x14ac:dyDescent="0.3">
      <c r="A2379">
        <v>2378</v>
      </c>
      <c r="B2379" t="s">
        <v>6459</v>
      </c>
      <c r="C2379" t="s">
        <v>10667</v>
      </c>
      <c r="D2379" t="s">
        <v>6458</v>
      </c>
      <c r="E2379" s="34" t="str">
        <f>IF(OR(LEN(D2379)-LEN(SUBSTITUTE(D2379,":",""))&gt;1, LEN(D2379)-LEN(SUBSTITUTE(D2379,",",""))&gt;0), "T", "")</f>
        <v/>
      </c>
      <c r="F2379" t="s">
        <v>1251</v>
      </c>
      <c r="G2379" t="s">
        <v>6189</v>
      </c>
      <c r="H2379" t="s">
        <v>6223</v>
      </c>
      <c r="I2379" t="s">
        <v>6457</v>
      </c>
      <c r="J2379" t="str">
        <f>SUBSTITUTE(SUBSTITUTE(SUBSTITUTE(G2379,"c. ","")," BC","")," AD","")</f>
        <v>33</v>
      </c>
      <c r="K2379" t="str">
        <f>IF(M2379="BC", 0-IF(ISERROR(FIND("-",J2379)),J2379,LEFT(J2379,FIND("-",J2379)-1)), IF(ISERROR(FIND("-",J2379)),J2379,LEFT(J2379,FIND("-",J2379)-1)))</f>
        <v>33</v>
      </c>
      <c r="L2379" t="str">
        <f>IF(M2379="BC", 0-IF(ISERROR(FIND("-",J2379)),J2379,RIGHT(J2379,FIND("-",J2379)-1)), IF(ISERROR(FIND("-",J2379)),J2379,RIGHT(J2379,FIND("-",J2379)-1)))</f>
        <v>33</v>
      </c>
      <c r="M2379" t="str">
        <f>RIGHT(G2379, 2)</f>
        <v>AD</v>
      </c>
      <c r="N2379">
        <f>ABS($K$2)-ABS(K2379)</f>
        <v>3971</v>
      </c>
      <c r="P2379" t="s">
        <v>11121</v>
      </c>
      <c r="Q2379">
        <v>42</v>
      </c>
    </row>
    <row r="2380" spans="1:17" x14ac:dyDescent="0.3">
      <c r="A2380">
        <v>2379</v>
      </c>
      <c r="B2380" t="s">
        <v>6229</v>
      </c>
      <c r="C2380" t="s">
        <v>10788</v>
      </c>
      <c r="D2380" t="s">
        <v>6456</v>
      </c>
      <c r="E2380" s="34" t="str">
        <f>IF(OR(LEN(D2380)-LEN(SUBSTITUTE(D2380,":",""))&gt;1, LEN(D2380)-LEN(SUBSTITUTE(D2380,",",""))&gt;0), "T", "")</f>
        <v/>
      </c>
      <c r="F2380" t="s">
        <v>1251</v>
      </c>
      <c r="G2380" t="s">
        <v>6189</v>
      </c>
      <c r="H2380" t="s">
        <v>60</v>
      </c>
      <c r="I2380" t="s">
        <v>6455</v>
      </c>
      <c r="J2380" t="str">
        <f>SUBSTITUTE(SUBSTITUTE(SUBSTITUTE(G2380,"c. ","")," BC","")," AD","")</f>
        <v>33</v>
      </c>
      <c r="K2380" t="str">
        <f>IF(M2380="BC", 0-IF(ISERROR(FIND("-",J2380)),J2380,LEFT(J2380,FIND("-",J2380)-1)), IF(ISERROR(FIND("-",J2380)),J2380,LEFT(J2380,FIND("-",J2380)-1)))</f>
        <v>33</v>
      </c>
      <c r="L2380" t="str">
        <f>IF(M2380="BC", 0-IF(ISERROR(FIND("-",J2380)),J2380,RIGHT(J2380,FIND("-",J2380)-1)), IF(ISERROR(FIND("-",J2380)),J2380,RIGHT(J2380,FIND("-",J2380)-1)))</f>
        <v>33</v>
      </c>
      <c r="M2380" t="str">
        <f>RIGHT(G2380, 2)</f>
        <v>AD</v>
      </c>
      <c r="N2380">
        <f>ABS($K$2)-ABS(K2380)</f>
        <v>3971</v>
      </c>
      <c r="P2380" t="s">
        <v>11121</v>
      </c>
      <c r="Q2380">
        <v>42</v>
      </c>
    </row>
    <row r="2381" spans="1:17" x14ac:dyDescent="0.3">
      <c r="A2381">
        <v>2380</v>
      </c>
      <c r="B2381" t="s">
        <v>6454</v>
      </c>
      <c r="C2381" t="s">
        <v>6234</v>
      </c>
      <c r="D2381" t="s">
        <v>6388</v>
      </c>
      <c r="E2381" s="34" t="str">
        <f>IF(OR(LEN(D2381)-LEN(SUBSTITUTE(D2381,":",""))&gt;1, LEN(D2381)-LEN(SUBSTITUTE(D2381,",",""))&gt;0), "T", "")</f>
        <v/>
      </c>
      <c r="F2381" t="s">
        <v>6453</v>
      </c>
      <c r="G2381" t="s">
        <v>6189</v>
      </c>
      <c r="H2381" t="s">
        <v>60</v>
      </c>
      <c r="I2381" t="s">
        <v>6452</v>
      </c>
      <c r="J2381" t="str">
        <f>SUBSTITUTE(SUBSTITUTE(SUBSTITUTE(G2381,"c. ","")," BC","")," AD","")</f>
        <v>33</v>
      </c>
      <c r="K2381" t="str">
        <f>IF(M2381="BC", 0-IF(ISERROR(FIND("-",J2381)),J2381,LEFT(J2381,FIND("-",J2381)-1)), IF(ISERROR(FIND("-",J2381)),J2381,LEFT(J2381,FIND("-",J2381)-1)))</f>
        <v>33</v>
      </c>
      <c r="L2381" t="str">
        <f>IF(M2381="BC", 0-IF(ISERROR(FIND("-",J2381)),J2381,RIGHT(J2381,FIND("-",J2381)-1)), IF(ISERROR(FIND("-",J2381)),J2381,RIGHT(J2381,FIND("-",J2381)-1)))</f>
        <v>33</v>
      </c>
      <c r="M2381" t="str">
        <f>RIGHT(G2381, 2)</f>
        <v>AD</v>
      </c>
      <c r="N2381">
        <f>ABS($K$2)-ABS(K2381)</f>
        <v>3971</v>
      </c>
      <c r="P2381" t="s">
        <v>11121</v>
      </c>
      <c r="Q2381">
        <v>42</v>
      </c>
    </row>
    <row r="2382" spans="1:17" x14ac:dyDescent="0.3">
      <c r="A2382">
        <v>2381</v>
      </c>
      <c r="B2382" t="s">
        <v>6451</v>
      </c>
      <c r="C2382" t="s">
        <v>6234</v>
      </c>
      <c r="D2382" t="s">
        <v>6450</v>
      </c>
      <c r="E2382" s="34" t="str">
        <f>IF(OR(LEN(D2382)-LEN(SUBSTITUTE(D2382,":",""))&gt;1, LEN(D2382)-LEN(SUBSTITUTE(D2382,",",""))&gt;0), "T", "")</f>
        <v/>
      </c>
      <c r="F2382" t="s">
        <v>1251</v>
      </c>
      <c r="G2382" t="s">
        <v>6189</v>
      </c>
      <c r="H2382" t="s">
        <v>60</v>
      </c>
      <c r="I2382" t="s">
        <v>6449</v>
      </c>
      <c r="J2382" t="str">
        <f>SUBSTITUTE(SUBSTITUTE(SUBSTITUTE(G2382,"c. ","")," BC","")," AD","")</f>
        <v>33</v>
      </c>
      <c r="K2382" t="str">
        <f>IF(M2382="BC", 0-IF(ISERROR(FIND("-",J2382)),J2382,LEFT(J2382,FIND("-",J2382)-1)), IF(ISERROR(FIND("-",J2382)),J2382,LEFT(J2382,FIND("-",J2382)-1)))</f>
        <v>33</v>
      </c>
      <c r="L2382" t="str">
        <f>IF(M2382="BC", 0-IF(ISERROR(FIND("-",J2382)),J2382,RIGHT(J2382,FIND("-",J2382)-1)), IF(ISERROR(FIND("-",J2382)),J2382,RIGHT(J2382,FIND("-",J2382)-1)))</f>
        <v>33</v>
      </c>
      <c r="M2382" t="str">
        <f>RIGHT(G2382, 2)</f>
        <v>AD</v>
      </c>
      <c r="N2382">
        <f>ABS($K$2)-ABS(K2382)</f>
        <v>3971</v>
      </c>
      <c r="P2382" t="s">
        <v>11121</v>
      </c>
      <c r="Q2382">
        <v>42</v>
      </c>
    </row>
    <row r="2383" spans="1:17" x14ac:dyDescent="0.3">
      <c r="A2383">
        <v>2382</v>
      </c>
      <c r="B2383" t="s">
        <v>6448</v>
      </c>
      <c r="C2383" t="s">
        <v>6393</v>
      </c>
      <c r="D2383" t="s">
        <v>6447</v>
      </c>
      <c r="E2383" s="34" t="str">
        <f>IF(OR(LEN(D2383)-LEN(SUBSTITUTE(D2383,":",""))&gt;1, LEN(D2383)-LEN(SUBSTITUTE(D2383,",",""))&gt;0), "T", "")</f>
        <v/>
      </c>
      <c r="F2383" t="s">
        <v>6193</v>
      </c>
      <c r="G2383" t="s">
        <v>6189</v>
      </c>
      <c r="H2383" t="s">
        <v>60</v>
      </c>
      <c r="I2383" t="s">
        <v>6446</v>
      </c>
      <c r="J2383" t="str">
        <f>SUBSTITUTE(SUBSTITUTE(SUBSTITUTE(G2383,"c. ","")," BC","")," AD","")</f>
        <v>33</v>
      </c>
      <c r="K2383" t="str">
        <f>IF(M2383="BC", 0-IF(ISERROR(FIND("-",J2383)),J2383,LEFT(J2383,FIND("-",J2383)-1)), IF(ISERROR(FIND("-",J2383)),J2383,LEFT(J2383,FIND("-",J2383)-1)))</f>
        <v>33</v>
      </c>
      <c r="L2383" t="str">
        <f>IF(M2383="BC", 0-IF(ISERROR(FIND("-",J2383)),J2383,RIGHT(J2383,FIND("-",J2383)-1)), IF(ISERROR(FIND("-",J2383)),J2383,RIGHT(J2383,FIND("-",J2383)-1)))</f>
        <v>33</v>
      </c>
      <c r="M2383" t="str">
        <f>RIGHT(G2383, 2)</f>
        <v>AD</v>
      </c>
      <c r="N2383">
        <f>ABS($K$2)-ABS(K2383)</f>
        <v>3971</v>
      </c>
      <c r="P2383" t="s">
        <v>11121</v>
      </c>
      <c r="Q2383">
        <v>42</v>
      </c>
    </row>
    <row r="2384" spans="1:17" x14ac:dyDescent="0.3">
      <c r="A2384">
        <v>2383</v>
      </c>
      <c r="B2384" t="s">
        <v>6627</v>
      </c>
      <c r="C2384" t="s">
        <v>7380</v>
      </c>
      <c r="D2384" t="s">
        <v>6628</v>
      </c>
      <c r="E2384" s="34" t="str">
        <f>IF(OR(LEN(D2384)-LEN(SUBSTITUTE(D2384,":",""))&gt;1, LEN(D2384)-LEN(SUBSTITUTE(D2384,",",""))&gt;0), "T", "")</f>
        <v/>
      </c>
      <c r="F2384" t="s">
        <v>1142</v>
      </c>
      <c r="G2384" t="s">
        <v>6074</v>
      </c>
      <c r="H2384" t="s">
        <v>6629</v>
      </c>
      <c r="I2384" t="s">
        <v>6630</v>
      </c>
      <c r="J2384" t="str">
        <f>SUBSTITUTE(SUBSTITUTE(SUBSTITUTE(G2384,"c. ","")," BC","")," AD","")</f>
        <v>5-4</v>
      </c>
      <c r="K2384">
        <f>IF(M2384="BC", 0-IF(ISERROR(FIND("-",J2384)),J2384,LEFT(J2384,FIND("-",J2384)-1)), IF(ISERROR(FIND("-",J2384)),J2384,LEFT(J2384,FIND("-",J2384)-1)))</f>
        <v>-5</v>
      </c>
      <c r="L2384">
        <f>IF(M2384="BC", 0-IF(ISERROR(FIND("-",J2384)),J2384,RIGHT(J2384,FIND("-",J2384)-1)), IF(ISERROR(FIND("-",J2384)),J2384,RIGHT(J2384,FIND("-",J2384)-1)))</f>
        <v>-4</v>
      </c>
      <c r="M2384" t="str">
        <f>RIGHT(G2384, 2)</f>
        <v>BC</v>
      </c>
      <c r="N2384">
        <f>ABS($K$2)-ABS(K2384)</f>
        <v>3999</v>
      </c>
      <c r="P2384" t="s">
        <v>9095</v>
      </c>
      <c r="Q2384">
        <v>43</v>
      </c>
    </row>
    <row r="2385" spans="1:17" x14ac:dyDescent="0.3">
      <c r="A2385">
        <v>2384</v>
      </c>
      <c r="B2385" t="s">
        <v>6631</v>
      </c>
      <c r="C2385" t="s">
        <v>10624</v>
      </c>
      <c r="D2385" t="s">
        <v>6632</v>
      </c>
      <c r="E2385" s="34" t="str">
        <f>IF(OR(LEN(D2385)-LEN(SUBSTITUTE(D2385,":",""))&gt;1, LEN(D2385)-LEN(SUBSTITUTE(D2385,",",""))&gt;0), "T", "")</f>
        <v/>
      </c>
      <c r="F2385" t="s">
        <v>878</v>
      </c>
      <c r="G2385" t="s">
        <v>6093</v>
      </c>
      <c r="H2385" t="s">
        <v>62</v>
      </c>
      <c r="I2385" t="s">
        <v>6633</v>
      </c>
      <c r="J2385" t="str">
        <f>SUBSTITUTE(SUBSTITUTE(SUBSTITUTE(G2385,"c. ","")," BC","")," AD","")</f>
        <v>30</v>
      </c>
      <c r="K2385" t="str">
        <f>IF(M2385="BC", 0-IF(ISERROR(FIND("-",J2385)),J2385,LEFT(J2385,FIND("-",J2385)-1)), IF(ISERROR(FIND("-",J2385)),J2385,LEFT(J2385,FIND("-",J2385)-1)))</f>
        <v>30</v>
      </c>
      <c r="L2385" t="str">
        <f>IF(M2385="BC", 0-IF(ISERROR(FIND("-",J2385)),J2385,RIGHT(J2385,FIND("-",J2385)-1)), IF(ISERROR(FIND("-",J2385)),J2385,RIGHT(J2385,FIND("-",J2385)-1)))</f>
        <v>30</v>
      </c>
      <c r="M2385" t="str">
        <f>RIGHT(G2385, 2)</f>
        <v>AD</v>
      </c>
      <c r="N2385">
        <f>ABS($K$2)-ABS(K2385)</f>
        <v>3974</v>
      </c>
      <c r="P2385" t="s">
        <v>9095</v>
      </c>
      <c r="Q2385">
        <v>43</v>
      </c>
    </row>
    <row r="2386" spans="1:17" x14ac:dyDescent="0.3">
      <c r="A2386">
        <v>2385</v>
      </c>
      <c r="B2386" t="s">
        <v>6634</v>
      </c>
      <c r="C2386" t="s">
        <v>10787</v>
      </c>
      <c r="D2386" t="s">
        <v>2</v>
      </c>
      <c r="E2386" s="34" t="str">
        <f>IF(OR(LEN(D2386)-LEN(SUBSTITUTE(D2386,":",""))&gt;1, LEN(D2386)-LEN(SUBSTITUTE(D2386,",",""))&gt;0), "T", "")</f>
        <v/>
      </c>
      <c r="F2386" t="s">
        <v>6635</v>
      </c>
      <c r="G2386" t="s">
        <v>6093</v>
      </c>
      <c r="H2386" t="s">
        <v>60</v>
      </c>
      <c r="I2386" t="s">
        <v>6186</v>
      </c>
      <c r="J2386" t="str">
        <f>SUBSTITUTE(SUBSTITUTE(SUBSTITUTE(G2386,"c. ","")," BC","")," AD","")</f>
        <v>30</v>
      </c>
      <c r="K2386" t="str">
        <f>IF(M2386="BC", 0-IF(ISERROR(FIND("-",J2386)),J2386,LEFT(J2386,FIND("-",J2386)-1)), IF(ISERROR(FIND("-",J2386)),J2386,LEFT(J2386,FIND("-",J2386)-1)))</f>
        <v>30</v>
      </c>
      <c r="L2386" t="str">
        <f>IF(M2386="BC", 0-IF(ISERROR(FIND("-",J2386)),J2386,RIGHT(J2386,FIND("-",J2386)-1)), IF(ISERROR(FIND("-",J2386)),J2386,RIGHT(J2386,FIND("-",J2386)-1)))</f>
        <v>30</v>
      </c>
      <c r="M2386" t="str">
        <f>RIGHT(G2386, 2)</f>
        <v>AD</v>
      </c>
      <c r="N2386">
        <f>ABS($K$2)-ABS(K2386)</f>
        <v>3974</v>
      </c>
      <c r="P2386" t="s">
        <v>9095</v>
      </c>
      <c r="Q2386">
        <v>43</v>
      </c>
    </row>
    <row r="2387" spans="1:17" x14ac:dyDescent="0.3">
      <c r="A2387">
        <v>2386</v>
      </c>
      <c r="B2387" t="s">
        <v>6636</v>
      </c>
      <c r="C2387" t="s">
        <v>6197</v>
      </c>
      <c r="D2387" t="s">
        <v>6637</v>
      </c>
      <c r="E2387" s="34" t="str">
        <f>IF(OR(LEN(D2387)-LEN(SUBSTITUTE(D2387,":",""))&gt;1, LEN(D2387)-LEN(SUBSTITUTE(D2387,",",""))&gt;0), "T", "")</f>
        <v/>
      </c>
      <c r="F2387" t="s">
        <v>1251</v>
      </c>
      <c r="G2387" t="s">
        <v>6093</v>
      </c>
      <c r="H2387" t="s">
        <v>60</v>
      </c>
      <c r="I2387" t="s">
        <v>6638</v>
      </c>
      <c r="J2387" t="str">
        <f>SUBSTITUTE(SUBSTITUTE(SUBSTITUTE(G2387,"c. ","")," BC","")," AD","")</f>
        <v>30</v>
      </c>
      <c r="K2387" t="str">
        <f>IF(M2387="BC", 0-IF(ISERROR(FIND("-",J2387)),J2387,LEFT(J2387,FIND("-",J2387)-1)), IF(ISERROR(FIND("-",J2387)),J2387,LEFT(J2387,FIND("-",J2387)-1)))</f>
        <v>30</v>
      </c>
      <c r="L2387" t="str">
        <f>IF(M2387="BC", 0-IF(ISERROR(FIND("-",J2387)),J2387,RIGHT(J2387,FIND("-",J2387)-1)), IF(ISERROR(FIND("-",J2387)),J2387,RIGHT(J2387,FIND("-",J2387)-1)))</f>
        <v>30</v>
      </c>
      <c r="M2387" t="str">
        <f>RIGHT(G2387, 2)</f>
        <v>AD</v>
      </c>
      <c r="N2387">
        <f>ABS($K$2)-ABS(K2387)</f>
        <v>3974</v>
      </c>
      <c r="P2387" t="s">
        <v>9095</v>
      </c>
      <c r="Q2387">
        <v>43</v>
      </c>
    </row>
    <row r="2388" spans="1:17" x14ac:dyDescent="0.3">
      <c r="A2388">
        <v>2387</v>
      </c>
      <c r="B2388" t="s">
        <v>6639</v>
      </c>
      <c r="C2388" t="s">
        <v>10662</v>
      </c>
      <c r="D2388" t="s">
        <v>6640</v>
      </c>
      <c r="E2388" s="34" t="str">
        <f>IF(OR(LEN(D2388)-LEN(SUBSTITUTE(D2388,":",""))&gt;1, LEN(D2388)-LEN(SUBSTITUTE(D2388,",",""))&gt;0), "T", "")</f>
        <v/>
      </c>
      <c r="F2388" t="s">
        <v>1251</v>
      </c>
      <c r="G2388" t="s">
        <v>6093</v>
      </c>
      <c r="H2388" t="s">
        <v>60</v>
      </c>
      <c r="I2388" t="s">
        <v>6186</v>
      </c>
      <c r="J2388" t="str">
        <f>SUBSTITUTE(SUBSTITUTE(SUBSTITUTE(G2388,"c. ","")," BC","")," AD","")</f>
        <v>30</v>
      </c>
      <c r="K2388" t="str">
        <f>IF(M2388="BC", 0-IF(ISERROR(FIND("-",J2388)),J2388,LEFT(J2388,FIND("-",J2388)-1)), IF(ISERROR(FIND("-",J2388)),J2388,LEFT(J2388,FIND("-",J2388)-1)))</f>
        <v>30</v>
      </c>
      <c r="L2388" t="str">
        <f>IF(M2388="BC", 0-IF(ISERROR(FIND("-",J2388)),J2388,RIGHT(J2388,FIND("-",J2388)-1)), IF(ISERROR(FIND("-",J2388)),J2388,RIGHT(J2388,FIND("-",J2388)-1)))</f>
        <v>30</v>
      </c>
      <c r="M2388" t="str">
        <f>RIGHT(G2388, 2)</f>
        <v>AD</v>
      </c>
      <c r="N2388">
        <f>ABS($K$2)-ABS(K2388)</f>
        <v>3974</v>
      </c>
      <c r="P2388" t="s">
        <v>9095</v>
      </c>
      <c r="Q2388">
        <v>43</v>
      </c>
    </row>
    <row r="2389" spans="1:17" x14ac:dyDescent="0.3">
      <c r="A2389">
        <v>2388</v>
      </c>
      <c r="B2389" t="s">
        <v>6641</v>
      </c>
      <c r="C2389" t="s">
        <v>10671</v>
      </c>
      <c r="D2389" t="s">
        <v>6642</v>
      </c>
      <c r="E2389" s="34" t="str">
        <f>IF(OR(LEN(D2389)-LEN(SUBSTITUTE(D2389,":",""))&gt;1, LEN(D2389)-LEN(SUBSTITUTE(D2389,",",""))&gt;0), "T", "")</f>
        <v>T</v>
      </c>
      <c r="F2389" t="s">
        <v>6643</v>
      </c>
      <c r="G2389" t="s">
        <v>6093</v>
      </c>
      <c r="H2389" t="s">
        <v>60</v>
      </c>
      <c r="I2389" t="s">
        <v>6186</v>
      </c>
      <c r="J2389" t="str">
        <f>SUBSTITUTE(SUBSTITUTE(SUBSTITUTE(G2389,"c. ","")," BC","")," AD","")</f>
        <v>30</v>
      </c>
      <c r="K2389" t="str">
        <f>IF(M2389="BC", 0-IF(ISERROR(FIND("-",J2389)),J2389,LEFT(J2389,FIND("-",J2389)-1)), IF(ISERROR(FIND("-",J2389)),J2389,LEFT(J2389,FIND("-",J2389)-1)))</f>
        <v>30</v>
      </c>
      <c r="L2389" t="str">
        <f>IF(M2389="BC", 0-IF(ISERROR(FIND("-",J2389)),J2389,RIGHT(J2389,FIND("-",J2389)-1)), IF(ISERROR(FIND("-",J2389)),J2389,RIGHT(J2389,FIND("-",J2389)-1)))</f>
        <v>30</v>
      </c>
      <c r="M2389" t="str">
        <f>RIGHT(G2389, 2)</f>
        <v>AD</v>
      </c>
      <c r="N2389">
        <f>ABS($K$2)-ABS(K2389)</f>
        <v>3974</v>
      </c>
      <c r="P2389" t="s">
        <v>9095</v>
      </c>
      <c r="Q2389">
        <v>43</v>
      </c>
    </row>
    <row r="2390" spans="1:17" x14ac:dyDescent="0.3">
      <c r="A2390">
        <v>2389</v>
      </c>
      <c r="B2390" t="s">
        <v>6644</v>
      </c>
      <c r="C2390" t="s">
        <v>10786</v>
      </c>
      <c r="D2390" t="s">
        <v>3</v>
      </c>
      <c r="E2390" s="34" t="str">
        <f>IF(OR(LEN(D2390)-LEN(SUBSTITUTE(D2390,":",""))&gt;1, LEN(D2390)-LEN(SUBSTITUTE(D2390,",",""))&gt;0), "T", "")</f>
        <v/>
      </c>
      <c r="F2390" t="s">
        <v>6112</v>
      </c>
      <c r="G2390" t="s">
        <v>6093</v>
      </c>
      <c r="H2390" t="s">
        <v>60</v>
      </c>
      <c r="I2390" t="s">
        <v>6645</v>
      </c>
      <c r="J2390" t="str">
        <f>SUBSTITUTE(SUBSTITUTE(SUBSTITUTE(G2390,"c. ","")," BC","")," AD","")</f>
        <v>30</v>
      </c>
      <c r="K2390" t="str">
        <f>IF(M2390="BC", 0-IF(ISERROR(FIND("-",J2390)),J2390,LEFT(J2390,FIND("-",J2390)-1)), IF(ISERROR(FIND("-",J2390)),J2390,LEFT(J2390,FIND("-",J2390)-1)))</f>
        <v>30</v>
      </c>
      <c r="L2390" t="str">
        <f>IF(M2390="BC", 0-IF(ISERROR(FIND("-",J2390)),J2390,RIGHT(J2390,FIND("-",J2390)-1)), IF(ISERROR(FIND("-",J2390)),J2390,RIGHT(J2390,FIND("-",J2390)-1)))</f>
        <v>30</v>
      </c>
      <c r="M2390" t="str">
        <f>RIGHT(G2390, 2)</f>
        <v>AD</v>
      </c>
      <c r="N2390">
        <f>ABS($K$2)-ABS(K2390)</f>
        <v>3974</v>
      </c>
      <c r="P2390" t="s">
        <v>9095</v>
      </c>
      <c r="Q2390">
        <v>43</v>
      </c>
    </row>
    <row r="2391" spans="1:17" x14ac:dyDescent="0.3">
      <c r="A2391">
        <v>2390</v>
      </c>
      <c r="B2391" t="s">
        <v>6646</v>
      </c>
      <c r="C2391" t="s">
        <v>10786</v>
      </c>
      <c r="D2391" t="s">
        <v>6647</v>
      </c>
      <c r="E2391" s="34" t="str">
        <f>IF(OR(LEN(D2391)-LEN(SUBSTITUTE(D2391,":",""))&gt;1, LEN(D2391)-LEN(SUBSTITUTE(D2391,",",""))&gt;0), "T", "")</f>
        <v/>
      </c>
      <c r="F2391" t="s">
        <v>1251</v>
      </c>
      <c r="G2391" t="s">
        <v>6107</v>
      </c>
      <c r="H2391" t="s">
        <v>60</v>
      </c>
      <c r="I2391" t="s">
        <v>6186</v>
      </c>
      <c r="J2391" t="str">
        <f>SUBSTITUTE(SUBSTITUTE(SUBSTITUTE(G2391,"c. ","")," BC","")," AD","")</f>
        <v>30-33</v>
      </c>
      <c r="K2391" t="str">
        <f>IF(M2391="BC", 0-IF(ISERROR(FIND("-",J2391)),J2391,LEFT(J2391,FIND("-",J2391)-1)), IF(ISERROR(FIND("-",J2391)),J2391,LEFT(J2391,FIND("-",J2391)-1)))</f>
        <v>30</v>
      </c>
      <c r="L2391" t="str">
        <f>IF(M2391="BC", 0-IF(ISERROR(FIND("-",J2391)),J2391,RIGHT(J2391,FIND("-",J2391)-1)), IF(ISERROR(FIND("-",J2391)),J2391,RIGHT(J2391,FIND("-",J2391)-1)))</f>
        <v>33</v>
      </c>
      <c r="M2391" t="str">
        <f>RIGHT(G2391, 2)</f>
        <v>AD</v>
      </c>
      <c r="N2391">
        <f>ABS($K$2)-ABS(K2391)</f>
        <v>3974</v>
      </c>
      <c r="P2391" t="s">
        <v>9095</v>
      </c>
      <c r="Q2391">
        <v>43</v>
      </c>
    </row>
    <row r="2392" spans="1:17" x14ac:dyDescent="0.3">
      <c r="A2392">
        <v>2391</v>
      </c>
      <c r="B2392" t="s">
        <v>6145</v>
      </c>
      <c r="C2392" t="s">
        <v>10789</v>
      </c>
      <c r="D2392" t="s">
        <v>6648</v>
      </c>
      <c r="E2392" s="34" t="str">
        <f>IF(OR(LEN(D2392)-LEN(SUBSTITUTE(D2392,":",""))&gt;1, LEN(D2392)-LEN(SUBSTITUTE(D2392,",",""))&gt;0), "T", "")</f>
        <v/>
      </c>
      <c r="F2392" t="s">
        <v>6649</v>
      </c>
      <c r="G2392" t="s">
        <v>6107</v>
      </c>
      <c r="H2392" t="s">
        <v>60</v>
      </c>
      <c r="I2392" t="s">
        <v>6650</v>
      </c>
      <c r="J2392" t="str">
        <f>SUBSTITUTE(SUBSTITUTE(SUBSTITUTE(G2392,"c. ","")," BC","")," AD","")</f>
        <v>30-33</v>
      </c>
      <c r="K2392" t="str">
        <f>IF(M2392="BC", 0-IF(ISERROR(FIND("-",J2392)),J2392,LEFT(J2392,FIND("-",J2392)-1)), IF(ISERROR(FIND("-",J2392)),J2392,LEFT(J2392,FIND("-",J2392)-1)))</f>
        <v>30</v>
      </c>
      <c r="L2392" t="str">
        <f>IF(M2392="BC", 0-IF(ISERROR(FIND("-",J2392)),J2392,RIGHT(J2392,FIND("-",J2392)-1)), IF(ISERROR(FIND("-",J2392)),J2392,RIGHT(J2392,FIND("-",J2392)-1)))</f>
        <v>33</v>
      </c>
      <c r="M2392" t="str">
        <f>RIGHT(G2392, 2)</f>
        <v>AD</v>
      </c>
      <c r="N2392">
        <f>ABS($K$2)-ABS(K2392)</f>
        <v>3974</v>
      </c>
      <c r="P2392" t="s">
        <v>9095</v>
      </c>
      <c r="Q2392">
        <v>43</v>
      </c>
    </row>
    <row r="2393" spans="1:17" x14ac:dyDescent="0.3">
      <c r="A2393">
        <v>2392</v>
      </c>
      <c r="B2393" t="s">
        <v>6150</v>
      </c>
      <c r="C2393" t="s">
        <v>10787</v>
      </c>
      <c r="D2393" t="s">
        <v>6651</v>
      </c>
      <c r="E2393" s="34" t="str">
        <f>IF(OR(LEN(D2393)-LEN(SUBSTITUTE(D2393,":",""))&gt;1, LEN(D2393)-LEN(SUBSTITUTE(D2393,",",""))&gt;0), "T", "")</f>
        <v/>
      </c>
      <c r="F2393" t="s">
        <v>6119</v>
      </c>
      <c r="G2393" t="s">
        <v>6107</v>
      </c>
      <c r="H2393" t="s">
        <v>60</v>
      </c>
      <c r="I2393" t="s">
        <v>6652</v>
      </c>
      <c r="J2393" t="str">
        <f>SUBSTITUTE(SUBSTITUTE(SUBSTITUTE(G2393,"c. ","")," BC","")," AD","")</f>
        <v>30-33</v>
      </c>
      <c r="K2393" t="str">
        <f>IF(M2393="BC", 0-IF(ISERROR(FIND("-",J2393)),J2393,LEFT(J2393,FIND("-",J2393)-1)), IF(ISERROR(FIND("-",J2393)),J2393,LEFT(J2393,FIND("-",J2393)-1)))</f>
        <v>30</v>
      </c>
      <c r="L2393" t="str">
        <f>IF(M2393="BC", 0-IF(ISERROR(FIND("-",J2393)),J2393,RIGHT(J2393,FIND("-",J2393)-1)), IF(ISERROR(FIND("-",J2393)),J2393,RIGHT(J2393,FIND("-",J2393)-1)))</f>
        <v>33</v>
      </c>
      <c r="M2393" t="str">
        <f>RIGHT(G2393, 2)</f>
        <v>AD</v>
      </c>
      <c r="N2393">
        <f>ABS($K$2)-ABS(K2393)</f>
        <v>3974</v>
      </c>
      <c r="P2393" t="s">
        <v>9095</v>
      </c>
      <c r="Q2393">
        <v>43</v>
      </c>
    </row>
    <row r="2394" spans="1:17" x14ac:dyDescent="0.3">
      <c r="A2394">
        <v>2393</v>
      </c>
      <c r="B2394" t="s">
        <v>6653</v>
      </c>
      <c r="C2394" t="s">
        <v>10672</v>
      </c>
      <c r="D2394" t="s">
        <v>6654</v>
      </c>
      <c r="E2394" s="34" t="str">
        <f>IF(OR(LEN(D2394)-LEN(SUBSTITUTE(D2394,":",""))&gt;1, LEN(D2394)-LEN(SUBSTITUTE(D2394,",",""))&gt;0), "T", "")</f>
        <v/>
      </c>
      <c r="F2394" t="s">
        <v>6112</v>
      </c>
      <c r="G2394" t="s">
        <v>6107</v>
      </c>
      <c r="H2394" t="s">
        <v>60</v>
      </c>
      <c r="I2394" t="s">
        <v>6186</v>
      </c>
      <c r="J2394" t="str">
        <f>SUBSTITUTE(SUBSTITUTE(SUBSTITUTE(G2394,"c. ","")," BC","")," AD","")</f>
        <v>30-33</v>
      </c>
      <c r="K2394" t="str">
        <f>IF(M2394="BC", 0-IF(ISERROR(FIND("-",J2394)),J2394,LEFT(J2394,FIND("-",J2394)-1)), IF(ISERROR(FIND("-",J2394)),J2394,LEFT(J2394,FIND("-",J2394)-1)))</f>
        <v>30</v>
      </c>
      <c r="L2394" t="str">
        <f>IF(M2394="BC", 0-IF(ISERROR(FIND("-",J2394)),J2394,RIGHT(J2394,FIND("-",J2394)-1)), IF(ISERROR(FIND("-",J2394)),J2394,RIGHT(J2394,FIND("-",J2394)-1)))</f>
        <v>33</v>
      </c>
      <c r="M2394" t="str">
        <f>RIGHT(G2394, 2)</f>
        <v>AD</v>
      </c>
      <c r="N2394">
        <f>ABS($K$2)-ABS(K2394)</f>
        <v>3974</v>
      </c>
      <c r="P2394" t="s">
        <v>9095</v>
      </c>
      <c r="Q2394">
        <v>43</v>
      </c>
    </row>
    <row r="2395" spans="1:17" x14ac:dyDescent="0.3">
      <c r="A2395">
        <v>2394</v>
      </c>
      <c r="B2395" t="s">
        <v>6655</v>
      </c>
      <c r="C2395" t="s">
        <v>10662</v>
      </c>
      <c r="D2395" t="s">
        <v>6656</v>
      </c>
      <c r="E2395" s="34" t="str">
        <f>IF(OR(LEN(D2395)-LEN(SUBSTITUTE(D2395,":",""))&gt;1, LEN(D2395)-LEN(SUBSTITUTE(D2395,",",""))&gt;0), "T", "")</f>
        <v/>
      </c>
      <c r="F2395" t="s">
        <v>6112</v>
      </c>
      <c r="G2395" t="s">
        <v>6107</v>
      </c>
      <c r="H2395" t="s">
        <v>60</v>
      </c>
      <c r="I2395" t="s">
        <v>6186</v>
      </c>
      <c r="J2395" t="str">
        <f>SUBSTITUTE(SUBSTITUTE(SUBSTITUTE(G2395,"c. ","")," BC","")," AD","")</f>
        <v>30-33</v>
      </c>
      <c r="K2395" t="str">
        <f>IF(M2395="BC", 0-IF(ISERROR(FIND("-",J2395)),J2395,LEFT(J2395,FIND("-",J2395)-1)), IF(ISERROR(FIND("-",J2395)),J2395,LEFT(J2395,FIND("-",J2395)-1)))</f>
        <v>30</v>
      </c>
      <c r="L2395" t="str">
        <f>IF(M2395="BC", 0-IF(ISERROR(FIND("-",J2395)),J2395,RIGHT(J2395,FIND("-",J2395)-1)), IF(ISERROR(FIND("-",J2395)),J2395,RIGHT(J2395,FIND("-",J2395)-1)))</f>
        <v>33</v>
      </c>
      <c r="M2395" t="str">
        <f>RIGHT(G2395, 2)</f>
        <v>AD</v>
      </c>
      <c r="N2395">
        <f>ABS($K$2)-ABS(K2395)</f>
        <v>3974</v>
      </c>
      <c r="P2395" t="s">
        <v>9095</v>
      </c>
      <c r="Q2395">
        <v>43</v>
      </c>
    </row>
    <row r="2396" spans="1:17" x14ac:dyDescent="0.3">
      <c r="A2396">
        <v>2395</v>
      </c>
      <c r="B2396" t="s">
        <v>6657</v>
      </c>
      <c r="C2396" t="s">
        <v>10672</v>
      </c>
      <c r="D2396" t="s">
        <v>6658</v>
      </c>
      <c r="E2396" s="34" t="str">
        <f>IF(OR(LEN(D2396)-LEN(SUBSTITUTE(D2396,":",""))&gt;1, LEN(D2396)-LEN(SUBSTITUTE(D2396,",",""))&gt;0), "T", "")</f>
        <v/>
      </c>
      <c r="F2396" t="s">
        <v>1251</v>
      </c>
      <c r="G2396" t="s">
        <v>6107</v>
      </c>
      <c r="H2396" t="s">
        <v>60</v>
      </c>
      <c r="I2396" t="s">
        <v>6659</v>
      </c>
      <c r="J2396" t="str">
        <f>SUBSTITUTE(SUBSTITUTE(SUBSTITUTE(G2396,"c. ","")," BC","")," AD","")</f>
        <v>30-33</v>
      </c>
      <c r="K2396" t="str">
        <f>IF(M2396="BC", 0-IF(ISERROR(FIND("-",J2396)),J2396,LEFT(J2396,FIND("-",J2396)-1)), IF(ISERROR(FIND("-",J2396)),J2396,LEFT(J2396,FIND("-",J2396)-1)))</f>
        <v>30</v>
      </c>
      <c r="L2396" t="str">
        <f>IF(M2396="BC", 0-IF(ISERROR(FIND("-",J2396)),J2396,RIGHT(J2396,FIND("-",J2396)-1)), IF(ISERROR(FIND("-",J2396)),J2396,RIGHT(J2396,FIND("-",J2396)-1)))</f>
        <v>33</v>
      </c>
      <c r="M2396" t="str">
        <f>RIGHT(G2396, 2)</f>
        <v>AD</v>
      </c>
      <c r="N2396">
        <f>ABS($K$2)-ABS(K2396)</f>
        <v>3974</v>
      </c>
      <c r="P2396" t="s">
        <v>9095</v>
      </c>
      <c r="Q2396">
        <v>43</v>
      </c>
    </row>
    <row r="2397" spans="1:17" x14ac:dyDescent="0.3">
      <c r="A2397">
        <v>2396</v>
      </c>
      <c r="B2397" t="s">
        <v>6660</v>
      </c>
      <c r="C2397" t="s">
        <v>10080</v>
      </c>
      <c r="D2397" t="s">
        <v>10</v>
      </c>
      <c r="E2397" s="34" t="str">
        <f>IF(OR(LEN(D2397)-LEN(SUBSTITUTE(D2397,":",""))&gt;1, LEN(D2397)-LEN(SUBSTITUTE(D2397,",",""))&gt;0), "T", "")</f>
        <v/>
      </c>
      <c r="F2397" t="s">
        <v>1251</v>
      </c>
      <c r="G2397" t="s">
        <v>6107</v>
      </c>
      <c r="H2397" t="s">
        <v>60</v>
      </c>
      <c r="I2397" t="s">
        <v>6661</v>
      </c>
      <c r="J2397" t="str">
        <f>SUBSTITUTE(SUBSTITUTE(SUBSTITUTE(G2397,"c. ","")," BC","")," AD","")</f>
        <v>30-33</v>
      </c>
      <c r="K2397" t="str">
        <f>IF(M2397="BC", 0-IF(ISERROR(FIND("-",J2397)),J2397,LEFT(J2397,FIND("-",J2397)-1)), IF(ISERROR(FIND("-",J2397)),J2397,LEFT(J2397,FIND("-",J2397)-1)))</f>
        <v>30</v>
      </c>
      <c r="L2397" t="str">
        <f>IF(M2397="BC", 0-IF(ISERROR(FIND("-",J2397)),J2397,RIGHT(J2397,FIND("-",J2397)-1)), IF(ISERROR(FIND("-",J2397)),J2397,RIGHT(J2397,FIND("-",J2397)-1)))</f>
        <v>33</v>
      </c>
      <c r="M2397" t="str">
        <f>RIGHT(G2397, 2)</f>
        <v>AD</v>
      </c>
      <c r="N2397">
        <f>ABS($K$2)-ABS(K2397)</f>
        <v>3974</v>
      </c>
      <c r="P2397" t="s">
        <v>9095</v>
      </c>
      <c r="Q2397">
        <v>43</v>
      </c>
    </row>
    <row r="2398" spans="1:17" x14ac:dyDescent="0.3">
      <c r="A2398">
        <v>2397</v>
      </c>
      <c r="B2398" t="s">
        <v>6662</v>
      </c>
      <c r="C2398" t="s">
        <v>10786</v>
      </c>
      <c r="D2398" t="s">
        <v>39</v>
      </c>
      <c r="E2398" s="34" t="str">
        <f>IF(OR(LEN(D2398)-LEN(SUBSTITUTE(D2398,":",""))&gt;1, LEN(D2398)-LEN(SUBSTITUTE(D2398,",",""))&gt;0), "T", "")</f>
        <v/>
      </c>
      <c r="F2398" t="s">
        <v>1251</v>
      </c>
      <c r="G2398" t="s">
        <v>6107</v>
      </c>
      <c r="H2398" t="s">
        <v>60</v>
      </c>
      <c r="I2398" t="s">
        <v>6186</v>
      </c>
      <c r="J2398" t="str">
        <f>SUBSTITUTE(SUBSTITUTE(SUBSTITUTE(G2398,"c. ","")," BC","")," AD","")</f>
        <v>30-33</v>
      </c>
      <c r="K2398" t="str">
        <f>IF(M2398="BC", 0-IF(ISERROR(FIND("-",J2398)),J2398,LEFT(J2398,FIND("-",J2398)-1)), IF(ISERROR(FIND("-",J2398)),J2398,LEFT(J2398,FIND("-",J2398)-1)))</f>
        <v>30</v>
      </c>
      <c r="L2398" t="str">
        <f>IF(M2398="BC", 0-IF(ISERROR(FIND("-",J2398)),J2398,RIGHT(J2398,FIND("-",J2398)-1)), IF(ISERROR(FIND("-",J2398)),J2398,RIGHT(J2398,FIND("-",J2398)-1)))</f>
        <v>33</v>
      </c>
      <c r="M2398" t="str">
        <f>RIGHT(G2398, 2)</f>
        <v>AD</v>
      </c>
      <c r="N2398">
        <f>ABS($K$2)-ABS(K2398)</f>
        <v>3974</v>
      </c>
      <c r="P2398" t="s">
        <v>9095</v>
      </c>
      <c r="Q2398">
        <v>43</v>
      </c>
    </row>
    <row r="2399" spans="1:17" x14ac:dyDescent="0.3">
      <c r="A2399">
        <v>2398</v>
      </c>
      <c r="B2399" t="s">
        <v>6663</v>
      </c>
      <c r="C2399" t="s">
        <v>10672</v>
      </c>
      <c r="D2399" t="s">
        <v>6664</v>
      </c>
      <c r="E2399" s="34" t="str">
        <f>IF(OR(LEN(D2399)-LEN(SUBSTITUTE(D2399,":",""))&gt;1, LEN(D2399)-LEN(SUBSTITUTE(D2399,",",""))&gt;0), "T", "")</f>
        <v/>
      </c>
      <c r="F2399" t="s">
        <v>1251</v>
      </c>
      <c r="G2399" t="s">
        <v>6107</v>
      </c>
      <c r="H2399" t="s">
        <v>60</v>
      </c>
      <c r="I2399" t="s">
        <v>6665</v>
      </c>
      <c r="J2399" t="str">
        <f>SUBSTITUTE(SUBSTITUTE(SUBSTITUTE(G2399,"c. ","")," BC","")," AD","")</f>
        <v>30-33</v>
      </c>
      <c r="K2399" t="str">
        <f>IF(M2399="BC", 0-IF(ISERROR(FIND("-",J2399)),J2399,LEFT(J2399,FIND("-",J2399)-1)), IF(ISERROR(FIND("-",J2399)),J2399,LEFT(J2399,FIND("-",J2399)-1)))</f>
        <v>30</v>
      </c>
      <c r="L2399" t="str">
        <f>IF(M2399="BC", 0-IF(ISERROR(FIND("-",J2399)),J2399,RIGHT(J2399,FIND("-",J2399)-1)), IF(ISERROR(FIND("-",J2399)),J2399,RIGHT(J2399,FIND("-",J2399)-1)))</f>
        <v>33</v>
      </c>
      <c r="M2399" t="str">
        <f>RIGHT(G2399, 2)</f>
        <v>AD</v>
      </c>
      <c r="N2399">
        <f>ABS($K$2)-ABS(K2399)</f>
        <v>3974</v>
      </c>
      <c r="P2399" t="s">
        <v>9095</v>
      </c>
      <c r="Q2399">
        <v>43</v>
      </c>
    </row>
    <row r="2400" spans="1:17" x14ac:dyDescent="0.3">
      <c r="A2400">
        <v>2399</v>
      </c>
      <c r="B2400" t="s">
        <v>6666</v>
      </c>
      <c r="C2400" t="s">
        <v>10080</v>
      </c>
      <c r="D2400" t="s">
        <v>6667</v>
      </c>
      <c r="E2400" s="34" t="str">
        <f>IF(OR(LEN(D2400)-LEN(SUBSTITUTE(D2400,":",""))&gt;1, LEN(D2400)-LEN(SUBSTITUTE(D2400,",",""))&gt;0), "T", "")</f>
        <v/>
      </c>
      <c r="F2400" t="s">
        <v>1251</v>
      </c>
      <c r="G2400" t="s">
        <v>6107</v>
      </c>
      <c r="H2400" t="s">
        <v>60</v>
      </c>
      <c r="I2400" t="s">
        <v>6186</v>
      </c>
      <c r="J2400" t="str">
        <f>SUBSTITUTE(SUBSTITUTE(SUBSTITUTE(G2400,"c. ","")," BC","")," AD","")</f>
        <v>30-33</v>
      </c>
      <c r="K2400" t="str">
        <f>IF(M2400="BC", 0-IF(ISERROR(FIND("-",J2400)),J2400,LEFT(J2400,FIND("-",J2400)-1)), IF(ISERROR(FIND("-",J2400)),J2400,LEFT(J2400,FIND("-",J2400)-1)))</f>
        <v>30</v>
      </c>
      <c r="L2400" t="str">
        <f>IF(M2400="BC", 0-IF(ISERROR(FIND("-",J2400)),J2400,RIGHT(J2400,FIND("-",J2400)-1)), IF(ISERROR(FIND("-",J2400)),J2400,RIGHT(J2400,FIND("-",J2400)-1)))</f>
        <v>33</v>
      </c>
      <c r="M2400" t="str">
        <f>RIGHT(G2400, 2)</f>
        <v>AD</v>
      </c>
      <c r="N2400">
        <f>ABS($K$2)-ABS(K2400)</f>
        <v>3974</v>
      </c>
      <c r="P2400" t="s">
        <v>9095</v>
      </c>
      <c r="Q2400">
        <v>43</v>
      </c>
    </row>
    <row r="2401" spans="1:17" x14ac:dyDescent="0.3">
      <c r="A2401">
        <v>2400</v>
      </c>
      <c r="B2401" t="s">
        <v>6668</v>
      </c>
      <c r="C2401" t="s">
        <v>10662</v>
      </c>
      <c r="D2401" t="s">
        <v>6669</v>
      </c>
      <c r="E2401" s="34" t="str">
        <f>IF(OR(LEN(D2401)-LEN(SUBSTITUTE(D2401,":",""))&gt;1, LEN(D2401)-LEN(SUBSTITUTE(D2401,",",""))&gt;0), "T", "")</f>
        <v>T</v>
      </c>
      <c r="F2401" t="s">
        <v>6670</v>
      </c>
      <c r="G2401" t="s">
        <v>6189</v>
      </c>
      <c r="H2401" t="s">
        <v>60</v>
      </c>
      <c r="I2401" t="s">
        <v>6186</v>
      </c>
      <c r="J2401" t="str">
        <f>SUBSTITUTE(SUBSTITUTE(SUBSTITUTE(G2401,"c. ","")," BC","")," AD","")</f>
        <v>33</v>
      </c>
      <c r="K2401" t="str">
        <f>IF(M2401="BC", 0-IF(ISERROR(FIND("-",J2401)),J2401,LEFT(J2401,FIND("-",J2401)-1)), IF(ISERROR(FIND("-",J2401)),J2401,LEFT(J2401,FIND("-",J2401)-1)))</f>
        <v>33</v>
      </c>
      <c r="L2401" t="str">
        <f>IF(M2401="BC", 0-IF(ISERROR(FIND("-",J2401)),J2401,RIGHT(J2401,FIND("-",J2401)-1)), IF(ISERROR(FIND("-",J2401)),J2401,RIGHT(J2401,FIND("-",J2401)-1)))</f>
        <v>33</v>
      </c>
      <c r="M2401" t="str">
        <f>RIGHT(G2401, 2)</f>
        <v>AD</v>
      </c>
      <c r="N2401">
        <f>ABS($K$2)-ABS(K2401)</f>
        <v>3971</v>
      </c>
      <c r="P2401" t="s">
        <v>9095</v>
      </c>
      <c r="Q2401">
        <v>43</v>
      </c>
    </row>
    <row r="2402" spans="1:17" x14ac:dyDescent="0.3">
      <c r="A2402">
        <v>2401</v>
      </c>
      <c r="B2402" t="s">
        <v>6671</v>
      </c>
      <c r="C2402" t="s">
        <v>10788</v>
      </c>
      <c r="D2402" t="s">
        <v>6672</v>
      </c>
      <c r="E2402" s="34" t="str">
        <f>IF(OR(LEN(D2402)-LEN(SUBSTITUTE(D2402,":",""))&gt;1, LEN(D2402)-LEN(SUBSTITUTE(D2402,",",""))&gt;0), "T", "")</f>
        <v/>
      </c>
      <c r="F2402" t="s">
        <v>6193</v>
      </c>
      <c r="G2402" t="s">
        <v>6189</v>
      </c>
      <c r="H2402" t="s">
        <v>60</v>
      </c>
      <c r="I2402" t="s">
        <v>6186</v>
      </c>
      <c r="J2402" t="str">
        <f>SUBSTITUTE(SUBSTITUTE(SUBSTITUTE(G2402,"c. ","")," BC","")," AD","")</f>
        <v>33</v>
      </c>
      <c r="K2402" t="str">
        <f>IF(M2402="BC", 0-IF(ISERROR(FIND("-",J2402)),J2402,LEFT(J2402,FIND("-",J2402)-1)), IF(ISERROR(FIND("-",J2402)),J2402,LEFT(J2402,FIND("-",J2402)-1)))</f>
        <v>33</v>
      </c>
      <c r="L2402" t="str">
        <f>IF(M2402="BC", 0-IF(ISERROR(FIND("-",J2402)),J2402,RIGHT(J2402,FIND("-",J2402)-1)), IF(ISERROR(FIND("-",J2402)),J2402,RIGHT(J2402,FIND("-",J2402)-1)))</f>
        <v>33</v>
      </c>
      <c r="M2402" t="str">
        <f>RIGHT(G2402, 2)</f>
        <v>AD</v>
      </c>
      <c r="N2402">
        <f>ABS($K$2)-ABS(K2402)</f>
        <v>3971</v>
      </c>
      <c r="P2402" t="s">
        <v>9095</v>
      </c>
      <c r="Q2402">
        <v>43</v>
      </c>
    </row>
    <row r="2403" spans="1:17" x14ac:dyDescent="0.3">
      <c r="A2403">
        <v>2402</v>
      </c>
      <c r="B2403" t="s">
        <v>6673</v>
      </c>
      <c r="C2403" t="s">
        <v>10595</v>
      </c>
      <c r="D2403" t="s">
        <v>6674</v>
      </c>
      <c r="E2403" s="34" t="str">
        <f>IF(OR(LEN(D2403)-LEN(SUBSTITUTE(D2403,":",""))&gt;1, LEN(D2403)-LEN(SUBSTITUTE(D2403,",",""))&gt;0), "T", "")</f>
        <v/>
      </c>
      <c r="F2403" t="s">
        <v>1251</v>
      </c>
      <c r="G2403" t="s">
        <v>6189</v>
      </c>
      <c r="H2403" t="s">
        <v>61</v>
      </c>
      <c r="I2403" t="s">
        <v>6675</v>
      </c>
      <c r="J2403" t="str">
        <f>SUBSTITUTE(SUBSTITUTE(SUBSTITUTE(G2403,"c. ","")," BC","")," AD","")</f>
        <v>33</v>
      </c>
      <c r="K2403" t="str">
        <f>IF(M2403="BC", 0-IF(ISERROR(FIND("-",J2403)),J2403,LEFT(J2403,FIND("-",J2403)-1)), IF(ISERROR(FIND("-",J2403)),J2403,LEFT(J2403,FIND("-",J2403)-1)))</f>
        <v>33</v>
      </c>
      <c r="L2403" t="str">
        <f>IF(M2403="BC", 0-IF(ISERROR(FIND("-",J2403)),J2403,RIGHT(J2403,FIND("-",J2403)-1)), IF(ISERROR(FIND("-",J2403)),J2403,RIGHT(J2403,FIND("-",J2403)-1)))</f>
        <v>33</v>
      </c>
      <c r="M2403" t="str">
        <f>RIGHT(G2403, 2)</f>
        <v>AD</v>
      </c>
      <c r="N2403">
        <f>ABS($K$2)-ABS(K2403)</f>
        <v>3971</v>
      </c>
      <c r="P2403" t="s">
        <v>9095</v>
      </c>
      <c r="Q2403">
        <v>43</v>
      </c>
    </row>
    <row r="2404" spans="1:17" x14ac:dyDescent="0.3">
      <c r="A2404">
        <v>2403</v>
      </c>
      <c r="B2404" t="s">
        <v>6676</v>
      </c>
      <c r="C2404" t="s">
        <v>6197</v>
      </c>
      <c r="D2404" t="s">
        <v>6677</v>
      </c>
      <c r="E2404" s="34" t="str">
        <f>IF(OR(LEN(D2404)-LEN(SUBSTITUTE(D2404,":",""))&gt;1, LEN(D2404)-LEN(SUBSTITUTE(D2404,",",""))&gt;0), "T", "")</f>
        <v/>
      </c>
      <c r="F2404" t="s">
        <v>1251</v>
      </c>
      <c r="G2404" t="s">
        <v>6189</v>
      </c>
      <c r="H2404" t="s">
        <v>60</v>
      </c>
      <c r="I2404" t="s">
        <v>6678</v>
      </c>
      <c r="J2404" t="str">
        <f>SUBSTITUTE(SUBSTITUTE(SUBSTITUTE(G2404,"c. ","")," BC","")," AD","")</f>
        <v>33</v>
      </c>
      <c r="K2404" t="str">
        <f>IF(M2404="BC", 0-IF(ISERROR(FIND("-",J2404)),J2404,LEFT(J2404,FIND("-",J2404)-1)), IF(ISERROR(FIND("-",J2404)),J2404,LEFT(J2404,FIND("-",J2404)-1)))</f>
        <v>33</v>
      </c>
      <c r="L2404" t="str">
        <f>IF(M2404="BC", 0-IF(ISERROR(FIND("-",J2404)),J2404,RIGHT(J2404,FIND("-",J2404)-1)), IF(ISERROR(FIND("-",J2404)),J2404,RIGHT(J2404,FIND("-",J2404)-1)))</f>
        <v>33</v>
      </c>
      <c r="M2404" t="str">
        <f>RIGHT(G2404, 2)</f>
        <v>AD</v>
      </c>
      <c r="N2404">
        <f>ABS($K$2)-ABS(K2404)</f>
        <v>3971</v>
      </c>
      <c r="P2404" t="s">
        <v>9095</v>
      </c>
      <c r="Q2404">
        <v>43</v>
      </c>
    </row>
    <row r="2405" spans="1:17" x14ac:dyDescent="0.3">
      <c r="A2405">
        <v>2404</v>
      </c>
      <c r="B2405" t="s">
        <v>6679</v>
      </c>
      <c r="C2405" t="s">
        <v>10662</v>
      </c>
      <c r="D2405" t="s">
        <v>6680</v>
      </c>
      <c r="E2405" s="34" t="str">
        <f>IF(OR(LEN(D2405)-LEN(SUBSTITUTE(D2405,":",""))&gt;1, LEN(D2405)-LEN(SUBSTITUTE(D2405,",",""))&gt;0), "T", "")</f>
        <v/>
      </c>
      <c r="F2405" t="s">
        <v>1251</v>
      </c>
      <c r="G2405" t="s">
        <v>6189</v>
      </c>
      <c r="H2405" t="s">
        <v>60</v>
      </c>
      <c r="I2405" t="s">
        <v>6186</v>
      </c>
      <c r="J2405" t="str">
        <f>SUBSTITUTE(SUBSTITUTE(SUBSTITUTE(G2405,"c. ","")," BC","")," AD","")</f>
        <v>33</v>
      </c>
      <c r="K2405" t="str">
        <f>IF(M2405="BC", 0-IF(ISERROR(FIND("-",J2405)),J2405,LEFT(J2405,FIND("-",J2405)-1)), IF(ISERROR(FIND("-",J2405)),J2405,LEFT(J2405,FIND("-",J2405)-1)))</f>
        <v>33</v>
      </c>
      <c r="L2405" t="str">
        <f>IF(M2405="BC", 0-IF(ISERROR(FIND("-",J2405)),J2405,RIGHT(J2405,FIND("-",J2405)-1)), IF(ISERROR(FIND("-",J2405)),J2405,RIGHT(J2405,FIND("-",J2405)-1)))</f>
        <v>33</v>
      </c>
      <c r="M2405" t="str">
        <f>RIGHT(G2405, 2)</f>
        <v>AD</v>
      </c>
      <c r="N2405">
        <f>ABS($K$2)-ABS(K2405)</f>
        <v>3971</v>
      </c>
      <c r="P2405" t="s">
        <v>9095</v>
      </c>
      <c r="Q2405">
        <v>43</v>
      </c>
    </row>
    <row r="2406" spans="1:17" x14ac:dyDescent="0.3">
      <c r="A2406">
        <v>2405</v>
      </c>
      <c r="B2406" t="s">
        <v>6681</v>
      </c>
      <c r="C2406" t="s">
        <v>6683</v>
      </c>
      <c r="D2406" t="s">
        <v>6682</v>
      </c>
      <c r="E2406" s="34" t="str">
        <f>IF(OR(LEN(D2406)-LEN(SUBSTITUTE(D2406,":",""))&gt;1, LEN(D2406)-LEN(SUBSTITUTE(D2406,",",""))&gt;0), "T", "")</f>
        <v/>
      </c>
      <c r="F2406" t="s">
        <v>1251</v>
      </c>
      <c r="G2406" t="s">
        <v>6189</v>
      </c>
      <c r="H2406" t="s">
        <v>60</v>
      </c>
      <c r="I2406" t="s">
        <v>6186</v>
      </c>
      <c r="J2406" t="str">
        <f>SUBSTITUTE(SUBSTITUTE(SUBSTITUTE(G2406,"c. ","")," BC","")," AD","")</f>
        <v>33</v>
      </c>
      <c r="K2406" t="str">
        <f>IF(M2406="BC", 0-IF(ISERROR(FIND("-",J2406)),J2406,LEFT(J2406,FIND("-",J2406)-1)), IF(ISERROR(FIND("-",J2406)),J2406,LEFT(J2406,FIND("-",J2406)-1)))</f>
        <v>33</v>
      </c>
      <c r="L2406" t="str">
        <f>IF(M2406="BC", 0-IF(ISERROR(FIND("-",J2406)),J2406,RIGHT(J2406,FIND("-",J2406)-1)), IF(ISERROR(FIND("-",J2406)),J2406,RIGHT(J2406,FIND("-",J2406)-1)))</f>
        <v>33</v>
      </c>
      <c r="M2406" t="str">
        <f>RIGHT(G2406, 2)</f>
        <v>AD</v>
      </c>
      <c r="N2406">
        <f>ABS($K$2)-ABS(K2406)</f>
        <v>3971</v>
      </c>
      <c r="P2406" t="s">
        <v>9095</v>
      </c>
      <c r="Q2406">
        <v>43</v>
      </c>
    </row>
    <row r="2407" spans="1:17" x14ac:dyDescent="0.3">
      <c r="A2407">
        <v>2406</v>
      </c>
      <c r="B2407" t="s">
        <v>6684</v>
      </c>
      <c r="C2407" t="s">
        <v>6197</v>
      </c>
      <c r="D2407" t="s">
        <v>6685</v>
      </c>
      <c r="E2407" s="34" t="str">
        <f>IF(OR(LEN(D2407)-LEN(SUBSTITUTE(D2407,":",""))&gt;1, LEN(D2407)-LEN(SUBSTITUTE(D2407,",",""))&gt;0), "T", "")</f>
        <v/>
      </c>
      <c r="F2407" t="s">
        <v>1251</v>
      </c>
      <c r="G2407" t="s">
        <v>6189</v>
      </c>
      <c r="H2407" t="s">
        <v>60</v>
      </c>
      <c r="I2407" t="s">
        <v>6686</v>
      </c>
      <c r="J2407" t="str">
        <f>SUBSTITUTE(SUBSTITUTE(SUBSTITUTE(G2407,"c. ","")," BC","")," AD","")</f>
        <v>33</v>
      </c>
      <c r="K2407" t="str">
        <f>IF(M2407="BC", 0-IF(ISERROR(FIND("-",J2407)),J2407,LEFT(J2407,FIND("-",J2407)-1)), IF(ISERROR(FIND("-",J2407)),J2407,LEFT(J2407,FIND("-",J2407)-1)))</f>
        <v>33</v>
      </c>
      <c r="L2407" t="str">
        <f>IF(M2407="BC", 0-IF(ISERROR(FIND("-",J2407)),J2407,RIGHT(J2407,FIND("-",J2407)-1)), IF(ISERROR(FIND("-",J2407)),J2407,RIGHT(J2407,FIND("-",J2407)-1)))</f>
        <v>33</v>
      </c>
      <c r="M2407" t="str">
        <f>RIGHT(G2407, 2)</f>
        <v>AD</v>
      </c>
      <c r="N2407">
        <f>ABS($K$2)-ABS(K2407)</f>
        <v>3971</v>
      </c>
      <c r="P2407" t="s">
        <v>9095</v>
      </c>
      <c r="Q2407">
        <v>43</v>
      </c>
    </row>
    <row r="2408" spans="1:17" x14ac:dyDescent="0.3">
      <c r="A2408">
        <v>2407</v>
      </c>
      <c r="B2408" t="s">
        <v>6206</v>
      </c>
      <c r="C2408" t="s">
        <v>6197</v>
      </c>
      <c r="D2408" t="s">
        <v>6687</v>
      </c>
      <c r="E2408" s="34" t="str">
        <f>IF(OR(LEN(D2408)-LEN(SUBSTITUTE(D2408,":",""))&gt;1, LEN(D2408)-LEN(SUBSTITUTE(D2408,",",""))&gt;0), "T", "")</f>
        <v/>
      </c>
      <c r="F2408" t="s">
        <v>1251</v>
      </c>
      <c r="G2408" t="s">
        <v>6189</v>
      </c>
      <c r="H2408" t="s">
        <v>60</v>
      </c>
      <c r="I2408" t="s">
        <v>6688</v>
      </c>
      <c r="J2408" t="str">
        <f>SUBSTITUTE(SUBSTITUTE(SUBSTITUTE(G2408,"c. ","")," BC","")," AD","")</f>
        <v>33</v>
      </c>
      <c r="K2408" t="str">
        <f>IF(M2408="BC", 0-IF(ISERROR(FIND("-",J2408)),J2408,LEFT(J2408,FIND("-",J2408)-1)), IF(ISERROR(FIND("-",J2408)),J2408,LEFT(J2408,FIND("-",J2408)-1)))</f>
        <v>33</v>
      </c>
      <c r="L2408" t="str">
        <f>IF(M2408="BC", 0-IF(ISERROR(FIND("-",J2408)),J2408,RIGHT(J2408,FIND("-",J2408)-1)), IF(ISERROR(FIND("-",J2408)),J2408,RIGHT(J2408,FIND("-",J2408)-1)))</f>
        <v>33</v>
      </c>
      <c r="M2408" t="str">
        <f>RIGHT(G2408, 2)</f>
        <v>AD</v>
      </c>
      <c r="N2408">
        <f>ABS($K$2)-ABS(K2408)</f>
        <v>3971</v>
      </c>
      <c r="P2408" t="s">
        <v>9095</v>
      </c>
      <c r="Q2408">
        <v>43</v>
      </c>
    </row>
    <row r="2409" spans="1:17" x14ac:dyDescent="0.3">
      <c r="A2409">
        <v>2408</v>
      </c>
      <c r="B2409" t="s">
        <v>6689</v>
      </c>
      <c r="C2409" t="s">
        <v>9496</v>
      </c>
      <c r="D2409" t="s">
        <v>6690</v>
      </c>
      <c r="E2409" s="34" t="str">
        <f>IF(OR(LEN(D2409)-LEN(SUBSTITUTE(D2409,":",""))&gt;1, LEN(D2409)-LEN(SUBSTITUTE(D2409,",",""))&gt;0), "T", "")</f>
        <v>T</v>
      </c>
      <c r="F2409" t="s">
        <v>1251</v>
      </c>
      <c r="G2409" t="s">
        <v>6189</v>
      </c>
      <c r="H2409" t="s">
        <v>60</v>
      </c>
      <c r="I2409" t="s">
        <v>6691</v>
      </c>
      <c r="J2409" t="str">
        <f>SUBSTITUTE(SUBSTITUTE(SUBSTITUTE(G2409,"c. ","")," BC","")," AD","")</f>
        <v>33</v>
      </c>
      <c r="K2409" t="str">
        <f>IF(M2409="BC", 0-IF(ISERROR(FIND("-",J2409)),J2409,LEFT(J2409,FIND("-",J2409)-1)), IF(ISERROR(FIND("-",J2409)),J2409,LEFT(J2409,FIND("-",J2409)-1)))</f>
        <v>33</v>
      </c>
      <c r="L2409" t="str">
        <f>IF(M2409="BC", 0-IF(ISERROR(FIND("-",J2409)),J2409,RIGHT(J2409,FIND("-",J2409)-1)), IF(ISERROR(FIND("-",J2409)),J2409,RIGHT(J2409,FIND("-",J2409)-1)))</f>
        <v>33</v>
      </c>
      <c r="M2409" t="str">
        <f>RIGHT(G2409, 2)</f>
        <v>AD</v>
      </c>
      <c r="N2409">
        <f>ABS($K$2)-ABS(K2409)</f>
        <v>3971</v>
      </c>
      <c r="P2409" t="s">
        <v>9095</v>
      </c>
      <c r="Q2409">
        <v>43</v>
      </c>
    </row>
    <row r="2410" spans="1:17" x14ac:dyDescent="0.3">
      <c r="A2410">
        <v>2409</v>
      </c>
      <c r="B2410" t="s">
        <v>6692</v>
      </c>
      <c r="C2410" t="s">
        <v>10672</v>
      </c>
      <c r="D2410" t="s">
        <v>6693</v>
      </c>
      <c r="E2410" s="34" t="str">
        <f>IF(OR(LEN(D2410)-LEN(SUBSTITUTE(D2410,":",""))&gt;1, LEN(D2410)-LEN(SUBSTITUTE(D2410,",",""))&gt;0), "T", "")</f>
        <v/>
      </c>
      <c r="F2410" t="s">
        <v>1251</v>
      </c>
      <c r="G2410" t="s">
        <v>6189</v>
      </c>
      <c r="H2410" t="s">
        <v>60</v>
      </c>
      <c r="I2410" t="s">
        <v>6694</v>
      </c>
      <c r="J2410" t="str">
        <f>SUBSTITUTE(SUBSTITUTE(SUBSTITUTE(G2410,"c. ","")," BC","")," AD","")</f>
        <v>33</v>
      </c>
      <c r="K2410" t="str">
        <f>IF(M2410="BC", 0-IF(ISERROR(FIND("-",J2410)),J2410,LEFT(J2410,FIND("-",J2410)-1)), IF(ISERROR(FIND("-",J2410)),J2410,LEFT(J2410,FIND("-",J2410)-1)))</f>
        <v>33</v>
      </c>
      <c r="L2410" t="str">
        <f>IF(M2410="BC", 0-IF(ISERROR(FIND("-",J2410)),J2410,RIGHT(J2410,FIND("-",J2410)-1)), IF(ISERROR(FIND("-",J2410)),J2410,RIGHT(J2410,FIND("-",J2410)-1)))</f>
        <v>33</v>
      </c>
      <c r="M2410" t="str">
        <f>RIGHT(G2410, 2)</f>
        <v>AD</v>
      </c>
      <c r="N2410">
        <f>ABS($K$2)-ABS(K2410)</f>
        <v>3971</v>
      </c>
      <c r="P2410" t="s">
        <v>9095</v>
      </c>
      <c r="Q2410">
        <v>43</v>
      </c>
    </row>
    <row r="2411" spans="1:17" x14ac:dyDescent="0.3">
      <c r="A2411">
        <v>2410</v>
      </c>
      <c r="B2411" t="s">
        <v>6695</v>
      </c>
      <c r="C2411" t="s">
        <v>9496</v>
      </c>
      <c r="D2411" t="s">
        <v>6696</v>
      </c>
      <c r="E2411" s="34" t="str">
        <f>IF(OR(LEN(D2411)-LEN(SUBSTITUTE(D2411,":",""))&gt;1, LEN(D2411)-LEN(SUBSTITUTE(D2411,",",""))&gt;0), "T", "")</f>
        <v/>
      </c>
      <c r="F2411" t="s">
        <v>1251</v>
      </c>
      <c r="G2411" t="s">
        <v>6189</v>
      </c>
      <c r="H2411" t="s">
        <v>60</v>
      </c>
      <c r="I2411" t="s">
        <v>6697</v>
      </c>
      <c r="J2411" t="str">
        <f>SUBSTITUTE(SUBSTITUTE(SUBSTITUTE(G2411,"c. ","")," BC","")," AD","")</f>
        <v>33</v>
      </c>
      <c r="K2411" t="str">
        <f>IF(M2411="BC", 0-IF(ISERROR(FIND("-",J2411)),J2411,LEFT(J2411,FIND("-",J2411)-1)), IF(ISERROR(FIND("-",J2411)),J2411,LEFT(J2411,FIND("-",J2411)-1)))</f>
        <v>33</v>
      </c>
      <c r="L2411" t="str">
        <f>IF(M2411="BC", 0-IF(ISERROR(FIND("-",J2411)),J2411,RIGHT(J2411,FIND("-",J2411)-1)), IF(ISERROR(FIND("-",J2411)),J2411,RIGHT(J2411,FIND("-",J2411)-1)))</f>
        <v>33</v>
      </c>
      <c r="M2411" t="str">
        <f>RIGHT(G2411, 2)</f>
        <v>AD</v>
      </c>
      <c r="N2411">
        <f>ABS($K$2)-ABS(K2411)</f>
        <v>3971</v>
      </c>
      <c r="P2411" t="s">
        <v>9095</v>
      </c>
      <c r="Q2411">
        <v>43</v>
      </c>
    </row>
    <row r="2412" spans="1:17" x14ac:dyDescent="0.3">
      <c r="A2412">
        <v>2411</v>
      </c>
      <c r="B2412" t="s">
        <v>6698</v>
      </c>
      <c r="C2412" t="s">
        <v>6197</v>
      </c>
      <c r="D2412" t="s">
        <v>6699</v>
      </c>
      <c r="E2412" s="34" t="str">
        <f>IF(OR(LEN(D2412)-LEN(SUBSTITUTE(D2412,":",""))&gt;1, LEN(D2412)-LEN(SUBSTITUTE(D2412,",",""))&gt;0), "T", "")</f>
        <v/>
      </c>
      <c r="F2412" t="s">
        <v>1251</v>
      </c>
      <c r="G2412" t="s">
        <v>6189</v>
      </c>
      <c r="H2412" t="s">
        <v>60</v>
      </c>
      <c r="I2412" t="s">
        <v>6700</v>
      </c>
      <c r="J2412" t="str">
        <f>SUBSTITUTE(SUBSTITUTE(SUBSTITUTE(G2412,"c. ","")," BC","")," AD","")</f>
        <v>33</v>
      </c>
      <c r="K2412" t="str">
        <f>IF(M2412="BC", 0-IF(ISERROR(FIND("-",J2412)),J2412,LEFT(J2412,FIND("-",J2412)-1)), IF(ISERROR(FIND("-",J2412)),J2412,LEFT(J2412,FIND("-",J2412)-1)))</f>
        <v>33</v>
      </c>
      <c r="L2412" t="str">
        <f>IF(M2412="BC", 0-IF(ISERROR(FIND("-",J2412)),J2412,RIGHT(J2412,FIND("-",J2412)-1)), IF(ISERROR(FIND("-",J2412)),J2412,RIGHT(J2412,FIND("-",J2412)-1)))</f>
        <v>33</v>
      </c>
      <c r="M2412" t="str">
        <f>RIGHT(G2412, 2)</f>
        <v>AD</v>
      </c>
      <c r="N2412">
        <f>ABS($K$2)-ABS(K2412)</f>
        <v>3971</v>
      </c>
      <c r="P2412" t="s">
        <v>9095</v>
      </c>
      <c r="Q2412">
        <v>43</v>
      </c>
    </row>
    <row r="2413" spans="1:17" x14ac:dyDescent="0.3">
      <c r="A2413">
        <v>2412</v>
      </c>
      <c r="B2413" t="s">
        <v>6701</v>
      </c>
      <c r="C2413" t="s">
        <v>10595</v>
      </c>
      <c r="D2413" t="s">
        <v>6702</v>
      </c>
      <c r="E2413" s="34" t="str">
        <f>IF(OR(LEN(D2413)-LEN(SUBSTITUTE(D2413,":",""))&gt;1, LEN(D2413)-LEN(SUBSTITUTE(D2413,",",""))&gt;0), "T", "")</f>
        <v/>
      </c>
      <c r="F2413" t="s">
        <v>1251</v>
      </c>
      <c r="G2413" t="s">
        <v>6189</v>
      </c>
      <c r="H2413" t="s">
        <v>60</v>
      </c>
      <c r="I2413" t="s">
        <v>6703</v>
      </c>
      <c r="J2413" t="str">
        <f>SUBSTITUTE(SUBSTITUTE(SUBSTITUTE(G2413,"c. ","")," BC","")," AD","")</f>
        <v>33</v>
      </c>
      <c r="K2413" t="str">
        <f>IF(M2413="BC", 0-IF(ISERROR(FIND("-",J2413)),J2413,LEFT(J2413,FIND("-",J2413)-1)), IF(ISERROR(FIND("-",J2413)),J2413,LEFT(J2413,FIND("-",J2413)-1)))</f>
        <v>33</v>
      </c>
      <c r="L2413" t="str">
        <f>IF(M2413="BC", 0-IF(ISERROR(FIND("-",J2413)),J2413,RIGHT(J2413,FIND("-",J2413)-1)), IF(ISERROR(FIND("-",J2413)),J2413,RIGHT(J2413,FIND("-",J2413)-1)))</f>
        <v>33</v>
      </c>
      <c r="M2413" t="str">
        <f>RIGHT(G2413, 2)</f>
        <v>AD</v>
      </c>
      <c r="N2413">
        <f>ABS($K$2)-ABS(K2413)</f>
        <v>3971</v>
      </c>
      <c r="P2413" t="s">
        <v>9095</v>
      </c>
      <c r="Q2413">
        <v>43</v>
      </c>
    </row>
    <row r="2414" spans="1:17" x14ac:dyDescent="0.3">
      <c r="A2414">
        <v>2413</v>
      </c>
      <c r="B2414" t="s">
        <v>6704</v>
      </c>
      <c r="C2414" t="s">
        <v>10673</v>
      </c>
      <c r="D2414" t="s">
        <v>6705</v>
      </c>
      <c r="E2414" s="34" t="str">
        <f>IF(OR(LEN(D2414)-LEN(SUBSTITUTE(D2414,":",""))&gt;1, LEN(D2414)-LEN(SUBSTITUTE(D2414,",",""))&gt;0), "T", "")</f>
        <v/>
      </c>
      <c r="F2414" t="s">
        <v>6211</v>
      </c>
      <c r="G2414" t="s">
        <v>6189</v>
      </c>
      <c r="H2414" t="s">
        <v>60</v>
      </c>
      <c r="I2414" t="s">
        <v>6186</v>
      </c>
      <c r="J2414" t="str">
        <f>SUBSTITUTE(SUBSTITUTE(SUBSTITUTE(G2414,"c. ","")," BC","")," AD","")</f>
        <v>33</v>
      </c>
      <c r="K2414" t="str">
        <f>IF(M2414="BC", 0-IF(ISERROR(FIND("-",J2414)),J2414,LEFT(J2414,FIND("-",J2414)-1)), IF(ISERROR(FIND("-",J2414)),J2414,LEFT(J2414,FIND("-",J2414)-1)))</f>
        <v>33</v>
      </c>
      <c r="L2414" t="str">
        <f>IF(M2414="BC", 0-IF(ISERROR(FIND("-",J2414)),J2414,RIGHT(J2414,FIND("-",J2414)-1)), IF(ISERROR(FIND("-",J2414)),J2414,RIGHT(J2414,FIND("-",J2414)-1)))</f>
        <v>33</v>
      </c>
      <c r="M2414" t="str">
        <f>RIGHT(G2414, 2)</f>
        <v>AD</v>
      </c>
      <c r="N2414">
        <f>ABS($K$2)-ABS(K2414)</f>
        <v>3971</v>
      </c>
      <c r="P2414" t="s">
        <v>9095</v>
      </c>
      <c r="Q2414">
        <v>43</v>
      </c>
    </row>
    <row r="2415" spans="1:17" x14ac:dyDescent="0.3">
      <c r="A2415">
        <v>2414</v>
      </c>
      <c r="B2415" t="s">
        <v>6706</v>
      </c>
      <c r="C2415" t="s">
        <v>10786</v>
      </c>
      <c r="D2415" t="s">
        <v>6707</v>
      </c>
      <c r="E2415" s="34" t="str">
        <f>IF(OR(LEN(D2415)-LEN(SUBSTITUTE(D2415,":",""))&gt;1, LEN(D2415)-LEN(SUBSTITUTE(D2415,",",""))&gt;0), "T", "")</f>
        <v/>
      </c>
      <c r="F2415" t="s">
        <v>6211</v>
      </c>
      <c r="G2415" t="s">
        <v>6189</v>
      </c>
      <c r="H2415" t="s">
        <v>60</v>
      </c>
      <c r="I2415" t="s">
        <v>6708</v>
      </c>
      <c r="J2415" t="str">
        <f>SUBSTITUTE(SUBSTITUTE(SUBSTITUTE(G2415,"c. ","")," BC","")," AD","")</f>
        <v>33</v>
      </c>
      <c r="K2415" t="str">
        <f>IF(M2415="BC", 0-IF(ISERROR(FIND("-",J2415)),J2415,LEFT(J2415,FIND("-",J2415)-1)), IF(ISERROR(FIND("-",J2415)),J2415,LEFT(J2415,FIND("-",J2415)-1)))</f>
        <v>33</v>
      </c>
      <c r="L2415" t="str">
        <f>IF(M2415="BC", 0-IF(ISERROR(FIND("-",J2415)),J2415,RIGHT(J2415,FIND("-",J2415)-1)), IF(ISERROR(FIND("-",J2415)),J2415,RIGHT(J2415,FIND("-",J2415)-1)))</f>
        <v>33</v>
      </c>
      <c r="M2415" t="str">
        <f>RIGHT(G2415, 2)</f>
        <v>AD</v>
      </c>
      <c r="N2415">
        <f>ABS($K$2)-ABS(K2415)</f>
        <v>3971</v>
      </c>
      <c r="P2415" t="s">
        <v>9095</v>
      </c>
      <c r="Q2415">
        <v>43</v>
      </c>
    </row>
    <row r="2416" spans="1:17" x14ac:dyDescent="0.3">
      <c r="A2416">
        <v>2415</v>
      </c>
      <c r="B2416" t="s">
        <v>6709</v>
      </c>
      <c r="C2416" t="s">
        <v>10662</v>
      </c>
      <c r="D2416" t="s">
        <v>6710</v>
      </c>
      <c r="E2416" s="34" t="str">
        <f>IF(OR(LEN(D2416)-LEN(SUBSTITUTE(D2416,":",""))&gt;1, LEN(D2416)-LEN(SUBSTITUTE(D2416,",",""))&gt;0), "T", "")</f>
        <v/>
      </c>
      <c r="F2416" t="s">
        <v>1251</v>
      </c>
      <c r="G2416" t="s">
        <v>6189</v>
      </c>
      <c r="H2416" t="s">
        <v>60</v>
      </c>
      <c r="I2416" t="s">
        <v>6186</v>
      </c>
      <c r="J2416" t="str">
        <f>SUBSTITUTE(SUBSTITUTE(SUBSTITUTE(G2416,"c. ","")," BC","")," AD","")</f>
        <v>33</v>
      </c>
      <c r="K2416" t="str">
        <f>IF(M2416="BC", 0-IF(ISERROR(FIND("-",J2416)),J2416,LEFT(J2416,FIND("-",J2416)-1)), IF(ISERROR(FIND("-",J2416)),J2416,LEFT(J2416,FIND("-",J2416)-1)))</f>
        <v>33</v>
      </c>
      <c r="L2416" t="str">
        <f>IF(M2416="BC", 0-IF(ISERROR(FIND("-",J2416)),J2416,RIGHT(J2416,FIND("-",J2416)-1)), IF(ISERROR(FIND("-",J2416)),J2416,RIGHT(J2416,FIND("-",J2416)-1)))</f>
        <v>33</v>
      </c>
      <c r="M2416" t="str">
        <f>RIGHT(G2416, 2)</f>
        <v>AD</v>
      </c>
      <c r="N2416">
        <f>ABS($K$2)-ABS(K2416)</f>
        <v>3971</v>
      </c>
      <c r="P2416" t="s">
        <v>9095</v>
      </c>
      <c r="Q2416">
        <v>43</v>
      </c>
    </row>
    <row r="2417" spans="1:17" x14ac:dyDescent="0.3">
      <c r="A2417">
        <v>2416</v>
      </c>
      <c r="B2417" t="s">
        <v>6711</v>
      </c>
      <c r="C2417" t="s">
        <v>10078</v>
      </c>
      <c r="D2417" t="s">
        <v>6712</v>
      </c>
      <c r="E2417" s="34" t="str">
        <f>IF(OR(LEN(D2417)-LEN(SUBSTITUTE(D2417,":",""))&gt;1, LEN(D2417)-LEN(SUBSTITUTE(D2417,",",""))&gt;0), "T", "")</f>
        <v/>
      </c>
      <c r="F2417" t="s">
        <v>1251</v>
      </c>
      <c r="G2417" t="s">
        <v>6189</v>
      </c>
      <c r="H2417" t="s">
        <v>60</v>
      </c>
      <c r="I2417" t="s">
        <v>6186</v>
      </c>
      <c r="J2417" t="str">
        <f>SUBSTITUTE(SUBSTITUTE(SUBSTITUTE(G2417,"c. ","")," BC","")," AD","")</f>
        <v>33</v>
      </c>
      <c r="K2417" t="str">
        <f>IF(M2417="BC", 0-IF(ISERROR(FIND("-",J2417)),J2417,LEFT(J2417,FIND("-",J2417)-1)), IF(ISERROR(FIND("-",J2417)),J2417,LEFT(J2417,FIND("-",J2417)-1)))</f>
        <v>33</v>
      </c>
      <c r="L2417" t="str">
        <f>IF(M2417="BC", 0-IF(ISERROR(FIND("-",J2417)),J2417,RIGHT(J2417,FIND("-",J2417)-1)), IF(ISERROR(FIND("-",J2417)),J2417,RIGHT(J2417,FIND("-",J2417)-1)))</f>
        <v>33</v>
      </c>
      <c r="M2417" t="str">
        <f>RIGHT(G2417, 2)</f>
        <v>AD</v>
      </c>
      <c r="N2417">
        <f>ABS($K$2)-ABS(K2417)</f>
        <v>3971</v>
      </c>
      <c r="P2417" t="s">
        <v>9095</v>
      </c>
      <c r="Q2417">
        <v>43</v>
      </c>
    </row>
    <row r="2418" spans="1:17" x14ac:dyDescent="0.3">
      <c r="A2418">
        <v>2417</v>
      </c>
      <c r="B2418" t="s">
        <v>6713</v>
      </c>
      <c r="C2418" t="s">
        <v>10674</v>
      </c>
      <c r="D2418" t="s">
        <v>6714</v>
      </c>
      <c r="E2418" s="34" t="str">
        <f>IF(OR(LEN(D2418)-LEN(SUBSTITUTE(D2418,":",""))&gt;1, LEN(D2418)-LEN(SUBSTITUTE(D2418,",",""))&gt;0), "T", "")</f>
        <v/>
      </c>
      <c r="F2418" t="s">
        <v>1251</v>
      </c>
      <c r="G2418" t="s">
        <v>6189</v>
      </c>
      <c r="H2418" t="s">
        <v>60</v>
      </c>
      <c r="I2418" t="s">
        <v>6186</v>
      </c>
      <c r="J2418" t="str">
        <f>SUBSTITUTE(SUBSTITUTE(SUBSTITUTE(G2418,"c. ","")," BC","")," AD","")</f>
        <v>33</v>
      </c>
      <c r="K2418" t="str">
        <f>IF(M2418="BC", 0-IF(ISERROR(FIND("-",J2418)),J2418,LEFT(J2418,FIND("-",J2418)-1)), IF(ISERROR(FIND("-",J2418)),J2418,LEFT(J2418,FIND("-",J2418)-1)))</f>
        <v>33</v>
      </c>
      <c r="L2418" t="str">
        <f>IF(M2418="BC", 0-IF(ISERROR(FIND("-",J2418)),J2418,RIGHT(J2418,FIND("-",J2418)-1)), IF(ISERROR(FIND("-",J2418)),J2418,RIGHT(J2418,FIND("-",J2418)-1)))</f>
        <v>33</v>
      </c>
      <c r="M2418" t="str">
        <f>RIGHT(G2418, 2)</f>
        <v>AD</v>
      </c>
      <c r="N2418">
        <f>ABS($K$2)-ABS(K2418)</f>
        <v>3971</v>
      </c>
      <c r="P2418" t="s">
        <v>9095</v>
      </c>
      <c r="Q2418">
        <v>43</v>
      </c>
    </row>
    <row r="2419" spans="1:17" x14ac:dyDescent="0.3">
      <c r="A2419">
        <v>2418</v>
      </c>
      <c r="B2419" t="s">
        <v>6715</v>
      </c>
      <c r="C2419" t="s">
        <v>10659</v>
      </c>
      <c r="D2419" t="s">
        <v>6716</v>
      </c>
      <c r="E2419" s="34" t="str">
        <f>IF(OR(LEN(D2419)-LEN(SUBSTITUTE(D2419,":",""))&gt;1, LEN(D2419)-LEN(SUBSTITUTE(D2419,",",""))&gt;0), "T", "")</f>
        <v/>
      </c>
      <c r="F2419" t="s">
        <v>1251</v>
      </c>
      <c r="G2419" t="s">
        <v>6189</v>
      </c>
      <c r="H2419" t="s">
        <v>54</v>
      </c>
      <c r="I2419" t="s">
        <v>6717</v>
      </c>
      <c r="J2419" t="str">
        <f>SUBSTITUTE(SUBSTITUTE(SUBSTITUTE(G2419,"c. ","")," BC","")," AD","")</f>
        <v>33</v>
      </c>
      <c r="K2419" t="str">
        <f>IF(M2419="BC", 0-IF(ISERROR(FIND("-",J2419)),J2419,LEFT(J2419,FIND("-",J2419)-1)), IF(ISERROR(FIND("-",J2419)),J2419,LEFT(J2419,FIND("-",J2419)-1)))</f>
        <v>33</v>
      </c>
      <c r="L2419" t="str">
        <f>IF(M2419="BC", 0-IF(ISERROR(FIND("-",J2419)),J2419,RIGHT(J2419,FIND("-",J2419)-1)), IF(ISERROR(FIND("-",J2419)),J2419,RIGHT(J2419,FIND("-",J2419)-1)))</f>
        <v>33</v>
      </c>
      <c r="M2419" t="str">
        <f>RIGHT(G2419, 2)</f>
        <v>AD</v>
      </c>
      <c r="N2419">
        <f>ABS($K$2)-ABS(K2419)</f>
        <v>3971</v>
      </c>
      <c r="P2419" t="s">
        <v>9095</v>
      </c>
      <c r="Q2419">
        <v>43</v>
      </c>
    </row>
    <row r="2420" spans="1:17" x14ac:dyDescent="0.3">
      <c r="A2420">
        <v>2419</v>
      </c>
      <c r="B2420" t="s">
        <v>6229</v>
      </c>
      <c r="C2420" t="s">
        <v>10788</v>
      </c>
      <c r="D2420" t="s">
        <v>6718</v>
      </c>
      <c r="E2420" s="34" t="str">
        <f>IF(OR(LEN(D2420)-LEN(SUBSTITUTE(D2420,":",""))&gt;1, LEN(D2420)-LEN(SUBSTITUTE(D2420,",",""))&gt;0), "T", "")</f>
        <v/>
      </c>
      <c r="F2420" t="s">
        <v>1251</v>
      </c>
      <c r="G2420" t="s">
        <v>6189</v>
      </c>
      <c r="H2420" t="s">
        <v>60</v>
      </c>
      <c r="I2420" t="s">
        <v>6719</v>
      </c>
      <c r="J2420" t="str">
        <f>SUBSTITUTE(SUBSTITUTE(SUBSTITUTE(G2420,"c. ","")," BC","")," AD","")</f>
        <v>33</v>
      </c>
      <c r="K2420" t="str">
        <f>IF(M2420="BC", 0-IF(ISERROR(FIND("-",J2420)),J2420,LEFT(J2420,FIND("-",J2420)-1)), IF(ISERROR(FIND("-",J2420)),J2420,LEFT(J2420,FIND("-",J2420)-1)))</f>
        <v>33</v>
      </c>
      <c r="L2420" t="str">
        <f>IF(M2420="BC", 0-IF(ISERROR(FIND("-",J2420)),J2420,RIGHT(J2420,FIND("-",J2420)-1)), IF(ISERROR(FIND("-",J2420)),J2420,RIGHT(J2420,FIND("-",J2420)-1)))</f>
        <v>33</v>
      </c>
      <c r="M2420" t="str">
        <f>RIGHT(G2420, 2)</f>
        <v>AD</v>
      </c>
      <c r="N2420">
        <f>ABS($K$2)-ABS(K2420)</f>
        <v>3971</v>
      </c>
      <c r="P2420" t="s">
        <v>9095</v>
      </c>
      <c r="Q2420">
        <v>43</v>
      </c>
    </row>
    <row r="2421" spans="1:17" x14ac:dyDescent="0.3">
      <c r="A2421">
        <v>2420</v>
      </c>
      <c r="B2421" t="s">
        <v>6382</v>
      </c>
      <c r="C2421" t="s">
        <v>6234</v>
      </c>
      <c r="D2421" t="s">
        <v>6720</v>
      </c>
      <c r="E2421" s="34" t="str">
        <f>IF(OR(LEN(D2421)-LEN(SUBSTITUTE(D2421,":",""))&gt;1, LEN(D2421)-LEN(SUBSTITUTE(D2421,",",""))&gt;0), "T", "")</f>
        <v/>
      </c>
      <c r="F2421" t="s">
        <v>1251</v>
      </c>
      <c r="G2421" t="s">
        <v>6189</v>
      </c>
      <c r="H2421" t="s">
        <v>60</v>
      </c>
      <c r="I2421" t="s">
        <v>6721</v>
      </c>
      <c r="J2421" t="str">
        <f>SUBSTITUTE(SUBSTITUTE(SUBSTITUTE(G2421,"c. ","")," BC","")," AD","")</f>
        <v>33</v>
      </c>
      <c r="K2421" t="str">
        <f>IF(M2421="BC", 0-IF(ISERROR(FIND("-",J2421)),J2421,LEFT(J2421,FIND("-",J2421)-1)), IF(ISERROR(FIND("-",J2421)),J2421,LEFT(J2421,FIND("-",J2421)-1)))</f>
        <v>33</v>
      </c>
      <c r="L2421" t="str">
        <f>IF(M2421="BC", 0-IF(ISERROR(FIND("-",J2421)),J2421,RIGHT(J2421,FIND("-",J2421)-1)), IF(ISERROR(FIND("-",J2421)),J2421,RIGHT(J2421,FIND("-",J2421)-1)))</f>
        <v>33</v>
      </c>
      <c r="M2421" t="str">
        <f>RIGHT(G2421, 2)</f>
        <v>AD</v>
      </c>
      <c r="N2421">
        <f>ABS($K$2)-ABS(K2421)</f>
        <v>3971</v>
      </c>
      <c r="P2421" t="s">
        <v>9095</v>
      </c>
      <c r="Q2421">
        <v>43</v>
      </c>
    </row>
    <row r="2422" spans="1:17" x14ac:dyDescent="0.3">
      <c r="A2422">
        <v>2421</v>
      </c>
      <c r="B2422" t="s">
        <v>6722</v>
      </c>
      <c r="C2422" t="s">
        <v>6234</v>
      </c>
      <c r="D2422" t="s">
        <v>6723</v>
      </c>
      <c r="E2422" s="34" t="str">
        <f>IF(OR(LEN(D2422)-LEN(SUBSTITUTE(D2422,":",""))&gt;1, LEN(D2422)-LEN(SUBSTITUTE(D2422,",",""))&gt;0), "T", "")</f>
        <v/>
      </c>
      <c r="F2422" t="s">
        <v>1251</v>
      </c>
      <c r="G2422" t="s">
        <v>6189</v>
      </c>
      <c r="H2422" t="s">
        <v>60</v>
      </c>
      <c r="I2422" t="s">
        <v>6724</v>
      </c>
      <c r="J2422" t="str">
        <f>SUBSTITUTE(SUBSTITUTE(SUBSTITUTE(G2422,"c. ","")," BC","")," AD","")</f>
        <v>33</v>
      </c>
      <c r="K2422" t="str">
        <f>IF(M2422="BC", 0-IF(ISERROR(FIND("-",J2422)),J2422,LEFT(J2422,FIND("-",J2422)-1)), IF(ISERROR(FIND("-",J2422)),J2422,LEFT(J2422,FIND("-",J2422)-1)))</f>
        <v>33</v>
      </c>
      <c r="L2422" t="str">
        <f>IF(M2422="BC", 0-IF(ISERROR(FIND("-",J2422)),J2422,RIGHT(J2422,FIND("-",J2422)-1)), IF(ISERROR(FIND("-",J2422)),J2422,RIGHT(J2422,FIND("-",J2422)-1)))</f>
        <v>33</v>
      </c>
      <c r="M2422" t="str">
        <f>RIGHT(G2422, 2)</f>
        <v>AD</v>
      </c>
      <c r="N2422">
        <f>ABS($K$2)-ABS(K2422)</f>
        <v>3971</v>
      </c>
      <c r="P2422" t="s">
        <v>9095</v>
      </c>
      <c r="Q2422">
        <v>43</v>
      </c>
    </row>
    <row r="2423" spans="1:17" x14ac:dyDescent="0.3">
      <c r="A2423">
        <v>2422</v>
      </c>
      <c r="B2423" t="s">
        <v>6725</v>
      </c>
      <c r="C2423" t="s">
        <v>6234</v>
      </c>
      <c r="D2423" t="s">
        <v>6726</v>
      </c>
      <c r="E2423" s="34" t="str">
        <f>IF(OR(LEN(D2423)-LEN(SUBSTITUTE(D2423,":",""))&gt;1, LEN(D2423)-LEN(SUBSTITUTE(D2423,",",""))&gt;0), "T", "")</f>
        <v/>
      </c>
      <c r="F2423" t="s">
        <v>1251</v>
      </c>
      <c r="G2423" t="s">
        <v>6189</v>
      </c>
      <c r="H2423" t="s">
        <v>60</v>
      </c>
      <c r="I2423" t="s">
        <v>6186</v>
      </c>
      <c r="J2423" t="str">
        <f>SUBSTITUTE(SUBSTITUTE(SUBSTITUTE(G2423,"c. ","")," BC","")," AD","")</f>
        <v>33</v>
      </c>
      <c r="K2423" t="str">
        <f>IF(M2423="BC", 0-IF(ISERROR(FIND("-",J2423)),J2423,LEFT(J2423,FIND("-",J2423)-1)), IF(ISERROR(FIND("-",J2423)),J2423,LEFT(J2423,FIND("-",J2423)-1)))</f>
        <v>33</v>
      </c>
      <c r="L2423" t="str">
        <f>IF(M2423="BC", 0-IF(ISERROR(FIND("-",J2423)),J2423,RIGHT(J2423,FIND("-",J2423)-1)), IF(ISERROR(FIND("-",J2423)),J2423,RIGHT(J2423,FIND("-",J2423)-1)))</f>
        <v>33</v>
      </c>
      <c r="M2423" t="str">
        <f>RIGHT(G2423, 2)</f>
        <v>AD</v>
      </c>
      <c r="N2423">
        <f>ABS($K$2)-ABS(K2423)</f>
        <v>3971</v>
      </c>
      <c r="P2423" t="s">
        <v>9095</v>
      </c>
      <c r="Q2423">
        <v>43</v>
      </c>
    </row>
    <row r="2424" spans="1:17" x14ac:dyDescent="0.3">
      <c r="A2424">
        <v>2423</v>
      </c>
      <c r="B2424" t="s">
        <v>6727</v>
      </c>
      <c r="C2424" t="s">
        <v>10789</v>
      </c>
      <c r="D2424" t="s">
        <v>13</v>
      </c>
      <c r="E2424" s="34" t="str">
        <f>IF(OR(LEN(D2424)-LEN(SUBSTITUTE(D2424,":",""))&gt;1, LEN(D2424)-LEN(SUBSTITUTE(D2424,",",""))&gt;0), "T", "")</f>
        <v/>
      </c>
      <c r="F2424" t="s">
        <v>6119</v>
      </c>
      <c r="G2424" t="s">
        <v>6189</v>
      </c>
      <c r="H2424" t="s">
        <v>60</v>
      </c>
      <c r="I2424" t="s">
        <v>5</v>
      </c>
      <c r="J2424" t="str">
        <f>SUBSTITUTE(SUBSTITUTE(SUBSTITUTE(G2424,"c. ","")," BC","")," AD","")</f>
        <v>33</v>
      </c>
      <c r="K2424" t="str">
        <f>IF(M2424="BC", 0-IF(ISERROR(FIND("-",J2424)),J2424,LEFT(J2424,FIND("-",J2424)-1)), IF(ISERROR(FIND("-",J2424)),J2424,LEFT(J2424,FIND("-",J2424)-1)))</f>
        <v>33</v>
      </c>
      <c r="L2424" t="str">
        <f>IF(M2424="BC", 0-IF(ISERROR(FIND("-",J2424)),J2424,RIGHT(J2424,FIND("-",J2424)-1)), IF(ISERROR(FIND("-",J2424)),J2424,RIGHT(J2424,FIND("-",J2424)-1)))</f>
        <v>33</v>
      </c>
      <c r="M2424" t="str">
        <f>RIGHT(G2424, 2)</f>
        <v>AD</v>
      </c>
      <c r="N2424">
        <f>ABS($K$2)-ABS(K2424)</f>
        <v>3971</v>
      </c>
      <c r="P2424" t="s">
        <v>9095</v>
      </c>
      <c r="Q2424">
        <v>43</v>
      </c>
    </row>
    <row r="2425" spans="1:17" x14ac:dyDescent="0.3">
      <c r="A2425">
        <v>2424</v>
      </c>
      <c r="B2425" t="s">
        <v>6728</v>
      </c>
      <c r="C2425" t="s">
        <v>6197</v>
      </c>
      <c r="D2425" t="s">
        <v>6729</v>
      </c>
      <c r="E2425" s="34" t="str">
        <f>IF(OR(LEN(D2425)-LEN(SUBSTITUTE(D2425,":",""))&gt;1, LEN(D2425)-LEN(SUBSTITUTE(D2425,",",""))&gt;0), "T", "")</f>
        <v/>
      </c>
      <c r="F2425" t="s">
        <v>6119</v>
      </c>
      <c r="G2425" t="s">
        <v>6189</v>
      </c>
      <c r="H2425" t="s">
        <v>60</v>
      </c>
      <c r="I2425" t="s">
        <v>6730</v>
      </c>
      <c r="J2425" t="str">
        <f>SUBSTITUTE(SUBSTITUTE(SUBSTITUTE(G2425,"c. ","")," BC","")," AD","")</f>
        <v>33</v>
      </c>
      <c r="K2425" t="str">
        <f>IF(M2425="BC", 0-IF(ISERROR(FIND("-",J2425)),J2425,LEFT(J2425,FIND("-",J2425)-1)), IF(ISERROR(FIND("-",J2425)),J2425,LEFT(J2425,FIND("-",J2425)-1)))</f>
        <v>33</v>
      </c>
      <c r="L2425" t="str">
        <f>IF(M2425="BC", 0-IF(ISERROR(FIND("-",J2425)),J2425,RIGHT(J2425,FIND("-",J2425)-1)), IF(ISERROR(FIND("-",J2425)),J2425,RIGHT(J2425,FIND("-",J2425)-1)))</f>
        <v>33</v>
      </c>
      <c r="M2425" t="str">
        <f>RIGHT(G2425, 2)</f>
        <v>AD</v>
      </c>
      <c r="N2425">
        <f>ABS($K$2)-ABS(K2425)</f>
        <v>3971</v>
      </c>
      <c r="P2425" t="s">
        <v>9095</v>
      </c>
      <c r="Q2425">
        <v>43</v>
      </c>
    </row>
    <row r="2426" spans="1:17" x14ac:dyDescent="0.3">
      <c r="A2426">
        <v>2425</v>
      </c>
      <c r="B2426" t="s">
        <v>6731</v>
      </c>
      <c r="C2426" t="s">
        <v>6197</v>
      </c>
      <c r="D2426" t="s">
        <v>6732</v>
      </c>
      <c r="E2426" s="34" t="str">
        <f>IF(OR(LEN(D2426)-LEN(SUBSTITUTE(D2426,":",""))&gt;1, LEN(D2426)-LEN(SUBSTITUTE(D2426,",",""))&gt;0), "T", "")</f>
        <v/>
      </c>
      <c r="F2426" t="s">
        <v>6119</v>
      </c>
      <c r="G2426" t="s">
        <v>6189</v>
      </c>
      <c r="H2426" t="s">
        <v>60</v>
      </c>
      <c r="I2426" t="s">
        <v>6733</v>
      </c>
      <c r="J2426" t="str">
        <f>SUBSTITUTE(SUBSTITUTE(SUBSTITUTE(G2426,"c. ","")," BC","")," AD","")</f>
        <v>33</v>
      </c>
      <c r="K2426" t="str">
        <f>IF(M2426="BC", 0-IF(ISERROR(FIND("-",J2426)),J2426,LEFT(J2426,FIND("-",J2426)-1)), IF(ISERROR(FIND("-",J2426)),J2426,LEFT(J2426,FIND("-",J2426)-1)))</f>
        <v>33</v>
      </c>
      <c r="L2426" t="str">
        <f>IF(M2426="BC", 0-IF(ISERROR(FIND("-",J2426)),J2426,RIGHT(J2426,FIND("-",J2426)-1)), IF(ISERROR(FIND("-",J2426)),J2426,RIGHT(J2426,FIND("-",J2426)-1)))</f>
        <v>33</v>
      </c>
      <c r="M2426" t="str">
        <f>RIGHT(G2426, 2)</f>
        <v>AD</v>
      </c>
      <c r="N2426">
        <f>ABS($K$2)-ABS(K2426)</f>
        <v>3971</v>
      </c>
      <c r="P2426" t="s">
        <v>9095</v>
      </c>
      <c r="Q2426">
        <v>43</v>
      </c>
    </row>
    <row r="2427" spans="1:17" x14ac:dyDescent="0.3">
      <c r="A2427">
        <v>2426</v>
      </c>
      <c r="B2427" t="s">
        <v>6448</v>
      </c>
      <c r="C2427" t="s">
        <v>6393</v>
      </c>
      <c r="D2427" t="s">
        <v>6908</v>
      </c>
      <c r="E2427" s="34" t="str">
        <f>IF(OR(LEN(D2427)-LEN(SUBSTITUTE(D2427,":",""))&gt;1, LEN(D2427)-LEN(SUBSTITUTE(D2427,",",""))&gt;0), "T", "")</f>
        <v/>
      </c>
      <c r="F2427" t="s">
        <v>1391</v>
      </c>
      <c r="G2427" t="s">
        <v>6189</v>
      </c>
      <c r="H2427" t="s">
        <v>6907</v>
      </c>
      <c r="I2427" t="s">
        <v>6906</v>
      </c>
      <c r="J2427" t="str">
        <f>SUBSTITUTE(SUBSTITUTE(SUBSTITUTE(G2427,"c. ","")," BC","")," AD","")</f>
        <v>33</v>
      </c>
      <c r="K2427" t="str">
        <f>IF(M2427="BC", 0-IF(ISERROR(FIND("-",J2427)),J2427,LEFT(J2427,FIND("-",J2427)-1)), IF(ISERROR(FIND("-",J2427)),J2427,LEFT(J2427,FIND("-",J2427)-1)))</f>
        <v>33</v>
      </c>
      <c r="L2427" t="str">
        <f>IF(M2427="BC", 0-IF(ISERROR(FIND("-",J2427)),J2427,RIGHT(J2427,FIND("-",J2427)-1)), IF(ISERROR(FIND("-",J2427)),J2427,RIGHT(J2427,FIND("-",J2427)-1)))</f>
        <v>33</v>
      </c>
      <c r="M2427" t="str">
        <f>RIGHT(G2427, 2)</f>
        <v>AD</v>
      </c>
      <c r="N2427">
        <f>ABS($K$2)-ABS(K2427)</f>
        <v>3971</v>
      </c>
      <c r="P2427" t="s">
        <v>11124</v>
      </c>
      <c r="Q2427">
        <v>44</v>
      </c>
    </row>
    <row r="2428" spans="1:17" x14ac:dyDescent="0.3">
      <c r="A2428">
        <v>2427</v>
      </c>
      <c r="B2428" t="s">
        <v>6905</v>
      </c>
      <c r="C2428" t="s">
        <v>10675</v>
      </c>
      <c r="D2428" t="s">
        <v>6904</v>
      </c>
      <c r="E2428" s="34" t="str">
        <f>IF(OR(LEN(D2428)-LEN(SUBSTITUTE(D2428,":",""))&gt;1, LEN(D2428)-LEN(SUBSTITUTE(D2428,",",""))&gt;0), "T", "")</f>
        <v/>
      </c>
      <c r="F2428" t="s">
        <v>1251</v>
      </c>
      <c r="G2428" t="s">
        <v>6189</v>
      </c>
      <c r="H2428" t="s">
        <v>62</v>
      </c>
      <c r="I2428" t="s">
        <v>6903</v>
      </c>
      <c r="J2428" t="str">
        <f>SUBSTITUTE(SUBSTITUTE(SUBSTITUTE(G2428,"c. ","")," BC","")," AD","")</f>
        <v>33</v>
      </c>
      <c r="K2428" t="str">
        <f>IF(M2428="BC", 0-IF(ISERROR(FIND("-",J2428)),J2428,LEFT(J2428,FIND("-",J2428)-1)), IF(ISERROR(FIND("-",J2428)),J2428,LEFT(J2428,FIND("-",J2428)-1)))</f>
        <v>33</v>
      </c>
      <c r="L2428" t="str">
        <f>IF(M2428="BC", 0-IF(ISERROR(FIND("-",J2428)),J2428,RIGHT(J2428,FIND("-",J2428)-1)), IF(ISERROR(FIND("-",J2428)),J2428,RIGHT(J2428,FIND("-",J2428)-1)))</f>
        <v>33</v>
      </c>
      <c r="M2428" t="str">
        <f>RIGHT(G2428, 2)</f>
        <v>AD</v>
      </c>
      <c r="N2428">
        <f>ABS($K$2)-ABS(K2428)</f>
        <v>3971</v>
      </c>
      <c r="P2428" t="s">
        <v>11124</v>
      </c>
      <c r="Q2428">
        <v>44</v>
      </c>
    </row>
    <row r="2429" spans="1:17" x14ac:dyDescent="0.3">
      <c r="A2429">
        <v>2428</v>
      </c>
      <c r="B2429" t="s">
        <v>6902</v>
      </c>
      <c r="C2429" t="s">
        <v>10676</v>
      </c>
      <c r="D2429" t="s">
        <v>6901</v>
      </c>
      <c r="E2429" s="34" t="str">
        <f>IF(OR(LEN(D2429)-LEN(SUBSTITUTE(D2429,":",""))&gt;1, LEN(D2429)-LEN(SUBSTITUTE(D2429,",",""))&gt;0), "T", "")</f>
        <v/>
      </c>
      <c r="F2429" t="s">
        <v>1251</v>
      </c>
      <c r="G2429" t="s">
        <v>6189</v>
      </c>
      <c r="H2429" t="s">
        <v>6900</v>
      </c>
      <c r="I2429" t="s">
        <v>6899</v>
      </c>
      <c r="J2429" t="str">
        <f>SUBSTITUTE(SUBSTITUTE(SUBSTITUTE(G2429,"c. ","")," BC","")," AD","")</f>
        <v>33</v>
      </c>
      <c r="K2429" t="str">
        <f>IF(M2429="BC", 0-IF(ISERROR(FIND("-",J2429)),J2429,LEFT(J2429,FIND("-",J2429)-1)), IF(ISERROR(FIND("-",J2429)),J2429,LEFT(J2429,FIND("-",J2429)-1)))</f>
        <v>33</v>
      </c>
      <c r="L2429" t="str">
        <f>IF(M2429="BC", 0-IF(ISERROR(FIND("-",J2429)),J2429,RIGHT(J2429,FIND("-",J2429)-1)), IF(ISERROR(FIND("-",J2429)),J2429,RIGHT(J2429,FIND("-",J2429)-1)))</f>
        <v>33</v>
      </c>
      <c r="M2429" t="str">
        <f>RIGHT(G2429, 2)</f>
        <v>AD</v>
      </c>
      <c r="N2429">
        <f>ABS($K$2)-ABS(K2429)</f>
        <v>3971</v>
      </c>
      <c r="P2429" t="s">
        <v>11124</v>
      </c>
      <c r="Q2429">
        <v>44</v>
      </c>
    </row>
    <row r="2430" spans="1:17" x14ac:dyDescent="0.3">
      <c r="A2430">
        <v>2429</v>
      </c>
      <c r="B2430" t="s">
        <v>6898</v>
      </c>
      <c r="C2430" t="s">
        <v>10786</v>
      </c>
      <c r="D2430" t="s">
        <v>14</v>
      </c>
      <c r="E2430" s="34" t="str">
        <f>IF(OR(LEN(D2430)-LEN(SUBSTITUTE(D2430,":",""))&gt;1, LEN(D2430)-LEN(SUBSTITUTE(D2430,",",""))&gt;0), "T", "")</f>
        <v/>
      </c>
      <c r="F2430" t="s">
        <v>1251</v>
      </c>
      <c r="G2430" t="s">
        <v>6189</v>
      </c>
      <c r="H2430" t="s">
        <v>6858</v>
      </c>
      <c r="I2430" t="s">
        <v>6897</v>
      </c>
      <c r="J2430" t="str">
        <f>SUBSTITUTE(SUBSTITUTE(SUBSTITUTE(G2430,"c. ","")," BC","")," AD","")</f>
        <v>33</v>
      </c>
      <c r="K2430" t="str">
        <f>IF(M2430="BC", 0-IF(ISERROR(FIND("-",J2430)),J2430,LEFT(J2430,FIND("-",J2430)-1)), IF(ISERROR(FIND("-",J2430)),J2430,LEFT(J2430,FIND("-",J2430)-1)))</f>
        <v>33</v>
      </c>
      <c r="L2430" t="str">
        <f>IF(M2430="BC", 0-IF(ISERROR(FIND("-",J2430)),J2430,RIGHT(J2430,FIND("-",J2430)-1)), IF(ISERROR(FIND("-",J2430)),J2430,RIGHT(J2430,FIND("-",J2430)-1)))</f>
        <v>33</v>
      </c>
      <c r="M2430" t="str">
        <f>RIGHT(G2430, 2)</f>
        <v>AD</v>
      </c>
      <c r="N2430">
        <f>ABS($K$2)-ABS(K2430)</f>
        <v>3971</v>
      </c>
      <c r="P2430" t="s">
        <v>11124</v>
      </c>
      <c r="Q2430">
        <v>44</v>
      </c>
    </row>
    <row r="2431" spans="1:17" x14ac:dyDescent="0.3">
      <c r="A2431">
        <v>2430</v>
      </c>
      <c r="B2431" t="s">
        <v>6896</v>
      </c>
      <c r="C2431" t="s">
        <v>10786</v>
      </c>
      <c r="D2431" t="s">
        <v>6895</v>
      </c>
      <c r="E2431" s="34" t="str">
        <f>IF(OR(LEN(D2431)-LEN(SUBSTITUTE(D2431,":",""))&gt;1, LEN(D2431)-LEN(SUBSTITUTE(D2431,",",""))&gt;0), "T", "")</f>
        <v/>
      </c>
      <c r="F2431" t="s">
        <v>1251</v>
      </c>
      <c r="G2431" t="s">
        <v>6889</v>
      </c>
      <c r="H2431" t="s">
        <v>6858</v>
      </c>
      <c r="I2431" t="s">
        <v>6894</v>
      </c>
      <c r="J2431" t="str">
        <f>SUBSTITUTE(SUBSTITUTE(SUBSTITUTE(G2431,"c. ","")," BC","")," AD","")</f>
        <v>33-34</v>
      </c>
      <c r="K2431" t="str">
        <f>IF(M2431="BC", 0-IF(ISERROR(FIND("-",J2431)),J2431,LEFT(J2431,FIND("-",J2431)-1)), IF(ISERROR(FIND("-",J2431)),J2431,LEFT(J2431,FIND("-",J2431)-1)))</f>
        <v>33</v>
      </c>
      <c r="L2431" t="str">
        <f>IF(M2431="BC", 0-IF(ISERROR(FIND("-",J2431)),J2431,RIGHT(J2431,FIND("-",J2431)-1)), IF(ISERROR(FIND("-",J2431)),J2431,RIGHT(J2431,FIND("-",J2431)-1)))</f>
        <v>34</v>
      </c>
      <c r="M2431" t="str">
        <f>RIGHT(G2431, 2)</f>
        <v>AD</v>
      </c>
      <c r="N2431">
        <f>ABS($K$2)-ABS(K2431)</f>
        <v>3971</v>
      </c>
      <c r="P2431" t="s">
        <v>11124</v>
      </c>
      <c r="Q2431">
        <v>44</v>
      </c>
    </row>
    <row r="2432" spans="1:17" x14ac:dyDescent="0.3">
      <c r="A2432">
        <v>2431</v>
      </c>
      <c r="B2432" t="s">
        <v>6893</v>
      </c>
      <c r="C2432" t="s">
        <v>10082</v>
      </c>
      <c r="D2432" t="s">
        <v>6892</v>
      </c>
      <c r="E2432" s="34" t="str">
        <f>IF(OR(LEN(D2432)-LEN(SUBSTITUTE(D2432,":",""))&gt;1, LEN(D2432)-LEN(SUBSTITUTE(D2432,",",""))&gt;0), "T", "")</f>
        <v/>
      </c>
      <c r="F2432" t="s">
        <v>1251</v>
      </c>
      <c r="G2432" t="s">
        <v>6889</v>
      </c>
      <c r="H2432" t="s">
        <v>6075</v>
      </c>
      <c r="I2432" t="s">
        <v>6891</v>
      </c>
      <c r="J2432" t="str">
        <f>SUBSTITUTE(SUBSTITUTE(SUBSTITUTE(G2432,"c. ","")," BC","")," AD","")</f>
        <v>33-34</v>
      </c>
      <c r="K2432" t="str">
        <f>IF(M2432="BC", 0-IF(ISERROR(FIND("-",J2432)),J2432,LEFT(J2432,FIND("-",J2432)-1)), IF(ISERROR(FIND("-",J2432)),J2432,LEFT(J2432,FIND("-",J2432)-1)))</f>
        <v>33</v>
      </c>
      <c r="L2432" t="str">
        <f>IF(M2432="BC", 0-IF(ISERROR(FIND("-",J2432)),J2432,RIGHT(J2432,FIND("-",J2432)-1)), IF(ISERROR(FIND("-",J2432)),J2432,RIGHT(J2432,FIND("-",J2432)-1)))</f>
        <v>34</v>
      </c>
      <c r="M2432" t="str">
        <f>RIGHT(G2432, 2)</f>
        <v>AD</v>
      </c>
      <c r="N2432">
        <f>ABS($K$2)-ABS(K2432)</f>
        <v>3971</v>
      </c>
      <c r="P2432" t="s">
        <v>11124</v>
      </c>
      <c r="Q2432">
        <v>44</v>
      </c>
    </row>
    <row r="2433" spans="1:17" x14ac:dyDescent="0.3">
      <c r="A2433">
        <v>2432</v>
      </c>
      <c r="B2433" t="s">
        <v>6890</v>
      </c>
      <c r="C2433" t="s">
        <v>10599</v>
      </c>
      <c r="D2433" t="s">
        <v>15</v>
      </c>
      <c r="E2433" s="34" t="str">
        <f>IF(OR(LEN(D2433)-LEN(SUBSTITUTE(D2433,":",""))&gt;1, LEN(D2433)-LEN(SUBSTITUTE(D2433,",",""))&gt;0), "T", "")</f>
        <v/>
      </c>
      <c r="F2433" t="s">
        <v>1251</v>
      </c>
      <c r="G2433" t="s">
        <v>6889</v>
      </c>
      <c r="H2433" t="s">
        <v>6888</v>
      </c>
      <c r="I2433" t="s">
        <v>6887</v>
      </c>
      <c r="J2433" t="str">
        <f>SUBSTITUTE(SUBSTITUTE(SUBSTITUTE(G2433,"c. ","")," BC","")," AD","")</f>
        <v>33-34</v>
      </c>
      <c r="K2433" t="str">
        <f>IF(M2433="BC", 0-IF(ISERROR(FIND("-",J2433)),J2433,LEFT(J2433,FIND("-",J2433)-1)), IF(ISERROR(FIND("-",J2433)),J2433,LEFT(J2433,FIND("-",J2433)-1)))</f>
        <v>33</v>
      </c>
      <c r="L2433" t="str">
        <f>IF(M2433="BC", 0-IF(ISERROR(FIND("-",J2433)),J2433,RIGHT(J2433,FIND("-",J2433)-1)), IF(ISERROR(FIND("-",J2433)),J2433,RIGHT(J2433,FIND("-",J2433)-1)))</f>
        <v>34</v>
      </c>
      <c r="M2433" t="str">
        <f>RIGHT(G2433, 2)</f>
        <v>AD</v>
      </c>
      <c r="N2433">
        <f>ABS($K$2)-ABS(K2433)</f>
        <v>3971</v>
      </c>
      <c r="P2433" t="s">
        <v>11124</v>
      </c>
      <c r="Q2433">
        <v>44</v>
      </c>
    </row>
    <row r="2434" spans="1:17" x14ac:dyDescent="0.3">
      <c r="A2434">
        <v>2433</v>
      </c>
      <c r="B2434" t="s">
        <v>6886</v>
      </c>
      <c r="C2434" t="s">
        <v>10677</v>
      </c>
      <c r="D2434" t="s">
        <v>16</v>
      </c>
      <c r="E2434" s="34" t="str">
        <f>IF(OR(LEN(D2434)-LEN(SUBSTITUTE(D2434,":",""))&gt;1, LEN(D2434)-LEN(SUBSTITUTE(D2434,",",""))&gt;0), "T", "")</f>
        <v/>
      </c>
      <c r="F2434" t="s">
        <v>1251</v>
      </c>
      <c r="G2434" t="s">
        <v>6865</v>
      </c>
      <c r="H2434" t="s">
        <v>6885</v>
      </c>
      <c r="I2434" t="s">
        <v>6884</v>
      </c>
      <c r="J2434" t="str">
        <f>SUBSTITUTE(SUBSTITUTE(SUBSTITUTE(G2434,"c. ","")," BC","")," AD","")</f>
        <v>34</v>
      </c>
      <c r="K2434" t="str">
        <f>IF(M2434="BC", 0-IF(ISERROR(FIND("-",J2434)),J2434,LEFT(J2434,FIND("-",J2434)-1)), IF(ISERROR(FIND("-",J2434)),J2434,LEFT(J2434,FIND("-",J2434)-1)))</f>
        <v>34</v>
      </c>
      <c r="L2434" t="str">
        <f>IF(M2434="BC", 0-IF(ISERROR(FIND("-",J2434)),J2434,RIGHT(J2434,FIND("-",J2434)-1)), IF(ISERROR(FIND("-",J2434)),J2434,RIGHT(J2434,FIND("-",J2434)-1)))</f>
        <v>34</v>
      </c>
      <c r="M2434" t="str">
        <f>RIGHT(G2434, 2)</f>
        <v>AD</v>
      </c>
      <c r="N2434">
        <f>ABS($K$2)-ABS(K2434)</f>
        <v>3970</v>
      </c>
      <c r="P2434" t="s">
        <v>11124</v>
      </c>
      <c r="Q2434">
        <v>44</v>
      </c>
    </row>
    <row r="2435" spans="1:17" x14ac:dyDescent="0.3">
      <c r="A2435">
        <v>2434</v>
      </c>
      <c r="B2435" t="s">
        <v>6883</v>
      </c>
      <c r="C2435" t="s">
        <v>10678</v>
      </c>
      <c r="D2435" t="s">
        <v>6882</v>
      </c>
      <c r="E2435" s="34" t="str">
        <f>IF(OR(LEN(D2435)-LEN(SUBSTITUTE(D2435,":",""))&gt;1, LEN(D2435)-LEN(SUBSTITUTE(D2435,",",""))&gt;0), "T", "")</f>
        <v/>
      </c>
      <c r="F2435" t="s">
        <v>6881</v>
      </c>
      <c r="G2435" t="s">
        <v>6865</v>
      </c>
      <c r="H2435" t="s">
        <v>62</v>
      </c>
      <c r="I2435" t="s">
        <v>6880</v>
      </c>
      <c r="J2435" t="str">
        <f>SUBSTITUTE(SUBSTITUTE(SUBSTITUTE(G2435,"c. ","")," BC","")," AD","")</f>
        <v>34</v>
      </c>
      <c r="K2435" t="str">
        <f>IF(M2435="BC", 0-IF(ISERROR(FIND("-",J2435)),J2435,LEFT(J2435,FIND("-",J2435)-1)), IF(ISERROR(FIND("-",J2435)),J2435,LEFT(J2435,FIND("-",J2435)-1)))</f>
        <v>34</v>
      </c>
      <c r="L2435" t="str">
        <f>IF(M2435="BC", 0-IF(ISERROR(FIND("-",J2435)),J2435,RIGHT(J2435,FIND("-",J2435)-1)), IF(ISERROR(FIND("-",J2435)),J2435,RIGHT(J2435,FIND("-",J2435)-1)))</f>
        <v>34</v>
      </c>
      <c r="M2435" t="str">
        <f>RIGHT(G2435, 2)</f>
        <v>AD</v>
      </c>
      <c r="N2435">
        <f>ABS($K$2)-ABS(K2435)</f>
        <v>3970</v>
      </c>
      <c r="P2435" t="s">
        <v>11124</v>
      </c>
      <c r="Q2435">
        <v>44</v>
      </c>
    </row>
    <row r="2436" spans="1:17" x14ac:dyDescent="0.3">
      <c r="A2436">
        <v>2435</v>
      </c>
      <c r="B2436" t="s">
        <v>6879</v>
      </c>
      <c r="C2436" t="s">
        <v>6140</v>
      </c>
      <c r="D2436" t="s">
        <v>6878</v>
      </c>
      <c r="E2436" s="34" t="str">
        <f>IF(OR(LEN(D2436)-LEN(SUBSTITUTE(D2436,":",""))&gt;1, LEN(D2436)-LEN(SUBSTITUTE(D2436,",",""))&gt;0), "T", "")</f>
        <v/>
      </c>
      <c r="F2436" t="s">
        <v>1827</v>
      </c>
      <c r="G2436" t="s">
        <v>6865</v>
      </c>
      <c r="H2436" t="s">
        <v>6877</v>
      </c>
      <c r="I2436" t="s">
        <v>6876</v>
      </c>
      <c r="J2436" t="str">
        <f>SUBSTITUTE(SUBSTITUTE(SUBSTITUTE(G2436,"c. ","")," BC","")," AD","")</f>
        <v>34</v>
      </c>
      <c r="K2436" t="str">
        <f>IF(M2436="BC", 0-IF(ISERROR(FIND("-",J2436)),J2436,LEFT(J2436,FIND("-",J2436)-1)), IF(ISERROR(FIND("-",J2436)),J2436,LEFT(J2436,FIND("-",J2436)-1)))</f>
        <v>34</v>
      </c>
      <c r="L2436" t="str">
        <f>IF(M2436="BC", 0-IF(ISERROR(FIND("-",J2436)),J2436,RIGHT(J2436,FIND("-",J2436)-1)), IF(ISERROR(FIND("-",J2436)),J2436,RIGHT(J2436,FIND("-",J2436)-1)))</f>
        <v>34</v>
      </c>
      <c r="M2436" t="str">
        <f>RIGHT(G2436, 2)</f>
        <v>AD</v>
      </c>
      <c r="N2436">
        <f>ABS($K$2)-ABS(K2436)</f>
        <v>3970</v>
      </c>
      <c r="P2436" t="s">
        <v>11124</v>
      </c>
      <c r="Q2436">
        <v>44</v>
      </c>
    </row>
    <row r="2437" spans="1:17" x14ac:dyDescent="0.3">
      <c r="A2437">
        <v>2436</v>
      </c>
      <c r="B2437" t="s">
        <v>6875</v>
      </c>
      <c r="C2437" t="s">
        <v>10676</v>
      </c>
      <c r="D2437" t="s">
        <v>6874</v>
      </c>
      <c r="E2437" s="34" t="str">
        <f>IF(OR(LEN(D2437)-LEN(SUBSTITUTE(D2437,":",""))&gt;1, LEN(D2437)-LEN(SUBSTITUTE(D2437,",",""))&gt;0), "T", "")</f>
        <v/>
      </c>
      <c r="F2437" t="s">
        <v>1827</v>
      </c>
      <c r="G2437" t="s">
        <v>6865</v>
      </c>
      <c r="H2437" t="s">
        <v>6873</v>
      </c>
      <c r="I2437" t="s">
        <v>6872</v>
      </c>
      <c r="J2437" t="str">
        <f>SUBSTITUTE(SUBSTITUTE(SUBSTITUTE(G2437,"c. ","")," BC","")," AD","")</f>
        <v>34</v>
      </c>
      <c r="K2437" t="str">
        <f>IF(M2437="BC", 0-IF(ISERROR(FIND("-",J2437)),J2437,LEFT(J2437,FIND("-",J2437)-1)), IF(ISERROR(FIND("-",J2437)),J2437,LEFT(J2437,FIND("-",J2437)-1)))</f>
        <v>34</v>
      </c>
      <c r="L2437" t="str">
        <f>IF(M2437="BC", 0-IF(ISERROR(FIND("-",J2437)),J2437,RIGHT(J2437,FIND("-",J2437)-1)), IF(ISERROR(FIND("-",J2437)),J2437,RIGHT(J2437,FIND("-",J2437)-1)))</f>
        <v>34</v>
      </c>
      <c r="M2437" t="str">
        <f>RIGHT(G2437, 2)</f>
        <v>AD</v>
      </c>
      <c r="N2437">
        <f>ABS($K$2)-ABS(K2437)</f>
        <v>3970</v>
      </c>
      <c r="P2437" t="s">
        <v>11124</v>
      </c>
      <c r="Q2437">
        <v>44</v>
      </c>
    </row>
    <row r="2438" spans="1:17" x14ac:dyDescent="0.3">
      <c r="A2438">
        <v>2437</v>
      </c>
      <c r="B2438" t="s">
        <v>6871</v>
      </c>
      <c r="C2438" t="s">
        <v>10661</v>
      </c>
      <c r="D2438" t="s">
        <v>6870</v>
      </c>
      <c r="E2438" s="34" t="str">
        <f>IF(OR(LEN(D2438)-LEN(SUBSTITUTE(D2438,":",""))&gt;1, LEN(D2438)-LEN(SUBSTITUTE(D2438,",",""))&gt;0), "T", "")</f>
        <v/>
      </c>
      <c r="F2438" t="s">
        <v>6869</v>
      </c>
      <c r="G2438" t="s">
        <v>6865</v>
      </c>
      <c r="H2438" t="s">
        <v>60</v>
      </c>
      <c r="I2438" t="s">
        <v>6868</v>
      </c>
      <c r="J2438" t="str">
        <f>SUBSTITUTE(SUBSTITUTE(SUBSTITUTE(G2438,"c. ","")," BC","")," AD","")</f>
        <v>34</v>
      </c>
      <c r="K2438" t="str">
        <f>IF(M2438="BC", 0-IF(ISERROR(FIND("-",J2438)),J2438,LEFT(J2438,FIND("-",J2438)-1)), IF(ISERROR(FIND("-",J2438)),J2438,LEFT(J2438,FIND("-",J2438)-1)))</f>
        <v>34</v>
      </c>
      <c r="L2438" t="str">
        <f>IF(M2438="BC", 0-IF(ISERROR(FIND("-",J2438)),J2438,RIGHT(J2438,FIND("-",J2438)-1)), IF(ISERROR(FIND("-",J2438)),J2438,RIGHT(J2438,FIND("-",J2438)-1)))</f>
        <v>34</v>
      </c>
      <c r="M2438" t="str">
        <f>RIGHT(G2438, 2)</f>
        <v>AD</v>
      </c>
      <c r="N2438">
        <f>ABS($K$2)-ABS(K2438)</f>
        <v>3970</v>
      </c>
      <c r="P2438" t="s">
        <v>11124</v>
      </c>
      <c r="Q2438">
        <v>44</v>
      </c>
    </row>
    <row r="2439" spans="1:17" x14ac:dyDescent="0.3">
      <c r="A2439">
        <v>2438</v>
      </c>
      <c r="B2439" t="s">
        <v>6867</v>
      </c>
      <c r="C2439" t="s">
        <v>10786</v>
      </c>
      <c r="D2439" t="s">
        <v>6866</v>
      </c>
      <c r="E2439" s="34" t="str">
        <f>IF(OR(LEN(D2439)-LEN(SUBSTITUTE(D2439,":",""))&gt;1, LEN(D2439)-LEN(SUBSTITUTE(D2439,",",""))&gt;0), "T", "")</f>
        <v/>
      </c>
      <c r="F2439" t="s">
        <v>2168</v>
      </c>
      <c r="G2439" t="s">
        <v>6865</v>
      </c>
      <c r="H2439" t="s">
        <v>6864</v>
      </c>
      <c r="I2439" t="s">
        <v>6863</v>
      </c>
      <c r="J2439" t="str">
        <f>SUBSTITUTE(SUBSTITUTE(SUBSTITUTE(G2439,"c. ","")," BC","")," AD","")</f>
        <v>34</v>
      </c>
      <c r="K2439" t="str">
        <f>IF(M2439="BC", 0-IF(ISERROR(FIND("-",J2439)),J2439,LEFT(J2439,FIND("-",J2439)-1)), IF(ISERROR(FIND("-",J2439)),J2439,LEFT(J2439,FIND("-",J2439)-1)))</f>
        <v>34</v>
      </c>
      <c r="L2439" t="str">
        <f>IF(M2439="BC", 0-IF(ISERROR(FIND("-",J2439)),J2439,RIGHT(J2439,FIND("-",J2439)-1)), IF(ISERROR(FIND("-",J2439)),J2439,RIGHT(J2439,FIND("-",J2439)-1)))</f>
        <v>34</v>
      </c>
      <c r="M2439" t="str">
        <f>RIGHT(G2439, 2)</f>
        <v>AD</v>
      </c>
      <c r="N2439">
        <f>ABS($K$2)-ABS(K2439)</f>
        <v>3970</v>
      </c>
      <c r="P2439" t="s">
        <v>11124</v>
      </c>
      <c r="Q2439">
        <v>44</v>
      </c>
    </row>
    <row r="2440" spans="1:17" x14ac:dyDescent="0.3">
      <c r="A2440">
        <v>2439</v>
      </c>
      <c r="B2440" t="s">
        <v>6862</v>
      </c>
      <c r="C2440" t="s">
        <v>10786</v>
      </c>
      <c r="D2440" t="s">
        <v>49</v>
      </c>
      <c r="E2440" s="34" t="str">
        <f>IF(OR(LEN(D2440)-LEN(SUBSTITUTE(D2440,":",""))&gt;1, LEN(D2440)-LEN(SUBSTITUTE(D2440,",",""))&gt;0), "T", "")</f>
        <v/>
      </c>
      <c r="F2440" t="s">
        <v>6861</v>
      </c>
      <c r="G2440" t="s">
        <v>6859</v>
      </c>
      <c r="H2440" t="s">
        <v>6858</v>
      </c>
      <c r="I2440" t="s">
        <v>6521</v>
      </c>
      <c r="J2440" t="str">
        <f>SUBSTITUTE(SUBSTITUTE(SUBSTITUTE(G2440,"c. ","")," BC","")," AD","")</f>
        <v>35</v>
      </c>
      <c r="K2440" t="str">
        <f>IF(M2440="BC", 0-IF(ISERROR(FIND("-",J2440)),J2440,LEFT(J2440,FIND("-",J2440)-1)), IF(ISERROR(FIND("-",J2440)),J2440,LEFT(J2440,FIND("-",J2440)-1)))</f>
        <v>35</v>
      </c>
      <c r="L2440" t="str">
        <f>IF(M2440="BC", 0-IF(ISERROR(FIND("-",J2440)),J2440,RIGHT(J2440,FIND("-",J2440)-1)), IF(ISERROR(FIND("-",J2440)),J2440,RIGHT(J2440,FIND("-",J2440)-1)))</f>
        <v>35</v>
      </c>
      <c r="M2440" t="str">
        <f>RIGHT(G2440, 2)</f>
        <v>AD</v>
      </c>
      <c r="N2440">
        <f>ABS($K$2)-ABS(K2440)</f>
        <v>3969</v>
      </c>
      <c r="P2440" t="s">
        <v>11124</v>
      </c>
      <c r="Q2440">
        <v>44</v>
      </c>
    </row>
    <row r="2441" spans="1:17" x14ac:dyDescent="0.3">
      <c r="A2441">
        <v>2440</v>
      </c>
      <c r="B2441" t="s">
        <v>6860</v>
      </c>
      <c r="C2441" t="s">
        <v>10788</v>
      </c>
      <c r="D2441" t="s">
        <v>50</v>
      </c>
      <c r="E2441" s="34" t="str">
        <f>IF(OR(LEN(D2441)-LEN(SUBSTITUTE(D2441,":",""))&gt;1, LEN(D2441)-LEN(SUBSTITUTE(D2441,",",""))&gt;0), "T", "")</f>
        <v/>
      </c>
      <c r="F2441" t="s">
        <v>6851</v>
      </c>
      <c r="G2441" t="s">
        <v>6859</v>
      </c>
      <c r="H2441" t="s">
        <v>6858</v>
      </c>
      <c r="I2441" t="s">
        <v>6857</v>
      </c>
      <c r="J2441" t="str">
        <f>SUBSTITUTE(SUBSTITUTE(SUBSTITUTE(G2441,"c. ","")," BC","")," AD","")</f>
        <v>35</v>
      </c>
      <c r="K2441" t="str">
        <f>IF(M2441="BC", 0-IF(ISERROR(FIND("-",J2441)),J2441,LEFT(J2441,FIND("-",J2441)-1)), IF(ISERROR(FIND("-",J2441)),J2441,LEFT(J2441,FIND("-",J2441)-1)))</f>
        <v>35</v>
      </c>
      <c r="L2441" t="str">
        <f>IF(M2441="BC", 0-IF(ISERROR(FIND("-",J2441)),J2441,RIGHT(J2441,FIND("-",J2441)-1)), IF(ISERROR(FIND("-",J2441)),J2441,RIGHT(J2441,FIND("-",J2441)-1)))</f>
        <v>35</v>
      </c>
      <c r="M2441" t="str">
        <f>RIGHT(G2441, 2)</f>
        <v>AD</v>
      </c>
      <c r="N2441">
        <f>ABS($K$2)-ABS(K2441)</f>
        <v>3969</v>
      </c>
      <c r="P2441" t="s">
        <v>11124</v>
      </c>
      <c r="Q2441">
        <v>44</v>
      </c>
    </row>
    <row r="2442" spans="1:17" x14ac:dyDescent="0.3">
      <c r="A2442">
        <v>2441</v>
      </c>
      <c r="B2442" t="s">
        <v>6856</v>
      </c>
      <c r="C2442" t="s">
        <v>10677</v>
      </c>
      <c r="D2442" t="s">
        <v>6855</v>
      </c>
      <c r="E2442" s="34" t="str">
        <f>IF(OR(LEN(D2442)-LEN(SUBSTITUTE(D2442,":",""))&gt;1, LEN(D2442)-LEN(SUBSTITUTE(D2442,",",""))&gt;0), "T", "")</f>
        <v/>
      </c>
      <c r="F2442" t="s">
        <v>6798</v>
      </c>
      <c r="G2442" t="s">
        <v>6846</v>
      </c>
      <c r="H2442" t="s">
        <v>6785</v>
      </c>
      <c r="I2442" t="s">
        <v>6854</v>
      </c>
      <c r="J2442" t="str">
        <f>SUBSTITUTE(SUBSTITUTE(SUBSTITUTE(G2442,"c. ","")," BC","")," AD","")</f>
        <v>36</v>
      </c>
      <c r="K2442" t="str">
        <f>IF(M2442="BC", 0-IF(ISERROR(FIND("-",J2442)),J2442,LEFT(J2442,FIND("-",J2442)-1)), IF(ISERROR(FIND("-",J2442)),J2442,LEFT(J2442,FIND("-",J2442)-1)))</f>
        <v>36</v>
      </c>
      <c r="L2442" t="str">
        <f>IF(M2442="BC", 0-IF(ISERROR(FIND("-",J2442)),J2442,RIGHT(J2442,FIND("-",J2442)-1)), IF(ISERROR(FIND("-",J2442)),J2442,RIGHT(J2442,FIND("-",J2442)-1)))</f>
        <v>36</v>
      </c>
      <c r="M2442" t="str">
        <f>RIGHT(G2442, 2)</f>
        <v>AD</v>
      </c>
      <c r="N2442">
        <f>ABS($K$2)-ABS(K2442)</f>
        <v>3968</v>
      </c>
      <c r="P2442" t="s">
        <v>11124</v>
      </c>
      <c r="Q2442">
        <v>44</v>
      </c>
    </row>
    <row r="2443" spans="1:17" x14ac:dyDescent="0.3">
      <c r="A2443">
        <v>2442</v>
      </c>
      <c r="B2443" t="s">
        <v>6853</v>
      </c>
      <c r="C2443" t="s">
        <v>10677</v>
      </c>
      <c r="D2443" t="s">
        <v>6852</v>
      </c>
      <c r="E2443" s="34" t="str">
        <f>IF(OR(LEN(D2443)-LEN(SUBSTITUTE(D2443,":",""))&gt;1, LEN(D2443)-LEN(SUBSTITUTE(D2443,",",""))&gt;0), "T", "")</f>
        <v/>
      </c>
      <c r="F2443" t="s">
        <v>6851</v>
      </c>
      <c r="G2443" t="s">
        <v>6846</v>
      </c>
      <c r="H2443" t="s">
        <v>6850</v>
      </c>
      <c r="I2443" t="s">
        <v>6849</v>
      </c>
      <c r="J2443" t="str">
        <f>SUBSTITUTE(SUBSTITUTE(SUBSTITUTE(G2443,"c. ","")," BC","")," AD","")</f>
        <v>36</v>
      </c>
      <c r="K2443" t="str">
        <f>IF(M2443="BC", 0-IF(ISERROR(FIND("-",J2443)),J2443,LEFT(J2443,FIND("-",J2443)-1)), IF(ISERROR(FIND("-",J2443)),J2443,LEFT(J2443,FIND("-",J2443)-1)))</f>
        <v>36</v>
      </c>
      <c r="L2443" t="str">
        <f>IF(M2443="BC", 0-IF(ISERROR(FIND("-",J2443)),J2443,RIGHT(J2443,FIND("-",J2443)-1)), IF(ISERROR(FIND("-",J2443)),J2443,RIGHT(J2443,FIND("-",J2443)-1)))</f>
        <v>36</v>
      </c>
      <c r="M2443" t="str">
        <f>RIGHT(G2443, 2)</f>
        <v>AD</v>
      </c>
      <c r="N2443">
        <f>ABS($K$2)-ABS(K2443)</f>
        <v>3968</v>
      </c>
      <c r="P2443" t="s">
        <v>11124</v>
      </c>
      <c r="Q2443">
        <v>44</v>
      </c>
    </row>
    <row r="2444" spans="1:17" x14ac:dyDescent="0.3">
      <c r="A2444">
        <v>2443</v>
      </c>
      <c r="B2444" t="s">
        <v>6848</v>
      </c>
      <c r="C2444" t="s">
        <v>10675</v>
      </c>
      <c r="D2444" t="s">
        <v>6847</v>
      </c>
      <c r="E2444" s="34" t="str">
        <f>IF(OR(LEN(D2444)-LEN(SUBSTITUTE(D2444,":",""))&gt;1, LEN(D2444)-LEN(SUBSTITUTE(D2444,",",""))&gt;0), "T", "")</f>
        <v/>
      </c>
      <c r="F2444" t="s">
        <v>6798</v>
      </c>
      <c r="G2444" t="s">
        <v>6846</v>
      </c>
      <c r="H2444" t="s">
        <v>62</v>
      </c>
      <c r="I2444" t="s">
        <v>6845</v>
      </c>
      <c r="J2444" t="str">
        <f>SUBSTITUTE(SUBSTITUTE(SUBSTITUTE(G2444,"c. ","")," BC","")," AD","")</f>
        <v>36</v>
      </c>
      <c r="K2444" t="str">
        <f>IF(M2444="BC", 0-IF(ISERROR(FIND("-",J2444)),J2444,LEFT(J2444,FIND("-",J2444)-1)), IF(ISERROR(FIND("-",J2444)),J2444,LEFT(J2444,FIND("-",J2444)-1)))</f>
        <v>36</v>
      </c>
      <c r="L2444" t="str">
        <f>IF(M2444="BC", 0-IF(ISERROR(FIND("-",J2444)),J2444,RIGHT(J2444,FIND("-",J2444)-1)), IF(ISERROR(FIND("-",J2444)),J2444,RIGHT(J2444,FIND("-",J2444)-1)))</f>
        <v>36</v>
      </c>
      <c r="M2444" t="str">
        <f>RIGHT(G2444, 2)</f>
        <v>AD</v>
      </c>
      <c r="N2444">
        <f>ABS($K$2)-ABS(K2444)</f>
        <v>3968</v>
      </c>
      <c r="P2444" t="s">
        <v>11124</v>
      </c>
      <c r="Q2444">
        <v>44</v>
      </c>
    </row>
    <row r="2445" spans="1:17" x14ac:dyDescent="0.3">
      <c r="A2445">
        <v>2444</v>
      </c>
      <c r="B2445" t="s">
        <v>6844</v>
      </c>
      <c r="C2445" t="s">
        <v>10082</v>
      </c>
      <c r="D2445" t="s">
        <v>51</v>
      </c>
      <c r="E2445" s="34" t="str">
        <f>IF(OR(LEN(D2445)-LEN(SUBSTITUTE(D2445,":",""))&gt;1, LEN(D2445)-LEN(SUBSTITUTE(D2445,",",""))&gt;0), "T", "")</f>
        <v/>
      </c>
      <c r="F2445" t="s">
        <v>1251</v>
      </c>
      <c r="G2445" t="s">
        <v>6840</v>
      </c>
      <c r="H2445" t="s">
        <v>6075</v>
      </c>
      <c r="I2445" t="s">
        <v>6843</v>
      </c>
      <c r="J2445" t="str">
        <f>SUBSTITUTE(SUBSTITUTE(SUBSTITUTE(G2445,"c. ","")," BC","")," AD","")</f>
        <v>44</v>
      </c>
      <c r="K2445" t="str">
        <f>IF(M2445="BC", 0-IF(ISERROR(FIND("-",J2445)),J2445,LEFT(J2445,FIND("-",J2445)-1)), IF(ISERROR(FIND("-",J2445)),J2445,LEFT(J2445,FIND("-",J2445)-1)))</f>
        <v>44</v>
      </c>
      <c r="L2445" t="str">
        <f>IF(M2445="BC", 0-IF(ISERROR(FIND("-",J2445)),J2445,RIGHT(J2445,FIND("-",J2445)-1)), IF(ISERROR(FIND("-",J2445)),J2445,RIGHT(J2445,FIND("-",J2445)-1)))</f>
        <v>44</v>
      </c>
      <c r="M2445" t="str">
        <f>RIGHT(G2445, 2)</f>
        <v>AD</v>
      </c>
      <c r="N2445">
        <f>ABS($K$2)-ABS(K2445)</f>
        <v>3960</v>
      </c>
      <c r="P2445" t="s">
        <v>11124</v>
      </c>
      <c r="Q2445">
        <v>44</v>
      </c>
    </row>
    <row r="2446" spans="1:17" x14ac:dyDescent="0.3">
      <c r="A2446">
        <v>2445</v>
      </c>
      <c r="B2446" t="s">
        <v>6842</v>
      </c>
      <c r="C2446" t="s">
        <v>10599</v>
      </c>
      <c r="D2446" t="s">
        <v>6841</v>
      </c>
      <c r="E2446" s="34" t="str">
        <f>IF(OR(LEN(D2446)-LEN(SUBSTITUTE(D2446,":",""))&gt;1, LEN(D2446)-LEN(SUBSTITUTE(D2446,",",""))&gt;0), "T", "")</f>
        <v/>
      </c>
      <c r="F2446" t="s">
        <v>6798</v>
      </c>
      <c r="G2446" t="s">
        <v>6840</v>
      </c>
      <c r="H2446" t="s">
        <v>6075</v>
      </c>
      <c r="I2446" t="s">
        <v>6839</v>
      </c>
      <c r="J2446" t="str">
        <f>SUBSTITUTE(SUBSTITUTE(SUBSTITUTE(G2446,"c. ","")," BC","")," AD","")</f>
        <v>44</v>
      </c>
      <c r="K2446" t="str">
        <f>IF(M2446="BC", 0-IF(ISERROR(FIND("-",J2446)),J2446,LEFT(J2446,FIND("-",J2446)-1)), IF(ISERROR(FIND("-",J2446)),J2446,LEFT(J2446,FIND("-",J2446)-1)))</f>
        <v>44</v>
      </c>
      <c r="L2446" t="str">
        <f>IF(M2446="BC", 0-IF(ISERROR(FIND("-",J2446)),J2446,RIGHT(J2446,FIND("-",J2446)-1)), IF(ISERROR(FIND("-",J2446)),J2446,RIGHT(J2446,FIND("-",J2446)-1)))</f>
        <v>44</v>
      </c>
      <c r="M2446" t="str">
        <f>RIGHT(G2446, 2)</f>
        <v>AD</v>
      </c>
      <c r="N2446">
        <f>ABS($K$2)-ABS(K2446)</f>
        <v>3960</v>
      </c>
      <c r="P2446" t="s">
        <v>11124</v>
      </c>
      <c r="Q2446">
        <v>44</v>
      </c>
    </row>
    <row r="2447" spans="1:17" x14ac:dyDescent="0.3">
      <c r="A2447">
        <v>2446</v>
      </c>
      <c r="B2447" t="s">
        <v>6838</v>
      </c>
      <c r="C2447" t="s">
        <v>9902</v>
      </c>
      <c r="D2447" t="s">
        <v>6837</v>
      </c>
      <c r="E2447" s="34" t="str">
        <f>IF(OR(LEN(D2447)-LEN(SUBSTITUTE(D2447,":",""))&gt;1, LEN(D2447)-LEN(SUBSTITUTE(D2447,",",""))&gt;0), "T", "")</f>
        <v/>
      </c>
      <c r="F2447" t="s">
        <v>6836</v>
      </c>
      <c r="G2447" t="s">
        <v>6831</v>
      </c>
      <c r="H2447" t="s">
        <v>62</v>
      </c>
      <c r="I2447" t="s">
        <v>6835</v>
      </c>
      <c r="J2447" t="str">
        <f>SUBSTITUTE(SUBSTITUTE(SUBSTITUTE(G2447,"c. ","")," BC","")," AD","")</f>
        <v>47</v>
      </c>
      <c r="K2447" t="str">
        <f>IF(M2447="BC", 0-IF(ISERROR(FIND("-",J2447)),J2447,LEFT(J2447,FIND("-",J2447)-1)), IF(ISERROR(FIND("-",J2447)),J2447,LEFT(J2447,FIND("-",J2447)-1)))</f>
        <v>47</v>
      </c>
      <c r="L2447" t="str">
        <f>IF(M2447="BC", 0-IF(ISERROR(FIND("-",J2447)),J2447,RIGHT(J2447,FIND("-",J2447)-1)), IF(ISERROR(FIND("-",J2447)),J2447,RIGHT(J2447,FIND("-",J2447)-1)))</f>
        <v>47</v>
      </c>
      <c r="M2447" t="str">
        <f>RIGHT(G2447, 2)</f>
        <v>AD</v>
      </c>
      <c r="N2447">
        <f>ABS($K$2)-ABS(K2447)</f>
        <v>3957</v>
      </c>
      <c r="P2447" t="s">
        <v>11124</v>
      </c>
      <c r="Q2447">
        <v>44</v>
      </c>
    </row>
    <row r="2448" spans="1:17" x14ac:dyDescent="0.3">
      <c r="A2448">
        <v>2447</v>
      </c>
      <c r="B2448" t="s">
        <v>6834</v>
      </c>
      <c r="C2448" t="s">
        <v>10791</v>
      </c>
      <c r="D2448" t="s">
        <v>6833</v>
      </c>
      <c r="E2448" s="34" t="str">
        <f>IF(OR(LEN(D2448)-LEN(SUBSTITUTE(D2448,":",""))&gt;1, LEN(D2448)-LEN(SUBSTITUTE(D2448,",",""))&gt;0), "T", "")</f>
        <v/>
      </c>
      <c r="F2448" t="s">
        <v>6832</v>
      </c>
      <c r="G2448" t="s">
        <v>6831</v>
      </c>
      <c r="H2448" t="s">
        <v>6775</v>
      </c>
      <c r="I2448" t="s">
        <v>6830</v>
      </c>
      <c r="J2448" t="str">
        <f>SUBSTITUTE(SUBSTITUTE(SUBSTITUTE(G2448,"c. ","")," BC","")," AD","")</f>
        <v>47</v>
      </c>
      <c r="K2448" t="str">
        <f>IF(M2448="BC", 0-IF(ISERROR(FIND("-",J2448)),J2448,LEFT(J2448,FIND("-",J2448)-1)), IF(ISERROR(FIND("-",J2448)),J2448,LEFT(J2448,FIND("-",J2448)-1)))</f>
        <v>47</v>
      </c>
      <c r="L2448" t="str">
        <f>IF(M2448="BC", 0-IF(ISERROR(FIND("-",J2448)),J2448,RIGHT(J2448,FIND("-",J2448)-1)), IF(ISERROR(FIND("-",J2448)),J2448,RIGHT(J2448,FIND("-",J2448)-1)))</f>
        <v>47</v>
      </c>
      <c r="M2448" t="str">
        <f>RIGHT(G2448, 2)</f>
        <v>AD</v>
      </c>
      <c r="N2448">
        <f>ABS($K$2)-ABS(K2448)</f>
        <v>3957</v>
      </c>
      <c r="P2448" t="s">
        <v>11124</v>
      </c>
      <c r="Q2448">
        <v>44</v>
      </c>
    </row>
    <row r="2449" spans="1:17" x14ac:dyDescent="0.3">
      <c r="A2449">
        <v>2448</v>
      </c>
      <c r="B2449" t="s">
        <v>6829</v>
      </c>
      <c r="C2449" t="s">
        <v>10786</v>
      </c>
      <c r="D2449" t="s">
        <v>52</v>
      </c>
      <c r="E2449" s="34" t="str">
        <f>IF(OR(LEN(D2449)-LEN(SUBSTITUTE(D2449,":",""))&gt;1, LEN(D2449)-LEN(SUBSTITUTE(D2449,",",""))&gt;0), "T", "")</f>
        <v/>
      </c>
      <c r="F2449" t="s">
        <v>6825</v>
      </c>
      <c r="G2449" t="s">
        <v>6824</v>
      </c>
      <c r="H2449" t="s">
        <v>6775</v>
      </c>
      <c r="I2449" t="s">
        <v>6828</v>
      </c>
      <c r="J2449" t="str">
        <f>SUBSTITUTE(SUBSTITUTE(SUBSTITUTE(G2449,"c. ","")," BC","")," AD","")</f>
        <v>48</v>
      </c>
      <c r="K2449" t="str">
        <f>IF(M2449="BC", 0-IF(ISERROR(FIND("-",J2449)),J2449,LEFT(J2449,FIND("-",J2449)-1)), IF(ISERROR(FIND("-",J2449)),J2449,LEFT(J2449,FIND("-",J2449)-1)))</f>
        <v>48</v>
      </c>
      <c r="L2449" t="str">
        <f>IF(M2449="BC", 0-IF(ISERROR(FIND("-",J2449)),J2449,RIGHT(J2449,FIND("-",J2449)-1)), IF(ISERROR(FIND("-",J2449)),J2449,RIGHT(J2449,FIND("-",J2449)-1)))</f>
        <v>48</v>
      </c>
      <c r="M2449" t="str">
        <f>RIGHT(G2449, 2)</f>
        <v>AD</v>
      </c>
      <c r="N2449">
        <f>ABS($K$2)-ABS(K2449)</f>
        <v>3956</v>
      </c>
      <c r="P2449" t="s">
        <v>11124</v>
      </c>
      <c r="Q2449">
        <v>44</v>
      </c>
    </row>
    <row r="2450" spans="1:17" x14ac:dyDescent="0.3">
      <c r="A2450">
        <v>2449</v>
      </c>
      <c r="B2450" t="s">
        <v>6827</v>
      </c>
      <c r="C2450" t="s">
        <v>10667</v>
      </c>
      <c r="D2450" t="s">
        <v>6826</v>
      </c>
      <c r="E2450" s="34" t="str">
        <f>IF(OR(LEN(D2450)-LEN(SUBSTITUTE(D2450,":",""))&gt;1, LEN(D2450)-LEN(SUBSTITUTE(D2450,",",""))&gt;0), "T", "")</f>
        <v/>
      </c>
      <c r="F2450" t="s">
        <v>6825</v>
      </c>
      <c r="G2450" t="s">
        <v>6824</v>
      </c>
      <c r="H2450" t="s">
        <v>6823</v>
      </c>
      <c r="I2450" t="s">
        <v>6186</v>
      </c>
      <c r="J2450" t="str">
        <f>SUBSTITUTE(SUBSTITUTE(SUBSTITUTE(G2450,"c. ","")," BC","")," AD","")</f>
        <v>48</v>
      </c>
      <c r="K2450" t="str">
        <f>IF(M2450="BC", 0-IF(ISERROR(FIND("-",J2450)),J2450,LEFT(J2450,FIND("-",J2450)-1)), IF(ISERROR(FIND("-",J2450)),J2450,LEFT(J2450,FIND("-",J2450)-1)))</f>
        <v>48</v>
      </c>
      <c r="L2450" t="str">
        <f>IF(M2450="BC", 0-IF(ISERROR(FIND("-",J2450)),J2450,RIGHT(J2450,FIND("-",J2450)-1)), IF(ISERROR(FIND("-",J2450)),J2450,RIGHT(J2450,FIND("-",J2450)-1)))</f>
        <v>48</v>
      </c>
      <c r="M2450" t="str">
        <f>RIGHT(G2450, 2)</f>
        <v>AD</v>
      </c>
      <c r="N2450">
        <f>ABS($K$2)-ABS(K2450)</f>
        <v>3956</v>
      </c>
      <c r="P2450" t="s">
        <v>11124</v>
      </c>
      <c r="Q2450">
        <v>44</v>
      </c>
    </row>
    <row r="2451" spans="1:17" x14ac:dyDescent="0.3">
      <c r="A2451">
        <v>2450</v>
      </c>
      <c r="B2451" t="s">
        <v>6822</v>
      </c>
      <c r="C2451" t="s">
        <v>10677</v>
      </c>
      <c r="D2451" t="s">
        <v>6821</v>
      </c>
      <c r="E2451" s="34" t="str">
        <f>IF(OR(LEN(D2451)-LEN(SUBSTITUTE(D2451,":",""))&gt;1, LEN(D2451)-LEN(SUBSTITUTE(D2451,",",""))&gt;0), "T", "")</f>
        <v/>
      </c>
      <c r="F2451" t="s">
        <v>6801</v>
      </c>
      <c r="G2451" t="s">
        <v>6812</v>
      </c>
      <c r="H2451" t="s">
        <v>6820</v>
      </c>
      <c r="I2451" t="s">
        <v>6819</v>
      </c>
      <c r="J2451" t="str">
        <f>SUBSTITUTE(SUBSTITUTE(SUBSTITUTE(G2451,"c. ","")," BC","")," AD","")</f>
        <v>50</v>
      </c>
      <c r="K2451" t="str">
        <f>IF(M2451="BC", 0-IF(ISERROR(FIND("-",J2451)),J2451,LEFT(J2451,FIND("-",J2451)-1)), IF(ISERROR(FIND("-",J2451)),J2451,LEFT(J2451,FIND("-",J2451)-1)))</f>
        <v>50</v>
      </c>
      <c r="L2451" t="str">
        <f>IF(M2451="BC", 0-IF(ISERROR(FIND("-",J2451)),J2451,RIGHT(J2451,FIND("-",J2451)-1)), IF(ISERROR(FIND("-",J2451)),J2451,RIGHT(J2451,FIND("-",J2451)-1)))</f>
        <v>50</v>
      </c>
      <c r="M2451" t="str">
        <f>RIGHT(G2451, 2)</f>
        <v>AD</v>
      </c>
      <c r="N2451">
        <f>ABS($K$2)-ABS(K2451)</f>
        <v>3954</v>
      </c>
      <c r="P2451" t="s">
        <v>11124</v>
      </c>
      <c r="Q2451">
        <v>44</v>
      </c>
    </row>
    <row r="2452" spans="1:17" x14ac:dyDescent="0.3">
      <c r="A2452">
        <v>2451</v>
      </c>
      <c r="B2452" t="s">
        <v>6818</v>
      </c>
      <c r="C2452" t="s">
        <v>6125</v>
      </c>
      <c r="D2452" t="s">
        <v>6817</v>
      </c>
      <c r="E2452" s="34" t="str">
        <f>IF(OR(LEN(D2452)-LEN(SUBSTITUTE(D2452,":",""))&gt;1, LEN(D2452)-LEN(SUBSTITUTE(D2452,",",""))&gt;0), "T", "")</f>
        <v/>
      </c>
      <c r="F2452" t="s">
        <v>6813</v>
      </c>
      <c r="G2452" t="s">
        <v>6812</v>
      </c>
      <c r="H2452" t="s">
        <v>6775</v>
      </c>
      <c r="I2452" t="s">
        <v>6816</v>
      </c>
      <c r="J2452" t="str">
        <f>SUBSTITUTE(SUBSTITUTE(SUBSTITUTE(G2452,"c. ","")," BC","")," AD","")</f>
        <v>50</v>
      </c>
      <c r="K2452" t="str">
        <f>IF(M2452="BC", 0-IF(ISERROR(FIND("-",J2452)),J2452,LEFT(J2452,FIND("-",J2452)-1)), IF(ISERROR(FIND("-",J2452)),J2452,LEFT(J2452,FIND("-",J2452)-1)))</f>
        <v>50</v>
      </c>
      <c r="L2452" t="str">
        <f>IF(M2452="BC", 0-IF(ISERROR(FIND("-",J2452)),J2452,RIGHT(J2452,FIND("-",J2452)-1)), IF(ISERROR(FIND("-",J2452)),J2452,RIGHT(J2452,FIND("-",J2452)-1)))</f>
        <v>50</v>
      </c>
      <c r="M2452" t="str">
        <f>RIGHT(G2452, 2)</f>
        <v>AD</v>
      </c>
      <c r="N2452">
        <f>ABS($K$2)-ABS(K2452)</f>
        <v>3954</v>
      </c>
      <c r="P2452" t="s">
        <v>11124</v>
      </c>
      <c r="Q2452">
        <v>44</v>
      </c>
    </row>
    <row r="2453" spans="1:17" x14ac:dyDescent="0.3">
      <c r="A2453">
        <v>2452</v>
      </c>
      <c r="B2453" t="s">
        <v>6815</v>
      </c>
      <c r="C2453" t="s">
        <v>10082</v>
      </c>
      <c r="D2453" t="s">
        <v>6814</v>
      </c>
      <c r="E2453" s="34" t="str">
        <f>IF(OR(LEN(D2453)-LEN(SUBSTITUTE(D2453,":",""))&gt;1, LEN(D2453)-LEN(SUBSTITUTE(D2453,",",""))&gt;0), "T", "")</f>
        <v/>
      </c>
      <c r="F2453" t="s">
        <v>6813</v>
      </c>
      <c r="G2453" t="s">
        <v>6812</v>
      </c>
      <c r="H2453" t="s">
        <v>54</v>
      </c>
      <c r="I2453" t="s">
        <v>6811</v>
      </c>
      <c r="J2453" t="str">
        <f>SUBSTITUTE(SUBSTITUTE(SUBSTITUTE(G2453,"c. ","")," BC","")," AD","")</f>
        <v>50</v>
      </c>
      <c r="K2453" t="str">
        <f>IF(M2453="BC", 0-IF(ISERROR(FIND("-",J2453)),J2453,LEFT(J2453,FIND("-",J2453)-1)), IF(ISERROR(FIND("-",J2453)),J2453,LEFT(J2453,FIND("-",J2453)-1)))</f>
        <v>50</v>
      </c>
      <c r="L2453" t="str">
        <f>IF(M2453="BC", 0-IF(ISERROR(FIND("-",J2453)),J2453,RIGHT(J2453,FIND("-",J2453)-1)), IF(ISERROR(FIND("-",J2453)),J2453,RIGHT(J2453,FIND("-",J2453)-1)))</f>
        <v>50</v>
      </c>
      <c r="M2453" t="str">
        <f>RIGHT(G2453, 2)</f>
        <v>AD</v>
      </c>
      <c r="N2453">
        <f>ABS($K$2)-ABS(K2453)</f>
        <v>3954</v>
      </c>
      <c r="P2453" t="s">
        <v>11124</v>
      </c>
      <c r="Q2453">
        <v>44</v>
      </c>
    </row>
    <row r="2454" spans="1:17" x14ac:dyDescent="0.3">
      <c r="A2454">
        <v>2453</v>
      </c>
      <c r="B2454" t="s">
        <v>6810</v>
      </c>
      <c r="C2454" t="s">
        <v>10786</v>
      </c>
      <c r="D2454" t="s">
        <v>17</v>
      </c>
      <c r="E2454" s="34" t="str">
        <f>IF(OR(LEN(D2454)-LEN(SUBSTITUTE(D2454,":",""))&gt;1, LEN(D2454)-LEN(SUBSTITUTE(D2454,",",""))&gt;0), "T", "")</f>
        <v/>
      </c>
      <c r="F2454" t="s">
        <v>6806</v>
      </c>
      <c r="G2454" t="s">
        <v>6805</v>
      </c>
      <c r="H2454" t="s">
        <v>6775</v>
      </c>
      <c r="I2454" t="s">
        <v>6809</v>
      </c>
      <c r="J2454" t="str">
        <f>SUBSTITUTE(SUBSTITUTE(SUBSTITUTE(G2454,"c. ","")," BC","")," AD","")</f>
        <v>54-57</v>
      </c>
      <c r="K2454" t="str">
        <f>IF(M2454="BC", 0-IF(ISERROR(FIND("-",J2454)),J2454,LEFT(J2454,FIND("-",J2454)-1)), IF(ISERROR(FIND("-",J2454)),J2454,LEFT(J2454,FIND("-",J2454)-1)))</f>
        <v>54</v>
      </c>
      <c r="L2454" t="str">
        <f>IF(M2454="BC", 0-IF(ISERROR(FIND("-",J2454)),J2454,RIGHT(J2454,FIND("-",J2454)-1)), IF(ISERROR(FIND("-",J2454)),J2454,RIGHT(J2454,FIND("-",J2454)-1)))</f>
        <v>57</v>
      </c>
      <c r="M2454" t="str">
        <f>RIGHT(G2454, 2)</f>
        <v>AD</v>
      </c>
      <c r="N2454">
        <f>ABS($K$2)-ABS(K2454)</f>
        <v>3950</v>
      </c>
      <c r="P2454" t="s">
        <v>11124</v>
      </c>
      <c r="Q2454">
        <v>44</v>
      </c>
    </row>
    <row r="2455" spans="1:17" x14ac:dyDescent="0.3">
      <c r="A2455">
        <v>2454</v>
      </c>
      <c r="B2455" t="s">
        <v>6808</v>
      </c>
      <c r="C2455" t="s">
        <v>6102</v>
      </c>
      <c r="D2455" t="s">
        <v>6807</v>
      </c>
      <c r="E2455" s="34" t="str">
        <f>IF(OR(LEN(D2455)-LEN(SUBSTITUTE(D2455,":",""))&gt;1, LEN(D2455)-LEN(SUBSTITUTE(D2455,",",""))&gt;0), "T", "")</f>
        <v/>
      </c>
      <c r="F2455" t="s">
        <v>6806</v>
      </c>
      <c r="G2455" t="s">
        <v>6805</v>
      </c>
      <c r="H2455" t="s">
        <v>6804</v>
      </c>
      <c r="I2455" t="s">
        <v>6803</v>
      </c>
      <c r="J2455" t="str">
        <f>SUBSTITUTE(SUBSTITUTE(SUBSTITUTE(G2455,"c. ","")," BC","")," AD","")</f>
        <v>54-57</v>
      </c>
      <c r="K2455" t="str">
        <f>IF(M2455="BC", 0-IF(ISERROR(FIND("-",J2455)),J2455,LEFT(J2455,FIND("-",J2455)-1)), IF(ISERROR(FIND("-",J2455)),J2455,LEFT(J2455,FIND("-",J2455)-1)))</f>
        <v>54</v>
      </c>
      <c r="L2455" t="str">
        <f>IF(M2455="BC", 0-IF(ISERROR(FIND("-",J2455)),J2455,RIGHT(J2455,FIND("-",J2455)-1)), IF(ISERROR(FIND("-",J2455)),J2455,RIGHT(J2455,FIND("-",J2455)-1)))</f>
        <v>57</v>
      </c>
      <c r="M2455" t="str">
        <f>RIGHT(G2455, 2)</f>
        <v>AD</v>
      </c>
      <c r="N2455">
        <f>ABS($K$2)-ABS(K2455)</f>
        <v>3950</v>
      </c>
      <c r="P2455" t="s">
        <v>11124</v>
      </c>
      <c r="Q2455">
        <v>44</v>
      </c>
    </row>
    <row r="2456" spans="1:17" x14ac:dyDescent="0.3">
      <c r="A2456">
        <v>2455</v>
      </c>
      <c r="B2456" t="s">
        <v>6802</v>
      </c>
      <c r="C2456" t="s">
        <v>10788</v>
      </c>
      <c r="D2456" t="s">
        <v>18</v>
      </c>
      <c r="E2456" s="34" t="str">
        <f>IF(OR(LEN(D2456)-LEN(SUBSTITUTE(D2456,":",""))&gt;1, LEN(D2456)-LEN(SUBSTITUTE(D2456,",",""))&gt;0), "T", "")</f>
        <v/>
      </c>
      <c r="F2456" t="s">
        <v>6801</v>
      </c>
      <c r="G2456" t="s">
        <v>6789</v>
      </c>
      <c r="H2456" t="s">
        <v>6775</v>
      </c>
      <c r="I2456" t="s">
        <v>6513</v>
      </c>
      <c r="J2456" t="str">
        <f>SUBSTITUTE(SUBSTITUTE(SUBSTITUTE(G2456,"c. ","")," BC","")," AD","")</f>
        <v>57</v>
      </c>
      <c r="K2456" t="str">
        <f>IF(M2456="BC", 0-IF(ISERROR(FIND("-",J2456)),J2456,LEFT(J2456,FIND("-",J2456)-1)), IF(ISERROR(FIND("-",J2456)),J2456,LEFT(J2456,FIND("-",J2456)-1)))</f>
        <v>57</v>
      </c>
      <c r="L2456" t="str">
        <f>IF(M2456="BC", 0-IF(ISERROR(FIND("-",J2456)),J2456,RIGHT(J2456,FIND("-",J2456)-1)), IF(ISERROR(FIND("-",J2456)),J2456,RIGHT(J2456,FIND("-",J2456)-1)))</f>
        <v>57</v>
      </c>
      <c r="M2456" t="str">
        <f>RIGHT(G2456, 2)</f>
        <v>AD</v>
      </c>
      <c r="N2456">
        <f>ABS($K$2)-ABS(K2456)</f>
        <v>3947</v>
      </c>
      <c r="P2456" t="s">
        <v>11124</v>
      </c>
      <c r="Q2456">
        <v>44</v>
      </c>
    </row>
    <row r="2457" spans="1:17" x14ac:dyDescent="0.3">
      <c r="A2457">
        <v>2456</v>
      </c>
      <c r="B2457" t="s">
        <v>6800</v>
      </c>
      <c r="C2457" t="s">
        <v>6197</v>
      </c>
      <c r="D2457" t="s">
        <v>6799</v>
      </c>
      <c r="E2457" s="34" t="str">
        <f>IF(OR(LEN(D2457)-LEN(SUBSTITUTE(D2457,":",""))&gt;1, LEN(D2457)-LEN(SUBSTITUTE(D2457,",",""))&gt;0), "T", "")</f>
        <v/>
      </c>
      <c r="F2457" t="s">
        <v>6798</v>
      </c>
      <c r="G2457" t="s">
        <v>6789</v>
      </c>
      <c r="H2457" t="s">
        <v>6797</v>
      </c>
      <c r="I2457" t="s">
        <v>6796</v>
      </c>
      <c r="J2457" t="str">
        <f>SUBSTITUTE(SUBSTITUTE(SUBSTITUTE(G2457,"c. ","")," BC","")," AD","")</f>
        <v>57</v>
      </c>
      <c r="K2457" t="str">
        <f>IF(M2457="BC", 0-IF(ISERROR(FIND("-",J2457)),J2457,LEFT(J2457,FIND("-",J2457)-1)), IF(ISERROR(FIND("-",J2457)),J2457,LEFT(J2457,FIND("-",J2457)-1)))</f>
        <v>57</v>
      </c>
      <c r="L2457" t="str">
        <f>IF(M2457="BC", 0-IF(ISERROR(FIND("-",J2457)),J2457,RIGHT(J2457,FIND("-",J2457)-1)), IF(ISERROR(FIND("-",J2457)),J2457,RIGHT(J2457,FIND("-",J2457)-1)))</f>
        <v>57</v>
      </c>
      <c r="M2457" t="str">
        <f>RIGHT(G2457, 2)</f>
        <v>AD</v>
      </c>
      <c r="N2457">
        <f>ABS($K$2)-ABS(K2457)</f>
        <v>3947</v>
      </c>
      <c r="P2457" t="s">
        <v>11124</v>
      </c>
      <c r="Q2457">
        <v>44</v>
      </c>
    </row>
    <row r="2458" spans="1:17" x14ac:dyDescent="0.3">
      <c r="A2458">
        <v>2457</v>
      </c>
      <c r="B2458" t="s">
        <v>6795</v>
      </c>
      <c r="C2458" t="s">
        <v>10677</v>
      </c>
      <c r="D2458" t="s">
        <v>6794</v>
      </c>
      <c r="E2458" s="34" t="str">
        <f>IF(OR(LEN(D2458)-LEN(SUBSTITUTE(D2458,":",""))&gt;1, LEN(D2458)-LEN(SUBSTITUTE(D2458,",",""))&gt;0), "T", "")</f>
        <v/>
      </c>
      <c r="F2458" t="s">
        <v>1251</v>
      </c>
      <c r="G2458" t="s">
        <v>6789</v>
      </c>
      <c r="H2458" t="s">
        <v>6793</v>
      </c>
      <c r="I2458" t="s">
        <v>6792</v>
      </c>
      <c r="J2458" t="str">
        <f>SUBSTITUTE(SUBSTITUTE(SUBSTITUTE(G2458,"c. ","")," BC","")," AD","")</f>
        <v>57</v>
      </c>
      <c r="K2458" t="str">
        <f>IF(M2458="BC", 0-IF(ISERROR(FIND("-",J2458)),J2458,LEFT(J2458,FIND("-",J2458)-1)), IF(ISERROR(FIND("-",J2458)),J2458,LEFT(J2458,FIND("-",J2458)-1)))</f>
        <v>57</v>
      </c>
      <c r="L2458" t="str">
        <f>IF(M2458="BC", 0-IF(ISERROR(FIND("-",J2458)),J2458,RIGHT(J2458,FIND("-",J2458)-1)), IF(ISERROR(FIND("-",J2458)),J2458,RIGHT(J2458,FIND("-",J2458)-1)))</f>
        <v>57</v>
      </c>
      <c r="M2458" t="str">
        <f>RIGHT(G2458, 2)</f>
        <v>AD</v>
      </c>
      <c r="N2458">
        <f>ABS($K$2)-ABS(K2458)</f>
        <v>3947</v>
      </c>
      <c r="P2458" t="s">
        <v>11124</v>
      </c>
      <c r="Q2458">
        <v>44</v>
      </c>
    </row>
    <row r="2459" spans="1:17" x14ac:dyDescent="0.3">
      <c r="A2459">
        <v>2458</v>
      </c>
      <c r="B2459" t="s">
        <v>6791</v>
      </c>
      <c r="C2459" t="s">
        <v>10661</v>
      </c>
      <c r="D2459" t="s">
        <v>6790</v>
      </c>
      <c r="E2459" s="34" t="str">
        <f>IF(OR(LEN(D2459)-LEN(SUBSTITUTE(D2459,":",""))&gt;1, LEN(D2459)-LEN(SUBSTITUTE(D2459,",",""))&gt;0), "T", "")</f>
        <v/>
      </c>
      <c r="F2459" t="s">
        <v>1251</v>
      </c>
      <c r="G2459" t="s">
        <v>6789</v>
      </c>
      <c r="H2459" t="s">
        <v>60</v>
      </c>
      <c r="I2459" t="s">
        <v>6788</v>
      </c>
      <c r="J2459" t="str">
        <f>SUBSTITUTE(SUBSTITUTE(SUBSTITUTE(G2459,"c. ","")," BC","")," AD","")</f>
        <v>57</v>
      </c>
      <c r="K2459" t="str">
        <f>IF(M2459="BC", 0-IF(ISERROR(FIND("-",J2459)),J2459,LEFT(J2459,FIND("-",J2459)-1)), IF(ISERROR(FIND("-",J2459)),J2459,LEFT(J2459,FIND("-",J2459)-1)))</f>
        <v>57</v>
      </c>
      <c r="L2459" t="str">
        <f>IF(M2459="BC", 0-IF(ISERROR(FIND("-",J2459)),J2459,RIGHT(J2459,FIND("-",J2459)-1)), IF(ISERROR(FIND("-",J2459)),J2459,RIGHT(J2459,FIND("-",J2459)-1)))</f>
        <v>57</v>
      </c>
      <c r="M2459" t="str">
        <f>RIGHT(G2459, 2)</f>
        <v>AD</v>
      </c>
      <c r="N2459">
        <f>ABS($K$2)-ABS(K2459)</f>
        <v>3947</v>
      </c>
      <c r="P2459" t="s">
        <v>11124</v>
      </c>
      <c r="Q2459">
        <v>44</v>
      </c>
    </row>
    <row r="2460" spans="1:17" x14ac:dyDescent="0.3">
      <c r="A2460">
        <v>2459</v>
      </c>
      <c r="B2460" t="s">
        <v>6787</v>
      </c>
      <c r="C2460" t="s">
        <v>10089</v>
      </c>
      <c r="D2460" t="s">
        <v>6786</v>
      </c>
      <c r="E2460" s="34" t="str">
        <f>IF(OR(LEN(D2460)-LEN(SUBSTITUTE(D2460,":",""))&gt;1, LEN(D2460)-LEN(SUBSTITUTE(D2460,",",""))&gt;0), "T", "")</f>
        <v/>
      </c>
      <c r="F2460" t="s">
        <v>5397</v>
      </c>
      <c r="G2460" t="s">
        <v>6776</v>
      </c>
      <c r="H2460" t="s">
        <v>6785</v>
      </c>
      <c r="I2460" t="s">
        <v>6784</v>
      </c>
      <c r="J2460" t="str">
        <f>SUBSTITUTE(SUBSTITUTE(SUBSTITUTE(G2460,"c. ","")," BC","")," AD","")</f>
        <v>60</v>
      </c>
      <c r="K2460" t="str">
        <f>IF(M2460="BC", 0-IF(ISERROR(FIND("-",J2460)),J2460,LEFT(J2460,FIND("-",J2460)-1)), IF(ISERROR(FIND("-",J2460)),J2460,LEFT(J2460,FIND("-",J2460)-1)))</f>
        <v>60</v>
      </c>
      <c r="L2460" t="str">
        <f>IF(M2460="BC", 0-IF(ISERROR(FIND("-",J2460)),J2460,RIGHT(J2460,FIND("-",J2460)-1)), IF(ISERROR(FIND("-",J2460)),J2460,RIGHT(J2460,FIND("-",J2460)-1)))</f>
        <v>60</v>
      </c>
      <c r="M2460" t="str">
        <f>RIGHT(G2460, 2)</f>
        <v>AD</v>
      </c>
      <c r="N2460">
        <f>ABS($K$2)-ABS(K2460)</f>
        <v>3944</v>
      </c>
      <c r="P2460" t="s">
        <v>11124</v>
      </c>
      <c r="Q2460">
        <v>44</v>
      </c>
    </row>
    <row r="2461" spans="1:17" x14ac:dyDescent="0.3">
      <c r="A2461">
        <v>2460</v>
      </c>
      <c r="B2461" t="s">
        <v>6783</v>
      </c>
      <c r="C2461" t="s">
        <v>10080</v>
      </c>
      <c r="D2461" t="s">
        <v>6782</v>
      </c>
      <c r="E2461" s="34" t="str">
        <f>IF(OR(LEN(D2461)-LEN(SUBSTITUTE(D2461,":",""))&gt;1, LEN(D2461)-LEN(SUBSTITUTE(D2461,",",""))&gt;0), "T", "")</f>
        <v/>
      </c>
      <c r="F2461" t="s">
        <v>6777</v>
      </c>
      <c r="G2461" t="s">
        <v>6776</v>
      </c>
      <c r="H2461" t="s">
        <v>6781</v>
      </c>
      <c r="I2461" t="s">
        <v>6780</v>
      </c>
      <c r="J2461" t="str">
        <f>SUBSTITUTE(SUBSTITUTE(SUBSTITUTE(G2461,"c. ","")," BC","")," AD","")</f>
        <v>60</v>
      </c>
      <c r="K2461" t="str">
        <f>IF(M2461="BC", 0-IF(ISERROR(FIND("-",J2461)),J2461,LEFT(J2461,FIND("-",J2461)-1)), IF(ISERROR(FIND("-",J2461)),J2461,LEFT(J2461,FIND("-",J2461)-1)))</f>
        <v>60</v>
      </c>
      <c r="L2461" t="str">
        <f>IF(M2461="BC", 0-IF(ISERROR(FIND("-",J2461)),J2461,RIGHT(J2461,FIND("-",J2461)-1)), IF(ISERROR(FIND("-",J2461)),J2461,RIGHT(J2461,FIND("-",J2461)-1)))</f>
        <v>60</v>
      </c>
      <c r="M2461" t="str">
        <f>RIGHT(G2461, 2)</f>
        <v>AD</v>
      </c>
      <c r="N2461">
        <f>ABS($K$2)-ABS(K2461)</f>
        <v>3944</v>
      </c>
      <c r="P2461" t="s">
        <v>11124</v>
      </c>
      <c r="Q2461">
        <v>44</v>
      </c>
    </row>
    <row r="2462" spans="1:17" x14ac:dyDescent="0.3">
      <c r="A2462">
        <v>2461</v>
      </c>
      <c r="B2462" t="s">
        <v>6779</v>
      </c>
      <c r="C2462" t="s">
        <v>10786</v>
      </c>
      <c r="D2462" t="s">
        <v>6778</v>
      </c>
      <c r="E2462" s="34" t="str">
        <f>IF(OR(LEN(D2462)-LEN(SUBSTITUTE(D2462,":",""))&gt;1, LEN(D2462)-LEN(SUBSTITUTE(D2462,",",""))&gt;0), "T", "")</f>
        <v/>
      </c>
      <c r="F2462" t="s">
        <v>6777</v>
      </c>
      <c r="G2462" t="s">
        <v>6776</v>
      </c>
      <c r="H2462" t="s">
        <v>6775</v>
      </c>
      <c r="I2462" t="s">
        <v>6774</v>
      </c>
      <c r="J2462" t="str">
        <f>SUBSTITUTE(SUBSTITUTE(SUBSTITUTE(G2462,"c. ","")," BC","")," AD","")</f>
        <v>60</v>
      </c>
      <c r="K2462" t="str">
        <f>IF(M2462="BC", 0-IF(ISERROR(FIND("-",J2462)),J2462,LEFT(J2462,FIND("-",J2462)-1)), IF(ISERROR(FIND("-",J2462)),J2462,LEFT(J2462,FIND("-",J2462)-1)))</f>
        <v>60</v>
      </c>
      <c r="L2462" t="str">
        <f>IF(M2462="BC", 0-IF(ISERROR(FIND("-",J2462)),J2462,RIGHT(J2462,FIND("-",J2462)-1)), IF(ISERROR(FIND("-",J2462)),J2462,RIGHT(J2462,FIND("-",J2462)-1)))</f>
        <v>60</v>
      </c>
      <c r="M2462" t="str">
        <f>RIGHT(G2462, 2)</f>
        <v>AD</v>
      </c>
      <c r="N2462">
        <f>ABS($K$2)-ABS(K2462)</f>
        <v>3944</v>
      </c>
      <c r="P2462" t="s">
        <v>11124</v>
      </c>
      <c r="Q2462">
        <v>44</v>
      </c>
    </row>
    <row r="2463" spans="1:17" x14ac:dyDescent="0.3">
      <c r="A2463">
        <v>2462</v>
      </c>
      <c r="B2463" t="s">
        <v>6953</v>
      </c>
      <c r="C2463" t="s">
        <v>10553</v>
      </c>
      <c r="D2463" t="s">
        <v>6954</v>
      </c>
      <c r="E2463" s="34" t="str">
        <f>IF(OR(LEN(D2463)-LEN(SUBSTITUTE(D2463,":",""))&gt;1, LEN(D2463)-LEN(SUBSTITUTE(D2463,",",""))&gt;0), "T", "")</f>
        <v/>
      </c>
      <c r="F2463" t="s">
        <v>3828</v>
      </c>
      <c r="G2463" t="s">
        <v>3906</v>
      </c>
      <c r="H2463" t="s">
        <v>54</v>
      </c>
      <c r="I2463" t="s">
        <v>6955</v>
      </c>
      <c r="J2463" t="str">
        <f>SUBSTITUTE(SUBSTITUTE(SUBSTITUTE(G2463,"c. ","")," BC","")," AD","")</f>
        <v>Ongoing</v>
      </c>
      <c r="K2463" t="str">
        <f>IF(M2463="BC", 0-IF(ISERROR(FIND("-",J2463)),J2463,LEFT(J2463,FIND("-",J2463)-1)), IF(ISERROR(FIND("-",J2463)),J2463,LEFT(J2463,FIND("-",J2463)-1)))</f>
        <v>Ongoing</v>
      </c>
      <c r="L2463" t="str">
        <f>IF(M2463="BC", 0-IF(ISERROR(FIND("-",J2463)),J2463,RIGHT(J2463,FIND("-",J2463)-1)), IF(ISERROR(FIND("-",J2463)),J2463,RIGHT(J2463,FIND("-",J2463)-1)))</f>
        <v>Ongoing</v>
      </c>
      <c r="M2463" t="str">
        <f>RIGHT(G2463, 2)</f>
        <v>ng</v>
      </c>
      <c r="N2463" t="e">
        <f>ABS($K$2)-ABS(K2463)</f>
        <v>#VALUE!</v>
      </c>
      <c r="P2463" t="s">
        <v>11125</v>
      </c>
      <c r="Q2463">
        <v>45</v>
      </c>
    </row>
    <row r="2464" spans="1:17" x14ac:dyDescent="0.3">
      <c r="A2464">
        <v>2463</v>
      </c>
      <c r="B2464" t="s">
        <v>6956</v>
      </c>
      <c r="C2464" t="s">
        <v>10599</v>
      </c>
      <c r="D2464" t="s">
        <v>6957</v>
      </c>
      <c r="E2464" s="34" t="str">
        <f>IF(OR(LEN(D2464)-LEN(SUBSTITUTE(D2464,":",""))&gt;1, LEN(D2464)-LEN(SUBSTITUTE(D2464,",",""))&gt;0), "T", "")</f>
        <v>T</v>
      </c>
      <c r="F2464" t="s">
        <v>3828</v>
      </c>
      <c r="G2464" t="s">
        <v>3906</v>
      </c>
      <c r="H2464" t="s">
        <v>54</v>
      </c>
      <c r="I2464" t="s">
        <v>6958</v>
      </c>
      <c r="J2464" t="str">
        <f>SUBSTITUTE(SUBSTITUTE(SUBSTITUTE(G2464,"c. ","")," BC","")," AD","")</f>
        <v>Ongoing</v>
      </c>
      <c r="K2464" t="str">
        <f>IF(M2464="BC", 0-IF(ISERROR(FIND("-",J2464)),J2464,LEFT(J2464,FIND("-",J2464)-1)), IF(ISERROR(FIND("-",J2464)),J2464,LEFT(J2464,FIND("-",J2464)-1)))</f>
        <v>Ongoing</v>
      </c>
      <c r="L2464" t="str">
        <f>IF(M2464="BC", 0-IF(ISERROR(FIND("-",J2464)),J2464,RIGHT(J2464,FIND("-",J2464)-1)), IF(ISERROR(FIND("-",J2464)),J2464,RIGHT(J2464,FIND("-",J2464)-1)))</f>
        <v>Ongoing</v>
      </c>
      <c r="M2464" t="str">
        <f>RIGHT(G2464, 2)</f>
        <v>ng</v>
      </c>
      <c r="N2464" t="e">
        <f>ABS($K$2)-ABS(K2464)</f>
        <v>#VALUE!</v>
      </c>
      <c r="P2464" t="s">
        <v>11125</v>
      </c>
      <c r="Q2464">
        <v>45</v>
      </c>
    </row>
    <row r="2465" spans="1:17" x14ac:dyDescent="0.3">
      <c r="A2465">
        <v>2464</v>
      </c>
      <c r="B2465" t="s">
        <v>6959</v>
      </c>
      <c r="C2465" t="s">
        <v>10089</v>
      </c>
      <c r="D2465" t="s">
        <v>6960</v>
      </c>
      <c r="E2465" s="34" t="str">
        <f>IF(OR(LEN(D2465)-LEN(SUBSTITUTE(D2465,":",""))&gt;1, LEN(D2465)-LEN(SUBSTITUTE(D2465,",",""))&gt;0), "T", "")</f>
        <v/>
      </c>
      <c r="F2465" t="s">
        <v>3828</v>
      </c>
      <c r="G2465" t="s">
        <v>6961</v>
      </c>
      <c r="H2465" t="s">
        <v>54</v>
      </c>
      <c r="I2465" t="s">
        <v>6962</v>
      </c>
      <c r="J2465" t="str">
        <f>SUBSTITUTE(SUBSTITUTE(SUBSTITUTE(G2465,"c. ","")," BC","")," AD","")</f>
        <v>Since creation</v>
      </c>
      <c r="K2465" t="str">
        <f>IF(M2465="BC", 0-IF(ISERROR(FIND("-",J2465)),J2465,LEFT(J2465,FIND("-",J2465)-1)), IF(ISERROR(FIND("-",J2465)),J2465,LEFT(J2465,FIND("-",J2465)-1)))</f>
        <v>Since creation</v>
      </c>
      <c r="L2465" t="str">
        <f>IF(M2465="BC", 0-IF(ISERROR(FIND("-",J2465)),J2465,RIGHT(J2465,FIND("-",J2465)-1)), IF(ISERROR(FIND("-",J2465)),J2465,RIGHT(J2465,FIND("-",J2465)-1)))</f>
        <v>Since creation</v>
      </c>
      <c r="M2465" t="str">
        <f>RIGHT(G2465, 2)</f>
        <v>on</v>
      </c>
      <c r="N2465" t="e">
        <f>ABS($K$2)-ABS(K2465)</f>
        <v>#VALUE!</v>
      </c>
      <c r="P2465" t="s">
        <v>11125</v>
      </c>
      <c r="Q2465">
        <v>45</v>
      </c>
    </row>
    <row r="2466" spans="1:17" x14ac:dyDescent="0.3">
      <c r="A2466">
        <v>2465</v>
      </c>
      <c r="B2466" t="s">
        <v>6963</v>
      </c>
      <c r="C2466" t="s">
        <v>10674</v>
      </c>
      <c r="D2466" t="s">
        <v>6964</v>
      </c>
      <c r="E2466" s="34" t="str">
        <f>IF(OR(LEN(D2466)-LEN(SUBSTITUTE(D2466,":",""))&gt;1, LEN(D2466)-LEN(SUBSTITUTE(D2466,",",""))&gt;0), "T", "")</f>
        <v>T</v>
      </c>
      <c r="F2466" t="s">
        <v>6965</v>
      </c>
      <c r="G2466" t="s">
        <v>6966</v>
      </c>
      <c r="H2466" t="s">
        <v>54</v>
      </c>
      <c r="I2466" t="s">
        <v>6967</v>
      </c>
      <c r="J2466" t="str">
        <f>SUBSTITUTE(SUBSTITUTE(SUBSTITUTE(G2466,"c. ","")," BC","")," AD","")</f>
        <v>2000</v>
      </c>
      <c r="K2466">
        <f>IF(M2466="BC", 0-IF(ISERROR(FIND("-",J2466)),J2466,LEFT(J2466,FIND("-",J2466)-1)), IF(ISERROR(FIND("-",J2466)),J2466,LEFT(J2466,FIND("-",J2466)-1)))</f>
        <v>-2000</v>
      </c>
      <c r="L2466">
        <f>IF(M2466="BC", 0-IF(ISERROR(FIND("-",J2466)),J2466,RIGHT(J2466,FIND("-",J2466)-1)), IF(ISERROR(FIND("-",J2466)),J2466,RIGHT(J2466,FIND("-",J2466)-1)))</f>
        <v>-2000</v>
      </c>
      <c r="M2466" t="str">
        <f>RIGHT(G2466, 2)</f>
        <v>BC</v>
      </c>
      <c r="N2466">
        <f>ABS($K$2)-ABS(K2466)</f>
        <v>2004</v>
      </c>
      <c r="P2466" t="s">
        <v>11125</v>
      </c>
      <c r="Q2466">
        <v>45</v>
      </c>
    </row>
    <row r="2467" spans="1:17" x14ac:dyDescent="0.3">
      <c r="A2467">
        <v>2466</v>
      </c>
      <c r="B2467" t="s">
        <v>6968</v>
      </c>
      <c r="C2467" t="s">
        <v>6970</v>
      </c>
      <c r="D2467" t="s">
        <v>6969</v>
      </c>
      <c r="E2467" s="34" t="str">
        <f>IF(OR(LEN(D2467)-LEN(SUBSTITUTE(D2467,":",""))&gt;1, LEN(D2467)-LEN(SUBSTITUTE(D2467,",",""))&gt;0), "T", "")</f>
        <v/>
      </c>
      <c r="F2467" t="s">
        <v>3828</v>
      </c>
      <c r="G2467" t="s">
        <v>4449</v>
      </c>
      <c r="H2467" t="s">
        <v>54</v>
      </c>
      <c r="I2467" t="s">
        <v>6971</v>
      </c>
      <c r="J2467" t="str">
        <f>SUBSTITUTE(SUBSTITUTE(SUBSTITUTE(G2467,"c. ","")," BC","")," AD","")</f>
        <v>Eternal</v>
      </c>
      <c r="K2467" t="str">
        <f>IF(M2467="BC", 0-IF(ISERROR(FIND("-",J2467)),J2467,LEFT(J2467,FIND("-",J2467)-1)), IF(ISERROR(FIND("-",J2467)),J2467,LEFT(J2467,FIND("-",J2467)-1)))</f>
        <v>Eternal</v>
      </c>
      <c r="L2467" t="str">
        <f>IF(M2467="BC", 0-IF(ISERROR(FIND("-",J2467)),J2467,RIGHT(J2467,FIND("-",J2467)-1)), IF(ISERROR(FIND("-",J2467)),J2467,RIGHT(J2467,FIND("-",J2467)-1)))</f>
        <v>Eternal</v>
      </c>
      <c r="M2467" t="str">
        <f>RIGHT(G2467, 2)</f>
        <v>al</v>
      </c>
      <c r="N2467" t="e">
        <f>ABS($K$2)-ABS(K2467)</f>
        <v>#VALUE!</v>
      </c>
      <c r="P2467" t="s">
        <v>11125</v>
      </c>
      <c r="Q2467">
        <v>45</v>
      </c>
    </row>
    <row r="2468" spans="1:17" x14ac:dyDescent="0.3">
      <c r="A2468">
        <v>2467</v>
      </c>
      <c r="B2468" t="s">
        <v>6972</v>
      </c>
      <c r="C2468" t="s">
        <v>10048</v>
      </c>
      <c r="D2468" t="s">
        <v>6973</v>
      </c>
      <c r="E2468" s="34" t="str">
        <f>IF(OR(LEN(D2468)-LEN(SUBSTITUTE(D2468,":",""))&gt;1, LEN(D2468)-LEN(SUBSTITUTE(D2468,",",""))&gt;0), "T", "")</f>
        <v/>
      </c>
      <c r="F2468" t="s">
        <v>259</v>
      </c>
      <c r="G2468" t="s">
        <v>6966</v>
      </c>
      <c r="H2468" t="s">
        <v>54</v>
      </c>
      <c r="I2468" t="s">
        <v>6974</v>
      </c>
      <c r="J2468" t="str">
        <f>SUBSTITUTE(SUBSTITUTE(SUBSTITUTE(G2468,"c. ","")," BC","")," AD","")</f>
        <v>2000</v>
      </c>
      <c r="K2468">
        <f>IF(M2468="BC", 0-IF(ISERROR(FIND("-",J2468)),J2468,LEFT(J2468,FIND("-",J2468)-1)), IF(ISERROR(FIND("-",J2468)),J2468,LEFT(J2468,FIND("-",J2468)-1)))</f>
        <v>-2000</v>
      </c>
      <c r="L2468">
        <f>IF(M2468="BC", 0-IF(ISERROR(FIND("-",J2468)),J2468,RIGHT(J2468,FIND("-",J2468)-1)), IF(ISERROR(FIND("-",J2468)),J2468,RIGHT(J2468,FIND("-",J2468)-1)))</f>
        <v>-2000</v>
      </c>
      <c r="M2468" t="str">
        <f>RIGHT(G2468, 2)</f>
        <v>BC</v>
      </c>
      <c r="N2468">
        <f>ABS($K$2)-ABS(K2468)</f>
        <v>2004</v>
      </c>
      <c r="P2468" t="s">
        <v>11125</v>
      </c>
      <c r="Q2468">
        <v>45</v>
      </c>
    </row>
    <row r="2469" spans="1:17" x14ac:dyDescent="0.3">
      <c r="A2469">
        <v>2468</v>
      </c>
      <c r="B2469" t="s">
        <v>6975</v>
      </c>
      <c r="C2469" t="s">
        <v>6979</v>
      </c>
      <c r="D2469" t="s">
        <v>6976</v>
      </c>
      <c r="E2469" s="34" t="str">
        <f>IF(OR(LEN(D2469)-LEN(SUBSTITUTE(D2469,":",""))&gt;1, LEN(D2469)-LEN(SUBSTITUTE(D2469,",",""))&gt;0), "T", "")</f>
        <v/>
      </c>
      <c r="F2469" t="s">
        <v>3828</v>
      </c>
      <c r="G2469" t="s">
        <v>6977</v>
      </c>
      <c r="H2469" t="s">
        <v>6978</v>
      </c>
      <c r="I2469" t="s">
        <v>6980</v>
      </c>
      <c r="J2469" t="str">
        <f>SUBSTITUTE(SUBSTITUTE(SUBSTITUTE(G2469,"c. ","")," BC","")," AD","")</f>
        <v>Pentecost onward</v>
      </c>
      <c r="K2469" t="str">
        <f>IF(M2469="BC", 0-IF(ISERROR(FIND("-",J2469)),J2469,LEFT(J2469,FIND("-",J2469)-1)), IF(ISERROR(FIND("-",J2469)),J2469,LEFT(J2469,FIND("-",J2469)-1)))</f>
        <v>Pentecost onward</v>
      </c>
      <c r="L2469" t="str">
        <f>IF(M2469="BC", 0-IF(ISERROR(FIND("-",J2469)),J2469,RIGHT(J2469,FIND("-",J2469)-1)), IF(ISERROR(FIND("-",J2469)),J2469,RIGHT(J2469,FIND("-",J2469)-1)))</f>
        <v>Pentecost onward</v>
      </c>
      <c r="M2469" t="str">
        <f>RIGHT(G2469, 2)</f>
        <v>rd</v>
      </c>
      <c r="N2469" t="e">
        <f>ABS($K$2)-ABS(K2469)</f>
        <v>#VALUE!</v>
      </c>
      <c r="P2469" t="s">
        <v>11125</v>
      </c>
      <c r="Q2469">
        <v>45</v>
      </c>
    </row>
    <row r="2470" spans="1:17" x14ac:dyDescent="0.3">
      <c r="A2470">
        <v>2469</v>
      </c>
      <c r="B2470" t="s">
        <v>6981</v>
      </c>
      <c r="C2470" t="s">
        <v>6984</v>
      </c>
      <c r="D2470" t="s">
        <v>6982</v>
      </c>
      <c r="E2470" s="34" t="str">
        <f>IF(OR(LEN(D2470)-LEN(SUBSTITUTE(D2470,":",""))&gt;1, LEN(D2470)-LEN(SUBSTITUTE(D2470,",",""))&gt;0), "T", "")</f>
        <v/>
      </c>
      <c r="F2470" t="s">
        <v>3828</v>
      </c>
      <c r="G2470" t="s">
        <v>6983</v>
      </c>
      <c r="H2470" t="s">
        <v>54</v>
      </c>
      <c r="I2470" t="s">
        <v>6985</v>
      </c>
      <c r="J2470" t="str">
        <f>SUBSTITUTE(SUBSTITUTE(SUBSTITUTE(G2470,"c. ","")," BC","")," AD","")</f>
        <v>At baptism</v>
      </c>
      <c r="K2470" t="str">
        <f>IF(M2470="BC", 0-IF(ISERROR(FIND("-",J2470)),J2470,LEFT(J2470,FIND("-",J2470)-1)), IF(ISERROR(FIND("-",J2470)),J2470,LEFT(J2470,FIND("-",J2470)-1)))</f>
        <v>At baptism</v>
      </c>
      <c r="L2470" t="str">
        <f>IF(M2470="BC", 0-IF(ISERROR(FIND("-",J2470)),J2470,RIGHT(J2470,FIND("-",J2470)-1)), IF(ISERROR(FIND("-",J2470)),J2470,RIGHT(J2470,FIND("-",J2470)-1)))</f>
        <v>At baptism</v>
      </c>
      <c r="M2470" t="str">
        <f>RIGHT(G2470, 2)</f>
        <v>sm</v>
      </c>
      <c r="N2470" t="e">
        <f>ABS($K$2)-ABS(K2470)</f>
        <v>#VALUE!</v>
      </c>
      <c r="P2470" t="s">
        <v>11125</v>
      </c>
      <c r="Q2470">
        <v>45</v>
      </c>
    </row>
    <row r="2471" spans="1:17" x14ac:dyDescent="0.3">
      <c r="A2471">
        <v>2470</v>
      </c>
      <c r="B2471" t="s">
        <v>6986</v>
      </c>
      <c r="C2471" t="s">
        <v>6989</v>
      </c>
      <c r="D2471" t="s">
        <v>6987</v>
      </c>
      <c r="E2471" s="34" t="str">
        <f>IF(OR(LEN(D2471)-LEN(SUBSTITUTE(D2471,":",""))&gt;1, LEN(D2471)-LEN(SUBSTITUTE(D2471,",",""))&gt;0), "T", "")</f>
        <v>T</v>
      </c>
      <c r="F2471" t="s">
        <v>3828</v>
      </c>
      <c r="G2471" t="s">
        <v>6988</v>
      </c>
      <c r="H2471" t="s">
        <v>54</v>
      </c>
      <c r="I2471" t="s">
        <v>6990</v>
      </c>
      <c r="J2471" t="str">
        <f>SUBSTITUTE(SUBSTITUTE(SUBSTITUTE(G2471,"c. ","")," BC","")," AD","")</f>
        <v>At salvation</v>
      </c>
      <c r="K2471" t="str">
        <f>IF(M2471="BC", 0-IF(ISERROR(FIND("-",J2471)),J2471,LEFT(J2471,FIND("-",J2471)-1)), IF(ISERROR(FIND("-",J2471)),J2471,LEFT(J2471,FIND("-",J2471)-1)))</f>
        <v>At salvation</v>
      </c>
      <c r="L2471" t="str">
        <f>IF(M2471="BC", 0-IF(ISERROR(FIND("-",J2471)),J2471,RIGHT(J2471,FIND("-",J2471)-1)), IF(ISERROR(FIND("-",J2471)),J2471,RIGHT(J2471,FIND("-",J2471)-1)))</f>
        <v>At salvation</v>
      </c>
      <c r="M2471" t="str">
        <f>RIGHT(G2471, 2)</f>
        <v>on</v>
      </c>
      <c r="N2471" t="e">
        <f>ABS($K$2)-ABS(K2471)</f>
        <v>#VALUE!</v>
      </c>
      <c r="P2471" t="s">
        <v>11125</v>
      </c>
      <c r="Q2471">
        <v>45</v>
      </c>
    </row>
    <row r="2472" spans="1:17" x14ac:dyDescent="0.3">
      <c r="A2472">
        <v>2471</v>
      </c>
      <c r="B2472" t="s">
        <v>6991</v>
      </c>
      <c r="C2472" t="s">
        <v>10679</v>
      </c>
      <c r="D2472" t="s">
        <v>6992</v>
      </c>
      <c r="E2472" s="34" t="str">
        <f>IF(OR(LEN(D2472)-LEN(SUBSTITUTE(D2472,":",""))&gt;1, LEN(D2472)-LEN(SUBSTITUTE(D2472,",",""))&gt;0), "T", "")</f>
        <v/>
      </c>
      <c r="F2472" t="s">
        <v>3828</v>
      </c>
      <c r="G2472" t="s">
        <v>3906</v>
      </c>
      <c r="H2472" t="s">
        <v>62</v>
      </c>
      <c r="I2472" t="s">
        <v>6993</v>
      </c>
      <c r="J2472" t="str">
        <f>SUBSTITUTE(SUBSTITUTE(SUBSTITUTE(G2472,"c. ","")," BC","")," AD","")</f>
        <v>Ongoing</v>
      </c>
      <c r="K2472" t="str">
        <f>IF(M2472="BC", 0-IF(ISERROR(FIND("-",J2472)),J2472,LEFT(J2472,FIND("-",J2472)-1)), IF(ISERROR(FIND("-",J2472)),J2472,LEFT(J2472,FIND("-",J2472)-1)))</f>
        <v>Ongoing</v>
      </c>
      <c r="L2472" t="str">
        <f>IF(M2472="BC", 0-IF(ISERROR(FIND("-",J2472)),J2472,RIGHT(J2472,FIND("-",J2472)-1)), IF(ISERROR(FIND("-",J2472)),J2472,RIGHT(J2472,FIND("-",J2472)-1)))</f>
        <v>Ongoing</v>
      </c>
      <c r="M2472" t="str">
        <f>RIGHT(G2472, 2)</f>
        <v>ng</v>
      </c>
      <c r="N2472" t="e">
        <f>ABS($K$2)-ABS(K2472)</f>
        <v>#VALUE!</v>
      </c>
      <c r="P2472" t="s">
        <v>11125</v>
      </c>
      <c r="Q2472">
        <v>45</v>
      </c>
    </row>
    <row r="2473" spans="1:17" x14ac:dyDescent="0.3">
      <c r="A2473">
        <v>2472</v>
      </c>
      <c r="B2473" t="s">
        <v>6994</v>
      </c>
      <c r="C2473" t="s">
        <v>10680</v>
      </c>
      <c r="D2473" t="s">
        <v>6995</v>
      </c>
      <c r="E2473" s="34" t="str">
        <f>IF(OR(LEN(D2473)-LEN(SUBSTITUTE(D2473,":",""))&gt;1, LEN(D2473)-LEN(SUBSTITUTE(D2473,",",""))&gt;0), "T", "")</f>
        <v/>
      </c>
      <c r="F2473" t="s">
        <v>3828</v>
      </c>
      <c r="G2473" t="s">
        <v>6996</v>
      </c>
      <c r="H2473" t="s">
        <v>54</v>
      </c>
      <c r="I2473" t="s">
        <v>6997</v>
      </c>
      <c r="J2473" t="str">
        <f>SUBSTITUTE(SUBSTITUTE(SUBSTITUTE(G2473,"c. ","")," BC","")," AD","")</f>
        <v>Eternal/temporal</v>
      </c>
      <c r="K2473" t="str">
        <f>IF(M2473="BC", 0-IF(ISERROR(FIND("-",J2473)),J2473,LEFT(J2473,FIND("-",J2473)-1)), IF(ISERROR(FIND("-",J2473)),J2473,LEFT(J2473,FIND("-",J2473)-1)))</f>
        <v>Eternal/temporal</v>
      </c>
      <c r="L2473" t="str">
        <f>IF(M2473="BC", 0-IF(ISERROR(FIND("-",J2473)),J2473,RIGHT(J2473,FIND("-",J2473)-1)), IF(ISERROR(FIND("-",J2473)),J2473,RIGHT(J2473,FIND("-",J2473)-1)))</f>
        <v>Eternal/temporal</v>
      </c>
      <c r="M2473" t="str">
        <f>RIGHT(G2473, 2)</f>
        <v>al</v>
      </c>
      <c r="N2473" t="e">
        <f>ABS($K$2)-ABS(K2473)</f>
        <v>#VALUE!</v>
      </c>
      <c r="P2473" t="s">
        <v>11125</v>
      </c>
      <c r="Q2473">
        <v>45</v>
      </c>
    </row>
    <row r="2474" spans="1:17" x14ac:dyDescent="0.3">
      <c r="A2474">
        <v>2473</v>
      </c>
      <c r="B2474" t="s">
        <v>6998</v>
      </c>
      <c r="C2474" t="s">
        <v>10681</v>
      </c>
      <c r="D2474" t="s">
        <v>6999</v>
      </c>
      <c r="E2474" s="34" t="str">
        <f>IF(OR(LEN(D2474)-LEN(SUBSTITUTE(D2474,":",""))&gt;1, LEN(D2474)-LEN(SUBSTITUTE(D2474,",",""))&gt;0), "T", "")</f>
        <v/>
      </c>
      <c r="F2474" t="s">
        <v>3828</v>
      </c>
      <c r="G2474" t="s">
        <v>3906</v>
      </c>
      <c r="H2474" t="s">
        <v>54</v>
      </c>
      <c r="I2474" t="s">
        <v>7000</v>
      </c>
      <c r="J2474" t="str">
        <f>SUBSTITUTE(SUBSTITUTE(SUBSTITUTE(G2474,"c. ","")," BC","")," AD","")</f>
        <v>Ongoing</v>
      </c>
      <c r="K2474" t="str">
        <f>IF(M2474="BC", 0-IF(ISERROR(FIND("-",J2474)),J2474,LEFT(J2474,FIND("-",J2474)-1)), IF(ISERROR(FIND("-",J2474)),J2474,LEFT(J2474,FIND("-",J2474)-1)))</f>
        <v>Ongoing</v>
      </c>
      <c r="L2474" t="str">
        <f>IF(M2474="BC", 0-IF(ISERROR(FIND("-",J2474)),J2474,RIGHT(J2474,FIND("-",J2474)-1)), IF(ISERROR(FIND("-",J2474)),J2474,RIGHT(J2474,FIND("-",J2474)-1)))</f>
        <v>Ongoing</v>
      </c>
      <c r="M2474" t="str">
        <f>RIGHT(G2474, 2)</f>
        <v>ng</v>
      </c>
      <c r="N2474" t="e">
        <f>ABS($K$2)-ABS(K2474)</f>
        <v>#VALUE!</v>
      </c>
      <c r="P2474" t="s">
        <v>11125</v>
      </c>
      <c r="Q2474">
        <v>45</v>
      </c>
    </row>
    <row r="2475" spans="1:17" x14ac:dyDescent="0.3">
      <c r="A2475">
        <v>2474</v>
      </c>
      <c r="B2475" t="s">
        <v>7001</v>
      </c>
      <c r="C2475" t="s">
        <v>10682</v>
      </c>
      <c r="D2475" t="s">
        <v>7002</v>
      </c>
      <c r="E2475" s="34" t="str">
        <f>IF(OR(LEN(D2475)-LEN(SUBSTITUTE(D2475,":",""))&gt;1, LEN(D2475)-LEN(SUBSTITUTE(D2475,",",""))&gt;0), "T", "")</f>
        <v>T</v>
      </c>
      <c r="F2475" t="s">
        <v>3828</v>
      </c>
      <c r="G2475" t="s">
        <v>3906</v>
      </c>
      <c r="H2475" t="s">
        <v>54</v>
      </c>
      <c r="I2475" t="s">
        <v>7003</v>
      </c>
      <c r="J2475" t="str">
        <f>SUBSTITUTE(SUBSTITUTE(SUBSTITUTE(G2475,"c. ","")," BC","")," AD","")</f>
        <v>Ongoing</v>
      </c>
      <c r="K2475" t="str">
        <f>IF(M2475="BC", 0-IF(ISERROR(FIND("-",J2475)),J2475,LEFT(J2475,FIND("-",J2475)-1)), IF(ISERROR(FIND("-",J2475)),J2475,LEFT(J2475,FIND("-",J2475)-1)))</f>
        <v>Ongoing</v>
      </c>
      <c r="L2475" t="str">
        <f>IF(M2475="BC", 0-IF(ISERROR(FIND("-",J2475)),J2475,RIGHT(J2475,FIND("-",J2475)-1)), IF(ISERROR(FIND("-",J2475)),J2475,RIGHT(J2475,FIND("-",J2475)-1)))</f>
        <v>Ongoing</v>
      </c>
      <c r="M2475" t="str">
        <f>RIGHT(G2475, 2)</f>
        <v>ng</v>
      </c>
      <c r="N2475" t="e">
        <f>ABS($K$2)-ABS(K2475)</f>
        <v>#VALUE!</v>
      </c>
      <c r="P2475" t="s">
        <v>11125</v>
      </c>
      <c r="Q2475">
        <v>45</v>
      </c>
    </row>
    <row r="2476" spans="1:17" x14ac:dyDescent="0.3">
      <c r="A2476">
        <v>2475</v>
      </c>
      <c r="B2476" t="s">
        <v>7004</v>
      </c>
      <c r="C2476" t="s">
        <v>10680</v>
      </c>
      <c r="D2476" t="s">
        <v>7005</v>
      </c>
      <c r="E2476" s="34" t="str">
        <f>IF(OR(LEN(D2476)-LEN(SUBSTITUTE(D2476,":",""))&gt;1, LEN(D2476)-LEN(SUBSTITUTE(D2476,",",""))&gt;0), "T", "")</f>
        <v/>
      </c>
      <c r="F2476" t="s">
        <v>3828</v>
      </c>
      <c r="G2476" t="s">
        <v>7006</v>
      </c>
      <c r="H2476" t="s">
        <v>54</v>
      </c>
      <c r="I2476" t="s">
        <v>7007</v>
      </c>
      <c r="J2476" t="str">
        <f>SUBSTITUTE(SUBSTITUTE(SUBSTITUTE(G2476,"c. ","")," BC","")," AD","")</f>
        <v>According to His will</v>
      </c>
      <c r="K2476" t="str">
        <f>IF(M2476="BC", 0-IF(ISERROR(FIND("-",J2476)),J2476,LEFT(J2476,FIND("-",J2476)-1)), IF(ISERROR(FIND("-",J2476)),J2476,LEFT(J2476,FIND("-",J2476)-1)))</f>
        <v>According to His will</v>
      </c>
      <c r="L2476" t="str">
        <f>IF(M2476="BC", 0-IF(ISERROR(FIND("-",J2476)),J2476,RIGHT(J2476,FIND("-",J2476)-1)), IF(ISERROR(FIND("-",J2476)),J2476,RIGHT(J2476,FIND("-",J2476)-1)))</f>
        <v>According to His will</v>
      </c>
      <c r="M2476" t="str">
        <f>RIGHT(G2476, 2)</f>
        <v>ll</v>
      </c>
      <c r="N2476" t="e">
        <f>ABS($K$2)-ABS(K2476)</f>
        <v>#VALUE!</v>
      </c>
      <c r="P2476" t="s">
        <v>11125</v>
      </c>
      <c r="Q2476">
        <v>45</v>
      </c>
    </row>
    <row r="2477" spans="1:17" x14ac:dyDescent="0.3">
      <c r="A2477">
        <v>2476</v>
      </c>
      <c r="B2477" t="s">
        <v>7008</v>
      </c>
      <c r="C2477" t="s">
        <v>10680</v>
      </c>
      <c r="D2477" t="s">
        <v>7009</v>
      </c>
      <c r="E2477" s="34" t="str">
        <f>IF(OR(LEN(D2477)-LEN(SUBSTITUTE(D2477,":",""))&gt;1, LEN(D2477)-LEN(SUBSTITUTE(D2477,",",""))&gt;0), "T", "")</f>
        <v/>
      </c>
      <c r="F2477" t="s">
        <v>190</v>
      </c>
      <c r="G2477" t="s">
        <v>7010</v>
      </c>
      <c r="H2477" t="s">
        <v>54</v>
      </c>
      <c r="I2477" t="s">
        <v>7011</v>
      </c>
      <c r="J2477" t="str">
        <f>SUBSTITUTE(SUBSTITUTE(SUBSTITUTE(G2477,"c. ","")," BC","")," AD","")</f>
        <v>1450</v>
      </c>
      <c r="K2477">
        <f>IF(M2477="BC", 0-IF(ISERROR(FIND("-",J2477)),J2477,LEFT(J2477,FIND("-",J2477)-1)), IF(ISERROR(FIND("-",J2477)),J2477,LEFT(J2477,FIND("-",J2477)-1)))</f>
        <v>-1450</v>
      </c>
      <c r="L2477">
        <f>IF(M2477="BC", 0-IF(ISERROR(FIND("-",J2477)),J2477,RIGHT(J2477,FIND("-",J2477)-1)), IF(ISERROR(FIND("-",J2477)),J2477,RIGHT(J2477,FIND("-",J2477)-1)))</f>
        <v>-1450</v>
      </c>
      <c r="M2477" t="str">
        <f>RIGHT(G2477, 2)</f>
        <v>BC</v>
      </c>
      <c r="N2477">
        <f>ABS($K$2)-ABS(K2477)</f>
        <v>2554</v>
      </c>
      <c r="P2477" t="s">
        <v>11125</v>
      </c>
      <c r="Q2477">
        <v>45</v>
      </c>
    </row>
    <row r="2478" spans="1:17" x14ac:dyDescent="0.3">
      <c r="A2478">
        <v>2477</v>
      </c>
      <c r="B2478" t="s">
        <v>7012</v>
      </c>
      <c r="C2478" t="s">
        <v>10683</v>
      </c>
      <c r="D2478" t="s">
        <v>7013</v>
      </c>
      <c r="E2478" s="34" t="str">
        <f>IF(OR(LEN(D2478)-LEN(SUBSTITUTE(D2478,":",""))&gt;1, LEN(D2478)-LEN(SUBSTITUTE(D2478,",",""))&gt;0), "T", "")</f>
        <v/>
      </c>
      <c r="F2478" t="s">
        <v>2377</v>
      </c>
      <c r="G2478" t="s">
        <v>3906</v>
      </c>
      <c r="H2478" t="s">
        <v>54</v>
      </c>
      <c r="I2478" t="s">
        <v>7014</v>
      </c>
      <c r="J2478" t="str">
        <f>SUBSTITUTE(SUBSTITUTE(SUBSTITUTE(G2478,"c. ","")," BC","")," AD","")</f>
        <v>Ongoing</v>
      </c>
      <c r="K2478" t="str">
        <f>IF(M2478="BC", 0-IF(ISERROR(FIND("-",J2478)),J2478,LEFT(J2478,FIND("-",J2478)-1)), IF(ISERROR(FIND("-",J2478)),J2478,LEFT(J2478,FIND("-",J2478)-1)))</f>
        <v>Ongoing</v>
      </c>
      <c r="L2478" t="str">
        <f>IF(M2478="BC", 0-IF(ISERROR(FIND("-",J2478)),J2478,RIGHT(J2478,FIND("-",J2478)-1)), IF(ISERROR(FIND("-",J2478)),J2478,RIGHT(J2478,FIND("-",J2478)-1)))</f>
        <v>Ongoing</v>
      </c>
      <c r="M2478" t="str">
        <f>RIGHT(G2478, 2)</f>
        <v>ng</v>
      </c>
      <c r="N2478" t="e">
        <f>ABS($K$2)-ABS(K2478)</f>
        <v>#VALUE!</v>
      </c>
      <c r="P2478" t="s">
        <v>11125</v>
      </c>
      <c r="Q2478">
        <v>45</v>
      </c>
    </row>
    <row r="2479" spans="1:17" x14ac:dyDescent="0.3">
      <c r="A2479">
        <v>2478</v>
      </c>
      <c r="B2479" t="s">
        <v>7015</v>
      </c>
      <c r="C2479" t="s">
        <v>7017</v>
      </c>
      <c r="D2479" t="s">
        <v>7016</v>
      </c>
      <c r="E2479" s="34" t="str">
        <f>IF(OR(LEN(D2479)-LEN(SUBSTITUTE(D2479,":",""))&gt;1, LEN(D2479)-LEN(SUBSTITUTE(D2479,",",""))&gt;0), "T", "")</f>
        <v/>
      </c>
      <c r="F2479" t="s">
        <v>2377</v>
      </c>
      <c r="G2479" t="s">
        <v>4403</v>
      </c>
      <c r="H2479" t="s">
        <v>54</v>
      </c>
      <c r="I2479" t="s">
        <v>7018</v>
      </c>
      <c r="J2479" t="str">
        <f>SUBSTITUTE(SUBSTITUTE(SUBSTITUTE(G2479,"c. ","")," BC","")," AD","")</f>
        <v>Future</v>
      </c>
      <c r="K2479" t="str">
        <f>IF(M2479="BC", 0-IF(ISERROR(FIND("-",J2479)),J2479,LEFT(J2479,FIND("-",J2479)-1)), IF(ISERROR(FIND("-",J2479)),J2479,LEFT(J2479,FIND("-",J2479)-1)))</f>
        <v>Future</v>
      </c>
      <c r="L2479" t="str">
        <f>IF(M2479="BC", 0-IF(ISERROR(FIND("-",J2479)),J2479,RIGHT(J2479,FIND("-",J2479)-1)), IF(ISERROR(FIND("-",J2479)),J2479,RIGHT(J2479,FIND("-",J2479)-1)))</f>
        <v>Future</v>
      </c>
      <c r="M2479" t="str">
        <f>RIGHT(G2479, 2)</f>
        <v>re</v>
      </c>
      <c r="N2479" t="e">
        <f>ABS($K$2)-ABS(K2479)</f>
        <v>#VALUE!</v>
      </c>
      <c r="P2479" t="s">
        <v>11125</v>
      </c>
      <c r="Q2479">
        <v>45</v>
      </c>
    </row>
    <row r="2480" spans="1:17" x14ac:dyDescent="0.3">
      <c r="A2480">
        <v>2479</v>
      </c>
      <c r="B2480" t="s">
        <v>7019</v>
      </c>
      <c r="C2480" t="s">
        <v>7022</v>
      </c>
      <c r="D2480" t="s">
        <v>7020</v>
      </c>
      <c r="E2480" s="34" t="str">
        <f>IF(OR(LEN(D2480)-LEN(SUBSTITUTE(D2480,":",""))&gt;1, LEN(D2480)-LEN(SUBSTITUTE(D2480,",",""))&gt;0), "T", "")</f>
        <v/>
      </c>
      <c r="F2480" t="s">
        <v>7021</v>
      </c>
      <c r="G2480" t="s">
        <v>3906</v>
      </c>
      <c r="H2480" t="s">
        <v>6978</v>
      </c>
      <c r="I2480" t="s">
        <v>7023</v>
      </c>
      <c r="J2480" t="str">
        <f>SUBSTITUTE(SUBSTITUTE(SUBSTITUTE(G2480,"c. ","")," BC","")," AD","")</f>
        <v>Ongoing</v>
      </c>
      <c r="K2480" t="str">
        <f>IF(M2480="BC", 0-IF(ISERROR(FIND("-",J2480)),J2480,LEFT(J2480,FIND("-",J2480)-1)), IF(ISERROR(FIND("-",J2480)),J2480,LEFT(J2480,FIND("-",J2480)-1)))</f>
        <v>Ongoing</v>
      </c>
      <c r="L2480" t="str">
        <f>IF(M2480="BC", 0-IF(ISERROR(FIND("-",J2480)),J2480,RIGHT(J2480,FIND("-",J2480)-1)), IF(ISERROR(FIND("-",J2480)),J2480,RIGHT(J2480,FIND("-",J2480)-1)))</f>
        <v>Ongoing</v>
      </c>
      <c r="M2480" t="str">
        <f>RIGHT(G2480, 2)</f>
        <v>ng</v>
      </c>
      <c r="N2480" t="e">
        <f>ABS($K$2)-ABS(K2480)</f>
        <v>#VALUE!</v>
      </c>
      <c r="P2480" t="s">
        <v>11125</v>
      </c>
      <c r="Q2480">
        <v>45</v>
      </c>
    </row>
    <row r="2481" spans="1:17" x14ac:dyDescent="0.3">
      <c r="A2481">
        <v>2480</v>
      </c>
      <c r="B2481" t="s">
        <v>7024</v>
      </c>
      <c r="C2481" t="s">
        <v>7029</v>
      </c>
      <c r="D2481" t="s">
        <v>7025</v>
      </c>
      <c r="E2481" s="34" t="str">
        <f>IF(OR(LEN(D2481)-LEN(SUBSTITUTE(D2481,":",""))&gt;1, LEN(D2481)-LEN(SUBSTITUTE(D2481,",",""))&gt;0), "T", "")</f>
        <v/>
      </c>
      <c r="F2481" t="s">
        <v>7026</v>
      </c>
      <c r="G2481" t="s">
        <v>7027</v>
      </c>
      <c r="H2481" t="s">
        <v>7028</v>
      </c>
      <c r="I2481" t="s">
        <v>7030</v>
      </c>
      <c r="J2481" t="str">
        <f>SUBSTITUTE(SUBSTITUTE(SUBSTITUTE(G2481,"c. ","")," BC","")," AD","")</f>
        <v>49-57</v>
      </c>
      <c r="K2481" t="str">
        <f>IF(M2481="BC", 0-IF(ISERROR(FIND("-",J2481)),J2481,LEFT(J2481,FIND("-",J2481)-1)), IF(ISERROR(FIND("-",J2481)),J2481,LEFT(J2481,FIND("-",J2481)-1)))</f>
        <v>49</v>
      </c>
      <c r="L2481" t="str">
        <f>IF(M2481="BC", 0-IF(ISERROR(FIND("-",J2481)),J2481,RIGHT(J2481,FIND("-",J2481)-1)), IF(ISERROR(FIND("-",J2481)),J2481,RIGHT(J2481,FIND("-",J2481)-1)))</f>
        <v>57</v>
      </c>
      <c r="M2481" t="str">
        <f>RIGHT(G2481, 2)</f>
        <v>AD</v>
      </c>
      <c r="N2481">
        <f>ABS($K$2)-ABS(K2481)</f>
        <v>3955</v>
      </c>
      <c r="P2481" t="s">
        <v>11125</v>
      </c>
      <c r="Q2481">
        <v>45</v>
      </c>
    </row>
    <row r="2482" spans="1:17" x14ac:dyDescent="0.3">
      <c r="A2482">
        <v>2481</v>
      </c>
      <c r="B2482" t="s">
        <v>7031</v>
      </c>
      <c r="C2482" t="s">
        <v>10673</v>
      </c>
      <c r="D2482" t="s">
        <v>7032</v>
      </c>
      <c r="E2482" s="34" t="str">
        <f>IF(OR(LEN(D2482)-LEN(SUBSTITUTE(D2482,":",""))&gt;1, LEN(D2482)-LEN(SUBSTITUTE(D2482,",",""))&gt;0), "T", "")</f>
        <v/>
      </c>
      <c r="F2482" t="s">
        <v>7026</v>
      </c>
      <c r="G2482" t="s">
        <v>7027</v>
      </c>
      <c r="H2482" t="s">
        <v>62</v>
      </c>
      <c r="I2482" t="s">
        <v>7034</v>
      </c>
      <c r="J2482" t="str">
        <f>SUBSTITUTE(SUBSTITUTE(SUBSTITUTE(G2482,"c. ","")," BC","")," AD","")</f>
        <v>49-57</v>
      </c>
      <c r="K2482" t="str">
        <f>IF(M2482="BC", 0-IF(ISERROR(FIND("-",J2482)),J2482,LEFT(J2482,FIND("-",J2482)-1)), IF(ISERROR(FIND("-",J2482)),J2482,LEFT(J2482,FIND("-",J2482)-1)))</f>
        <v>49</v>
      </c>
      <c r="L2482" t="str">
        <f>IF(M2482="BC", 0-IF(ISERROR(FIND("-",J2482)),J2482,RIGHT(J2482,FIND("-",J2482)-1)), IF(ISERROR(FIND("-",J2482)),J2482,RIGHT(J2482,FIND("-",J2482)-1)))</f>
        <v>57</v>
      </c>
      <c r="M2482" t="str">
        <f>RIGHT(G2482, 2)</f>
        <v>AD</v>
      </c>
      <c r="N2482">
        <f>ABS($K$2)-ABS(K2482)</f>
        <v>3955</v>
      </c>
      <c r="P2482" t="s">
        <v>11125</v>
      </c>
      <c r="Q2482">
        <v>45</v>
      </c>
    </row>
    <row r="2483" spans="1:17" x14ac:dyDescent="0.3">
      <c r="A2483">
        <v>2482</v>
      </c>
      <c r="B2483" t="s">
        <v>7182</v>
      </c>
      <c r="C2483" t="s">
        <v>9902</v>
      </c>
      <c r="D2483" t="s">
        <v>7181</v>
      </c>
      <c r="E2483" s="34" t="str">
        <f>IF(OR(LEN(D2483)-LEN(SUBSTITUTE(D2483,":",""))&gt;1, LEN(D2483)-LEN(SUBSTITUTE(D2483,",",""))&gt;0), "T", "")</f>
        <v/>
      </c>
      <c r="F2483" t="s">
        <v>1152</v>
      </c>
      <c r="G2483" t="s">
        <v>7074</v>
      </c>
      <c r="H2483" t="s">
        <v>7149</v>
      </c>
      <c r="I2483" t="s">
        <v>7180</v>
      </c>
      <c r="J2483" t="str">
        <f>SUBSTITUTE(SUBSTITUTE(SUBSTITUTE(G2483,"c. ","")," BC","")," AD","")</f>
        <v>55</v>
      </c>
      <c r="K2483" t="str">
        <f>IF(M2483="BC", 0-IF(ISERROR(FIND("-",J2483)),J2483,LEFT(J2483,FIND("-",J2483)-1)), IF(ISERROR(FIND("-",J2483)),J2483,LEFT(J2483,FIND("-",J2483)-1)))</f>
        <v>55</v>
      </c>
      <c r="L2483" t="str">
        <f>IF(M2483="BC", 0-IF(ISERROR(FIND("-",J2483)),J2483,RIGHT(J2483,FIND("-",J2483)-1)), IF(ISERROR(FIND("-",J2483)),J2483,RIGHT(J2483,FIND("-",J2483)-1)))</f>
        <v>55</v>
      </c>
      <c r="M2483" t="str">
        <f>RIGHT(G2483, 2)</f>
        <v>AD</v>
      </c>
      <c r="N2483">
        <f>ABS($K$2)-ABS(K2483)</f>
        <v>3949</v>
      </c>
      <c r="P2483" t="s">
        <v>11127</v>
      </c>
      <c r="Q2483">
        <v>46</v>
      </c>
    </row>
    <row r="2484" spans="1:17" x14ac:dyDescent="0.3">
      <c r="A2484">
        <v>2483</v>
      </c>
      <c r="B2484" t="s">
        <v>7179</v>
      </c>
      <c r="C2484" t="s">
        <v>10684</v>
      </c>
      <c r="D2484" t="s">
        <v>7178</v>
      </c>
      <c r="E2484" s="34" t="str">
        <f>IF(OR(LEN(D2484)-LEN(SUBSTITUTE(D2484,":",""))&gt;1, LEN(D2484)-LEN(SUBSTITUTE(D2484,",",""))&gt;0), "T", "")</f>
        <v/>
      </c>
      <c r="F2484" t="s">
        <v>7075</v>
      </c>
      <c r="G2484" t="s">
        <v>7074</v>
      </c>
      <c r="H2484" t="s">
        <v>54</v>
      </c>
      <c r="I2484" t="s">
        <v>7177</v>
      </c>
      <c r="J2484" t="str">
        <f>SUBSTITUTE(SUBSTITUTE(SUBSTITUTE(G2484,"c. ","")," BC","")," AD","")</f>
        <v>55</v>
      </c>
      <c r="K2484" t="str">
        <f>IF(M2484="BC", 0-IF(ISERROR(FIND("-",J2484)),J2484,LEFT(J2484,FIND("-",J2484)-1)), IF(ISERROR(FIND("-",J2484)),J2484,LEFT(J2484,FIND("-",J2484)-1)))</f>
        <v>55</v>
      </c>
      <c r="L2484" t="str">
        <f>IF(M2484="BC", 0-IF(ISERROR(FIND("-",J2484)),J2484,RIGHT(J2484,FIND("-",J2484)-1)), IF(ISERROR(FIND("-",J2484)),J2484,RIGHT(J2484,FIND("-",J2484)-1)))</f>
        <v>55</v>
      </c>
      <c r="M2484" t="str">
        <f>RIGHT(G2484, 2)</f>
        <v>AD</v>
      </c>
      <c r="N2484">
        <f>ABS($K$2)-ABS(K2484)</f>
        <v>3949</v>
      </c>
      <c r="P2484" t="s">
        <v>11127</v>
      </c>
      <c r="Q2484">
        <v>46</v>
      </c>
    </row>
    <row r="2485" spans="1:17" x14ac:dyDescent="0.3">
      <c r="A2485">
        <v>2484</v>
      </c>
      <c r="B2485" t="s">
        <v>7176</v>
      </c>
      <c r="C2485" t="s">
        <v>10089</v>
      </c>
      <c r="D2485" t="s">
        <v>7175</v>
      </c>
      <c r="E2485" s="34" t="str">
        <f>IF(OR(LEN(D2485)-LEN(SUBSTITUTE(D2485,":",""))&gt;1, LEN(D2485)-LEN(SUBSTITUTE(D2485,",",""))&gt;0), "T", "")</f>
        <v/>
      </c>
      <c r="F2485" t="s">
        <v>7075</v>
      </c>
      <c r="G2485" t="s">
        <v>7074</v>
      </c>
      <c r="H2485" t="s">
        <v>62</v>
      </c>
      <c r="I2485" t="s">
        <v>7174</v>
      </c>
      <c r="J2485" t="str">
        <f>SUBSTITUTE(SUBSTITUTE(SUBSTITUTE(G2485,"c. ","")," BC","")," AD","")</f>
        <v>55</v>
      </c>
      <c r="K2485" t="str">
        <f>IF(M2485="BC", 0-IF(ISERROR(FIND("-",J2485)),J2485,LEFT(J2485,FIND("-",J2485)-1)), IF(ISERROR(FIND("-",J2485)),J2485,LEFT(J2485,FIND("-",J2485)-1)))</f>
        <v>55</v>
      </c>
      <c r="L2485" t="str">
        <f>IF(M2485="BC", 0-IF(ISERROR(FIND("-",J2485)),J2485,RIGHT(J2485,FIND("-",J2485)-1)), IF(ISERROR(FIND("-",J2485)),J2485,RIGHT(J2485,FIND("-",J2485)-1)))</f>
        <v>55</v>
      </c>
      <c r="M2485" t="str">
        <f>RIGHT(G2485, 2)</f>
        <v>AD</v>
      </c>
      <c r="N2485">
        <f>ABS($K$2)-ABS(K2485)</f>
        <v>3949</v>
      </c>
      <c r="P2485" t="s">
        <v>11127</v>
      </c>
      <c r="Q2485">
        <v>46</v>
      </c>
    </row>
    <row r="2486" spans="1:17" x14ac:dyDescent="0.3">
      <c r="A2486">
        <v>2485</v>
      </c>
      <c r="B2486" t="s">
        <v>7173</v>
      </c>
      <c r="C2486" t="s">
        <v>10685</v>
      </c>
      <c r="D2486" t="s">
        <v>7172</v>
      </c>
      <c r="E2486" s="34" t="str">
        <f>IF(OR(LEN(D2486)-LEN(SUBSTITUTE(D2486,":",""))&gt;1, LEN(D2486)-LEN(SUBSTITUTE(D2486,",",""))&gt;0), "T", "")</f>
        <v/>
      </c>
      <c r="F2486" t="s">
        <v>7075</v>
      </c>
      <c r="G2486" t="s">
        <v>7074</v>
      </c>
      <c r="H2486" t="s">
        <v>54</v>
      </c>
      <c r="I2486" t="s">
        <v>7171</v>
      </c>
      <c r="J2486" t="str">
        <f>SUBSTITUTE(SUBSTITUTE(SUBSTITUTE(G2486,"c. ","")," BC","")," AD","")</f>
        <v>55</v>
      </c>
      <c r="K2486" t="str">
        <f>IF(M2486="BC", 0-IF(ISERROR(FIND("-",J2486)),J2486,LEFT(J2486,FIND("-",J2486)-1)), IF(ISERROR(FIND("-",J2486)),J2486,LEFT(J2486,FIND("-",J2486)-1)))</f>
        <v>55</v>
      </c>
      <c r="L2486" t="str">
        <f>IF(M2486="BC", 0-IF(ISERROR(FIND("-",J2486)),J2486,RIGHT(J2486,FIND("-",J2486)-1)), IF(ISERROR(FIND("-",J2486)),J2486,RIGHT(J2486,FIND("-",J2486)-1)))</f>
        <v>55</v>
      </c>
      <c r="M2486" t="str">
        <f>RIGHT(G2486, 2)</f>
        <v>AD</v>
      </c>
      <c r="N2486">
        <f>ABS($K$2)-ABS(K2486)</f>
        <v>3949</v>
      </c>
      <c r="P2486" t="s">
        <v>11127</v>
      </c>
      <c r="Q2486">
        <v>46</v>
      </c>
    </row>
    <row r="2487" spans="1:17" x14ac:dyDescent="0.3">
      <c r="A2487">
        <v>2486</v>
      </c>
      <c r="B2487" t="s">
        <v>7170</v>
      </c>
      <c r="C2487" t="s">
        <v>10686</v>
      </c>
      <c r="D2487" t="s">
        <v>7169</v>
      </c>
      <c r="E2487" s="34" t="str">
        <f>IF(OR(LEN(D2487)-LEN(SUBSTITUTE(D2487,":",""))&gt;1, LEN(D2487)-LEN(SUBSTITUTE(D2487,",",""))&gt;0), "T", "")</f>
        <v/>
      </c>
      <c r="F2487" t="s">
        <v>7075</v>
      </c>
      <c r="G2487" t="s">
        <v>7074</v>
      </c>
      <c r="H2487" t="s">
        <v>62</v>
      </c>
      <c r="I2487" t="s">
        <v>7168</v>
      </c>
      <c r="J2487" t="str">
        <f>SUBSTITUTE(SUBSTITUTE(SUBSTITUTE(G2487,"c. ","")," BC","")," AD","")</f>
        <v>55</v>
      </c>
      <c r="K2487" t="str">
        <f>IF(M2487="BC", 0-IF(ISERROR(FIND("-",J2487)),J2487,LEFT(J2487,FIND("-",J2487)-1)), IF(ISERROR(FIND("-",J2487)),J2487,LEFT(J2487,FIND("-",J2487)-1)))</f>
        <v>55</v>
      </c>
      <c r="L2487" t="str">
        <f>IF(M2487="BC", 0-IF(ISERROR(FIND("-",J2487)),J2487,RIGHT(J2487,FIND("-",J2487)-1)), IF(ISERROR(FIND("-",J2487)),J2487,RIGHT(J2487,FIND("-",J2487)-1)))</f>
        <v>55</v>
      </c>
      <c r="M2487" t="str">
        <f>RIGHT(G2487, 2)</f>
        <v>AD</v>
      </c>
      <c r="N2487">
        <f>ABS($K$2)-ABS(K2487)</f>
        <v>3949</v>
      </c>
      <c r="P2487" t="s">
        <v>11127</v>
      </c>
      <c r="Q2487">
        <v>46</v>
      </c>
    </row>
    <row r="2488" spans="1:17" x14ac:dyDescent="0.3">
      <c r="A2488">
        <v>2487</v>
      </c>
      <c r="B2488" t="s">
        <v>7167</v>
      </c>
      <c r="C2488" t="s">
        <v>10547</v>
      </c>
      <c r="D2488" t="s">
        <v>7166</v>
      </c>
      <c r="E2488" s="34" t="str">
        <f>IF(OR(LEN(D2488)-LEN(SUBSTITUTE(D2488,":",""))&gt;1, LEN(D2488)-LEN(SUBSTITUTE(D2488,",",""))&gt;0), "T", "")</f>
        <v/>
      </c>
      <c r="F2488" t="s">
        <v>3828</v>
      </c>
      <c r="G2488" t="s">
        <v>4403</v>
      </c>
      <c r="H2488" t="s">
        <v>54</v>
      </c>
      <c r="I2488" t="s">
        <v>7165</v>
      </c>
      <c r="J2488" t="str">
        <f>SUBSTITUTE(SUBSTITUTE(SUBSTITUTE(G2488,"c. ","")," BC","")," AD","")</f>
        <v>Future</v>
      </c>
      <c r="K2488" t="str">
        <f>IF(M2488="BC", 0-IF(ISERROR(FIND("-",J2488)),J2488,LEFT(J2488,FIND("-",J2488)-1)), IF(ISERROR(FIND("-",J2488)),J2488,LEFT(J2488,FIND("-",J2488)-1)))</f>
        <v>Future</v>
      </c>
      <c r="L2488" t="str">
        <f>IF(M2488="BC", 0-IF(ISERROR(FIND("-",J2488)),J2488,RIGHT(J2488,FIND("-",J2488)-1)), IF(ISERROR(FIND("-",J2488)),J2488,RIGHT(J2488,FIND("-",J2488)-1)))</f>
        <v>Future</v>
      </c>
      <c r="M2488" t="str">
        <f>RIGHT(G2488, 2)</f>
        <v>re</v>
      </c>
      <c r="N2488" t="e">
        <f>ABS($K$2)-ABS(K2488)</f>
        <v>#VALUE!</v>
      </c>
      <c r="P2488" t="s">
        <v>11127</v>
      </c>
      <c r="Q2488">
        <v>46</v>
      </c>
    </row>
    <row r="2489" spans="1:17" x14ac:dyDescent="0.3">
      <c r="A2489">
        <v>2488</v>
      </c>
      <c r="B2489" t="s">
        <v>7164</v>
      </c>
      <c r="C2489" t="s">
        <v>10687</v>
      </c>
      <c r="D2489" t="s">
        <v>7163</v>
      </c>
      <c r="E2489" s="34" t="str">
        <f>IF(OR(LEN(D2489)-LEN(SUBSTITUTE(D2489,":",""))&gt;1, LEN(D2489)-LEN(SUBSTITUTE(D2489,",",""))&gt;0), "T", "")</f>
        <v/>
      </c>
      <c r="F2489" t="s">
        <v>7075</v>
      </c>
      <c r="G2489" t="s">
        <v>7074</v>
      </c>
      <c r="H2489" t="s">
        <v>7162</v>
      </c>
      <c r="I2489" t="s">
        <v>7161</v>
      </c>
      <c r="J2489" t="str">
        <f>SUBSTITUTE(SUBSTITUTE(SUBSTITUTE(G2489,"c. ","")," BC","")," AD","")</f>
        <v>55</v>
      </c>
      <c r="K2489" t="str">
        <f>IF(M2489="BC", 0-IF(ISERROR(FIND("-",J2489)),J2489,LEFT(J2489,FIND("-",J2489)-1)), IF(ISERROR(FIND("-",J2489)),J2489,LEFT(J2489,FIND("-",J2489)-1)))</f>
        <v>55</v>
      </c>
      <c r="L2489" t="str">
        <f>IF(M2489="BC", 0-IF(ISERROR(FIND("-",J2489)),J2489,RIGHT(J2489,FIND("-",J2489)-1)), IF(ISERROR(FIND("-",J2489)),J2489,RIGHT(J2489,FIND("-",J2489)-1)))</f>
        <v>55</v>
      </c>
      <c r="M2489" t="str">
        <f>RIGHT(G2489, 2)</f>
        <v>AD</v>
      </c>
      <c r="N2489">
        <f>ABS($K$2)-ABS(K2489)</f>
        <v>3949</v>
      </c>
      <c r="P2489" t="s">
        <v>11127</v>
      </c>
      <c r="Q2489">
        <v>46</v>
      </c>
    </row>
    <row r="2490" spans="1:17" x14ac:dyDescent="0.3">
      <c r="A2490">
        <v>2489</v>
      </c>
      <c r="B2490" t="s">
        <v>7160</v>
      </c>
      <c r="C2490" t="s">
        <v>10686</v>
      </c>
      <c r="D2490" t="s">
        <v>7159</v>
      </c>
      <c r="E2490" s="34" t="str">
        <f>IF(OR(LEN(D2490)-LEN(SUBSTITUTE(D2490,":",""))&gt;1, LEN(D2490)-LEN(SUBSTITUTE(D2490,",",""))&gt;0), "T", "")</f>
        <v/>
      </c>
      <c r="F2490" t="s">
        <v>7075</v>
      </c>
      <c r="G2490" t="s">
        <v>7074</v>
      </c>
      <c r="H2490" t="s">
        <v>62</v>
      </c>
      <c r="I2490" t="s">
        <v>7158</v>
      </c>
      <c r="J2490" t="str">
        <f>SUBSTITUTE(SUBSTITUTE(SUBSTITUTE(G2490,"c. ","")," BC","")," AD","")</f>
        <v>55</v>
      </c>
      <c r="K2490" t="str">
        <f>IF(M2490="BC", 0-IF(ISERROR(FIND("-",J2490)),J2490,LEFT(J2490,FIND("-",J2490)-1)), IF(ISERROR(FIND("-",J2490)),J2490,LEFT(J2490,FIND("-",J2490)-1)))</f>
        <v>55</v>
      </c>
      <c r="L2490" t="str">
        <f>IF(M2490="BC", 0-IF(ISERROR(FIND("-",J2490)),J2490,RIGHT(J2490,FIND("-",J2490)-1)), IF(ISERROR(FIND("-",J2490)),J2490,RIGHT(J2490,FIND("-",J2490)-1)))</f>
        <v>55</v>
      </c>
      <c r="M2490" t="str">
        <f>RIGHT(G2490, 2)</f>
        <v>AD</v>
      </c>
      <c r="N2490">
        <f>ABS($K$2)-ABS(K2490)</f>
        <v>3949</v>
      </c>
      <c r="P2490" t="s">
        <v>11127</v>
      </c>
      <c r="Q2490">
        <v>46</v>
      </c>
    </row>
    <row r="2491" spans="1:17" x14ac:dyDescent="0.3">
      <c r="A2491">
        <v>2490</v>
      </c>
      <c r="B2491" t="s">
        <v>7157</v>
      </c>
      <c r="C2491" t="s">
        <v>9902</v>
      </c>
      <c r="D2491" t="s">
        <v>7156</v>
      </c>
      <c r="E2491" s="34" t="str">
        <f>IF(OR(LEN(D2491)-LEN(SUBSTITUTE(D2491,":",""))&gt;1, LEN(D2491)-LEN(SUBSTITUTE(D2491,",",""))&gt;0), "T", "")</f>
        <v/>
      </c>
      <c r="F2491" t="s">
        <v>7075</v>
      </c>
      <c r="G2491" t="s">
        <v>7074</v>
      </c>
      <c r="H2491" t="s">
        <v>54</v>
      </c>
      <c r="I2491" t="s">
        <v>7155</v>
      </c>
      <c r="J2491" t="str">
        <f>SUBSTITUTE(SUBSTITUTE(SUBSTITUTE(G2491,"c. ","")," BC","")," AD","")</f>
        <v>55</v>
      </c>
      <c r="K2491" t="str">
        <f>IF(M2491="BC", 0-IF(ISERROR(FIND("-",J2491)),J2491,LEFT(J2491,FIND("-",J2491)-1)), IF(ISERROR(FIND("-",J2491)),J2491,LEFT(J2491,FIND("-",J2491)-1)))</f>
        <v>55</v>
      </c>
      <c r="L2491" t="str">
        <f>IF(M2491="BC", 0-IF(ISERROR(FIND("-",J2491)),J2491,RIGHT(J2491,FIND("-",J2491)-1)), IF(ISERROR(FIND("-",J2491)),J2491,RIGHT(J2491,FIND("-",J2491)-1)))</f>
        <v>55</v>
      </c>
      <c r="M2491" t="str">
        <f>RIGHT(G2491, 2)</f>
        <v>AD</v>
      </c>
      <c r="N2491">
        <f>ABS($K$2)-ABS(K2491)</f>
        <v>3949</v>
      </c>
      <c r="P2491" t="s">
        <v>11127</v>
      </c>
      <c r="Q2491">
        <v>46</v>
      </c>
    </row>
    <row r="2492" spans="1:17" x14ac:dyDescent="0.3">
      <c r="A2492">
        <v>2491</v>
      </c>
      <c r="B2492" t="s">
        <v>7154</v>
      </c>
      <c r="C2492" t="s">
        <v>10671</v>
      </c>
      <c r="D2492" t="s">
        <v>7153</v>
      </c>
      <c r="E2492" s="34" t="str">
        <f>IF(OR(LEN(D2492)-LEN(SUBSTITUTE(D2492,":",""))&gt;1, LEN(D2492)-LEN(SUBSTITUTE(D2492,",",""))&gt;0), "T", "")</f>
        <v/>
      </c>
      <c r="F2492" t="s">
        <v>7075</v>
      </c>
      <c r="G2492" t="s">
        <v>7074</v>
      </c>
      <c r="H2492" t="s">
        <v>54</v>
      </c>
      <c r="I2492" t="s">
        <v>7152</v>
      </c>
      <c r="J2492" t="str">
        <f>SUBSTITUTE(SUBSTITUTE(SUBSTITUTE(G2492,"c. ","")," BC","")," AD","")</f>
        <v>55</v>
      </c>
      <c r="K2492" t="str">
        <f>IF(M2492="BC", 0-IF(ISERROR(FIND("-",J2492)),J2492,LEFT(J2492,FIND("-",J2492)-1)), IF(ISERROR(FIND("-",J2492)),J2492,LEFT(J2492,FIND("-",J2492)-1)))</f>
        <v>55</v>
      </c>
      <c r="L2492" t="str">
        <f>IF(M2492="BC", 0-IF(ISERROR(FIND("-",J2492)),J2492,RIGHT(J2492,FIND("-",J2492)-1)), IF(ISERROR(FIND("-",J2492)),J2492,RIGHT(J2492,FIND("-",J2492)-1)))</f>
        <v>55</v>
      </c>
      <c r="M2492" t="str">
        <f>RIGHT(G2492, 2)</f>
        <v>AD</v>
      </c>
      <c r="N2492">
        <f>ABS($K$2)-ABS(K2492)</f>
        <v>3949</v>
      </c>
      <c r="P2492" t="s">
        <v>11127</v>
      </c>
      <c r="Q2492">
        <v>46</v>
      </c>
    </row>
    <row r="2493" spans="1:17" x14ac:dyDescent="0.3">
      <c r="A2493">
        <v>2492</v>
      </c>
      <c r="B2493" t="s">
        <v>7151</v>
      </c>
      <c r="C2493" t="s">
        <v>10688</v>
      </c>
      <c r="D2493" t="s">
        <v>7150</v>
      </c>
      <c r="E2493" s="34" t="str">
        <f>IF(OR(LEN(D2493)-LEN(SUBSTITUTE(D2493,":",""))&gt;1, LEN(D2493)-LEN(SUBSTITUTE(D2493,",",""))&gt;0), "T", "")</f>
        <v>T</v>
      </c>
      <c r="F2493" t="s">
        <v>1152</v>
      </c>
      <c r="G2493" t="s">
        <v>7074</v>
      </c>
      <c r="H2493" t="s">
        <v>7149</v>
      </c>
      <c r="I2493" t="s">
        <v>7148</v>
      </c>
      <c r="J2493" t="str">
        <f>SUBSTITUTE(SUBSTITUTE(SUBSTITUTE(G2493,"c. ","")," BC","")," AD","")</f>
        <v>55</v>
      </c>
      <c r="K2493" t="str">
        <f>IF(M2493="BC", 0-IF(ISERROR(FIND("-",J2493)),J2493,LEFT(J2493,FIND("-",J2493)-1)), IF(ISERROR(FIND("-",J2493)),J2493,LEFT(J2493,FIND("-",J2493)-1)))</f>
        <v>55</v>
      </c>
      <c r="L2493" t="str">
        <f>IF(M2493="BC", 0-IF(ISERROR(FIND("-",J2493)),J2493,RIGHT(J2493,FIND("-",J2493)-1)), IF(ISERROR(FIND("-",J2493)),J2493,RIGHT(J2493,FIND("-",J2493)-1)))</f>
        <v>55</v>
      </c>
      <c r="M2493" t="str">
        <f>RIGHT(G2493, 2)</f>
        <v>AD</v>
      </c>
      <c r="N2493">
        <f>ABS($K$2)-ABS(K2493)</f>
        <v>3949</v>
      </c>
      <c r="P2493" t="s">
        <v>11127</v>
      </c>
      <c r="Q2493">
        <v>46</v>
      </c>
    </row>
    <row r="2494" spans="1:17" x14ac:dyDescent="0.3">
      <c r="A2494">
        <v>2493</v>
      </c>
      <c r="B2494" t="s">
        <v>7147</v>
      </c>
      <c r="C2494" t="s">
        <v>10382</v>
      </c>
      <c r="D2494" t="s">
        <v>7146</v>
      </c>
      <c r="E2494" s="34" t="str">
        <f>IF(OR(LEN(D2494)-LEN(SUBSTITUTE(D2494,":",""))&gt;1, LEN(D2494)-LEN(SUBSTITUTE(D2494,",",""))&gt;0), "T", "")</f>
        <v/>
      </c>
      <c r="F2494" t="s">
        <v>3828</v>
      </c>
      <c r="G2494" t="s">
        <v>7145</v>
      </c>
      <c r="H2494" t="s">
        <v>54</v>
      </c>
      <c r="I2494" t="s">
        <v>7144</v>
      </c>
      <c r="J2494" t="str">
        <f>SUBSTITUTE(SUBSTITUTE(SUBSTITUTE(G2494,"c. ","")," BC","")," AD","")</f>
        <v>All times</v>
      </c>
      <c r="K2494" t="str">
        <f>IF(M2494="BC", 0-IF(ISERROR(FIND("-",J2494)),J2494,LEFT(J2494,FIND("-",J2494)-1)), IF(ISERROR(FIND("-",J2494)),J2494,LEFT(J2494,FIND("-",J2494)-1)))</f>
        <v>All times</v>
      </c>
      <c r="L2494" t="str">
        <f>IF(M2494="BC", 0-IF(ISERROR(FIND("-",J2494)),J2494,RIGHT(J2494,FIND("-",J2494)-1)), IF(ISERROR(FIND("-",J2494)),J2494,RIGHT(J2494,FIND("-",J2494)-1)))</f>
        <v>All times</v>
      </c>
      <c r="M2494" t="str">
        <f>RIGHT(G2494, 2)</f>
        <v>es</v>
      </c>
      <c r="N2494" t="e">
        <f>ABS($K$2)-ABS(K2494)</f>
        <v>#VALUE!</v>
      </c>
      <c r="P2494" t="s">
        <v>11127</v>
      </c>
      <c r="Q2494">
        <v>46</v>
      </c>
    </row>
    <row r="2495" spans="1:17" x14ac:dyDescent="0.3">
      <c r="A2495">
        <v>2494</v>
      </c>
      <c r="B2495" t="s">
        <v>7143</v>
      </c>
      <c r="C2495" t="s">
        <v>7022</v>
      </c>
      <c r="D2495" t="s">
        <v>7142</v>
      </c>
      <c r="E2495" s="34" t="str">
        <f>IF(OR(LEN(D2495)-LEN(SUBSTITUTE(D2495,":",""))&gt;1, LEN(D2495)-LEN(SUBSTITUTE(D2495,",",""))&gt;0), "T", "")</f>
        <v/>
      </c>
      <c r="F2495" t="s">
        <v>7075</v>
      </c>
      <c r="G2495" t="s">
        <v>7074</v>
      </c>
      <c r="H2495" t="s">
        <v>62</v>
      </c>
      <c r="I2495" t="s">
        <v>7141</v>
      </c>
      <c r="J2495" t="str">
        <f>SUBSTITUTE(SUBSTITUTE(SUBSTITUTE(G2495,"c. ","")," BC","")," AD","")</f>
        <v>55</v>
      </c>
      <c r="K2495" t="str">
        <f>IF(M2495="BC", 0-IF(ISERROR(FIND("-",J2495)),J2495,LEFT(J2495,FIND("-",J2495)-1)), IF(ISERROR(FIND("-",J2495)),J2495,LEFT(J2495,FIND("-",J2495)-1)))</f>
        <v>55</v>
      </c>
      <c r="L2495" t="str">
        <f>IF(M2495="BC", 0-IF(ISERROR(FIND("-",J2495)),J2495,RIGHT(J2495,FIND("-",J2495)-1)), IF(ISERROR(FIND("-",J2495)),J2495,RIGHT(J2495,FIND("-",J2495)-1)))</f>
        <v>55</v>
      </c>
      <c r="M2495" t="str">
        <f>RIGHT(G2495, 2)</f>
        <v>AD</v>
      </c>
      <c r="N2495">
        <f>ABS($K$2)-ABS(K2495)</f>
        <v>3949</v>
      </c>
      <c r="P2495" t="s">
        <v>11127</v>
      </c>
      <c r="Q2495">
        <v>46</v>
      </c>
    </row>
    <row r="2496" spans="1:17" x14ac:dyDescent="0.3">
      <c r="A2496">
        <v>2495</v>
      </c>
      <c r="B2496" t="s">
        <v>7140</v>
      </c>
      <c r="C2496" t="s">
        <v>6979</v>
      </c>
      <c r="D2496" t="s">
        <v>7137</v>
      </c>
      <c r="E2496" s="34" t="str">
        <f>IF(OR(LEN(D2496)-LEN(SUBSTITUTE(D2496,":",""))&gt;1, LEN(D2496)-LEN(SUBSTITUTE(D2496,",",""))&gt;0), "T", "")</f>
        <v/>
      </c>
      <c r="F2496" t="s">
        <v>7075</v>
      </c>
      <c r="G2496" t="s">
        <v>7074</v>
      </c>
      <c r="H2496" t="s">
        <v>62</v>
      </c>
      <c r="I2496" t="s">
        <v>7139</v>
      </c>
      <c r="J2496" t="str">
        <f>SUBSTITUTE(SUBSTITUTE(SUBSTITUTE(G2496,"c. ","")," BC","")," AD","")</f>
        <v>55</v>
      </c>
      <c r="K2496" t="str">
        <f>IF(M2496="BC", 0-IF(ISERROR(FIND("-",J2496)),J2496,LEFT(J2496,FIND("-",J2496)-1)), IF(ISERROR(FIND("-",J2496)),J2496,LEFT(J2496,FIND("-",J2496)-1)))</f>
        <v>55</v>
      </c>
      <c r="L2496" t="str">
        <f>IF(M2496="BC", 0-IF(ISERROR(FIND("-",J2496)),J2496,RIGHT(J2496,FIND("-",J2496)-1)), IF(ISERROR(FIND("-",J2496)),J2496,RIGHT(J2496,FIND("-",J2496)-1)))</f>
        <v>55</v>
      </c>
      <c r="M2496" t="str">
        <f>RIGHT(G2496, 2)</f>
        <v>AD</v>
      </c>
      <c r="N2496">
        <f>ABS($K$2)-ABS(K2496)</f>
        <v>3949</v>
      </c>
      <c r="P2496" t="s">
        <v>11127</v>
      </c>
      <c r="Q2496">
        <v>46</v>
      </c>
    </row>
    <row r="2497" spans="1:17" x14ac:dyDescent="0.3">
      <c r="A2497">
        <v>2496</v>
      </c>
      <c r="B2497" t="s">
        <v>7138</v>
      </c>
      <c r="C2497" t="s">
        <v>6979</v>
      </c>
      <c r="D2497" t="s">
        <v>7137</v>
      </c>
      <c r="E2497" s="34" t="str">
        <f>IF(OR(LEN(D2497)-LEN(SUBSTITUTE(D2497,":",""))&gt;1, LEN(D2497)-LEN(SUBSTITUTE(D2497,",",""))&gt;0), "T", "")</f>
        <v/>
      </c>
      <c r="F2497" t="s">
        <v>7075</v>
      </c>
      <c r="G2497" t="s">
        <v>7074</v>
      </c>
      <c r="H2497" t="s">
        <v>62</v>
      </c>
      <c r="I2497" t="s">
        <v>7136</v>
      </c>
      <c r="J2497" t="str">
        <f>SUBSTITUTE(SUBSTITUTE(SUBSTITUTE(G2497,"c. ","")," BC","")," AD","")</f>
        <v>55</v>
      </c>
      <c r="K2497" t="str">
        <f>IF(M2497="BC", 0-IF(ISERROR(FIND("-",J2497)),J2497,LEFT(J2497,FIND("-",J2497)-1)), IF(ISERROR(FIND("-",J2497)),J2497,LEFT(J2497,FIND("-",J2497)-1)))</f>
        <v>55</v>
      </c>
      <c r="L2497" t="str">
        <f>IF(M2497="BC", 0-IF(ISERROR(FIND("-",J2497)),J2497,RIGHT(J2497,FIND("-",J2497)-1)), IF(ISERROR(FIND("-",J2497)),J2497,RIGHT(J2497,FIND("-",J2497)-1)))</f>
        <v>55</v>
      </c>
      <c r="M2497" t="str">
        <f>RIGHT(G2497, 2)</f>
        <v>AD</v>
      </c>
      <c r="N2497">
        <f>ABS($K$2)-ABS(K2497)</f>
        <v>3949</v>
      </c>
      <c r="P2497" t="s">
        <v>11127</v>
      </c>
      <c r="Q2497">
        <v>46</v>
      </c>
    </row>
    <row r="2498" spans="1:17" x14ac:dyDescent="0.3">
      <c r="A2498">
        <v>2497</v>
      </c>
      <c r="B2498" t="s">
        <v>7135</v>
      </c>
      <c r="C2498" t="s">
        <v>6979</v>
      </c>
      <c r="D2498" t="s">
        <v>7132</v>
      </c>
      <c r="E2498" s="34" t="str">
        <f>IF(OR(LEN(D2498)-LEN(SUBSTITUTE(D2498,":",""))&gt;1, LEN(D2498)-LEN(SUBSTITUTE(D2498,",",""))&gt;0), "T", "")</f>
        <v/>
      </c>
      <c r="F2498" t="s">
        <v>7075</v>
      </c>
      <c r="G2498" t="s">
        <v>7074</v>
      </c>
      <c r="H2498" t="s">
        <v>62</v>
      </c>
      <c r="I2498" t="s">
        <v>7134</v>
      </c>
      <c r="J2498" t="str">
        <f>SUBSTITUTE(SUBSTITUTE(SUBSTITUTE(G2498,"c. ","")," BC","")," AD","")</f>
        <v>55</v>
      </c>
      <c r="K2498" t="str">
        <f>IF(M2498="BC", 0-IF(ISERROR(FIND("-",J2498)),J2498,LEFT(J2498,FIND("-",J2498)-1)), IF(ISERROR(FIND("-",J2498)),J2498,LEFT(J2498,FIND("-",J2498)-1)))</f>
        <v>55</v>
      </c>
      <c r="L2498" t="str">
        <f>IF(M2498="BC", 0-IF(ISERROR(FIND("-",J2498)),J2498,RIGHT(J2498,FIND("-",J2498)-1)), IF(ISERROR(FIND("-",J2498)),J2498,RIGHT(J2498,FIND("-",J2498)-1)))</f>
        <v>55</v>
      </c>
      <c r="M2498" t="str">
        <f>RIGHT(G2498, 2)</f>
        <v>AD</v>
      </c>
      <c r="N2498">
        <f>ABS($K$2)-ABS(K2498)</f>
        <v>3949</v>
      </c>
      <c r="P2498" t="s">
        <v>11127</v>
      </c>
      <c r="Q2498">
        <v>46</v>
      </c>
    </row>
    <row r="2499" spans="1:17" x14ac:dyDescent="0.3">
      <c r="A2499">
        <v>2498</v>
      </c>
      <c r="B2499" t="s">
        <v>7133</v>
      </c>
      <c r="C2499" t="s">
        <v>11779</v>
      </c>
      <c r="D2499" t="s">
        <v>7132</v>
      </c>
      <c r="E2499" s="34" t="str">
        <f>IF(OR(LEN(D2499)-LEN(SUBSTITUTE(D2499,":",""))&gt;1, LEN(D2499)-LEN(SUBSTITUTE(D2499,",",""))&gt;0), "T", "")</f>
        <v/>
      </c>
      <c r="F2499" t="s">
        <v>7075</v>
      </c>
      <c r="G2499" t="s">
        <v>7074</v>
      </c>
      <c r="H2499" t="s">
        <v>62</v>
      </c>
      <c r="I2499" t="s">
        <v>7131</v>
      </c>
      <c r="J2499" t="str">
        <f>SUBSTITUTE(SUBSTITUTE(SUBSTITUTE(G2499,"c. ","")," BC","")," AD","")</f>
        <v>55</v>
      </c>
      <c r="K2499" t="str">
        <f>IF(M2499="BC", 0-IF(ISERROR(FIND("-",J2499)),J2499,LEFT(J2499,FIND("-",J2499)-1)), IF(ISERROR(FIND("-",J2499)),J2499,LEFT(J2499,FIND("-",J2499)-1)))</f>
        <v>55</v>
      </c>
      <c r="L2499" t="str">
        <f>IF(M2499="BC", 0-IF(ISERROR(FIND("-",J2499)),J2499,RIGHT(J2499,FIND("-",J2499)-1)), IF(ISERROR(FIND("-",J2499)),J2499,RIGHT(J2499,FIND("-",J2499)-1)))</f>
        <v>55</v>
      </c>
      <c r="M2499" t="str">
        <f>RIGHT(G2499, 2)</f>
        <v>AD</v>
      </c>
      <c r="N2499">
        <f>ABS($K$2)-ABS(K2499)</f>
        <v>3949</v>
      </c>
      <c r="P2499" t="s">
        <v>11127</v>
      </c>
      <c r="Q2499">
        <v>46</v>
      </c>
    </row>
    <row r="2500" spans="1:17" x14ac:dyDescent="0.3">
      <c r="A2500">
        <v>2499</v>
      </c>
      <c r="B2500" t="s">
        <v>7130</v>
      </c>
      <c r="C2500" t="s">
        <v>10792</v>
      </c>
      <c r="D2500" t="s">
        <v>7121</v>
      </c>
      <c r="E2500" s="34" t="str">
        <f>IF(OR(LEN(D2500)-LEN(SUBSTITUTE(D2500,":",""))&gt;1, LEN(D2500)-LEN(SUBSTITUTE(D2500,",",""))&gt;0), "T", "")</f>
        <v/>
      </c>
      <c r="F2500" t="s">
        <v>7075</v>
      </c>
      <c r="G2500" t="s">
        <v>7074</v>
      </c>
      <c r="H2500" t="s">
        <v>62</v>
      </c>
      <c r="I2500" t="s">
        <v>7129</v>
      </c>
      <c r="J2500" t="str">
        <f>SUBSTITUTE(SUBSTITUTE(SUBSTITUTE(G2500,"c. ","")," BC","")," AD","")</f>
        <v>55</v>
      </c>
      <c r="K2500" t="str">
        <f>IF(M2500="BC", 0-IF(ISERROR(FIND("-",J2500)),J2500,LEFT(J2500,FIND("-",J2500)-1)), IF(ISERROR(FIND("-",J2500)),J2500,LEFT(J2500,FIND("-",J2500)-1)))</f>
        <v>55</v>
      </c>
      <c r="L2500" t="str">
        <f>IF(M2500="BC", 0-IF(ISERROR(FIND("-",J2500)),J2500,RIGHT(J2500,FIND("-",J2500)-1)), IF(ISERROR(FIND("-",J2500)),J2500,RIGHT(J2500,FIND("-",J2500)-1)))</f>
        <v>55</v>
      </c>
      <c r="M2500" t="str">
        <f>RIGHT(G2500, 2)</f>
        <v>AD</v>
      </c>
      <c r="N2500">
        <f>ABS($K$2)-ABS(K2500)</f>
        <v>3949</v>
      </c>
      <c r="P2500" t="s">
        <v>11127</v>
      </c>
      <c r="Q2500">
        <v>46</v>
      </c>
    </row>
    <row r="2501" spans="1:17" x14ac:dyDescent="0.3">
      <c r="A2501">
        <v>2500</v>
      </c>
      <c r="B2501" t="s">
        <v>7128</v>
      </c>
      <c r="C2501" t="s">
        <v>11780</v>
      </c>
      <c r="D2501" t="s">
        <v>7121</v>
      </c>
      <c r="E2501" s="34" t="str">
        <f>IF(OR(LEN(D2501)-LEN(SUBSTITUTE(D2501,":",""))&gt;1, LEN(D2501)-LEN(SUBSTITUTE(D2501,",",""))&gt;0), "T", "")</f>
        <v/>
      </c>
      <c r="F2501" t="s">
        <v>7075</v>
      </c>
      <c r="G2501" t="s">
        <v>7074</v>
      </c>
      <c r="H2501" t="s">
        <v>62</v>
      </c>
      <c r="I2501" t="s">
        <v>7127</v>
      </c>
      <c r="J2501" t="str">
        <f>SUBSTITUTE(SUBSTITUTE(SUBSTITUTE(G2501,"c. ","")," BC","")," AD","")</f>
        <v>55</v>
      </c>
      <c r="K2501" t="str">
        <f>IF(M2501="BC", 0-IF(ISERROR(FIND("-",J2501)),J2501,LEFT(J2501,FIND("-",J2501)-1)), IF(ISERROR(FIND("-",J2501)),J2501,LEFT(J2501,FIND("-",J2501)-1)))</f>
        <v>55</v>
      </c>
      <c r="L2501" t="str">
        <f>IF(M2501="BC", 0-IF(ISERROR(FIND("-",J2501)),J2501,RIGHT(J2501,FIND("-",J2501)-1)), IF(ISERROR(FIND("-",J2501)),J2501,RIGHT(J2501,FIND("-",J2501)-1)))</f>
        <v>55</v>
      </c>
      <c r="M2501" t="str">
        <f>RIGHT(G2501, 2)</f>
        <v>AD</v>
      </c>
      <c r="N2501">
        <f>ABS($K$2)-ABS(K2501)</f>
        <v>3949</v>
      </c>
      <c r="P2501" t="s">
        <v>11127</v>
      </c>
      <c r="Q2501">
        <v>46</v>
      </c>
    </row>
    <row r="2502" spans="1:17" x14ac:dyDescent="0.3">
      <c r="A2502">
        <v>2501</v>
      </c>
      <c r="B2502" t="s">
        <v>7126</v>
      </c>
      <c r="C2502" t="s">
        <v>6979</v>
      </c>
      <c r="D2502" t="s">
        <v>7121</v>
      </c>
      <c r="E2502" s="34" t="str">
        <f>IF(OR(LEN(D2502)-LEN(SUBSTITUTE(D2502,":",""))&gt;1, LEN(D2502)-LEN(SUBSTITUTE(D2502,",",""))&gt;0), "T", "")</f>
        <v/>
      </c>
      <c r="F2502" t="s">
        <v>7075</v>
      </c>
      <c r="G2502" t="s">
        <v>7074</v>
      </c>
      <c r="H2502" t="s">
        <v>62</v>
      </c>
      <c r="I2502" t="s">
        <v>7125</v>
      </c>
      <c r="J2502" t="str">
        <f>SUBSTITUTE(SUBSTITUTE(SUBSTITUTE(G2502,"c. ","")," BC","")," AD","")</f>
        <v>55</v>
      </c>
      <c r="K2502" t="str">
        <f>IF(M2502="BC", 0-IF(ISERROR(FIND("-",J2502)),J2502,LEFT(J2502,FIND("-",J2502)-1)), IF(ISERROR(FIND("-",J2502)),J2502,LEFT(J2502,FIND("-",J2502)-1)))</f>
        <v>55</v>
      </c>
      <c r="L2502" t="str">
        <f>IF(M2502="BC", 0-IF(ISERROR(FIND("-",J2502)),J2502,RIGHT(J2502,FIND("-",J2502)-1)), IF(ISERROR(FIND("-",J2502)),J2502,RIGHT(J2502,FIND("-",J2502)-1)))</f>
        <v>55</v>
      </c>
      <c r="M2502" t="str">
        <f>RIGHT(G2502, 2)</f>
        <v>AD</v>
      </c>
      <c r="N2502">
        <f>ABS($K$2)-ABS(K2502)</f>
        <v>3949</v>
      </c>
      <c r="P2502" t="s">
        <v>11127</v>
      </c>
      <c r="Q2502">
        <v>46</v>
      </c>
    </row>
    <row r="2503" spans="1:17" x14ac:dyDescent="0.3">
      <c r="A2503">
        <v>2502</v>
      </c>
      <c r="B2503" t="s">
        <v>7124</v>
      </c>
      <c r="C2503" t="s">
        <v>6979</v>
      </c>
      <c r="D2503" t="s">
        <v>7121</v>
      </c>
      <c r="E2503" s="34" t="str">
        <f>IF(OR(LEN(D2503)-LEN(SUBSTITUTE(D2503,":",""))&gt;1, LEN(D2503)-LEN(SUBSTITUTE(D2503,",",""))&gt;0), "T", "")</f>
        <v/>
      </c>
      <c r="F2503" t="s">
        <v>7075</v>
      </c>
      <c r="G2503" t="s">
        <v>7074</v>
      </c>
      <c r="H2503" t="s">
        <v>62</v>
      </c>
      <c r="I2503" t="s">
        <v>7123</v>
      </c>
      <c r="J2503" t="str">
        <f>SUBSTITUTE(SUBSTITUTE(SUBSTITUTE(G2503,"c. ","")," BC","")," AD","")</f>
        <v>55</v>
      </c>
      <c r="K2503" t="str">
        <f>IF(M2503="BC", 0-IF(ISERROR(FIND("-",J2503)),J2503,LEFT(J2503,FIND("-",J2503)-1)), IF(ISERROR(FIND("-",J2503)),J2503,LEFT(J2503,FIND("-",J2503)-1)))</f>
        <v>55</v>
      </c>
      <c r="L2503" t="str">
        <f>IF(M2503="BC", 0-IF(ISERROR(FIND("-",J2503)),J2503,RIGHT(J2503,FIND("-",J2503)-1)), IF(ISERROR(FIND("-",J2503)),J2503,RIGHT(J2503,FIND("-",J2503)-1)))</f>
        <v>55</v>
      </c>
      <c r="M2503" t="str">
        <f>RIGHT(G2503, 2)</f>
        <v>AD</v>
      </c>
      <c r="N2503">
        <f>ABS($K$2)-ABS(K2503)</f>
        <v>3949</v>
      </c>
      <c r="P2503" t="s">
        <v>11127</v>
      </c>
      <c r="Q2503">
        <v>46</v>
      </c>
    </row>
    <row r="2504" spans="1:17" x14ac:dyDescent="0.3">
      <c r="A2504">
        <v>2503</v>
      </c>
      <c r="B2504" t="s">
        <v>7122</v>
      </c>
      <c r="C2504" t="s">
        <v>6979</v>
      </c>
      <c r="D2504" t="s">
        <v>7121</v>
      </c>
      <c r="E2504" s="34" t="str">
        <f>IF(OR(LEN(D2504)-LEN(SUBSTITUTE(D2504,":",""))&gt;1, LEN(D2504)-LEN(SUBSTITUTE(D2504,",",""))&gt;0), "T", "")</f>
        <v/>
      </c>
      <c r="F2504" t="s">
        <v>7075</v>
      </c>
      <c r="G2504" t="s">
        <v>7074</v>
      </c>
      <c r="H2504" t="s">
        <v>62</v>
      </c>
      <c r="I2504" t="s">
        <v>7120</v>
      </c>
      <c r="J2504" t="str">
        <f>SUBSTITUTE(SUBSTITUTE(SUBSTITUTE(G2504,"c. ","")," BC","")," AD","")</f>
        <v>55</v>
      </c>
      <c r="K2504" t="str">
        <f>IF(M2504="BC", 0-IF(ISERROR(FIND("-",J2504)),J2504,LEFT(J2504,FIND("-",J2504)-1)), IF(ISERROR(FIND("-",J2504)),J2504,LEFT(J2504,FIND("-",J2504)-1)))</f>
        <v>55</v>
      </c>
      <c r="L2504" t="str">
        <f>IF(M2504="BC", 0-IF(ISERROR(FIND("-",J2504)),J2504,RIGHT(J2504,FIND("-",J2504)-1)), IF(ISERROR(FIND("-",J2504)),J2504,RIGHT(J2504,FIND("-",J2504)-1)))</f>
        <v>55</v>
      </c>
      <c r="M2504" t="str">
        <f>RIGHT(G2504, 2)</f>
        <v>AD</v>
      </c>
      <c r="N2504">
        <f>ABS($K$2)-ABS(K2504)</f>
        <v>3949</v>
      </c>
      <c r="P2504" t="s">
        <v>11127</v>
      </c>
      <c r="Q2504">
        <v>46</v>
      </c>
    </row>
    <row r="2505" spans="1:17" x14ac:dyDescent="0.3">
      <c r="A2505">
        <v>2504</v>
      </c>
      <c r="B2505" t="s">
        <v>7119</v>
      </c>
      <c r="C2505" t="s">
        <v>10089</v>
      </c>
      <c r="D2505" t="s">
        <v>7118</v>
      </c>
      <c r="E2505" s="34" t="str">
        <f>IF(OR(LEN(D2505)-LEN(SUBSTITUTE(D2505,":",""))&gt;1, LEN(D2505)-LEN(SUBSTITUTE(D2505,",",""))&gt;0), "T", "")</f>
        <v/>
      </c>
      <c r="F2505" t="s">
        <v>7075</v>
      </c>
      <c r="G2505" t="s">
        <v>7074</v>
      </c>
      <c r="H2505" t="s">
        <v>62</v>
      </c>
      <c r="I2505" t="s">
        <v>7117</v>
      </c>
      <c r="J2505" t="str">
        <f>SUBSTITUTE(SUBSTITUTE(SUBSTITUTE(G2505,"c. ","")," BC","")," AD","")</f>
        <v>55</v>
      </c>
      <c r="K2505" t="str">
        <f>IF(M2505="BC", 0-IF(ISERROR(FIND("-",J2505)),J2505,LEFT(J2505,FIND("-",J2505)-1)), IF(ISERROR(FIND("-",J2505)),J2505,LEFT(J2505,FIND("-",J2505)-1)))</f>
        <v>55</v>
      </c>
      <c r="L2505" t="str">
        <f>IF(M2505="BC", 0-IF(ISERROR(FIND("-",J2505)),J2505,RIGHT(J2505,FIND("-",J2505)-1)), IF(ISERROR(FIND("-",J2505)),J2505,RIGHT(J2505,FIND("-",J2505)-1)))</f>
        <v>55</v>
      </c>
      <c r="M2505" t="str">
        <f>RIGHT(G2505, 2)</f>
        <v>AD</v>
      </c>
      <c r="N2505">
        <f>ABS($K$2)-ABS(K2505)</f>
        <v>3949</v>
      </c>
      <c r="P2505" t="s">
        <v>11127</v>
      </c>
      <c r="Q2505">
        <v>46</v>
      </c>
    </row>
    <row r="2506" spans="1:17" x14ac:dyDescent="0.3">
      <c r="A2506">
        <v>2505</v>
      </c>
      <c r="B2506" t="s">
        <v>7116</v>
      </c>
      <c r="C2506" t="s">
        <v>10689</v>
      </c>
      <c r="D2506" t="s">
        <v>7115</v>
      </c>
      <c r="E2506" s="34" t="str">
        <f>IF(OR(LEN(D2506)-LEN(SUBSTITUTE(D2506,":",""))&gt;1, LEN(D2506)-LEN(SUBSTITUTE(D2506,",",""))&gt;0), "T", "")</f>
        <v/>
      </c>
      <c r="F2506" t="s">
        <v>3828</v>
      </c>
      <c r="G2506" t="s">
        <v>7074</v>
      </c>
      <c r="H2506" t="s">
        <v>54</v>
      </c>
      <c r="I2506" t="s">
        <v>7114</v>
      </c>
      <c r="J2506" t="str">
        <f>SUBSTITUTE(SUBSTITUTE(SUBSTITUTE(G2506,"c. ","")," BC","")," AD","")</f>
        <v>55</v>
      </c>
      <c r="K2506" t="str">
        <f>IF(M2506="BC", 0-IF(ISERROR(FIND("-",J2506)),J2506,LEFT(J2506,FIND("-",J2506)-1)), IF(ISERROR(FIND("-",J2506)),J2506,LEFT(J2506,FIND("-",J2506)-1)))</f>
        <v>55</v>
      </c>
      <c r="L2506" t="str">
        <f>IF(M2506="BC", 0-IF(ISERROR(FIND("-",J2506)),J2506,RIGHT(J2506,FIND("-",J2506)-1)), IF(ISERROR(FIND("-",J2506)),J2506,RIGHT(J2506,FIND("-",J2506)-1)))</f>
        <v>55</v>
      </c>
      <c r="M2506" t="str">
        <f>RIGHT(G2506, 2)</f>
        <v>AD</v>
      </c>
      <c r="N2506">
        <f>ABS($K$2)-ABS(K2506)</f>
        <v>3949</v>
      </c>
      <c r="P2506" t="s">
        <v>11127</v>
      </c>
      <c r="Q2506">
        <v>46</v>
      </c>
    </row>
    <row r="2507" spans="1:17" x14ac:dyDescent="0.3">
      <c r="A2507">
        <v>2506</v>
      </c>
      <c r="B2507" t="s">
        <v>7113</v>
      </c>
      <c r="C2507" t="s">
        <v>10089</v>
      </c>
      <c r="D2507" t="s">
        <v>7112</v>
      </c>
      <c r="E2507" s="34" t="str">
        <f>IF(OR(LEN(D2507)-LEN(SUBSTITUTE(D2507,":",""))&gt;1, LEN(D2507)-LEN(SUBSTITUTE(D2507,",",""))&gt;0), "T", "")</f>
        <v/>
      </c>
      <c r="F2507" t="s">
        <v>3828</v>
      </c>
      <c r="G2507" t="s">
        <v>7074</v>
      </c>
      <c r="H2507" t="s">
        <v>6978</v>
      </c>
      <c r="I2507" t="s">
        <v>7111</v>
      </c>
      <c r="J2507" t="str">
        <f>SUBSTITUTE(SUBSTITUTE(SUBSTITUTE(G2507,"c. ","")," BC","")," AD","")</f>
        <v>55</v>
      </c>
      <c r="K2507" t="str">
        <f>IF(M2507="BC", 0-IF(ISERROR(FIND("-",J2507)),J2507,LEFT(J2507,FIND("-",J2507)-1)), IF(ISERROR(FIND("-",J2507)),J2507,LEFT(J2507,FIND("-",J2507)-1)))</f>
        <v>55</v>
      </c>
      <c r="L2507" t="str">
        <f>IF(M2507="BC", 0-IF(ISERROR(FIND("-",J2507)),J2507,RIGHT(J2507,FIND("-",J2507)-1)), IF(ISERROR(FIND("-",J2507)),J2507,RIGHT(J2507,FIND("-",J2507)-1)))</f>
        <v>55</v>
      </c>
      <c r="M2507" t="str">
        <f>RIGHT(G2507, 2)</f>
        <v>AD</v>
      </c>
      <c r="N2507">
        <f>ABS($K$2)-ABS(K2507)</f>
        <v>3949</v>
      </c>
      <c r="P2507" t="s">
        <v>11127</v>
      </c>
      <c r="Q2507">
        <v>46</v>
      </c>
    </row>
    <row r="2508" spans="1:17" x14ac:dyDescent="0.3">
      <c r="A2508">
        <v>2507</v>
      </c>
      <c r="B2508" t="s">
        <v>7110</v>
      </c>
      <c r="C2508" t="s">
        <v>6197</v>
      </c>
      <c r="D2508" t="s">
        <v>7109</v>
      </c>
      <c r="E2508" s="34" t="str">
        <f>IF(OR(LEN(D2508)-LEN(SUBSTITUTE(D2508,":",""))&gt;1, LEN(D2508)-LEN(SUBSTITUTE(D2508,",",""))&gt;0), "T", "")</f>
        <v/>
      </c>
      <c r="F2508" t="s">
        <v>7075</v>
      </c>
      <c r="G2508" t="s">
        <v>7074</v>
      </c>
      <c r="H2508" t="s">
        <v>62</v>
      </c>
      <c r="I2508" t="s">
        <v>7108</v>
      </c>
      <c r="J2508" t="str">
        <f>SUBSTITUTE(SUBSTITUTE(SUBSTITUTE(G2508,"c. ","")," BC","")," AD","")</f>
        <v>55</v>
      </c>
      <c r="K2508" t="str">
        <f>IF(M2508="BC", 0-IF(ISERROR(FIND("-",J2508)),J2508,LEFT(J2508,FIND("-",J2508)-1)), IF(ISERROR(FIND("-",J2508)),J2508,LEFT(J2508,FIND("-",J2508)-1)))</f>
        <v>55</v>
      </c>
      <c r="L2508" t="str">
        <f>IF(M2508="BC", 0-IF(ISERROR(FIND("-",J2508)),J2508,RIGHT(J2508,FIND("-",J2508)-1)), IF(ISERROR(FIND("-",J2508)),J2508,RIGHT(J2508,FIND("-",J2508)-1)))</f>
        <v>55</v>
      </c>
      <c r="M2508" t="str">
        <f>RIGHT(G2508, 2)</f>
        <v>AD</v>
      </c>
      <c r="N2508">
        <f>ABS($K$2)-ABS(K2508)</f>
        <v>3949</v>
      </c>
      <c r="P2508" t="s">
        <v>11127</v>
      </c>
      <c r="Q2508">
        <v>46</v>
      </c>
    </row>
    <row r="2509" spans="1:17" x14ac:dyDescent="0.3">
      <c r="A2509">
        <v>2508</v>
      </c>
      <c r="B2509" t="s">
        <v>7107</v>
      </c>
      <c r="C2509" t="s">
        <v>10788</v>
      </c>
      <c r="D2509" t="s">
        <v>7106</v>
      </c>
      <c r="E2509" s="34" t="str">
        <f>IF(OR(LEN(D2509)-LEN(SUBSTITUTE(D2509,":",""))&gt;1, LEN(D2509)-LEN(SUBSTITUTE(D2509,",",""))&gt;0), "T", "")</f>
        <v/>
      </c>
      <c r="F2509" t="s">
        <v>1251</v>
      </c>
      <c r="G2509" t="s">
        <v>6189</v>
      </c>
      <c r="H2509" t="s">
        <v>54</v>
      </c>
      <c r="I2509" t="s">
        <v>7105</v>
      </c>
      <c r="J2509" t="str">
        <f>SUBSTITUTE(SUBSTITUTE(SUBSTITUTE(G2509,"c. ","")," BC","")," AD","")</f>
        <v>33</v>
      </c>
      <c r="K2509" t="str">
        <f>IF(M2509="BC", 0-IF(ISERROR(FIND("-",J2509)),J2509,LEFT(J2509,FIND("-",J2509)-1)), IF(ISERROR(FIND("-",J2509)),J2509,LEFT(J2509,FIND("-",J2509)-1)))</f>
        <v>33</v>
      </c>
      <c r="L2509" t="str">
        <f>IF(M2509="BC", 0-IF(ISERROR(FIND("-",J2509)),J2509,RIGHT(J2509,FIND("-",J2509)-1)), IF(ISERROR(FIND("-",J2509)),J2509,RIGHT(J2509,FIND("-",J2509)-1)))</f>
        <v>33</v>
      </c>
      <c r="M2509" t="str">
        <f>RIGHT(G2509, 2)</f>
        <v>AD</v>
      </c>
      <c r="N2509">
        <f>ABS($K$2)-ABS(K2509)</f>
        <v>3971</v>
      </c>
      <c r="P2509" t="s">
        <v>11127</v>
      </c>
      <c r="Q2509">
        <v>46</v>
      </c>
    </row>
    <row r="2510" spans="1:17" x14ac:dyDescent="0.3">
      <c r="A2510">
        <v>2509</v>
      </c>
      <c r="B2510" t="s">
        <v>7104</v>
      </c>
      <c r="C2510" t="s">
        <v>7102</v>
      </c>
      <c r="D2510" t="s">
        <v>7103</v>
      </c>
      <c r="E2510" s="34" t="str">
        <f>IF(OR(LEN(D2510)-LEN(SUBSTITUTE(D2510,":",""))&gt;1, LEN(D2510)-LEN(SUBSTITUTE(D2510,",",""))&gt;0), "T", "")</f>
        <v/>
      </c>
      <c r="F2510" t="s">
        <v>1152</v>
      </c>
      <c r="G2510" t="s">
        <v>6189</v>
      </c>
      <c r="H2510" t="s">
        <v>60</v>
      </c>
      <c r="I2510" t="s">
        <v>7101</v>
      </c>
      <c r="J2510" t="str">
        <f>SUBSTITUTE(SUBSTITUTE(SUBSTITUTE(G2510,"c. ","")," BC","")," AD","")</f>
        <v>33</v>
      </c>
      <c r="K2510" t="str">
        <f>IF(M2510="BC", 0-IF(ISERROR(FIND("-",J2510)),J2510,LEFT(J2510,FIND("-",J2510)-1)), IF(ISERROR(FIND("-",J2510)),J2510,LEFT(J2510,FIND("-",J2510)-1)))</f>
        <v>33</v>
      </c>
      <c r="L2510" t="str">
        <f>IF(M2510="BC", 0-IF(ISERROR(FIND("-",J2510)),J2510,RIGHT(J2510,FIND("-",J2510)-1)), IF(ISERROR(FIND("-",J2510)),J2510,RIGHT(J2510,FIND("-",J2510)-1)))</f>
        <v>33</v>
      </c>
      <c r="M2510" t="str">
        <f>RIGHT(G2510, 2)</f>
        <v>AD</v>
      </c>
      <c r="N2510">
        <f>ABS($K$2)-ABS(K2510)</f>
        <v>3971</v>
      </c>
      <c r="P2510" t="s">
        <v>11127</v>
      </c>
      <c r="Q2510">
        <v>46</v>
      </c>
    </row>
    <row r="2511" spans="1:17" x14ac:dyDescent="0.3">
      <c r="A2511">
        <v>2510</v>
      </c>
      <c r="B2511" t="s">
        <v>7100</v>
      </c>
      <c r="C2511" t="s">
        <v>6234</v>
      </c>
      <c r="D2511" t="s">
        <v>7099</v>
      </c>
      <c r="E2511" s="34" t="str">
        <f>IF(OR(LEN(D2511)-LEN(SUBSTITUTE(D2511,":",""))&gt;1, LEN(D2511)-LEN(SUBSTITUTE(D2511,",",""))&gt;0), "T", "")</f>
        <v/>
      </c>
      <c r="F2511" t="s">
        <v>1251</v>
      </c>
      <c r="G2511" t="s">
        <v>6189</v>
      </c>
      <c r="H2511" t="s">
        <v>60</v>
      </c>
      <c r="I2511" t="s">
        <v>7098</v>
      </c>
      <c r="J2511" t="str">
        <f>SUBSTITUTE(SUBSTITUTE(SUBSTITUTE(G2511,"c. ","")," BC","")," AD","")</f>
        <v>33</v>
      </c>
      <c r="K2511" t="str">
        <f>IF(M2511="BC", 0-IF(ISERROR(FIND("-",J2511)),J2511,LEFT(J2511,FIND("-",J2511)-1)), IF(ISERROR(FIND("-",J2511)),J2511,LEFT(J2511,FIND("-",J2511)-1)))</f>
        <v>33</v>
      </c>
      <c r="L2511" t="str">
        <f>IF(M2511="BC", 0-IF(ISERROR(FIND("-",J2511)),J2511,RIGHT(J2511,FIND("-",J2511)-1)), IF(ISERROR(FIND("-",J2511)),J2511,RIGHT(J2511,FIND("-",J2511)-1)))</f>
        <v>33</v>
      </c>
      <c r="M2511" t="str">
        <f>RIGHT(G2511, 2)</f>
        <v>AD</v>
      </c>
      <c r="N2511">
        <f>ABS($K$2)-ABS(K2511)</f>
        <v>3971</v>
      </c>
      <c r="P2511" t="s">
        <v>11127</v>
      </c>
      <c r="Q2511">
        <v>46</v>
      </c>
    </row>
    <row r="2512" spans="1:17" x14ac:dyDescent="0.3">
      <c r="A2512">
        <v>2511</v>
      </c>
      <c r="B2512" t="s">
        <v>7097</v>
      </c>
      <c r="C2512" t="s">
        <v>6234</v>
      </c>
      <c r="D2512" t="s">
        <v>7096</v>
      </c>
      <c r="E2512" s="34" t="str">
        <f>IF(OR(LEN(D2512)-LEN(SUBSTITUTE(D2512,":",""))&gt;1, LEN(D2512)-LEN(SUBSTITUTE(D2512,",",""))&gt;0), "T", "")</f>
        <v/>
      </c>
      <c r="F2512" t="s">
        <v>7095</v>
      </c>
      <c r="G2512" t="s">
        <v>6859</v>
      </c>
      <c r="H2512" t="s">
        <v>60</v>
      </c>
      <c r="I2512" t="s">
        <v>7094</v>
      </c>
      <c r="J2512" t="str">
        <f>SUBSTITUTE(SUBSTITUTE(SUBSTITUTE(G2512,"c. ","")," BC","")," AD","")</f>
        <v>35</v>
      </c>
      <c r="K2512" t="str">
        <f>IF(M2512="BC", 0-IF(ISERROR(FIND("-",J2512)),J2512,LEFT(J2512,FIND("-",J2512)-1)), IF(ISERROR(FIND("-",J2512)),J2512,LEFT(J2512,FIND("-",J2512)-1)))</f>
        <v>35</v>
      </c>
      <c r="L2512" t="str">
        <f>IF(M2512="BC", 0-IF(ISERROR(FIND("-",J2512)),J2512,RIGHT(J2512,FIND("-",J2512)-1)), IF(ISERROR(FIND("-",J2512)),J2512,RIGHT(J2512,FIND("-",J2512)-1)))</f>
        <v>35</v>
      </c>
      <c r="M2512" t="str">
        <f>RIGHT(G2512, 2)</f>
        <v>AD</v>
      </c>
      <c r="N2512">
        <f>ABS($K$2)-ABS(K2512)</f>
        <v>3969</v>
      </c>
      <c r="P2512" t="s">
        <v>11127</v>
      </c>
      <c r="Q2512">
        <v>46</v>
      </c>
    </row>
    <row r="2513" spans="1:17" x14ac:dyDescent="0.3">
      <c r="A2513">
        <v>2512</v>
      </c>
      <c r="B2513" t="s">
        <v>7093</v>
      </c>
      <c r="C2513" t="s">
        <v>7091</v>
      </c>
      <c r="D2513" t="s">
        <v>7092</v>
      </c>
      <c r="E2513" s="34" t="str">
        <f>IF(OR(LEN(D2513)-LEN(SUBSTITUTE(D2513,":",""))&gt;1, LEN(D2513)-LEN(SUBSTITUTE(D2513,",",""))&gt;0), "T", "")</f>
        <v/>
      </c>
      <c r="F2513" t="s">
        <v>3828</v>
      </c>
      <c r="G2513" t="s">
        <v>4403</v>
      </c>
      <c r="H2513" t="s">
        <v>54</v>
      </c>
      <c r="I2513" t="s">
        <v>7090</v>
      </c>
      <c r="J2513" t="str">
        <f>SUBSTITUTE(SUBSTITUTE(SUBSTITUTE(G2513,"c. ","")," BC","")," AD","")</f>
        <v>Future</v>
      </c>
      <c r="K2513" t="str">
        <f>IF(M2513="BC", 0-IF(ISERROR(FIND("-",J2513)),J2513,LEFT(J2513,FIND("-",J2513)-1)), IF(ISERROR(FIND("-",J2513)),J2513,LEFT(J2513,FIND("-",J2513)-1)))</f>
        <v>Future</v>
      </c>
      <c r="L2513" t="str">
        <f>IF(M2513="BC", 0-IF(ISERROR(FIND("-",J2513)),J2513,RIGHT(J2513,FIND("-",J2513)-1)), IF(ISERROR(FIND("-",J2513)),J2513,RIGHT(J2513,FIND("-",J2513)-1)))</f>
        <v>Future</v>
      </c>
      <c r="M2513" t="str">
        <f>RIGHT(G2513, 2)</f>
        <v>re</v>
      </c>
      <c r="N2513" t="e">
        <f>ABS($K$2)-ABS(K2513)</f>
        <v>#VALUE!</v>
      </c>
      <c r="P2513" t="s">
        <v>11127</v>
      </c>
      <c r="Q2513">
        <v>46</v>
      </c>
    </row>
    <row r="2514" spans="1:17" x14ac:dyDescent="0.3">
      <c r="A2514">
        <v>2513</v>
      </c>
      <c r="B2514" t="s">
        <v>7089</v>
      </c>
      <c r="C2514" t="s">
        <v>10568</v>
      </c>
      <c r="D2514" t="s">
        <v>7088</v>
      </c>
      <c r="E2514" s="34" t="str">
        <f>IF(OR(LEN(D2514)-LEN(SUBSTITUTE(D2514,":",""))&gt;1, LEN(D2514)-LEN(SUBSTITUTE(D2514,",",""))&gt;0), "T", "")</f>
        <v>T</v>
      </c>
      <c r="F2514" t="s">
        <v>3828</v>
      </c>
      <c r="G2514" t="s">
        <v>4403</v>
      </c>
      <c r="H2514" t="s">
        <v>54</v>
      </c>
      <c r="I2514" t="s">
        <v>7087</v>
      </c>
      <c r="J2514" t="str">
        <f>SUBSTITUTE(SUBSTITUTE(SUBSTITUTE(G2514,"c. ","")," BC","")," AD","")</f>
        <v>Future</v>
      </c>
      <c r="K2514" t="str">
        <f>IF(M2514="BC", 0-IF(ISERROR(FIND("-",J2514)),J2514,LEFT(J2514,FIND("-",J2514)-1)), IF(ISERROR(FIND("-",J2514)),J2514,LEFT(J2514,FIND("-",J2514)-1)))</f>
        <v>Future</v>
      </c>
      <c r="L2514" t="str">
        <f>IF(M2514="BC", 0-IF(ISERROR(FIND("-",J2514)),J2514,RIGHT(J2514,FIND("-",J2514)-1)), IF(ISERROR(FIND("-",J2514)),J2514,RIGHT(J2514,FIND("-",J2514)-1)))</f>
        <v>Future</v>
      </c>
      <c r="M2514" t="str">
        <f>RIGHT(G2514, 2)</f>
        <v>re</v>
      </c>
      <c r="N2514" t="e">
        <f>ABS($K$2)-ABS(K2514)</f>
        <v>#VALUE!</v>
      </c>
      <c r="P2514" t="s">
        <v>11127</v>
      </c>
      <c r="Q2514">
        <v>46</v>
      </c>
    </row>
    <row r="2515" spans="1:17" x14ac:dyDescent="0.3">
      <c r="A2515">
        <v>2514</v>
      </c>
      <c r="B2515" t="s">
        <v>7086</v>
      </c>
      <c r="C2515" t="s">
        <v>10733</v>
      </c>
      <c r="D2515" t="s">
        <v>7085</v>
      </c>
      <c r="E2515" s="34" t="str">
        <f>IF(OR(LEN(D2515)-LEN(SUBSTITUTE(D2515,":",""))&gt;1, LEN(D2515)-LEN(SUBSTITUTE(D2515,",",""))&gt;0), "T", "")</f>
        <v/>
      </c>
      <c r="F2515" t="s">
        <v>3828</v>
      </c>
      <c r="G2515" t="s">
        <v>4403</v>
      </c>
      <c r="H2515" t="s">
        <v>54</v>
      </c>
      <c r="I2515" t="s">
        <v>7084</v>
      </c>
      <c r="J2515" t="str">
        <f>SUBSTITUTE(SUBSTITUTE(SUBSTITUTE(G2515,"c. ","")," BC","")," AD","")</f>
        <v>Future</v>
      </c>
      <c r="K2515" t="str">
        <f>IF(M2515="BC", 0-IF(ISERROR(FIND("-",J2515)),J2515,LEFT(J2515,FIND("-",J2515)-1)), IF(ISERROR(FIND("-",J2515)),J2515,LEFT(J2515,FIND("-",J2515)-1)))</f>
        <v>Future</v>
      </c>
      <c r="L2515" t="str">
        <f>IF(M2515="BC", 0-IF(ISERROR(FIND("-",J2515)),J2515,RIGHT(J2515,FIND("-",J2515)-1)), IF(ISERROR(FIND("-",J2515)),J2515,RIGHT(J2515,FIND("-",J2515)-1)))</f>
        <v>Future</v>
      </c>
      <c r="M2515" t="str">
        <f>RIGHT(G2515, 2)</f>
        <v>re</v>
      </c>
      <c r="N2515" t="e">
        <f>ABS($K$2)-ABS(K2515)</f>
        <v>#VALUE!</v>
      </c>
      <c r="P2515" t="s">
        <v>11127</v>
      </c>
      <c r="Q2515">
        <v>46</v>
      </c>
    </row>
    <row r="2516" spans="1:17" x14ac:dyDescent="0.3">
      <c r="A2516">
        <v>2515</v>
      </c>
      <c r="B2516" t="s">
        <v>7083</v>
      </c>
      <c r="C2516" t="s">
        <v>10690</v>
      </c>
      <c r="D2516" t="s">
        <v>7082</v>
      </c>
      <c r="E2516" s="34" t="str">
        <f>IF(OR(LEN(D2516)-LEN(SUBSTITUTE(D2516,":",""))&gt;1, LEN(D2516)-LEN(SUBSTITUTE(D2516,",",""))&gt;0), "T", "")</f>
        <v/>
      </c>
      <c r="F2516" t="s">
        <v>3828</v>
      </c>
      <c r="G2516" t="s">
        <v>4403</v>
      </c>
      <c r="H2516" t="s">
        <v>54</v>
      </c>
      <c r="I2516" t="s">
        <v>7081</v>
      </c>
      <c r="J2516" t="str">
        <f>SUBSTITUTE(SUBSTITUTE(SUBSTITUTE(G2516,"c. ","")," BC","")," AD","")</f>
        <v>Future</v>
      </c>
      <c r="K2516" t="str">
        <f>IF(M2516="BC", 0-IF(ISERROR(FIND("-",J2516)),J2516,LEFT(J2516,FIND("-",J2516)-1)), IF(ISERROR(FIND("-",J2516)),J2516,LEFT(J2516,FIND("-",J2516)-1)))</f>
        <v>Future</v>
      </c>
      <c r="L2516" t="str">
        <f>IF(M2516="BC", 0-IF(ISERROR(FIND("-",J2516)),J2516,RIGHT(J2516,FIND("-",J2516)-1)), IF(ISERROR(FIND("-",J2516)),J2516,RIGHT(J2516,FIND("-",J2516)-1)))</f>
        <v>Future</v>
      </c>
      <c r="M2516" t="str">
        <f>RIGHT(G2516, 2)</f>
        <v>re</v>
      </c>
      <c r="N2516" t="e">
        <f>ABS($K$2)-ABS(K2516)</f>
        <v>#VALUE!</v>
      </c>
      <c r="P2516" t="s">
        <v>11127</v>
      </c>
      <c r="Q2516">
        <v>46</v>
      </c>
    </row>
    <row r="2517" spans="1:17" x14ac:dyDescent="0.3">
      <c r="A2517">
        <v>2516</v>
      </c>
      <c r="B2517" t="s">
        <v>7080</v>
      </c>
      <c r="C2517" t="s">
        <v>10089</v>
      </c>
      <c r="D2517" t="s">
        <v>7079</v>
      </c>
      <c r="E2517" s="34" t="str">
        <f>IF(OR(LEN(D2517)-LEN(SUBSTITUTE(D2517,":",""))&gt;1, LEN(D2517)-LEN(SUBSTITUTE(D2517,",",""))&gt;0), "T", "")</f>
        <v/>
      </c>
      <c r="F2517" t="s">
        <v>7075</v>
      </c>
      <c r="G2517" t="s">
        <v>7074</v>
      </c>
      <c r="H2517" t="s">
        <v>60</v>
      </c>
      <c r="I2517" t="s">
        <v>7078</v>
      </c>
      <c r="J2517" t="str">
        <f>SUBSTITUTE(SUBSTITUTE(SUBSTITUTE(G2517,"c. ","")," BC","")," AD","")</f>
        <v>55</v>
      </c>
      <c r="K2517" t="str">
        <f>IF(M2517="BC", 0-IF(ISERROR(FIND("-",J2517)),J2517,LEFT(J2517,FIND("-",J2517)-1)), IF(ISERROR(FIND("-",J2517)),J2517,LEFT(J2517,FIND("-",J2517)-1)))</f>
        <v>55</v>
      </c>
      <c r="L2517" t="str">
        <f>IF(M2517="BC", 0-IF(ISERROR(FIND("-",J2517)),J2517,RIGHT(J2517,FIND("-",J2517)-1)), IF(ISERROR(FIND("-",J2517)),J2517,RIGHT(J2517,FIND("-",J2517)-1)))</f>
        <v>55</v>
      </c>
      <c r="M2517" t="str">
        <f>RIGHT(G2517, 2)</f>
        <v>AD</v>
      </c>
      <c r="N2517">
        <f>ABS($K$2)-ABS(K2517)</f>
        <v>3949</v>
      </c>
      <c r="P2517" t="s">
        <v>11127</v>
      </c>
      <c r="Q2517">
        <v>46</v>
      </c>
    </row>
    <row r="2518" spans="1:17" x14ac:dyDescent="0.3">
      <c r="A2518">
        <v>2517</v>
      </c>
      <c r="B2518" t="s">
        <v>7077</v>
      </c>
      <c r="C2518" t="s">
        <v>10687</v>
      </c>
      <c r="D2518" t="s">
        <v>7076</v>
      </c>
      <c r="E2518" s="34" t="str">
        <f>IF(OR(LEN(D2518)-LEN(SUBSTITUTE(D2518,":",""))&gt;1, LEN(D2518)-LEN(SUBSTITUTE(D2518,",",""))&gt;0), "T", "")</f>
        <v/>
      </c>
      <c r="F2518" t="s">
        <v>7075</v>
      </c>
      <c r="G2518" t="s">
        <v>7074</v>
      </c>
      <c r="H2518" t="s">
        <v>54</v>
      </c>
      <c r="I2518" t="s">
        <v>7073</v>
      </c>
      <c r="J2518" t="str">
        <f>SUBSTITUTE(SUBSTITUTE(SUBSTITUTE(G2518,"c. ","")," BC","")," AD","")</f>
        <v>55</v>
      </c>
      <c r="K2518" t="str">
        <f>IF(M2518="BC", 0-IF(ISERROR(FIND("-",J2518)),J2518,LEFT(J2518,FIND("-",J2518)-1)), IF(ISERROR(FIND("-",J2518)),J2518,LEFT(J2518,FIND("-",J2518)-1)))</f>
        <v>55</v>
      </c>
      <c r="L2518" t="str">
        <f>IF(M2518="BC", 0-IF(ISERROR(FIND("-",J2518)),J2518,RIGHT(J2518,FIND("-",J2518)-1)), IF(ISERROR(FIND("-",J2518)),J2518,RIGHT(J2518,FIND("-",J2518)-1)))</f>
        <v>55</v>
      </c>
      <c r="M2518" t="str">
        <f>RIGHT(G2518, 2)</f>
        <v>AD</v>
      </c>
      <c r="N2518">
        <f>ABS($K$2)-ABS(K2518)</f>
        <v>3949</v>
      </c>
      <c r="P2518" t="s">
        <v>11127</v>
      </c>
      <c r="Q2518">
        <v>46</v>
      </c>
    </row>
    <row r="2519" spans="1:17" x14ac:dyDescent="0.3">
      <c r="A2519">
        <v>2518</v>
      </c>
      <c r="B2519" t="s">
        <v>7225</v>
      </c>
      <c r="C2519" t="s">
        <v>10664</v>
      </c>
      <c r="D2519" t="s">
        <v>7226</v>
      </c>
      <c r="E2519" s="34" t="str">
        <f>IF(OR(LEN(D2519)-LEN(SUBSTITUTE(D2519,":",""))&gt;1, LEN(D2519)-LEN(SUBSTITUTE(D2519,",",""))&gt;0), "T", "")</f>
        <v/>
      </c>
      <c r="F2519" t="s">
        <v>1152</v>
      </c>
      <c r="G2519" t="s">
        <v>7227</v>
      </c>
      <c r="H2519" t="s">
        <v>54</v>
      </c>
      <c r="I2519" t="s">
        <v>7228</v>
      </c>
      <c r="J2519" t="str">
        <f>SUBSTITUTE(SUBSTITUTE(SUBSTITUTE(G2519,"c. ","")," BC","")," AD","")</f>
        <v>55-56</v>
      </c>
      <c r="K2519" t="str">
        <f>IF(M2519="BC", 0-IF(ISERROR(FIND("-",J2519)),J2519,LEFT(J2519,FIND("-",J2519)-1)), IF(ISERROR(FIND("-",J2519)),J2519,LEFT(J2519,FIND("-",J2519)-1)))</f>
        <v>55</v>
      </c>
      <c r="L2519" t="str">
        <f>IF(M2519="BC", 0-IF(ISERROR(FIND("-",J2519)),J2519,RIGHT(J2519,FIND("-",J2519)-1)), IF(ISERROR(FIND("-",J2519)),J2519,RIGHT(J2519,FIND("-",J2519)-1)))</f>
        <v>56</v>
      </c>
      <c r="M2519" t="str">
        <f>RIGHT(G2519, 2)</f>
        <v>AD</v>
      </c>
      <c r="N2519">
        <f>ABS($K$2)-ABS(K2519)</f>
        <v>3949</v>
      </c>
      <c r="P2519" t="s">
        <v>11128</v>
      </c>
      <c r="Q2519">
        <v>47</v>
      </c>
    </row>
    <row r="2520" spans="1:17" x14ac:dyDescent="0.3">
      <c r="A2520">
        <v>2519</v>
      </c>
      <c r="B2520" t="s">
        <v>7229</v>
      </c>
      <c r="C2520" t="s">
        <v>10082</v>
      </c>
      <c r="D2520" t="s">
        <v>7230</v>
      </c>
      <c r="E2520" s="34" t="str">
        <f>IF(OR(LEN(D2520)-LEN(SUBSTITUTE(D2520,":",""))&gt;1, LEN(D2520)-LEN(SUBSTITUTE(D2520,",",""))&gt;0), "T", "")</f>
        <v/>
      </c>
      <c r="F2520" t="s">
        <v>7231</v>
      </c>
      <c r="G2520" t="s">
        <v>7227</v>
      </c>
      <c r="H2520" t="s">
        <v>54</v>
      </c>
      <c r="I2520" t="s">
        <v>7232</v>
      </c>
      <c r="J2520" t="str">
        <f>SUBSTITUTE(SUBSTITUTE(SUBSTITUTE(G2520,"c. ","")," BC","")," AD","")</f>
        <v>55-56</v>
      </c>
      <c r="K2520" t="str">
        <f>IF(M2520="BC", 0-IF(ISERROR(FIND("-",J2520)),J2520,LEFT(J2520,FIND("-",J2520)-1)), IF(ISERROR(FIND("-",J2520)),J2520,LEFT(J2520,FIND("-",J2520)-1)))</f>
        <v>55</v>
      </c>
      <c r="L2520" t="str">
        <f>IF(M2520="BC", 0-IF(ISERROR(FIND("-",J2520)),J2520,RIGHT(J2520,FIND("-",J2520)-1)), IF(ISERROR(FIND("-",J2520)),J2520,RIGHT(J2520,FIND("-",J2520)-1)))</f>
        <v>56</v>
      </c>
      <c r="M2520" t="str">
        <f>RIGHT(G2520, 2)</f>
        <v>AD</v>
      </c>
      <c r="N2520">
        <f>ABS($K$2)-ABS(K2520)</f>
        <v>3949</v>
      </c>
      <c r="P2520" t="s">
        <v>11128</v>
      </c>
      <c r="Q2520">
        <v>47</v>
      </c>
    </row>
    <row r="2521" spans="1:17" x14ac:dyDescent="0.3">
      <c r="A2521">
        <v>2520</v>
      </c>
      <c r="B2521" t="s">
        <v>7233</v>
      </c>
      <c r="C2521" t="s">
        <v>10690</v>
      </c>
      <c r="D2521" t="s">
        <v>7234</v>
      </c>
      <c r="E2521" s="34" t="str">
        <f>IF(OR(LEN(D2521)-LEN(SUBSTITUTE(D2521,":",""))&gt;1, LEN(D2521)-LEN(SUBSTITUTE(D2521,",",""))&gt;0), "T", "")</f>
        <v/>
      </c>
      <c r="F2521" t="s">
        <v>7235</v>
      </c>
      <c r="G2521" t="s">
        <v>7227</v>
      </c>
      <c r="H2521" t="s">
        <v>54</v>
      </c>
      <c r="I2521" t="s">
        <v>7236</v>
      </c>
      <c r="J2521" t="str">
        <f>SUBSTITUTE(SUBSTITUTE(SUBSTITUTE(G2521,"c. ","")," BC","")," AD","")</f>
        <v>55-56</v>
      </c>
      <c r="K2521" t="str">
        <f>IF(M2521="BC", 0-IF(ISERROR(FIND("-",J2521)),J2521,LEFT(J2521,FIND("-",J2521)-1)), IF(ISERROR(FIND("-",J2521)),J2521,LEFT(J2521,FIND("-",J2521)-1)))</f>
        <v>55</v>
      </c>
      <c r="L2521" t="str">
        <f>IF(M2521="BC", 0-IF(ISERROR(FIND("-",J2521)),J2521,RIGHT(J2521,FIND("-",J2521)-1)), IF(ISERROR(FIND("-",J2521)),J2521,RIGHT(J2521,FIND("-",J2521)-1)))</f>
        <v>56</v>
      </c>
      <c r="M2521" t="str">
        <f>RIGHT(G2521, 2)</f>
        <v>AD</v>
      </c>
      <c r="N2521">
        <f>ABS($K$2)-ABS(K2521)</f>
        <v>3949</v>
      </c>
      <c r="P2521" t="s">
        <v>11128</v>
      </c>
      <c r="Q2521">
        <v>47</v>
      </c>
    </row>
    <row r="2522" spans="1:17" x14ac:dyDescent="0.3">
      <c r="A2522">
        <v>2521</v>
      </c>
      <c r="B2522" t="s">
        <v>7237</v>
      </c>
      <c r="C2522" t="s">
        <v>10567</v>
      </c>
      <c r="D2522" t="s">
        <v>7238</v>
      </c>
      <c r="E2522" s="34" t="str">
        <f>IF(OR(LEN(D2522)-LEN(SUBSTITUTE(D2522,":",""))&gt;1, LEN(D2522)-LEN(SUBSTITUTE(D2522,",",""))&gt;0), "T", "")</f>
        <v/>
      </c>
      <c r="F2522" t="s">
        <v>7239</v>
      </c>
      <c r="G2522" t="s">
        <v>7227</v>
      </c>
      <c r="H2522" t="s">
        <v>54</v>
      </c>
      <c r="I2522" t="s">
        <v>7240</v>
      </c>
      <c r="J2522" t="str">
        <f>SUBSTITUTE(SUBSTITUTE(SUBSTITUTE(G2522,"c. ","")," BC","")," AD","")</f>
        <v>55-56</v>
      </c>
      <c r="K2522" t="str">
        <f>IF(M2522="BC", 0-IF(ISERROR(FIND("-",J2522)),J2522,LEFT(J2522,FIND("-",J2522)-1)), IF(ISERROR(FIND("-",J2522)),J2522,LEFT(J2522,FIND("-",J2522)-1)))</f>
        <v>55</v>
      </c>
      <c r="L2522" t="str">
        <f>IF(M2522="BC", 0-IF(ISERROR(FIND("-",J2522)),J2522,RIGHT(J2522,FIND("-",J2522)-1)), IF(ISERROR(FIND("-",J2522)),J2522,RIGHT(J2522,FIND("-",J2522)-1)))</f>
        <v>56</v>
      </c>
      <c r="M2522" t="str">
        <f>RIGHT(G2522, 2)</f>
        <v>AD</v>
      </c>
      <c r="N2522">
        <f>ABS($K$2)-ABS(K2522)</f>
        <v>3949</v>
      </c>
      <c r="P2522" t="s">
        <v>11128</v>
      </c>
      <c r="Q2522">
        <v>47</v>
      </c>
    </row>
    <row r="2523" spans="1:17" x14ac:dyDescent="0.3">
      <c r="A2523">
        <v>2522</v>
      </c>
      <c r="B2523" t="s">
        <v>7241</v>
      </c>
      <c r="C2523" t="s">
        <v>10568</v>
      </c>
      <c r="D2523" t="s">
        <v>7242</v>
      </c>
      <c r="E2523" s="34" t="str">
        <f>IF(OR(LEN(D2523)-LEN(SUBSTITUTE(D2523,":",""))&gt;1, LEN(D2523)-LEN(SUBSTITUTE(D2523,",",""))&gt;0), "T", "")</f>
        <v/>
      </c>
      <c r="F2523" t="s">
        <v>7243</v>
      </c>
      <c r="G2523" t="s">
        <v>7227</v>
      </c>
      <c r="H2523" t="s">
        <v>62</v>
      </c>
      <c r="I2523" t="s">
        <v>7244</v>
      </c>
      <c r="J2523" t="str">
        <f>SUBSTITUTE(SUBSTITUTE(SUBSTITUTE(G2523,"c. ","")," BC","")," AD","")</f>
        <v>55-56</v>
      </c>
      <c r="K2523" t="str">
        <f>IF(M2523="BC", 0-IF(ISERROR(FIND("-",J2523)),J2523,LEFT(J2523,FIND("-",J2523)-1)), IF(ISERROR(FIND("-",J2523)),J2523,LEFT(J2523,FIND("-",J2523)-1)))</f>
        <v>55</v>
      </c>
      <c r="L2523" t="str">
        <f>IF(M2523="BC", 0-IF(ISERROR(FIND("-",J2523)),J2523,RIGHT(J2523,FIND("-",J2523)-1)), IF(ISERROR(FIND("-",J2523)),J2523,RIGHT(J2523,FIND("-",J2523)-1)))</f>
        <v>56</v>
      </c>
      <c r="M2523" t="str">
        <f>RIGHT(G2523, 2)</f>
        <v>AD</v>
      </c>
      <c r="N2523">
        <f>ABS($K$2)-ABS(K2523)</f>
        <v>3949</v>
      </c>
      <c r="P2523" t="s">
        <v>11128</v>
      </c>
      <c r="Q2523">
        <v>47</v>
      </c>
    </row>
    <row r="2524" spans="1:17" x14ac:dyDescent="0.3">
      <c r="A2524">
        <v>2523</v>
      </c>
      <c r="B2524" t="s">
        <v>7245</v>
      </c>
      <c r="C2524" t="s">
        <v>10691</v>
      </c>
      <c r="D2524" t="s">
        <v>7246</v>
      </c>
      <c r="E2524" s="34" t="str">
        <f>IF(OR(LEN(D2524)-LEN(SUBSTITUTE(D2524,":",""))&gt;1, LEN(D2524)-LEN(SUBSTITUTE(D2524,",",""))&gt;0), "T", "")</f>
        <v/>
      </c>
      <c r="F2524" t="s">
        <v>7247</v>
      </c>
      <c r="G2524" t="s">
        <v>7227</v>
      </c>
      <c r="H2524" t="s">
        <v>54</v>
      </c>
      <c r="I2524" t="s">
        <v>7248</v>
      </c>
      <c r="J2524" t="str">
        <f>SUBSTITUTE(SUBSTITUTE(SUBSTITUTE(G2524,"c. ","")," BC","")," AD","")</f>
        <v>55-56</v>
      </c>
      <c r="K2524" t="str">
        <f>IF(M2524="BC", 0-IF(ISERROR(FIND("-",J2524)),J2524,LEFT(J2524,FIND("-",J2524)-1)), IF(ISERROR(FIND("-",J2524)),J2524,LEFT(J2524,FIND("-",J2524)-1)))</f>
        <v>55</v>
      </c>
      <c r="L2524" t="str">
        <f>IF(M2524="BC", 0-IF(ISERROR(FIND("-",J2524)),J2524,RIGHT(J2524,FIND("-",J2524)-1)), IF(ISERROR(FIND("-",J2524)),J2524,RIGHT(J2524,FIND("-",J2524)-1)))</f>
        <v>56</v>
      </c>
      <c r="M2524" t="str">
        <f>RIGHT(G2524, 2)</f>
        <v>AD</v>
      </c>
      <c r="N2524">
        <f>ABS($K$2)-ABS(K2524)</f>
        <v>3949</v>
      </c>
      <c r="P2524" t="s">
        <v>11128</v>
      </c>
      <c r="Q2524">
        <v>47</v>
      </c>
    </row>
    <row r="2525" spans="1:17" x14ac:dyDescent="0.3">
      <c r="A2525">
        <v>2524</v>
      </c>
      <c r="B2525" t="s">
        <v>7249</v>
      </c>
      <c r="C2525" t="s">
        <v>10673</v>
      </c>
      <c r="D2525" t="s">
        <v>7250</v>
      </c>
      <c r="E2525" s="34" t="str">
        <f>IF(OR(LEN(D2525)-LEN(SUBSTITUTE(D2525,":",""))&gt;1, LEN(D2525)-LEN(SUBSTITUTE(D2525,",",""))&gt;0), "T", "")</f>
        <v/>
      </c>
      <c r="F2525" t="s">
        <v>7239</v>
      </c>
      <c r="G2525" t="s">
        <v>7227</v>
      </c>
      <c r="H2525" t="s">
        <v>54</v>
      </c>
      <c r="I2525" t="s">
        <v>7251</v>
      </c>
      <c r="J2525" t="str">
        <f>SUBSTITUTE(SUBSTITUTE(SUBSTITUTE(G2525,"c. ","")," BC","")," AD","")</f>
        <v>55-56</v>
      </c>
      <c r="K2525" t="str">
        <f>IF(M2525="BC", 0-IF(ISERROR(FIND("-",J2525)),J2525,LEFT(J2525,FIND("-",J2525)-1)), IF(ISERROR(FIND("-",J2525)),J2525,LEFT(J2525,FIND("-",J2525)-1)))</f>
        <v>55</v>
      </c>
      <c r="L2525" t="str">
        <f>IF(M2525="BC", 0-IF(ISERROR(FIND("-",J2525)),J2525,RIGHT(J2525,FIND("-",J2525)-1)), IF(ISERROR(FIND("-",J2525)),J2525,RIGHT(J2525,FIND("-",J2525)-1)))</f>
        <v>56</v>
      </c>
      <c r="M2525" t="str">
        <f>RIGHT(G2525, 2)</f>
        <v>AD</v>
      </c>
      <c r="N2525">
        <f>ABS($K$2)-ABS(K2525)</f>
        <v>3949</v>
      </c>
      <c r="P2525" t="s">
        <v>11128</v>
      </c>
      <c r="Q2525">
        <v>47</v>
      </c>
    </row>
    <row r="2526" spans="1:17" x14ac:dyDescent="0.3">
      <c r="A2526">
        <v>2525</v>
      </c>
      <c r="B2526" t="s">
        <v>7252</v>
      </c>
      <c r="C2526" t="s">
        <v>7255</v>
      </c>
      <c r="D2526" t="s">
        <v>7253</v>
      </c>
      <c r="E2526" s="34" t="str">
        <f>IF(OR(LEN(D2526)-LEN(SUBSTITUTE(D2526,":",""))&gt;1, LEN(D2526)-LEN(SUBSTITUTE(D2526,",",""))&gt;0), "T", "")</f>
        <v/>
      </c>
      <c r="F2526" t="s">
        <v>7254</v>
      </c>
      <c r="G2526" t="s">
        <v>7227</v>
      </c>
      <c r="H2526" t="s">
        <v>54</v>
      </c>
      <c r="I2526" t="s">
        <v>7256</v>
      </c>
      <c r="J2526" t="str">
        <f>SUBSTITUTE(SUBSTITUTE(SUBSTITUTE(G2526,"c. ","")," BC","")," AD","")</f>
        <v>55-56</v>
      </c>
      <c r="K2526" t="str">
        <f>IF(M2526="BC", 0-IF(ISERROR(FIND("-",J2526)),J2526,LEFT(J2526,FIND("-",J2526)-1)), IF(ISERROR(FIND("-",J2526)),J2526,LEFT(J2526,FIND("-",J2526)-1)))</f>
        <v>55</v>
      </c>
      <c r="L2526" t="str">
        <f>IF(M2526="BC", 0-IF(ISERROR(FIND("-",J2526)),J2526,RIGHT(J2526,FIND("-",J2526)-1)), IF(ISERROR(FIND("-",J2526)),J2526,RIGHT(J2526,FIND("-",J2526)-1)))</f>
        <v>56</v>
      </c>
      <c r="M2526" t="str">
        <f>RIGHT(G2526, 2)</f>
        <v>AD</v>
      </c>
      <c r="N2526">
        <f>ABS($K$2)-ABS(K2526)</f>
        <v>3949</v>
      </c>
      <c r="P2526" t="s">
        <v>11128</v>
      </c>
      <c r="Q2526">
        <v>47</v>
      </c>
    </row>
    <row r="2527" spans="1:17" x14ac:dyDescent="0.3">
      <c r="A2527">
        <v>2526</v>
      </c>
      <c r="B2527" t="s">
        <v>7257</v>
      </c>
      <c r="C2527" t="s">
        <v>10078</v>
      </c>
      <c r="D2527" t="s">
        <v>7258</v>
      </c>
      <c r="E2527" s="34" t="str">
        <f>IF(OR(LEN(D2527)-LEN(SUBSTITUTE(D2527,":",""))&gt;1, LEN(D2527)-LEN(SUBSTITUTE(D2527,",",""))&gt;0), "T", "")</f>
        <v/>
      </c>
      <c r="F2527" t="s">
        <v>7259</v>
      </c>
      <c r="G2527" t="s">
        <v>4403</v>
      </c>
      <c r="H2527" t="s">
        <v>54</v>
      </c>
      <c r="I2527" t="s">
        <v>7260</v>
      </c>
      <c r="J2527" t="str">
        <f>SUBSTITUTE(SUBSTITUTE(SUBSTITUTE(G2527,"c. ","")," BC","")," AD","")</f>
        <v>Future</v>
      </c>
      <c r="K2527" t="str">
        <f>IF(M2527="BC", 0-IF(ISERROR(FIND("-",J2527)),J2527,LEFT(J2527,FIND("-",J2527)-1)), IF(ISERROR(FIND("-",J2527)),J2527,LEFT(J2527,FIND("-",J2527)-1)))</f>
        <v>Future</v>
      </c>
      <c r="L2527" t="str">
        <f>IF(M2527="BC", 0-IF(ISERROR(FIND("-",J2527)),J2527,RIGHT(J2527,FIND("-",J2527)-1)), IF(ISERROR(FIND("-",J2527)),J2527,RIGHT(J2527,FIND("-",J2527)-1)))</f>
        <v>Future</v>
      </c>
      <c r="M2527" t="str">
        <f>RIGHT(G2527, 2)</f>
        <v>re</v>
      </c>
      <c r="N2527" t="e">
        <f>ABS($K$2)-ABS(K2527)</f>
        <v>#VALUE!</v>
      </c>
      <c r="P2527" t="s">
        <v>11128</v>
      </c>
      <c r="Q2527">
        <v>47</v>
      </c>
    </row>
    <row r="2528" spans="1:17" x14ac:dyDescent="0.3">
      <c r="A2528">
        <v>2527</v>
      </c>
      <c r="B2528" t="s">
        <v>7261</v>
      </c>
      <c r="C2528" t="s">
        <v>10692</v>
      </c>
      <c r="D2528" t="s">
        <v>7262</v>
      </c>
      <c r="E2528" s="34" t="str">
        <f>IF(OR(LEN(D2528)-LEN(SUBSTITUTE(D2528,":",""))&gt;1, LEN(D2528)-LEN(SUBSTITUTE(D2528,",",""))&gt;0), "T", "")</f>
        <v/>
      </c>
      <c r="F2528" t="s">
        <v>7263</v>
      </c>
      <c r="G2528" t="s">
        <v>7227</v>
      </c>
      <c r="H2528" t="s">
        <v>54</v>
      </c>
      <c r="I2528" t="s">
        <v>7264</v>
      </c>
      <c r="J2528" t="str">
        <f>SUBSTITUTE(SUBSTITUTE(SUBSTITUTE(G2528,"c. ","")," BC","")," AD","")</f>
        <v>55-56</v>
      </c>
      <c r="K2528" t="str">
        <f>IF(M2528="BC", 0-IF(ISERROR(FIND("-",J2528)),J2528,LEFT(J2528,FIND("-",J2528)-1)), IF(ISERROR(FIND("-",J2528)),J2528,LEFT(J2528,FIND("-",J2528)-1)))</f>
        <v>55</v>
      </c>
      <c r="L2528" t="str">
        <f>IF(M2528="BC", 0-IF(ISERROR(FIND("-",J2528)),J2528,RIGHT(J2528,FIND("-",J2528)-1)), IF(ISERROR(FIND("-",J2528)),J2528,RIGHT(J2528,FIND("-",J2528)-1)))</f>
        <v>56</v>
      </c>
      <c r="M2528" t="str">
        <f>RIGHT(G2528, 2)</f>
        <v>AD</v>
      </c>
      <c r="N2528">
        <f>ABS($K$2)-ABS(K2528)</f>
        <v>3949</v>
      </c>
      <c r="P2528" t="s">
        <v>11128</v>
      </c>
      <c r="Q2528">
        <v>47</v>
      </c>
    </row>
    <row r="2529" spans="1:17" x14ac:dyDescent="0.3">
      <c r="A2529">
        <v>2528</v>
      </c>
      <c r="B2529" t="s">
        <v>7265</v>
      </c>
      <c r="C2529" t="s">
        <v>10693</v>
      </c>
      <c r="D2529" t="s">
        <v>7266</v>
      </c>
      <c r="E2529" s="34" t="str">
        <f>IF(OR(LEN(D2529)-LEN(SUBSTITUTE(D2529,":",""))&gt;1, LEN(D2529)-LEN(SUBSTITUTE(D2529,",",""))&gt;0), "T", "")</f>
        <v/>
      </c>
      <c r="F2529" t="s">
        <v>7267</v>
      </c>
      <c r="G2529" t="s">
        <v>7268</v>
      </c>
      <c r="H2529" t="s">
        <v>54</v>
      </c>
      <c r="I2529" t="s">
        <v>7269</v>
      </c>
      <c r="J2529" t="str">
        <f>SUBSTITUTE(SUBSTITUTE(SUBSTITUTE(G2529,"c. ","")," BC","")," AD","")</f>
        <v>33/ongoing</v>
      </c>
      <c r="K2529" t="str">
        <f>IF(M2529="BC", 0-IF(ISERROR(FIND("-",J2529)),J2529,LEFT(J2529,FIND("-",J2529)-1)), IF(ISERROR(FIND("-",J2529)),J2529,LEFT(J2529,FIND("-",J2529)-1)))</f>
        <v>33/ongoing</v>
      </c>
      <c r="L2529" t="str">
        <f>IF(M2529="BC", 0-IF(ISERROR(FIND("-",J2529)),J2529,RIGHT(J2529,FIND("-",J2529)-1)), IF(ISERROR(FIND("-",J2529)),J2529,RIGHT(J2529,FIND("-",J2529)-1)))</f>
        <v>33/ongoing</v>
      </c>
      <c r="M2529" t="str">
        <f>RIGHT(G2529, 2)</f>
        <v>ng</v>
      </c>
      <c r="N2529" t="e">
        <f>ABS($K$2)-ABS(K2529)</f>
        <v>#VALUE!</v>
      </c>
      <c r="P2529" t="s">
        <v>11128</v>
      </c>
      <c r="Q2529">
        <v>47</v>
      </c>
    </row>
    <row r="2530" spans="1:17" x14ac:dyDescent="0.3">
      <c r="A2530">
        <v>2529</v>
      </c>
      <c r="B2530" t="s">
        <v>7270</v>
      </c>
      <c r="C2530" t="s">
        <v>10694</v>
      </c>
      <c r="D2530" t="s">
        <v>7271</v>
      </c>
      <c r="E2530" s="34" t="str">
        <f>IF(OR(LEN(D2530)-LEN(SUBSTITUTE(D2530,":",""))&gt;1, LEN(D2530)-LEN(SUBSTITUTE(D2530,",",""))&gt;0), "T", "")</f>
        <v/>
      </c>
      <c r="F2530" t="s">
        <v>6801</v>
      </c>
      <c r="G2530" t="s">
        <v>7227</v>
      </c>
      <c r="H2530" t="s">
        <v>54</v>
      </c>
      <c r="I2530" t="s">
        <v>7272</v>
      </c>
      <c r="J2530" t="str">
        <f>SUBSTITUTE(SUBSTITUTE(SUBSTITUTE(G2530,"c. ","")," BC","")," AD","")</f>
        <v>55-56</v>
      </c>
      <c r="K2530" t="str">
        <f>IF(M2530="BC", 0-IF(ISERROR(FIND("-",J2530)),J2530,LEFT(J2530,FIND("-",J2530)-1)), IF(ISERROR(FIND("-",J2530)),J2530,LEFT(J2530,FIND("-",J2530)-1)))</f>
        <v>55</v>
      </c>
      <c r="L2530" t="str">
        <f>IF(M2530="BC", 0-IF(ISERROR(FIND("-",J2530)),J2530,RIGHT(J2530,FIND("-",J2530)-1)), IF(ISERROR(FIND("-",J2530)),J2530,RIGHT(J2530,FIND("-",J2530)-1)))</f>
        <v>56</v>
      </c>
      <c r="M2530" t="str">
        <f>RIGHT(G2530, 2)</f>
        <v>AD</v>
      </c>
      <c r="N2530">
        <f>ABS($K$2)-ABS(K2530)</f>
        <v>3949</v>
      </c>
      <c r="P2530" t="s">
        <v>11128</v>
      </c>
      <c r="Q2530">
        <v>47</v>
      </c>
    </row>
    <row r="2531" spans="1:17" x14ac:dyDescent="0.3">
      <c r="A2531">
        <v>2530</v>
      </c>
      <c r="B2531" t="s">
        <v>7273</v>
      </c>
      <c r="C2531" t="s">
        <v>7277</v>
      </c>
      <c r="D2531" t="s">
        <v>7274</v>
      </c>
      <c r="E2531" s="34" t="str">
        <f>IF(OR(LEN(D2531)-LEN(SUBSTITUTE(D2531,":",""))&gt;1, LEN(D2531)-LEN(SUBSTITUTE(D2531,",",""))&gt;0), "T", "")</f>
        <v/>
      </c>
      <c r="F2531" t="s">
        <v>7075</v>
      </c>
      <c r="G2531" t="s">
        <v>7275</v>
      </c>
      <c r="H2531" t="s">
        <v>7276</v>
      </c>
      <c r="I2531" t="s">
        <v>7278</v>
      </c>
      <c r="J2531" t="str">
        <f>SUBSTITUTE(SUBSTITUTE(SUBSTITUTE(G2531,"c. ","")," BC","")," AD","")</f>
        <v>50-52</v>
      </c>
      <c r="K2531" t="str">
        <f>IF(M2531="BC", 0-IF(ISERROR(FIND("-",J2531)),J2531,LEFT(J2531,FIND("-",J2531)-1)), IF(ISERROR(FIND("-",J2531)),J2531,LEFT(J2531,FIND("-",J2531)-1)))</f>
        <v>50</v>
      </c>
      <c r="L2531" t="str">
        <f>IF(M2531="BC", 0-IF(ISERROR(FIND("-",J2531)),J2531,RIGHT(J2531,FIND("-",J2531)-1)), IF(ISERROR(FIND("-",J2531)),J2531,RIGHT(J2531,FIND("-",J2531)-1)))</f>
        <v>52</v>
      </c>
      <c r="M2531" t="str">
        <f>RIGHT(G2531, 2)</f>
        <v>AD</v>
      </c>
      <c r="N2531">
        <f>ABS($K$2)-ABS(K2531)</f>
        <v>3954</v>
      </c>
      <c r="P2531" t="s">
        <v>11128</v>
      </c>
      <c r="Q2531">
        <v>47</v>
      </c>
    </row>
    <row r="2532" spans="1:17" x14ac:dyDescent="0.3">
      <c r="A2532">
        <v>2531</v>
      </c>
      <c r="B2532" t="s">
        <v>7279</v>
      </c>
      <c r="C2532" t="s">
        <v>10089</v>
      </c>
      <c r="D2532" t="s">
        <v>7280</v>
      </c>
      <c r="E2532" s="34" t="str">
        <f>IF(OR(LEN(D2532)-LEN(SUBSTITUTE(D2532,":",""))&gt;1, LEN(D2532)-LEN(SUBSTITUTE(D2532,",",""))&gt;0), "T", "")</f>
        <v/>
      </c>
      <c r="F2532" t="s">
        <v>3847</v>
      </c>
      <c r="G2532" t="s">
        <v>7281</v>
      </c>
      <c r="H2532" t="s">
        <v>7282</v>
      </c>
      <c r="I2532" t="s">
        <v>7283</v>
      </c>
      <c r="J2532" t="str">
        <f>SUBSTITUTE(SUBSTITUTE(SUBSTITUTE(G2532,"c. ","")," BC","")," AD","")</f>
        <v>Before 55-56</v>
      </c>
      <c r="K2532" t="str">
        <f>IF(M2532="BC", 0-IF(ISERROR(FIND("-",J2532)),J2532,LEFT(J2532,FIND("-",J2532)-1)), IF(ISERROR(FIND("-",J2532)),J2532,LEFT(J2532,FIND("-",J2532)-1)))</f>
        <v>Before 55</v>
      </c>
      <c r="L2532" t="str">
        <f>IF(M2532="BC", 0-IF(ISERROR(FIND("-",J2532)),J2532,RIGHT(J2532,FIND("-",J2532)-1)), IF(ISERROR(FIND("-",J2532)),J2532,RIGHT(J2532,FIND("-",J2532)-1)))</f>
        <v>ore 55-56</v>
      </c>
      <c r="M2532" t="str">
        <f>RIGHT(G2532, 2)</f>
        <v>AD</v>
      </c>
      <c r="N2532" t="e">
        <f>ABS($K$2)-ABS(K2532)</f>
        <v>#VALUE!</v>
      </c>
      <c r="P2532" t="s">
        <v>11128</v>
      </c>
      <c r="Q2532">
        <v>47</v>
      </c>
    </row>
    <row r="2533" spans="1:17" x14ac:dyDescent="0.3">
      <c r="A2533">
        <v>2532</v>
      </c>
      <c r="B2533" t="s">
        <v>7284</v>
      </c>
      <c r="C2533" t="s">
        <v>10695</v>
      </c>
      <c r="D2533" t="s">
        <v>7285</v>
      </c>
      <c r="E2533" s="34" t="str">
        <f>IF(OR(LEN(D2533)-LEN(SUBSTITUTE(D2533,":",""))&gt;1, LEN(D2533)-LEN(SUBSTITUTE(D2533,",",""))&gt;0), "T", "")</f>
        <v/>
      </c>
      <c r="F2533" t="s">
        <v>7286</v>
      </c>
      <c r="G2533" t="s">
        <v>7287</v>
      </c>
      <c r="H2533" t="s">
        <v>54</v>
      </c>
      <c r="I2533" t="s">
        <v>7288</v>
      </c>
      <c r="J2533" t="str">
        <f>SUBSTITUTE(SUBSTITUTE(SUBSTITUTE(G2533,"c. ","")," BC","")," AD","")</f>
        <v>41-43</v>
      </c>
      <c r="K2533" t="str">
        <f>IF(M2533="BC", 0-IF(ISERROR(FIND("-",J2533)),J2533,LEFT(J2533,FIND("-",J2533)-1)), IF(ISERROR(FIND("-",J2533)),J2533,LEFT(J2533,FIND("-",J2533)-1)))</f>
        <v>41</v>
      </c>
      <c r="L2533" t="str">
        <f>IF(M2533="BC", 0-IF(ISERROR(FIND("-",J2533)),J2533,RIGHT(J2533,FIND("-",J2533)-1)), IF(ISERROR(FIND("-",J2533)),J2533,RIGHT(J2533,FIND("-",J2533)-1)))</f>
        <v>43</v>
      </c>
      <c r="M2533" t="str">
        <f>RIGHT(G2533, 2)</f>
        <v>AD</v>
      </c>
      <c r="N2533">
        <f>ABS($K$2)-ABS(K2533)</f>
        <v>3963</v>
      </c>
      <c r="P2533" t="s">
        <v>11128</v>
      </c>
      <c r="Q2533">
        <v>47</v>
      </c>
    </row>
    <row r="2534" spans="1:17" x14ac:dyDescent="0.3">
      <c r="A2534">
        <v>2533</v>
      </c>
      <c r="B2534" t="s">
        <v>7289</v>
      </c>
      <c r="C2534" t="s">
        <v>10595</v>
      </c>
      <c r="D2534" t="s">
        <v>7290</v>
      </c>
      <c r="E2534" s="34" t="str">
        <f>IF(OR(LEN(D2534)-LEN(SUBSTITUTE(D2534,":",""))&gt;1, LEN(D2534)-LEN(SUBSTITUTE(D2534,",",""))&gt;0), "T", "")</f>
        <v/>
      </c>
      <c r="F2534" t="s">
        <v>7291</v>
      </c>
      <c r="G2534" t="s">
        <v>7287</v>
      </c>
      <c r="H2534" t="s">
        <v>54</v>
      </c>
      <c r="I2534" t="s">
        <v>7292</v>
      </c>
      <c r="J2534" t="str">
        <f>SUBSTITUTE(SUBSTITUTE(SUBSTITUTE(G2534,"c. ","")," BC","")," AD","")</f>
        <v>41-43</v>
      </c>
      <c r="K2534" t="str">
        <f>IF(M2534="BC", 0-IF(ISERROR(FIND("-",J2534)),J2534,LEFT(J2534,FIND("-",J2534)-1)), IF(ISERROR(FIND("-",J2534)),J2534,LEFT(J2534,FIND("-",J2534)-1)))</f>
        <v>41</v>
      </c>
      <c r="L2534" t="str">
        <f>IF(M2534="BC", 0-IF(ISERROR(FIND("-",J2534)),J2534,RIGHT(J2534,FIND("-",J2534)-1)), IF(ISERROR(FIND("-",J2534)),J2534,RIGHT(J2534,FIND("-",J2534)-1)))</f>
        <v>43</v>
      </c>
      <c r="M2534" t="str">
        <f>RIGHT(G2534, 2)</f>
        <v>AD</v>
      </c>
      <c r="N2534">
        <f>ABS($K$2)-ABS(K2534)</f>
        <v>3963</v>
      </c>
      <c r="P2534" t="s">
        <v>11128</v>
      </c>
      <c r="Q2534">
        <v>47</v>
      </c>
    </row>
    <row r="2535" spans="1:17" x14ac:dyDescent="0.3">
      <c r="A2535">
        <v>2534</v>
      </c>
      <c r="B2535" t="s">
        <v>7293</v>
      </c>
      <c r="C2535" t="s">
        <v>10673</v>
      </c>
      <c r="D2535" t="s">
        <v>7294</v>
      </c>
      <c r="E2535" s="34" t="str">
        <f>IF(OR(LEN(D2535)-LEN(SUBSTITUTE(D2535,":",""))&gt;1, LEN(D2535)-LEN(SUBSTITUTE(D2535,",",""))&gt;0), "T", "")</f>
        <v/>
      </c>
      <c r="F2535" t="s">
        <v>7239</v>
      </c>
      <c r="G2535" t="s">
        <v>7227</v>
      </c>
      <c r="H2535" t="s">
        <v>7295</v>
      </c>
      <c r="I2535" t="s">
        <v>7296</v>
      </c>
      <c r="J2535" t="str">
        <f>SUBSTITUTE(SUBSTITUTE(SUBSTITUTE(G2535,"c. ","")," BC","")," AD","")</f>
        <v>55-56</v>
      </c>
      <c r="K2535" t="str">
        <f>IF(M2535="BC", 0-IF(ISERROR(FIND("-",J2535)),J2535,LEFT(J2535,FIND("-",J2535)-1)), IF(ISERROR(FIND("-",J2535)),J2535,LEFT(J2535,FIND("-",J2535)-1)))</f>
        <v>55</v>
      </c>
      <c r="L2535" t="str">
        <f>IF(M2535="BC", 0-IF(ISERROR(FIND("-",J2535)),J2535,RIGHT(J2535,FIND("-",J2535)-1)), IF(ISERROR(FIND("-",J2535)),J2535,RIGHT(J2535,FIND("-",J2535)-1)))</f>
        <v>56</v>
      </c>
      <c r="M2535" t="str">
        <f>RIGHT(G2535, 2)</f>
        <v>AD</v>
      </c>
      <c r="N2535">
        <f>ABS($K$2)-ABS(K2535)</f>
        <v>3949</v>
      </c>
      <c r="P2535" t="s">
        <v>11128</v>
      </c>
      <c r="Q2535">
        <v>47</v>
      </c>
    </row>
    <row r="2536" spans="1:17" x14ac:dyDescent="0.3">
      <c r="A2536">
        <v>2535</v>
      </c>
      <c r="B2536" t="s">
        <v>7297</v>
      </c>
      <c r="C2536" t="s">
        <v>10595</v>
      </c>
      <c r="D2536" t="s">
        <v>7298</v>
      </c>
      <c r="E2536" s="34" t="str">
        <f>IF(OR(LEN(D2536)-LEN(SUBSTITUTE(D2536,":",""))&gt;1, LEN(D2536)-LEN(SUBSTITUTE(D2536,",",""))&gt;0), "T", "")</f>
        <v/>
      </c>
      <c r="F2536" t="s">
        <v>7239</v>
      </c>
      <c r="G2536" t="s">
        <v>7227</v>
      </c>
      <c r="H2536" t="s">
        <v>7295</v>
      </c>
      <c r="I2536" t="s">
        <v>7299</v>
      </c>
      <c r="J2536" t="str">
        <f>SUBSTITUTE(SUBSTITUTE(SUBSTITUTE(G2536,"c. ","")," BC","")," AD","")</f>
        <v>55-56</v>
      </c>
      <c r="K2536" t="str">
        <f>IF(M2536="BC", 0-IF(ISERROR(FIND("-",J2536)),J2536,LEFT(J2536,FIND("-",J2536)-1)), IF(ISERROR(FIND("-",J2536)),J2536,LEFT(J2536,FIND("-",J2536)-1)))</f>
        <v>55</v>
      </c>
      <c r="L2536" t="str">
        <f>IF(M2536="BC", 0-IF(ISERROR(FIND("-",J2536)),J2536,RIGHT(J2536,FIND("-",J2536)-1)), IF(ISERROR(FIND("-",J2536)),J2536,RIGHT(J2536,FIND("-",J2536)-1)))</f>
        <v>56</v>
      </c>
      <c r="M2536" t="str">
        <f>RIGHT(G2536, 2)</f>
        <v>AD</v>
      </c>
      <c r="N2536">
        <f>ABS($K$2)-ABS(K2536)</f>
        <v>3949</v>
      </c>
      <c r="P2536" t="s">
        <v>11128</v>
      </c>
      <c r="Q2536">
        <v>47</v>
      </c>
    </row>
    <row r="2537" spans="1:17" x14ac:dyDescent="0.3">
      <c r="A2537">
        <v>2536</v>
      </c>
      <c r="B2537" t="s">
        <v>7300</v>
      </c>
      <c r="C2537" t="s">
        <v>10696</v>
      </c>
      <c r="D2537" t="s">
        <v>7294</v>
      </c>
      <c r="E2537" s="34" t="str">
        <f>IF(OR(LEN(D2537)-LEN(SUBSTITUTE(D2537,":",""))&gt;1, LEN(D2537)-LEN(SUBSTITUTE(D2537,",",""))&gt;0), "T", "")</f>
        <v/>
      </c>
      <c r="F2537" t="s">
        <v>7301</v>
      </c>
      <c r="G2537" t="s">
        <v>7227</v>
      </c>
      <c r="H2537" t="s">
        <v>7295</v>
      </c>
      <c r="I2537" t="s">
        <v>7302</v>
      </c>
      <c r="J2537" t="str">
        <f>SUBSTITUTE(SUBSTITUTE(SUBSTITUTE(G2537,"c. ","")," BC","")," AD","")</f>
        <v>55-56</v>
      </c>
      <c r="K2537" t="str">
        <f>IF(M2537="BC", 0-IF(ISERROR(FIND("-",J2537)),J2537,LEFT(J2537,FIND("-",J2537)-1)), IF(ISERROR(FIND("-",J2537)),J2537,LEFT(J2537,FIND("-",J2537)-1)))</f>
        <v>55</v>
      </c>
      <c r="L2537" t="str">
        <f>IF(M2537="BC", 0-IF(ISERROR(FIND("-",J2537)),J2537,RIGHT(J2537,FIND("-",J2537)-1)), IF(ISERROR(FIND("-",J2537)),J2537,RIGHT(J2537,FIND("-",J2537)-1)))</f>
        <v>56</v>
      </c>
      <c r="M2537" t="str">
        <f>RIGHT(G2537, 2)</f>
        <v>AD</v>
      </c>
      <c r="N2537">
        <f>ABS($K$2)-ABS(K2537)</f>
        <v>3949</v>
      </c>
      <c r="P2537" t="s">
        <v>11128</v>
      </c>
      <c r="Q2537">
        <v>47</v>
      </c>
    </row>
    <row r="2538" spans="1:17" x14ac:dyDescent="0.3">
      <c r="A2538">
        <v>2537</v>
      </c>
      <c r="B2538" t="s">
        <v>7303</v>
      </c>
      <c r="C2538" t="s">
        <v>10697</v>
      </c>
      <c r="D2538" t="s">
        <v>7304</v>
      </c>
      <c r="E2538" s="34" t="str">
        <f>IF(OR(LEN(D2538)-LEN(SUBSTITUTE(D2538,":",""))&gt;1, LEN(D2538)-LEN(SUBSTITUTE(D2538,",",""))&gt;0), "T", "")</f>
        <v/>
      </c>
      <c r="F2538" t="s">
        <v>7305</v>
      </c>
      <c r="G2538" t="s">
        <v>7227</v>
      </c>
      <c r="H2538" t="s">
        <v>2447</v>
      </c>
      <c r="I2538" t="s">
        <v>7306</v>
      </c>
      <c r="J2538" t="str">
        <f>SUBSTITUTE(SUBSTITUTE(SUBSTITUTE(G2538,"c. ","")," BC","")," AD","")</f>
        <v>55-56</v>
      </c>
      <c r="K2538" t="str">
        <f>IF(M2538="BC", 0-IF(ISERROR(FIND("-",J2538)),J2538,LEFT(J2538,FIND("-",J2538)-1)), IF(ISERROR(FIND("-",J2538)),J2538,LEFT(J2538,FIND("-",J2538)-1)))</f>
        <v>55</v>
      </c>
      <c r="L2538" t="str">
        <f>IF(M2538="BC", 0-IF(ISERROR(FIND("-",J2538)),J2538,RIGHT(J2538,FIND("-",J2538)-1)), IF(ISERROR(FIND("-",J2538)),J2538,RIGHT(J2538,FIND("-",J2538)-1)))</f>
        <v>56</v>
      </c>
      <c r="M2538" t="str">
        <f>RIGHT(G2538, 2)</f>
        <v>AD</v>
      </c>
      <c r="N2538">
        <f>ABS($K$2)-ABS(K2538)</f>
        <v>3949</v>
      </c>
      <c r="P2538" t="s">
        <v>11128</v>
      </c>
      <c r="Q2538">
        <v>47</v>
      </c>
    </row>
    <row r="2539" spans="1:17" x14ac:dyDescent="0.3">
      <c r="A2539">
        <v>2538</v>
      </c>
      <c r="B2539" t="s">
        <v>7307</v>
      </c>
      <c r="C2539" t="s">
        <v>10698</v>
      </c>
      <c r="D2539" t="s">
        <v>7308</v>
      </c>
      <c r="E2539" s="34" t="str">
        <f>IF(OR(LEN(D2539)-LEN(SUBSTITUTE(D2539,":",""))&gt;1, LEN(D2539)-LEN(SUBSTITUTE(D2539,",",""))&gt;0), "T", "")</f>
        <v/>
      </c>
      <c r="F2539" t="s">
        <v>7239</v>
      </c>
      <c r="G2539" t="s">
        <v>7227</v>
      </c>
      <c r="H2539" t="s">
        <v>2447</v>
      </c>
      <c r="I2539" t="s">
        <v>7309</v>
      </c>
      <c r="J2539" t="str">
        <f>SUBSTITUTE(SUBSTITUTE(SUBSTITUTE(G2539,"c. ","")," BC","")," AD","")</f>
        <v>55-56</v>
      </c>
      <c r="K2539" t="str">
        <f>IF(M2539="BC", 0-IF(ISERROR(FIND("-",J2539)),J2539,LEFT(J2539,FIND("-",J2539)-1)), IF(ISERROR(FIND("-",J2539)),J2539,LEFT(J2539,FIND("-",J2539)-1)))</f>
        <v>55</v>
      </c>
      <c r="L2539" t="str">
        <f>IF(M2539="BC", 0-IF(ISERROR(FIND("-",J2539)),J2539,RIGHT(J2539,FIND("-",J2539)-1)), IF(ISERROR(FIND("-",J2539)),J2539,RIGHT(J2539,FIND("-",J2539)-1)))</f>
        <v>56</v>
      </c>
      <c r="M2539" t="str">
        <f>RIGHT(G2539, 2)</f>
        <v>AD</v>
      </c>
      <c r="N2539">
        <f>ABS($K$2)-ABS(K2539)</f>
        <v>3949</v>
      </c>
      <c r="P2539" t="s">
        <v>11128</v>
      </c>
      <c r="Q2539">
        <v>47</v>
      </c>
    </row>
    <row r="2540" spans="1:17" x14ac:dyDescent="0.3">
      <c r="A2540">
        <v>2539</v>
      </c>
      <c r="B2540" t="s">
        <v>7310</v>
      </c>
      <c r="C2540" t="s">
        <v>10568</v>
      </c>
      <c r="D2540" t="s">
        <v>7242</v>
      </c>
      <c r="E2540" s="34" t="str">
        <f>IF(OR(LEN(D2540)-LEN(SUBSTITUTE(D2540,":",""))&gt;1, LEN(D2540)-LEN(SUBSTITUTE(D2540,",",""))&gt;0), "T", "")</f>
        <v/>
      </c>
      <c r="F2540" t="s">
        <v>7311</v>
      </c>
      <c r="G2540" t="s">
        <v>3906</v>
      </c>
      <c r="H2540" t="s">
        <v>62</v>
      </c>
      <c r="I2540" t="s">
        <v>7312</v>
      </c>
      <c r="J2540" t="str">
        <f>SUBSTITUTE(SUBSTITUTE(SUBSTITUTE(G2540,"c. ","")," BC","")," AD","")</f>
        <v>Ongoing</v>
      </c>
      <c r="K2540" t="str">
        <f>IF(M2540="BC", 0-IF(ISERROR(FIND("-",J2540)),J2540,LEFT(J2540,FIND("-",J2540)-1)), IF(ISERROR(FIND("-",J2540)),J2540,LEFT(J2540,FIND("-",J2540)-1)))</f>
        <v>Ongoing</v>
      </c>
      <c r="L2540" t="str">
        <f>IF(M2540="BC", 0-IF(ISERROR(FIND("-",J2540)),J2540,RIGHT(J2540,FIND("-",J2540)-1)), IF(ISERROR(FIND("-",J2540)),J2540,RIGHT(J2540,FIND("-",J2540)-1)))</f>
        <v>Ongoing</v>
      </c>
      <c r="M2540" t="str">
        <f>RIGHT(G2540, 2)</f>
        <v>ng</v>
      </c>
      <c r="N2540" t="e">
        <f>ABS($K$2)-ABS(K2540)</f>
        <v>#VALUE!</v>
      </c>
      <c r="P2540" t="s">
        <v>11128</v>
      </c>
      <c r="Q2540">
        <v>47</v>
      </c>
    </row>
    <row r="2541" spans="1:17" x14ac:dyDescent="0.3">
      <c r="A2541">
        <v>2540</v>
      </c>
      <c r="B2541" t="s">
        <v>7313</v>
      </c>
      <c r="C2541" t="s">
        <v>10078</v>
      </c>
      <c r="D2541" t="s">
        <v>7314</v>
      </c>
      <c r="E2541" s="34" t="str">
        <f>IF(OR(LEN(D2541)-LEN(SUBSTITUTE(D2541,":",""))&gt;1, LEN(D2541)-LEN(SUBSTITUTE(D2541,",",""))&gt;0), "T", "")</f>
        <v/>
      </c>
      <c r="F2541" t="s">
        <v>7315</v>
      </c>
      <c r="G2541" t="s">
        <v>3906</v>
      </c>
      <c r="H2541" t="s">
        <v>54</v>
      </c>
      <c r="I2541" t="s">
        <v>7316</v>
      </c>
      <c r="J2541" t="str">
        <f>SUBSTITUTE(SUBSTITUTE(SUBSTITUTE(G2541,"c. ","")," BC","")," AD","")</f>
        <v>Ongoing</v>
      </c>
      <c r="K2541" t="str">
        <f>IF(M2541="BC", 0-IF(ISERROR(FIND("-",J2541)),J2541,LEFT(J2541,FIND("-",J2541)-1)), IF(ISERROR(FIND("-",J2541)),J2541,LEFT(J2541,FIND("-",J2541)-1)))</f>
        <v>Ongoing</v>
      </c>
      <c r="L2541" t="str">
        <f>IF(M2541="BC", 0-IF(ISERROR(FIND("-",J2541)),J2541,RIGHT(J2541,FIND("-",J2541)-1)), IF(ISERROR(FIND("-",J2541)),J2541,RIGHT(J2541,FIND("-",J2541)-1)))</f>
        <v>Ongoing</v>
      </c>
      <c r="M2541" t="str">
        <f>RIGHT(G2541, 2)</f>
        <v>ng</v>
      </c>
      <c r="N2541" t="e">
        <f>ABS($K$2)-ABS(K2541)</f>
        <v>#VALUE!</v>
      </c>
      <c r="P2541" t="s">
        <v>11128</v>
      </c>
      <c r="Q2541">
        <v>47</v>
      </c>
    </row>
    <row r="2542" spans="1:17" x14ac:dyDescent="0.3">
      <c r="A2542">
        <v>2541</v>
      </c>
      <c r="B2542" t="s">
        <v>7438</v>
      </c>
      <c r="C2542" t="s">
        <v>7436</v>
      </c>
      <c r="D2542" t="s">
        <v>7437</v>
      </c>
      <c r="E2542" s="34" t="str">
        <f>IF(OR(LEN(D2542)-LEN(SUBSTITUTE(D2542,":",""))&gt;1, LEN(D2542)-LEN(SUBSTITUTE(D2542,",",""))&gt;0), "T", "")</f>
        <v/>
      </c>
      <c r="F2542" t="s">
        <v>1251</v>
      </c>
      <c r="G2542" t="s">
        <v>6189</v>
      </c>
      <c r="H2542" t="s">
        <v>7295</v>
      </c>
      <c r="I2542" t="s">
        <v>7435</v>
      </c>
      <c r="J2542" t="str">
        <f>SUBSTITUTE(SUBSTITUTE(SUBSTITUTE(G2542,"c. ","")," BC","")," AD","")</f>
        <v>33</v>
      </c>
      <c r="K2542" t="str">
        <f>IF(M2542="BC", 0-IF(ISERROR(FIND("-",J2542)),J2542,LEFT(J2542,FIND("-",J2542)-1)), IF(ISERROR(FIND("-",J2542)),J2542,LEFT(J2542,FIND("-",J2542)-1)))</f>
        <v>33</v>
      </c>
      <c r="L2542" t="str">
        <f>IF(M2542="BC", 0-IF(ISERROR(FIND("-",J2542)),J2542,RIGHT(J2542,FIND("-",J2542)-1)), IF(ISERROR(FIND("-",J2542)),J2542,RIGHT(J2542,FIND("-",J2542)-1)))</f>
        <v>33</v>
      </c>
      <c r="M2542" t="str">
        <f>RIGHT(G2542, 2)</f>
        <v>AD</v>
      </c>
      <c r="N2542">
        <f>ABS($K$2)-ABS(K2542)</f>
        <v>3971</v>
      </c>
      <c r="P2542" t="s">
        <v>11130</v>
      </c>
      <c r="Q2542">
        <v>48</v>
      </c>
    </row>
    <row r="2543" spans="1:17" x14ac:dyDescent="0.3">
      <c r="A2543">
        <v>2542</v>
      </c>
      <c r="B2543" t="s">
        <v>7434</v>
      </c>
      <c r="C2543" t="s">
        <v>10089</v>
      </c>
      <c r="D2543" t="s">
        <v>7433</v>
      </c>
      <c r="E2543" s="34" t="str">
        <f>IF(OR(LEN(D2543)-LEN(SUBSTITUTE(D2543,":",""))&gt;1, LEN(D2543)-LEN(SUBSTITUTE(D2543,",",""))&gt;0), "T", "")</f>
        <v/>
      </c>
      <c r="F2543" t="s">
        <v>7425</v>
      </c>
      <c r="G2543" t="s">
        <v>6859</v>
      </c>
      <c r="H2543" t="s">
        <v>7432</v>
      </c>
      <c r="I2543" t="s">
        <v>7431</v>
      </c>
      <c r="J2543" t="str">
        <f>SUBSTITUTE(SUBSTITUTE(SUBSTITUTE(G2543,"c. ","")," BC","")," AD","")</f>
        <v>35</v>
      </c>
      <c r="K2543" t="str">
        <f>IF(M2543="BC", 0-IF(ISERROR(FIND("-",J2543)),J2543,LEFT(J2543,FIND("-",J2543)-1)), IF(ISERROR(FIND("-",J2543)),J2543,LEFT(J2543,FIND("-",J2543)-1)))</f>
        <v>35</v>
      </c>
      <c r="L2543" t="str">
        <f>IF(M2543="BC", 0-IF(ISERROR(FIND("-",J2543)),J2543,RIGHT(J2543,FIND("-",J2543)-1)), IF(ISERROR(FIND("-",J2543)),J2543,RIGHT(J2543,FIND("-",J2543)-1)))</f>
        <v>35</v>
      </c>
      <c r="M2543" t="str">
        <f>RIGHT(G2543, 2)</f>
        <v>AD</v>
      </c>
      <c r="N2543">
        <f>ABS($K$2)-ABS(K2543)</f>
        <v>3969</v>
      </c>
      <c r="P2543" t="s">
        <v>11130</v>
      </c>
      <c r="Q2543">
        <v>48</v>
      </c>
    </row>
    <row r="2544" spans="1:17" x14ac:dyDescent="0.3">
      <c r="A2544">
        <v>2543</v>
      </c>
      <c r="B2544" t="s">
        <v>7430</v>
      </c>
      <c r="C2544" t="s">
        <v>10699</v>
      </c>
      <c r="D2544" t="s">
        <v>7426</v>
      </c>
      <c r="E2544" s="34" t="str">
        <f>IF(OR(LEN(D2544)-LEN(SUBSTITUTE(D2544,":",""))&gt;1, LEN(D2544)-LEN(SUBSTITUTE(D2544,",",""))&gt;0), "T", "")</f>
        <v/>
      </c>
      <c r="F2544" t="s">
        <v>2168</v>
      </c>
      <c r="G2544" t="s">
        <v>6859</v>
      </c>
      <c r="H2544" t="s">
        <v>7429</v>
      </c>
      <c r="I2544" t="s">
        <v>7428</v>
      </c>
      <c r="J2544" t="str">
        <f>SUBSTITUTE(SUBSTITUTE(SUBSTITUTE(G2544,"c. ","")," BC","")," AD","")</f>
        <v>35</v>
      </c>
      <c r="K2544" t="str">
        <f>IF(M2544="BC", 0-IF(ISERROR(FIND("-",J2544)),J2544,LEFT(J2544,FIND("-",J2544)-1)), IF(ISERROR(FIND("-",J2544)),J2544,LEFT(J2544,FIND("-",J2544)-1)))</f>
        <v>35</v>
      </c>
      <c r="L2544" t="str">
        <f>IF(M2544="BC", 0-IF(ISERROR(FIND("-",J2544)),J2544,RIGHT(J2544,FIND("-",J2544)-1)), IF(ISERROR(FIND("-",J2544)),J2544,RIGHT(J2544,FIND("-",J2544)-1)))</f>
        <v>35</v>
      </c>
      <c r="M2544" t="str">
        <f>RIGHT(G2544, 2)</f>
        <v>AD</v>
      </c>
      <c r="N2544">
        <f>ABS($K$2)-ABS(K2544)</f>
        <v>3969</v>
      </c>
      <c r="P2544" t="s">
        <v>11130</v>
      </c>
      <c r="Q2544">
        <v>48</v>
      </c>
    </row>
    <row r="2545" spans="1:17" x14ac:dyDescent="0.3">
      <c r="A2545">
        <v>2544</v>
      </c>
      <c r="B2545" t="s">
        <v>7427</v>
      </c>
      <c r="C2545" t="s">
        <v>11781</v>
      </c>
      <c r="D2545" t="s">
        <v>7426</v>
      </c>
      <c r="E2545" s="34" t="str">
        <f>IF(OR(LEN(D2545)-LEN(SUBSTITUTE(D2545,":",""))&gt;1, LEN(D2545)-LEN(SUBSTITUTE(D2545,",",""))&gt;0), "T", "")</f>
        <v/>
      </c>
      <c r="F2545" t="s">
        <v>7425</v>
      </c>
      <c r="G2545" t="s">
        <v>6859</v>
      </c>
      <c r="H2545" t="s">
        <v>54</v>
      </c>
      <c r="I2545" t="s">
        <v>7424</v>
      </c>
      <c r="J2545" t="str">
        <f>SUBSTITUTE(SUBSTITUTE(SUBSTITUTE(G2545,"c. ","")," BC","")," AD","")</f>
        <v>35</v>
      </c>
      <c r="K2545" t="str">
        <f>IF(M2545="BC", 0-IF(ISERROR(FIND("-",J2545)),J2545,LEFT(J2545,FIND("-",J2545)-1)), IF(ISERROR(FIND("-",J2545)),J2545,LEFT(J2545,FIND("-",J2545)-1)))</f>
        <v>35</v>
      </c>
      <c r="L2545" t="str">
        <f>IF(M2545="BC", 0-IF(ISERROR(FIND("-",J2545)),J2545,RIGHT(J2545,FIND("-",J2545)-1)), IF(ISERROR(FIND("-",J2545)),J2545,RIGHT(J2545,FIND("-",J2545)-1)))</f>
        <v>35</v>
      </c>
      <c r="M2545" t="str">
        <f>RIGHT(G2545, 2)</f>
        <v>AD</v>
      </c>
      <c r="N2545">
        <f>ABS($K$2)-ABS(K2545)</f>
        <v>3969</v>
      </c>
      <c r="P2545" t="s">
        <v>11130</v>
      </c>
      <c r="Q2545">
        <v>48</v>
      </c>
    </row>
    <row r="2546" spans="1:17" x14ac:dyDescent="0.3">
      <c r="A2546">
        <v>2545</v>
      </c>
      <c r="B2546" t="s">
        <v>7423</v>
      </c>
      <c r="C2546" t="s">
        <v>10700</v>
      </c>
      <c r="D2546" t="s">
        <v>7422</v>
      </c>
      <c r="E2546" s="34" t="str">
        <f>IF(OR(LEN(D2546)-LEN(SUBSTITUTE(D2546,":",""))&gt;1, LEN(D2546)-LEN(SUBSTITUTE(D2546,",",""))&gt;0), "T", "")</f>
        <v/>
      </c>
      <c r="F2546" t="s">
        <v>7421</v>
      </c>
      <c r="G2546" t="s">
        <v>6859</v>
      </c>
      <c r="H2546" t="s">
        <v>54</v>
      </c>
      <c r="I2546" t="s">
        <v>7420</v>
      </c>
      <c r="J2546" t="str">
        <f>SUBSTITUTE(SUBSTITUTE(SUBSTITUTE(G2546,"c. ","")," BC","")," AD","")</f>
        <v>35</v>
      </c>
      <c r="K2546" t="str">
        <f>IF(M2546="BC", 0-IF(ISERROR(FIND("-",J2546)),J2546,LEFT(J2546,FIND("-",J2546)-1)), IF(ISERROR(FIND("-",J2546)),J2546,LEFT(J2546,FIND("-",J2546)-1)))</f>
        <v>35</v>
      </c>
      <c r="L2546" t="str">
        <f>IF(M2546="BC", 0-IF(ISERROR(FIND("-",J2546)),J2546,RIGHT(J2546,FIND("-",J2546)-1)), IF(ISERROR(FIND("-",J2546)),J2546,RIGHT(J2546,FIND("-",J2546)-1)))</f>
        <v>35</v>
      </c>
      <c r="M2546" t="str">
        <f>RIGHT(G2546, 2)</f>
        <v>AD</v>
      </c>
      <c r="N2546">
        <f>ABS($K$2)-ABS(K2546)</f>
        <v>3969</v>
      </c>
      <c r="P2546" t="s">
        <v>11130</v>
      </c>
      <c r="Q2546">
        <v>48</v>
      </c>
    </row>
    <row r="2547" spans="1:17" x14ac:dyDescent="0.3">
      <c r="A2547">
        <v>2546</v>
      </c>
      <c r="B2547" t="s">
        <v>7419</v>
      </c>
      <c r="C2547" t="s">
        <v>10089</v>
      </c>
      <c r="D2547" t="s">
        <v>7418</v>
      </c>
      <c r="E2547" s="34" t="str">
        <f>IF(OR(LEN(D2547)-LEN(SUBSTITUTE(D2547,":",""))&gt;1, LEN(D2547)-LEN(SUBSTITUTE(D2547,",",""))&gt;0), "T", "")</f>
        <v/>
      </c>
      <c r="F2547" t="s">
        <v>6836</v>
      </c>
      <c r="G2547" t="s">
        <v>7417</v>
      </c>
      <c r="H2547" t="s">
        <v>54</v>
      </c>
      <c r="I2547" t="s">
        <v>7416</v>
      </c>
      <c r="J2547" t="str">
        <f>SUBSTITUTE(SUBSTITUTE(SUBSTITUTE(G2547,"c. ","")," BC","")," AD","")</f>
        <v>49</v>
      </c>
      <c r="K2547" t="str">
        <f>IF(M2547="BC", 0-IF(ISERROR(FIND("-",J2547)),J2547,LEFT(J2547,FIND("-",J2547)-1)), IF(ISERROR(FIND("-",J2547)),J2547,LEFT(J2547,FIND("-",J2547)-1)))</f>
        <v>49</v>
      </c>
      <c r="L2547" t="str">
        <f>IF(M2547="BC", 0-IF(ISERROR(FIND("-",J2547)),J2547,RIGHT(J2547,FIND("-",J2547)-1)), IF(ISERROR(FIND("-",J2547)),J2547,RIGHT(J2547,FIND("-",J2547)-1)))</f>
        <v>49</v>
      </c>
      <c r="M2547" t="str">
        <f>RIGHT(G2547, 2)</f>
        <v>AD</v>
      </c>
      <c r="N2547">
        <f>ABS($K$2)-ABS(K2547)</f>
        <v>3955</v>
      </c>
      <c r="P2547" t="s">
        <v>11130</v>
      </c>
      <c r="Q2547">
        <v>48</v>
      </c>
    </row>
    <row r="2548" spans="1:17" x14ac:dyDescent="0.3">
      <c r="A2548">
        <v>2547</v>
      </c>
      <c r="B2548" t="s">
        <v>7415</v>
      </c>
      <c r="C2548" t="s">
        <v>7413</v>
      </c>
      <c r="D2548" t="s">
        <v>7414</v>
      </c>
      <c r="E2548" s="34" t="str">
        <f>IF(OR(LEN(D2548)-LEN(SUBSTITUTE(D2548,":",""))&gt;1, LEN(D2548)-LEN(SUBSTITUTE(D2548,",",""))&gt;0), "T", "")</f>
        <v/>
      </c>
      <c r="F2548" t="s">
        <v>3653</v>
      </c>
      <c r="G2548" t="s">
        <v>6397</v>
      </c>
      <c r="H2548" t="s">
        <v>7295</v>
      </c>
      <c r="I2548" t="s">
        <v>7412</v>
      </c>
      <c r="J2548" t="str">
        <f>SUBSTITUTE(SUBSTITUTE(SUBSTITUTE(G2548,"c. ","")," BC","")," AD","")</f>
        <v>33 onward</v>
      </c>
      <c r="K2548" t="str">
        <f>IF(M2548="BC", 0-IF(ISERROR(FIND("-",J2548)),J2548,LEFT(J2548,FIND("-",J2548)-1)), IF(ISERROR(FIND("-",J2548)),J2548,LEFT(J2548,FIND("-",J2548)-1)))</f>
        <v>33 onward</v>
      </c>
      <c r="L2548" t="str">
        <f>IF(M2548="BC", 0-IF(ISERROR(FIND("-",J2548)),J2548,RIGHT(J2548,FIND("-",J2548)-1)), IF(ISERROR(FIND("-",J2548)),J2548,RIGHT(J2548,FIND("-",J2548)-1)))</f>
        <v>33 onward</v>
      </c>
      <c r="M2548" t="str">
        <f>RIGHT(G2548, 2)</f>
        <v>rd</v>
      </c>
      <c r="N2548" t="e">
        <f>ABS($K$2)-ABS(K2548)</f>
        <v>#VALUE!</v>
      </c>
      <c r="P2548" t="s">
        <v>11130</v>
      </c>
      <c r="Q2548">
        <v>48</v>
      </c>
    </row>
    <row r="2549" spans="1:17" x14ac:dyDescent="0.3">
      <c r="A2549">
        <v>2548</v>
      </c>
      <c r="B2549" t="s">
        <v>7411</v>
      </c>
      <c r="C2549" t="s">
        <v>7408</v>
      </c>
      <c r="D2549" t="s">
        <v>7410</v>
      </c>
      <c r="E2549" s="34" t="str">
        <f>IF(OR(LEN(D2549)-LEN(SUBSTITUTE(D2549,":",""))&gt;1, LEN(D2549)-LEN(SUBSTITUTE(D2549,",",""))&gt;0), "T", "")</f>
        <v/>
      </c>
      <c r="F2549" t="s">
        <v>7368</v>
      </c>
      <c r="G2549" t="s">
        <v>7376</v>
      </c>
      <c r="H2549" t="s">
        <v>7409</v>
      </c>
      <c r="I2549" t="s">
        <v>7407</v>
      </c>
      <c r="J2549" t="str">
        <f>SUBSTITUTE(SUBSTITUTE(SUBSTITUTE(G2549,"c. ","")," BC","")," AD","")</f>
        <v>47-50</v>
      </c>
      <c r="K2549" t="str">
        <f>IF(M2549="BC", 0-IF(ISERROR(FIND("-",J2549)),J2549,LEFT(J2549,FIND("-",J2549)-1)), IF(ISERROR(FIND("-",J2549)),J2549,LEFT(J2549,FIND("-",J2549)-1)))</f>
        <v>47</v>
      </c>
      <c r="L2549" t="str">
        <f>IF(M2549="BC", 0-IF(ISERROR(FIND("-",J2549)),J2549,RIGHT(J2549,FIND("-",J2549)-1)), IF(ISERROR(FIND("-",J2549)),J2549,RIGHT(J2549,FIND("-",J2549)-1)))</f>
        <v>50</v>
      </c>
      <c r="M2549" t="str">
        <f>RIGHT(G2549, 2)</f>
        <v>AD</v>
      </c>
      <c r="N2549">
        <f>ABS($K$2)-ABS(K2549)</f>
        <v>3957</v>
      </c>
      <c r="P2549" t="s">
        <v>11130</v>
      </c>
      <c r="Q2549">
        <v>48</v>
      </c>
    </row>
    <row r="2550" spans="1:17" x14ac:dyDescent="0.3">
      <c r="A2550">
        <v>2549</v>
      </c>
      <c r="B2550" t="s">
        <v>7406</v>
      </c>
      <c r="C2550" t="s">
        <v>7375</v>
      </c>
      <c r="D2550" t="s">
        <v>7405</v>
      </c>
      <c r="E2550" s="34" t="str">
        <f>IF(OR(LEN(D2550)-LEN(SUBSTITUTE(D2550,":",""))&gt;1, LEN(D2550)-LEN(SUBSTITUTE(D2550,",",""))&gt;0), "T", "")</f>
        <v>T</v>
      </c>
      <c r="F2550" t="s">
        <v>7368</v>
      </c>
      <c r="G2550" t="s">
        <v>7376</v>
      </c>
      <c r="H2550" t="s">
        <v>54</v>
      </c>
      <c r="I2550" t="s">
        <v>7404</v>
      </c>
      <c r="J2550" t="str">
        <f>SUBSTITUTE(SUBSTITUTE(SUBSTITUTE(G2550,"c. ","")," BC","")," AD","")</f>
        <v>47-50</v>
      </c>
      <c r="K2550" t="str">
        <f>IF(M2550="BC", 0-IF(ISERROR(FIND("-",J2550)),J2550,LEFT(J2550,FIND("-",J2550)-1)), IF(ISERROR(FIND("-",J2550)),J2550,LEFT(J2550,FIND("-",J2550)-1)))</f>
        <v>47</v>
      </c>
      <c r="L2550" t="str">
        <f>IF(M2550="BC", 0-IF(ISERROR(FIND("-",J2550)),J2550,RIGHT(J2550,FIND("-",J2550)-1)), IF(ISERROR(FIND("-",J2550)),J2550,RIGHT(J2550,FIND("-",J2550)-1)))</f>
        <v>50</v>
      </c>
      <c r="M2550" t="str">
        <f>RIGHT(G2550, 2)</f>
        <v>AD</v>
      </c>
      <c r="N2550">
        <f>ABS($K$2)-ABS(K2550)</f>
        <v>3957</v>
      </c>
      <c r="P2550" t="s">
        <v>11130</v>
      </c>
      <c r="Q2550">
        <v>48</v>
      </c>
    </row>
    <row r="2551" spans="1:17" x14ac:dyDescent="0.3">
      <c r="A2551">
        <v>2550</v>
      </c>
      <c r="B2551" t="s">
        <v>7403</v>
      </c>
      <c r="C2551" t="s">
        <v>7402</v>
      </c>
      <c r="D2551" t="s">
        <v>7399</v>
      </c>
      <c r="E2551" s="34" t="str">
        <f>IF(OR(LEN(D2551)-LEN(SUBSTITUTE(D2551,":",""))&gt;1, LEN(D2551)-LEN(SUBSTITUTE(D2551,",",""))&gt;0), "T", "")</f>
        <v/>
      </c>
      <c r="F2551" t="s">
        <v>7368</v>
      </c>
      <c r="G2551" t="s">
        <v>7376</v>
      </c>
      <c r="H2551" t="s">
        <v>6775</v>
      </c>
      <c r="I2551" t="s">
        <v>7401</v>
      </c>
      <c r="J2551" t="str">
        <f>SUBSTITUTE(SUBSTITUTE(SUBSTITUTE(G2551,"c. ","")," BC","")," AD","")</f>
        <v>47-50</v>
      </c>
      <c r="K2551" t="str">
        <f>IF(M2551="BC", 0-IF(ISERROR(FIND("-",J2551)),J2551,LEFT(J2551,FIND("-",J2551)-1)), IF(ISERROR(FIND("-",J2551)),J2551,LEFT(J2551,FIND("-",J2551)-1)))</f>
        <v>47</v>
      </c>
      <c r="L2551" t="str">
        <f>IF(M2551="BC", 0-IF(ISERROR(FIND("-",J2551)),J2551,RIGHT(J2551,FIND("-",J2551)-1)), IF(ISERROR(FIND("-",J2551)),J2551,RIGHT(J2551,FIND("-",J2551)-1)))</f>
        <v>50</v>
      </c>
      <c r="M2551" t="str">
        <f>RIGHT(G2551, 2)</f>
        <v>AD</v>
      </c>
      <c r="N2551">
        <f>ABS($K$2)-ABS(K2551)</f>
        <v>3957</v>
      </c>
      <c r="P2551" t="s">
        <v>11130</v>
      </c>
      <c r="Q2551">
        <v>48</v>
      </c>
    </row>
    <row r="2552" spans="1:17" x14ac:dyDescent="0.3">
      <c r="A2552">
        <v>2551</v>
      </c>
      <c r="B2552" t="s">
        <v>7400</v>
      </c>
      <c r="C2552" t="s">
        <v>7398</v>
      </c>
      <c r="D2552" t="s">
        <v>7399</v>
      </c>
      <c r="E2552" s="34" t="str">
        <f>IF(OR(LEN(D2552)-LEN(SUBSTITUTE(D2552,":",""))&gt;1, LEN(D2552)-LEN(SUBSTITUTE(D2552,",",""))&gt;0), "T", "")</f>
        <v/>
      </c>
      <c r="F2552" t="s">
        <v>7368</v>
      </c>
      <c r="G2552" t="s">
        <v>7376</v>
      </c>
      <c r="H2552" t="s">
        <v>54</v>
      </c>
      <c r="I2552" t="s">
        <v>7397</v>
      </c>
      <c r="J2552" t="str">
        <f>SUBSTITUTE(SUBSTITUTE(SUBSTITUTE(G2552,"c. ","")," BC","")," AD","")</f>
        <v>47-50</v>
      </c>
      <c r="K2552" t="str">
        <f>IF(M2552="BC", 0-IF(ISERROR(FIND("-",J2552)),J2552,LEFT(J2552,FIND("-",J2552)-1)), IF(ISERROR(FIND("-",J2552)),J2552,LEFT(J2552,FIND("-",J2552)-1)))</f>
        <v>47</v>
      </c>
      <c r="L2552" t="str">
        <f>IF(M2552="BC", 0-IF(ISERROR(FIND("-",J2552)),J2552,RIGHT(J2552,FIND("-",J2552)-1)), IF(ISERROR(FIND("-",J2552)),J2552,RIGHT(J2552,FIND("-",J2552)-1)))</f>
        <v>50</v>
      </c>
      <c r="M2552" t="str">
        <f>RIGHT(G2552, 2)</f>
        <v>AD</v>
      </c>
      <c r="N2552">
        <f>ABS($K$2)-ABS(K2552)</f>
        <v>3957</v>
      </c>
      <c r="P2552" t="s">
        <v>11130</v>
      </c>
      <c r="Q2552">
        <v>48</v>
      </c>
    </row>
    <row r="2553" spans="1:17" x14ac:dyDescent="0.3">
      <c r="A2553">
        <v>2552</v>
      </c>
      <c r="B2553" t="s">
        <v>7396</v>
      </c>
      <c r="C2553" t="s">
        <v>10701</v>
      </c>
      <c r="D2553" t="s">
        <v>7395</v>
      </c>
      <c r="E2553" s="34" t="str">
        <f>IF(OR(LEN(D2553)-LEN(SUBSTITUTE(D2553,":",""))&gt;1, LEN(D2553)-LEN(SUBSTITUTE(D2553,",",""))&gt;0), "T", "")</f>
        <v/>
      </c>
      <c r="F2553" t="s">
        <v>7364</v>
      </c>
      <c r="G2553" t="s">
        <v>6966</v>
      </c>
      <c r="H2553" t="s">
        <v>54</v>
      </c>
      <c r="I2553" t="s">
        <v>7394</v>
      </c>
      <c r="J2553" t="str">
        <f>SUBSTITUTE(SUBSTITUTE(SUBSTITUTE(G2553,"c. ","")," BC","")," AD","")</f>
        <v>2000</v>
      </c>
      <c r="K2553">
        <f>IF(M2553="BC", 0-IF(ISERROR(FIND("-",J2553)),J2553,LEFT(J2553,FIND("-",J2553)-1)), IF(ISERROR(FIND("-",J2553)),J2553,LEFT(J2553,FIND("-",J2553)-1)))</f>
        <v>-2000</v>
      </c>
      <c r="L2553">
        <f>IF(M2553="BC", 0-IF(ISERROR(FIND("-",J2553)),J2553,RIGHT(J2553,FIND("-",J2553)-1)), IF(ISERROR(FIND("-",J2553)),J2553,RIGHT(J2553,FIND("-",J2553)-1)))</f>
        <v>-2000</v>
      </c>
      <c r="M2553" t="str">
        <f>RIGHT(G2553, 2)</f>
        <v>BC</v>
      </c>
      <c r="N2553">
        <f>ABS($K$2)-ABS(K2553)</f>
        <v>2004</v>
      </c>
      <c r="P2553" t="s">
        <v>11130</v>
      </c>
      <c r="Q2553">
        <v>48</v>
      </c>
    </row>
    <row r="2554" spans="1:17" x14ac:dyDescent="0.3">
      <c r="A2554">
        <v>2553</v>
      </c>
      <c r="B2554" t="s">
        <v>7393</v>
      </c>
      <c r="C2554" t="s">
        <v>10702</v>
      </c>
      <c r="D2554" t="s">
        <v>7392</v>
      </c>
      <c r="E2554" s="34" t="str">
        <f>IF(OR(LEN(D2554)-LEN(SUBSTITUTE(D2554,":",""))&gt;1, LEN(D2554)-LEN(SUBSTITUTE(D2554,",",""))&gt;0), "T", "")</f>
        <v/>
      </c>
      <c r="F2554" t="s">
        <v>361</v>
      </c>
      <c r="G2554" t="s">
        <v>390</v>
      </c>
      <c r="H2554" t="s">
        <v>7391</v>
      </c>
      <c r="I2554" t="s">
        <v>7390</v>
      </c>
      <c r="J2554" t="str">
        <f>SUBSTITUTE(SUBSTITUTE(SUBSTITUTE(G2554,"c. ","")," BC","")," AD","")</f>
        <v>1445</v>
      </c>
      <c r="K2554">
        <f>IF(M2554="BC", 0-IF(ISERROR(FIND("-",J2554)),J2554,LEFT(J2554,FIND("-",J2554)-1)), IF(ISERROR(FIND("-",J2554)),J2554,LEFT(J2554,FIND("-",J2554)-1)))</f>
        <v>-1445</v>
      </c>
      <c r="L2554">
        <f>IF(M2554="BC", 0-IF(ISERROR(FIND("-",J2554)),J2554,RIGHT(J2554,FIND("-",J2554)-1)), IF(ISERROR(FIND("-",J2554)),J2554,RIGHT(J2554,FIND("-",J2554)-1)))</f>
        <v>-1445</v>
      </c>
      <c r="M2554" t="str">
        <f>RIGHT(G2554, 2)</f>
        <v>BC</v>
      </c>
      <c r="N2554">
        <f>ABS($K$2)-ABS(K2554)</f>
        <v>2559</v>
      </c>
      <c r="P2554" t="s">
        <v>11130</v>
      </c>
      <c r="Q2554">
        <v>48</v>
      </c>
    </row>
    <row r="2555" spans="1:17" x14ac:dyDescent="0.3">
      <c r="A2555">
        <v>2554</v>
      </c>
      <c r="B2555" t="s">
        <v>7389</v>
      </c>
      <c r="C2555" t="s">
        <v>10194</v>
      </c>
      <c r="D2555" t="s">
        <v>7388</v>
      </c>
      <c r="E2555" s="34" t="str">
        <f>IF(OR(LEN(D2555)-LEN(SUBSTITUTE(D2555,":",""))&gt;1, LEN(D2555)-LEN(SUBSTITUTE(D2555,",",""))&gt;0), "T", "")</f>
        <v/>
      </c>
      <c r="F2555" t="s">
        <v>7364</v>
      </c>
      <c r="G2555" t="s">
        <v>6966</v>
      </c>
      <c r="H2555" t="s">
        <v>54</v>
      </c>
      <c r="I2555" t="s">
        <v>7387</v>
      </c>
      <c r="J2555" t="str">
        <f>SUBSTITUTE(SUBSTITUTE(SUBSTITUTE(G2555,"c. ","")," BC","")," AD","")</f>
        <v>2000</v>
      </c>
      <c r="K2555">
        <f>IF(M2555="BC", 0-IF(ISERROR(FIND("-",J2555)),J2555,LEFT(J2555,FIND("-",J2555)-1)), IF(ISERROR(FIND("-",J2555)),J2555,LEFT(J2555,FIND("-",J2555)-1)))</f>
        <v>-2000</v>
      </c>
      <c r="L2555">
        <f>IF(M2555="BC", 0-IF(ISERROR(FIND("-",J2555)),J2555,RIGHT(J2555,FIND("-",J2555)-1)), IF(ISERROR(FIND("-",J2555)),J2555,RIGHT(J2555,FIND("-",J2555)-1)))</f>
        <v>-2000</v>
      </c>
      <c r="M2555" t="str">
        <f>RIGHT(G2555, 2)</f>
        <v>BC</v>
      </c>
      <c r="N2555">
        <f>ABS($K$2)-ABS(K2555)</f>
        <v>2004</v>
      </c>
      <c r="P2555" t="s">
        <v>11130</v>
      </c>
      <c r="Q2555">
        <v>48</v>
      </c>
    </row>
    <row r="2556" spans="1:17" x14ac:dyDescent="0.3">
      <c r="A2556">
        <v>2555</v>
      </c>
      <c r="B2556" t="s">
        <v>7386</v>
      </c>
      <c r="C2556" t="s">
        <v>7384</v>
      </c>
      <c r="D2556" t="s">
        <v>7385</v>
      </c>
      <c r="E2556" s="34" t="str">
        <f>IF(OR(LEN(D2556)-LEN(SUBSTITUTE(D2556,":",""))&gt;1, LEN(D2556)-LEN(SUBSTITUTE(D2556,",",""))&gt;0), "T", "")</f>
        <v/>
      </c>
      <c r="F2556" t="s">
        <v>7368</v>
      </c>
      <c r="G2556" t="s">
        <v>7376</v>
      </c>
      <c r="H2556" t="s">
        <v>54</v>
      </c>
      <c r="I2556" t="s">
        <v>7383</v>
      </c>
      <c r="J2556" t="str">
        <f>SUBSTITUTE(SUBSTITUTE(SUBSTITUTE(G2556,"c. ","")," BC","")," AD","")</f>
        <v>47-50</v>
      </c>
      <c r="K2556" t="str">
        <f>IF(M2556="BC", 0-IF(ISERROR(FIND("-",J2556)),J2556,LEFT(J2556,FIND("-",J2556)-1)), IF(ISERROR(FIND("-",J2556)),J2556,LEFT(J2556,FIND("-",J2556)-1)))</f>
        <v>47</v>
      </c>
      <c r="L2556" t="str">
        <f>IF(M2556="BC", 0-IF(ISERROR(FIND("-",J2556)),J2556,RIGHT(J2556,FIND("-",J2556)-1)), IF(ISERROR(FIND("-",J2556)),J2556,RIGHT(J2556,FIND("-",J2556)-1)))</f>
        <v>50</v>
      </c>
      <c r="M2556" t="str">
        <f>RIGHT(G2556, 2)</f>
        <v>AD</v>
      </c>
      <c r="N2556">
        <f>ABS($K$2)-ABS(K2556)</f>
        <v>3957</v>
      </c>
      <c r="P2556" t="s">
        <v>11130</v>
      </c>
      <c r="Q2556">
        <v>48</v>
      </c>
    </row>
    <row r="2557" spans="1:17" x14ac:dyDescent="0.3">
      <c r="A2557">
        <v>2556</v>
      </c>
      <c r="B2557" t="s">
        <v>7382</v>
      </c>
      <c r="C2557" t="s">
        <v>7380</v>
      </c>
      <c r="D2557" t="s">
        <v>7381</v>
      </c>
      <c r="E2557" s="34" t="str">
        <f>IF(OR(LEN(D2557)-LEN(SUBSTITUTE(D2557,":",""))&gt;1, LEN(D2557)-LEN(SUBSTITUTE(D2557,",",""))&gt;0), "T", "")</f>
        <v/>
      </c>
      <c r="F2557" t="s">
        <v>1142</v>
      </c>
      <c r="G2557" t="s">
        <v>6074</v>
      </c>
      <c r="H2557" t="s">
        <v>54</v>
      </c>
      <c r="I2557" t="s">
        <v>7379</v>
      </c>
      <c r="J2557" t="str">
        <f>SUBSTITUTE(SUBSTITUTE(SUBSTITUTE(G2557,"c. ","")," BC","")," AD","")</f>
        <v>5-4</v>
      </c>
      <c r="K2557">
        <f>IF(M2557="BC", 0-IF(ISERROR(FIND("-",J2557)),J2557,LEFT(J2557,FIND("-",J2557)-1)), IF(ISERROR(FIND("-",J2557)),J2557,LEFT(J2557,FIND("-",J2557)-1)))</f>
        <v>-5</v>
      </c>
      <c r="L2557">
        <f>IF(M2557="BC", 0-IF(ISERROR(FIND("-",J2557)),J2557,RIGHT(J2557,FIND("-",J2557)-1)), IF(ISERROR(FIND("-",J2557)),J2557,RIGHT(J2557,FIND("-",J2557)-1)))</f>
        <v>-4</v>
      </c>
      <c r="M2557" t="str">
        <f>RIGHT(G2557, 2)</f>
        <v>BC</v>
      </c>
      <c r="N2557">
        <f>ABS($K$2)-ABS(K2557)</f>
        <v>3999</v>
      </c>
      <c r="P2557" t="s">
        <v>11130</v>
      </c>
      <c r="Q2557">
        <v>48</v>
      </c>
    </row>
    <row r="2558" spans="1:17" x14ac:dyDescent="0.3">
      <c r="A2558">
        <v>2557</v>
      </c>
      <c r="B2558" t="s">
        <v>7378</v>
      </c>
      <c r="C2558" t="s">
        <v>7375</v>
      </c>
      <c r="D2558" t="s">
        <v>7377</v>
      </c>
      <c r="E2558" s="34" t="str">
        <f>IF(OR(LEN(D2558)-LEN(SUBSTITUTE(D2558,":",""))&gt;1, LEN(D2558)-LEN(SUBSTITUTE(D2558,",",""))&gt;0), "T", "")</f>
        <v/>
      </c>
      <c r="F2558" t="s">
        <v>7368</v>
      </c>
      <c r="G2558" t="s">
        <v>7376</v>
      </c>
      <c r="H2558" t="s">
        <v>54</v>
      </c>
      <c r="I2558" t="s">
        <v>7374</v>
      </c>
      <c r="J2558" t="str">
        <f>SUBSTITUTE(SUBSTITUTE(SUBSTITUTE(G2558,"c. ","")," BC","")," AD","")</f>
        <v>47-50</v>
      </c>
      <c r="K2558" t="str">
        <f>IF(M2558="BC", 0-IF(ISERROR(FIND("-",J2558)),J2558,LEFT(J2558,FIND("-",J2558)-1)), IF(ISERROR(FIND("-",J2558)),J2558,LEFT(J2558,FIND("-",J2558)-1)))</f>
        <v>47</v>
      </c>
      <c r="L2558" t="str">
        <f>IF(M2558="BC", 0-IF(ISERROR(FIND("-",J2558)),J2558,RIGHT(J2558,FIND("-",J2558)-1)), IF(ISERROR(FIND("-",J2558)),J2558,RIGHT(J2558,FIND("-",J2558)-1)))</f>
        <v>50</v>
      </c>
      <c r="M2558" t="str">
        <f>RIGHT(G2558, 2)</f>
        <v>AD</v>
      </c>
      <c r="N2558">
        <f>ABS($K$2)-ABS(K2558)</f>
        <v>3957</v>
      </c>
      <c r="P2558" t="s">
        <v>11130</v>
      </c>
      <c r="Q2558">
        <v>48</v>
      </c>
    </row>
    <row r="2559" spans="1:17" x14ac:dyDescent="0.3">
      <c r="A2559">
        <v>2558</v>
      </c>
      <c r="B2559" t="s">
        <v>7373</v>
      </c>
      <c r="C2559" t="s">
        <v>10681</v>
      </c>
      <c r="D2559" t="s">
        <v>7372</v>
      </c>
      <c r="E2559" s="34" t="str">
        <f>IF(OR(LEN(D2559)-LEN(SUBSTITUTE(D2559,":",""))&gt;1, LEN(D2559)-LEN(SUBSTITUTE(D2559,",",""))&gt;0), "T", "")</f>
        <v/>
      </c>
      <c r="F2559" t="s">
        <v>7368</v>
      </c>
      <c r="G2559" t="s">
        <v>6831</v>
      </c>
      <c r="H2559" t="s">
        <v>54</v>
      </c>
      <c r="I2559" t="s">
        <v>7371</v>
      </c>
      <c r="J2559" t="str">
        <f>SUBSTITUTE(SUBSTITUTE(SUBSTITUTE(G2559,"c. ","")," BC","")," AD","")</f>
        <v>47</v>
      </c>
      <c r="K2559" t="str">
        <f>IF(M2559="BC", 0-IF(ISERROR(FIND("-",J2559)),J2559,LEFT(J2559,FIND("-",J2559)-1)), IF(ISERROR(FIND("-",J2559)),J2559,LEFT(J2559,FIND("-",J2559)-1)))</f>
        <v>47</v>
      </c>
      <c r="L2559" t="str">
        <f>IF(M2559="BC", 0-IF(ISERROR(FIND("-",J2559)),J2559,RIGHT(J2559,FIND("-",J2559)-1)), IF(ISERROR(FIND("-",J2559)),J2559,RIGHT(J2559,FIND("-",J2559)-1)))</f>
        <v>47</v>
      </c>
      <c r="M2559" t="str">
        <f>RIGHT(G2559, 2)</f>
        <v>AD</v>
      </c>
      <c r="N2559">
        <f>ABS($K$2)-ABS(K2559)</f>
        <v>3957</v>
      </c>
      <c r="P2559" t="s">
        <v>11130</v>
      </c>
      <c r="Q2559">
        <v>48</v>
      </c>
    </row>
    <row r="2560" spans="1:17" x14ac:dyDescent="0.3">
      <c r="A2560">
        <v>2559</v>
      </c>
      <c r="B2560" t="s">
        <v>7370</v>
      </c>
      <c r="C2560" t="s">
        <v>10703</v>
      </c>
      <c r="D2560" t="s">
        <v>7369</v>
      </c>
      <c r="E2560" s="34" t="str">
        <f>IF(OR(LEN(D2560)-LEN(SUBSTITUTE(D2560,":",""))&gt;1, LEN(D2560)-LEN(SUBSTITUTE(D2560,",",""))&gt;0), "T", "")</f>
        <v/>
      </c>
      <c r="F2560" t="s">
        <v>7368</v>
      </c>
      <c r="G2560" t="s">
        <v>6831</v>
      </c>
      <c r="H2560" t="s">
        <v>54</v>
      </c>
      <c r="I2560" t="s">
        <v>7367</v>
      </c>
      <c r="J2560" t="str">
        <f>SUBSTITUTE(SUBSTITUTE(SUBSTITUTE(G2560,"c. ","")," BC","")," AD","")</f>
        <v>47</v>
      </c>
      <c r="K2560" t="str">
        <f>IF(M2560="BC", 0-IF(ISERROR(FIND("-",J2560)),J2560,LEFT(J2560,FIND("-",J2560)-1)), IF(ISERROR(FIND("-",J2560)),J2560,LEFT(J2560,FIND("-",J2560)-1)))</f>
        <v>47</v>
      </c>
      <c r="L2560" t="str">
        <f>IF(M2560="BC", 0-IF(ISERROR(FIND("-",J2560)),J2560,RIGHT(J2560,FIND("-",J2560)-1)), IF(ISERROR(FIND("-",J2560)),J2560,RIGHT(J2560,FIND("-",J2560)-1)))</f>
        <v>47</v>
      </c>
      <c r="M2560" t="str">
        <f>RIGHT(G2560, 2)</f>
        <v>AD</v>
      </c>
      <c r="N2560">
        <f>ABS($K$2)-ABS(K2560)</f>
        <v>3957</v>
      </c>
      <c r="P2560" t="s">
        <v>11130</v>
      </c>
      <c r="Q2560">
        <v>48</v>
      </c>
    </row>
    <row r="2561" spans="1:17" x14ac:dyDescent="0.3">
      <c r="A2561">
        <v>2560</v>
      </c>
      <c r="B2561" t="s">
        <v>7366</v>
      </c>
      <c r="C2561" t="s">
        <v>10704</v>
      </c>
      <c r="D2561" t="s">
        <v>7365</v>
      </c>
      <c r="E2561" s="34" t="str">
        <f>IF(OR(LEN(D2561)-LEN(SUBSTITUTE(D2561,":",""))&gt;1, LEN(D2561)-LEN(SUBSTITUTE(D2561,",",""))&gt;0), "T", "")</f>
        <v/>
      </c>
      <c r="F2561" t="s">
        <v>7364</v>
      </c>
      <c r="G2561" t="s">
        <v>6966</v>
      </c>
      <c r="H2561" t="s">
        <v>54</v>
      </c>
      <c r="I2561" t="s">
        <v>7363</v>
      </c>
      <c r="J2561" t="str">
        <f>SUBSTITUTE(SUBSTITUTE(SUBSTITUTE(G2561,"c. ","")," BC","")," AD","")</f>
        <v>2000</v>
      </c>
      <c r="K2561">
        <f>IF(M2561="BC", 0-IF(ISERROR(FIND("-",J2561)),J2561,LEFT(J2561,FIND("-",J2561)-1)), IF(ISERROR(FIND("-",J2561)),J2561,LEFT(J2561,FIND("-",J2561)-1)))</f>
        <v>-2000</v>
      </c>
      <c r="L2561">
        <f>IF(M2561="BC", 0-IF(ISERROR(FIND("-",J2561)),J2561,RIGHT(J2561,FIND("-",J2561)-1)), IF(ISERROR(FIND("-",J2561)),J2561,RIGHT(J2561,FIND("-",J2561)-1)))</f>
        <v>-2000</v>
      </c>
      <c r="M2561" t="str">
        <f>RIGHT(G2561, 2)</f>
        <v>BC</v>
      </c>
      <c r="N2561">
        <f>ABS($K$2)-ABS(K2561)</f>
        <v>2004</v>
      </c>
      <c r="P2561" t="s">
        <v>11130</v>
      </c>
      <c r="Q2561">
        <v>48</v>
      </c>
    </row>
    <row r="2562" spans="1:17" x14ac:dyDescent="0.3">
      <c r="A2562">
        <v>2561</v>
      </c>
      <c r="B2562" t="s">
        <v>7362</v>
      </c>
      <c r="C2562" t="s">
        <v>6984</v>
      </c>
      <c r="D2562" t="s">
        <v>7361</v>
      </c>
      <c r="E2562" s="34" t="str">
        <f>IF(OR(LEN(D2562)-LEN(SUBSTITUTE(D2562,":",""))&gt;1, LEN(D2562)-LEN(SUBSTITUTE(D2562,",",""))&gt;0), "T", "")</f>
        <v/>
      </c>
      <c r="F2562" t="s">
        <v>3653</v>
      </c>
      <c r="G2562" t="s">
        <v>6397</v>
      </c>
      <c r="H2562" t="s">
        <v>54</v>
      </c>
      <c r="I2562" t="s">
        <v>7360</v>
      </c>
      <c r="J2562" t="str">
        <f>SUBSTITUTE(SUBSTITUTE(SUBSTITUTE(G2562,"c. ","")," BC","")," AD","")</f>
        <v>33 onward</v>
      </c>
      <c r="K2562" t="str">
        <f>IF(M2562="BC", 0-IF(ISERROR(FIND("-",J2562)),J2562,LEFT(J2562,FIND("-",J2562)-1)), IF(ISERROR(FIND("-",J2562)),J2562,LEFT(J2562,FIND("-",J2562)-1)))</f>
        <v>33 onward</v>
      </c>
      <c r="L2562" t="str">
        <f>IF(M2562="BC", 0-IF(ISERROR(FIND("-",J2562)),J2562,RIGHT(J2562,FIND("-",J2562)-1)), IF(ISERROR(FIND("-",J2562)),J2562,RIGHT(J2562,FIND("-",J2562)-1)))</f>
        <v>33 onward</v>
      </c>
      <c r="M2562" t="str">
        <f>RIGHT(G2562, 2)</f>
        <v>rd</v>
      </c>
      <c r="N2562" t="e">
        <f>ABS($K$2)-ABS(K2562)</f>
        <v>#VALUE!</v>
      </c>
      <c r="P2562" t="s">
        <v>11130</v>
      </c>
      <c r="Q2562">
        <v>48</v>
      </c>
    </row>
    <row r="2563" spans="1:17" x14ac:dyDescent="0.3">
      <c r="A2563">
        <v>2562</v>
      </c>
      <c r="B2563" t="s">
        <v>7548</v>
      </c>
      <c r="C2563" t="s">
        <v>10705</v>
      </c>
      <c r="D2563" t="s">
        <v>7547</v>
      </c>
      <c r="E2563" s="34" t="str">
        <f>IF(OR(LEN(D2563)-LEN(SUBSTITUTE(D2563,":",""))&gt;1, LEN(D2563)-LEN(SUBSTITUTE(D2563,",",""))&gt;0), "T", "")</f>
        <v/>
      </c>
      <c r="F2563" t="s">
        <v>7479</v>
      </c>
      <c r="G2563" t="s">
        <v>7478</v>
      </c>
      <c r="H2563" t="s">
        <v>6775</v>
      </c>
      <c r="I2563" t="s">
        <v>7546</v>
      </c>
      <c r="J2563" t="str">
        <f>SUBSTITUTE(SUBSTITUTE(SUBSTITUTE(G2563,"c. ","")," BC","")," AD","")</f>
        <v>60-62</v>
      </c>
      <c r="K2563" t="str">
        <f>IF(M2563="BC", 0-IF(ISERROR(FIND("-",J2563)),J2563,LEFT(J2563,FIND("-",J2563)-1)), IF(ISERROR(FIND("-",J2563)),J2563,LEFT(J2563,FIND("-",J2563)-1)))</f>
        <v>60</v>
      </c>
      <c r="L2563" t="str">
        <f>IF(M2563="BC", 0-IF(ISERROR(FIND("-",J2563)),J2563,RIGHT(J2563,FIND("-",J2563)-1)), IF(ISERROR(FIND("-",J2563)),J2563,RIGHT(J2563,FIND("-",J2563)-1)))</f>
        <v>62</v>
      </c>
      <c r="M2563" t="str">
        <f>RIGHT(G2563, 2)</f>
        <v>AD</v>
      </c>
      <c r="N2563">
        <f>ABS($K$2)-ABS(K2563)</f>
        <v>3944</v>
      </c>
      <c r="P2563" t="s">
        <v>11132</v>
      </c>
      <c r="Q2563">
        <v>49</v>
      </c>
    </row>
    <row r="2564" spans="1:17" x14ac:dyDescent="0.3">
      <c r="A2564">
        <v>2563</v>
      </c>
      <c r="B2564" t="s">
        <v>7545</v>
      </c>
      <c r="C2564" t="s">
        <v>10705</v>
      </c>
      <c r="D2564" t="s">
        <v>7544</v>
      </c>
      <c r="E2564" s="34" t="str">
        <f>IF(OR(LEN(D2564)-LEN(SUBSTITUTE(D2564,":",""))&gt;1, LEN(D2564)-LEN(SUBSTITUTE(D2564,",",""))&gt;0), "T", "")</f>
        <v/>
      </c>
      <c r="F2564" t="s">
        <v>7479</v>
      </c>
      <c r="G2564" t="s">
        <v>7478</v>
      </c>
      <c r="H2564" t="s">
        <v>6775</v>
      </c>
      <c r="I2564" t="s">
        <v>7543</v>
      </c>
      <c r="J2564" t="str">
        <f>SUBSTITUTE(SUBSTITUTE(SUBSTITUTE(G2564,"c. ","")," BC","")," AD","")</f>
        <v>60-62</v>
      </c>
      <c r="K2564" t="str">
        <f>IF(M2564="BC", 0-IF(ISERROR(FIND("-",J2564)),J2564,LEFT(J2564,FIND("-",J2564)-1)), IF(ISERROR(FIND("-",J2564)),J2564,LEFT(J2564,FIND("-",J2564)-1)))</f>
        <v>60</v>
      </c>
      <c r="L2564" t="str">
        <f>IF(M2564="BC", 0-IF(ISERROR(FIND("-",J2564)),J2564,RIGHT(J2564,FIND("-",J2564)-1)), IF(ISERROR(FIND("-",J2564)),J2564,RIGHT(J2564,FIND("-",J2564)-1)))</f>
        <v>62</v>
      </c>
      <c r="M2564" t="str">
        <f>RIGHT(G2564, 2)</f>
        <v>AD</v>
      </c>
      <c r="N2564">
        <f>ABS($K$2)-ABS(K2564)</f>
        <v>3944</v>
      </c>
      <c r="P2564" t="s">
        <v>11132</v>
      </c>
      <c r="Q2564">
        <v>49</v>
      </c>
    </row>
    <row r="2565" spans="1:17" x14ac:dyDescent="0.3">
      <c r="A2565">
        <v>2564</v>
      </c>
      <c r="B2565" t="s">
        <v>7542</v>
      </c>
      <c r="C2565" t="s">
        <v>9718</v>
      </c>
      <c r="D2565" t="s">
        <v>7541</v>
      </c>
      <c r="E2565" s="34" t="str">
        <f>IF(OR(LEN(D2565)-LEN(SUBSTITUTE(D2565,":",""))&gt;1, LEN(D2565)-LEN(SUBSTITUTE(D2565,",",""))&gt;0), "T", "")</f>
        <v/>
      </c>
      <c r="F2565" t="s">
        <v>7479</v>
      </c>
      <c r="G2565" t="s">
        <v>7478</v>
      </c>
      <c r="H2565" t="s">
        <v>6775</v>
      </c>
      <c r="I2565" t="s">
        <v>7540</v>
      </c>
      <c r="J2565" t="str">
        <f>SUBSTITUTE(SUBSTITUTE(SUBSTITUTE(G2565,"c. ","")," BC","")," AD","")</f>
        <v>60-62</v>
      </c>
      <c r="K2565" t="str">
        <f>IF(M2565="BC", 0-IF(ISERROR(FIND("-",J2565)),J2565,LEFT(J2565,FIND("-",J2565)-1)), IF(ISERROR(FIND("-",J2565)),J2565,LEFT(J2565,FIND("-",J2565)-1)))</f>
        <v>60</v>
      </c>
      <c r="L2565" t="str">
        <f>IF(M2565="BC", 0-IF(ISERROR(FIND("-",J2565)),J2565,RIGHT(J2565,FIND("-",J2565)-1)), IF(ISERROR(FIND("-",J2565)),J2565,RIGHT(J2565,FIND("-",J2565)-1)))</f>
        <v>62</v>
      </c>
      <c r="M2565" t="str">
        <f>RIGHT(G2565, 2)</f>
        <v>AD</v>
      </c>
      <c r="N2565">
        <f>ABS($K$2)-ABS(K2565)</f>
        <v>3944</v>
      </c>
      <c r="P2565" t="s">
        <v>11132</v>
      </c>
      <c r="Q2565">
        <v>49</v>
      </c>
    </row>
    <row r="2566" spans="1:17" x14ac:dyDescent="0.3">
      <c r="A2566">
        <v>2565</v>
      </c>
      <c r="B2566" t="s">
        <v>7539</v>
      </c>
      <c r="C2566" t="s">
        <v>10696</v>
      </c>
      <c r="D2566" t="s">
        <v>7538</v>
      </c>
      <c r="E2566" s="34" t="str">
        <f>IF(OR(LEN(D2566)-LEN(SUBSTITUTE(D2566,":",""))&gt;1, LEN(D2566)-LEN(SUBSTITUTE(D2566,",",""))&gt;0), "T", "")</f>
        <v/>
      </c>
      <c r="F2566" t="s">
        <v>7479</v>
      </c>
      <c r="G2566" t="s">
        <v>7478</v>
      </c>
      <c r="H2566" t="s">
        <v>6775</v>
      </c>
      <c r="I2566" t="s">
        <v>7537</v>
      </c>
      <c r="J2566" t="str">
        <f>SUBSTITUTE(SUBSTITUTE(SUBSTITUTE(G2566,"c. ","")," BC","")," AD","")</f>
        <v>60-62</v>
      </c>
      <c r="K2566" t="str">
        <f>IF(M2566="BC", 0-IF(ISERROR(FIND("-",J2566)),J2566,LEFT(J2566,FIND("-",J2566)-1)), IF(ISERROR(FIND("-",J2566)),J2566,LEFT(J2566,FIND("-",J2566)-1)))</f>
        <v>60</v>
      </c>
      <c r="L2566" t="str">
        <f>IF(M2566="BC", 0-IF(ISERROR(FIND("-",J2566)),J2566,RIGHT(J2566,FIND("-",J2566)-1)), IF(ISERROR(FIND("-",J2566)),J2566,RIGHT(J2566,FIND("-",J2566)-1)))</f>
        <v>62</v>
      </c>
      <c r="M2566" t="str">
        <f>RIGHT(G2566, 2)</f>
        <v>AD</v>
      </c>
      <c r="N2566">
        <f>ABS($K$2)-ABS(K2566)</f>
        <v>3944</v>
      </c>
      <c r="P2566" t="s">
        <v>11132</v>
      </c>
      <c r="Q2566">
        <v>49</v>
      </c>
    </row>
    <row r="2567" spans="1:17" x14ac:dyDescent="0.3">
      <c r="A2567">
        <v>2566</v>
      </c>
      <c r="B2567" t="s">
        <v>7536</v>
      </c>
      <c r="C2567" t="s">
        <v>10089</v>
      </c>
      <c r="D2567" t="s">
        <v>7535</v>
      </c>
      <c r="E2567" s="34" t="str">
        <f>IF(OR(LEN(D2567)-LEN(SUBSTITUTE(D2567,":",""))&gt;1, LEN(D2567)-LEN(SUBSTITUTE(D2567,",",""))&gt;0), "T", "")</f>
        <v/>
      </c>
      <c r="F2567" t="s">
        <v>7479</v>
      </c>
      <c r="G2567" t="s">
        <v>7478</v>
      </c>
      <c r="H2567" t="s">
        <v>6775</v>
      </c>
      <c r="I2567" t="s">
        <v>7534</v>
      </c>
      <c r="J2567" t="str">
        <f>SUBSTITUTE(SUBSTITUTE(SUBSTITUTE(G2567,"c. ","")," BC","")," AD","")</f>
        <v>60-62</v>
      </c>
      <c r="K2567" t="str">
        <f>IF(M2567="BC", 0-IF(ISERROR(FIND("-",J2567)),J2567,LEFT(J2567,FIND("-",J2567)-1)), IF(ISERROR(FIND("-",J2567)),J2567,LEFT(J2567,FIND("-",J2567)-1)))</f>
        <v>60</v>
      </c>
      <c r="L2567" t="str">
        <f>IF(M2567="BC", 0-IF(ISERROR(FIND("-",J2567)),J2567,RIGHT(J2567,FIND("-",J2567)-1)), IF(ISERROR(FIND("-",J2567)),J2567,RIGHT(J2567,FIND("-",J2567)-1)))</f>
        <v>62</v>
      </c>
      <c r="M2567" t="str">
        <f>RIGHT(G2567, 2)</f>
        <v>AD</v>
      </c>
      <c r="N2567">
        <f>ABS($K$2)-ABS(K2567)</f>
        <v>3944</v>
      </c>
      <c r="P2567" t="s">
        <v>11132</v>
      </c>
      <c r="Q2567">
        <v>49</v>
      </c>
    </row>
    <row r="2568" spans="1:17" x14ac:dyDescent="0.3">
      <c r="A2568">
        <v>2567</v>
      </c>
      <c r="B2568" t="s">
        <v>7533</v>
      </c>
      <c r="C2568" t="s">
        <v>10706</v>
      </c>
      <c r="D2568" t="s">
        <v>7532</v>
      </c>
      <c r="E2568" s="34" t="str">
        <f>IF(OR(LEN(D2568)-LEN(SUBSTITUTE(D2568,":",""))&gt;1, LEN(D2568)-LEN(SUBSTITUTE(D2568,",",""))&gt;0), "T", "")</f>
        <v/>
      </c>
      <c r="F2568" t="s">
        <v>7479</v>
      </c>
      <c r="G2568" t="s">
        <v>7478</v>
      </c>
      <c r="H2568" t="s">
        <v>62</v>
      </c>
      <c r="I2568" t="s">
        <v>7531</v>
      </c>
      <c r="J2568" t="str">
        <f>SUBSTITUTE(SUBSTITUTE(SUBSTITUTE(G2568,"c. ","")," BC","")," AD","")</f>
        <v>60-62</v>
      </c>
      <c r="K2568" t="str">
        <f>IF(M2568="BC", 0-IF(ISERROR(FIND("-",J2568)),J2568,LEFT(J2568,FIND("-",J2568)-1)), IF(ISERROR(FIND("-",J2568)),J2568,LEFT(J2568,FIND("-",J2568)-1)))</f>
        <v>60</v>
      </c>
      <c r="L2568" t="str">
        <f>IF(M2568="BC", 0-IF(ISERROR(FIND("-",J2568)),J2568,RIGHT(J2568,FIND("-",J2568)-1)), IF(ISERROR(FIND("-",J2568)),J2568,RIGHT(J2568,FIND("-",J2568)-1)))</f>
        <v>62</v>
      </c>
      <c r="M2568" t="str">
        <f>RIGHT(G2568, 2)</f>
        <v>AD</v>
      </c>
      <c r="N2568">
        <f>ABS($K$2)-ABS(K2568)</f>
        <v>3944</v>
      </c>
      <c r="P2568" t="s">
        <v>11132</v>
      </c>
      <c r="Q2568">
        <v>49</v>
      </c>
    </row>
    <row r="2569" spans="1:17" x14ac:dyDescent="0.3">
      <c r="A2569">
        <v>2568</v>
      </c>
      <c r="B2569" t="s">
        <v>7530</v>
      </c>
      <c r="C2569" t="s">
        <v>10673</v>
      </c>
      <c r="D2569" t="s">
        <v>7529</v>
      </c>
      <c r="E2569" s="34" t="str">
        <f>IF(OR(LEN(D2569)-LEN(SUBSTITUTE(D2569,":",""))&gt;1, LEN(D2569)-LEN(SUBSTITUTE(D2569,",",""))&gt;0), "T", "")</f>
        <v/>
      </c>
      <c r="F2569" t="s">
        <v>7479</v>
      </c>
      <c r="G2569" t="s">
        <v>7478</v>
      </c>
      <c r="H2569" t="s">
        <v>6775</v>
      </c>
      <c r="I2569" t="s">
        <v>7528</v>
      </c>
      <c r="J2569" t="str">
        <f>SUBSTITUTE(SUBSTITUTE(SUBSTITUTE(G2569,"c. ","")," BC","")," AD","")</f>
        <v>60-62</v>
      </c>
      <c r="K2569" t="str">
        <f>IF(M2569="BC", 0-IF(ISERROR(FIND("-",J2569)),J2569,LEFT(J2569,FIND("-",J2569)-1)), IF(ISERROR(FIND("-",J2569)),J2569,LEFT(J2569,FIND("-",J2569)-1)))</f>
        <v>60</v>
      </c>
      <c r="L2569" t="str">
        <f>IF(M2569="BC", 0-IF(ISERROR(FIND("-",J2569)),J2569,RIGHT(J2569,FIND("-",J2569)-1)), IF(ISERROR(FIND("-",J2569)),J2569,RIGHT(J2569,FIND("-",J2569)-1)))</f>
        <v>62</v>
      </c>
      <c r="M2569" t="str">
        <f>RIGHT(G2569, 2)</f>
        <v>AD</v>
      </c>
      <c r="N2569">
        <f>ABS($K$2)-ABS(K2569)</f>
        <v>3944</v>
      </c>
      <c r="P2569" t="s">
        <v>11132</v>
      </c>
      <c r="Q2569">
        <v>49</v>
      </c>
    </row>
    <row r="2570" spans="1:17" x14ac:dyDescent="0.3">
      <c r="A2570">
        <v>2569</v>
      </c>
      <c r="B2570" t="s">
        <v>7527</v>
      </c>
      <c r="C2570" t="s">
        <v>11782</v>
      </c>
      <c r="D2570" t="s">
        <v>7526</v>
      </c>
      <c r="E2570" s="34" t="str">
        <f>IF(OR(LEN(D2570)-LEN(SUBSTITUTE(D2570,":",""))&gt;1, LEN(D2570)-LEN(SUBSTITUTE(D2570,",",""))&gt;0), "T", "")</f>
        <v/>
      </c>
      <c r="F2570" t="s">
        <v>7259</v>
      </c>
      <c r="G2570" t="s">
        <v>7478</v>
      </c>
      <c r="H2570" t="s">
        <v>6775</v>
      </c>
      <c r="I2570" t="s">
        <v>7525</v>
      </c>
      <c r="J2570" t="str">
        <f>SUBSTITUTE(SUBSTITUTE(SUBSTITUTE(G2570,"c. ","")," BC","")," AD","")</f>
        <v>60-62</v>
      </c>
      <c r="K2570" t="str">
        <f>IF(M2570="BC", 0-IF(ISERROR(FIND("-",J2570)),J2570,LEFT(J2570,FIND("-",J2570)-1)), IF(ISERROR(FIND("-",J2570)),J2570,LEFT(J2570,FIND("-",J2570)-1)))</f>
        <v>60</v>
      </c>
      <c r="L2570" t="str">
        <f>IF(M2570="BC", 0-IF(ISERROR(FIND("-",J2570)),J2570,RIGHT(J2570,FIND("-",J2570)-1)), IF(ISERROR(FIND("-",J2570)),J2570,RIGHT(J2570,FIND("-",J2570)-1)))</f>
        <v>62</v>
      </c>
      <c r="M2570" t="str">
        <f>RIGHT(G2570, 2)</f>
        <v>AD</v>
      </c>
      <c r="N2570">
        <f>ABS($K$2)-ABS(K2570)</f>
        <v>3944</v>
      </c>
      <c r="P2570" t="s">
        <v>11132</v>
      </c>
      <c r="Q2570">
        <v>49</v>
      </c>
    </row>
    <row r="2571" spans="1:17" x14ac:dyDescent="0.3">
      <c r="A2571">
        <v>2570</v>
      </c>
      <c r="B2571" t="s">
        <v>7524</v>
      </c>
      <c r="C2571" t="s">
        <v>7522</v>
      </c>
      <c r="D2571" t="s">
        <v>7523</v>
      </c>
      <c r="E2571" s="34" t="str">
        <f>IF(OR(LEN(D2571)-LEN(SUBSTITUTE(D2571,":",""))&gt;1, LEN(D2571)-LEN(SUBSTITUTE(D2571,",",""))&gt;0), "T", "")</f>
        <v>T</v>
      </c>
      <c r="F2571" t="s">
        <v>7479</v>
      </c>
      <c r="G2571" t="s">
        <v>7478</v>
      </c>
      <c r="H2571" t="s">
        <v>6775</v>
      </c>
      <c r="I2571" t="s">
        <v>7521</v>
      </c>
      <c r="J2571" t="str">
        <f>SUBSTITUTE(SUBSTITUTE(SUBSTITUTE(G2571,"c. ","")," BC","")," AD","")</f>
        <v>60-62</v>
      </c>
      <c r="K2571" t="str">
        <f>IF(M2571="BC", 0-IF(ISERROR(FIND("-",J2571)),J2571,LEFT(J2571,FIND("-",J2571)-1)), IF(ISERROR(FIND("-",J2571)),J2571,LEFT(J2571,FIND("-",J2571)-1)))</f>
        <v>60</v>
      </c>
      <c r="L2571" t="str">
        <f>IF(M2571="BC", 0-IF(ISERROR(FIND("-",J2571)),J2571,RIGHT(J2571,FIND("-",J2571)-1)), IF(ISERROR(FIND("-",J2571)),J2571,RIGHT(J2571,FIND("-",J2571)-1)))</f>
        <v>62</v>
      </c>
      <c r="M2571" t="str">
        <f>RIGHT(G2571, 2)</f>
        <v>AD</v>
      </c>
      <c r="N2571">
        <f>ABS($K$2)-ABS(K2571)</f>
        <v>3944</v>
      </c>
      <c r="P2571" t="s">
        <v>11132</v>
      </c>
      <c r="Q2571">
        <v>49</v>
      </c>
    </row>
    <row r="2572" spans="1:17" x14ac:dyDescent="0.3">
      <c r="A2572">
        <v>2571</v>
      </c>
      <c r="B2572" t="s">
        <v>7520</v>
      </c>
      <c r="C2572" t="s">
        <v>7518</v>
      </c>
      <c r="D2572" t="s">
        <v>7519</v>
      </c>
      <c r="E2572" s="34" t="str">
        <f>IF(OR(LEN(D2572)-LEN(SUBSTITUTE(D2572,":",""))&gt;1, LEN(D2572)-LEN(SUBSTITUTE(D2572,",",""))&gt;0), "T", "")</f>
        <v/>
      </c>
      <c r="F2572" t="s">
        <v>7479</v>
      </c>
      <c r="G2572" t="s">
        <v>7478</v>
      </c>
      <c r="H2572" t="s">
        <v>6775</v>
      </c>
      <c r="I2572" t="s">
        <v>7517</v>
      </c>
      <c r="J2572" t="str">
        <f>SUBSTITUTE(SUBSTITUTE(SUBSTITUTE(G2572,"c. ","")," BC","")," AD","")</f>
        <v>60-62</v>
      </c>
      <c r="K2572" t="str">
        <f>IF(M2572="BC", 0-IF(ISERROR(FIND("-",J2572)),J2572,LEFT(J2572,FIND("-",J2572)-1)), IF(ISERROR(FIND("-",J2572)),J2572,LEFT(J2572,FIND("-",J2572)-1)))</f>
        <v>60</v>
      </c>
      <c r="L2572" t="str">
        <f>IF(M2572="BC", 0-IF(ISERROR(FIND("-",J2572)),J2572,RIGHT(J2572,FIND("-",J2572)-1)), IF(ISERROR(FIND("-",J2572)),J2572,RIGHT(J2572,FIND("-",J2572)-1)))</f>
        <v>62</v>
      </c>
      <c r="M2572" t="str">
        <f>RIGHT(G2572, 2)</f>
        <v>AD</v>
      </c>
      <c r="N2572">
        <f>ABS($K$2)-ABS(K2572)</f>
        <v>3944</v>
      </c>
      <c r="P2572" t="s">
        <v>11132</v>
      </c>
      <c r="Q2572">
        <v>49</v>
      </c>
    </row>
    <row r="2573" spans="1:17" x14ac:dyDescent="0.3">
      <c r="A2573">
        <v>2572</v>
      </c>
      <c r="B2573" t="s">
        <v>7516</v>
      </c>
      <c r="C2573" t="s">
        <v>3693</v>
      </c>
      <c r="D2573" t="s">
        <v>7515</v>
      </c>
      <c r="E2573" s="34" t="str">
        <f>IF(OR(LEN(D2573)-LEN(SUBSTITUTE(D2573,":",""))&gt;1, LEN(D2573)-LEN(SUBSTITUTE(D2573,",",""))&gt;0), "T", "")</f>
        <v/>
      </c>
      <c r="F2573" t="s">
        <v>7479</v>
      </c>
      <c r="G2573" t="s">
        <v>7478</v>
      </c>
      <c r="H2573" t="s">
        <v>6775</v>
      </c>
      <c r="I2573" t="s">
        <v>7514</v>
      </c>
      <c r="J2573" t="str">
        <f>SUBSTITUTE(SUBSTITUTE(SUBSTITUTE(G2573,"c. ","")," BC","")," AD","")</f>
        <v>60-62</v>
      </c>
      <c r="K2573" t="str">
        <f>IF(M2573="BC", 0-IF(ISERROR(FIND("-",J2573)),J2573,LEFT(J2573,FIND("-",J2573)-1)), IF(ISERROR(FIND("-",J2573)),J2573,LEFT(J2573,FIND("-",J2573)-1)))</f>
        <v>60</v>
      </c>
      <c r="L2573" t="str">
        <f>IF(M2573="BC", 0-IF(ISERROR(FIND("-",J2573)),J2573,RIGHT(J2573,FIND("-",J2573)-1)), IF(ISERROR(FIND("-",J2573)),J2573,RIGHT(J2573,FIND("-",J2573)-1)))</f>
        <v>62</v>
      </c>
      <c r="M2573" t="str">
        <f>RIGHT(G2573, 2)</f>
        <v>AD</v>
      </c>
      <c r="N2573">
        <f>ABS($K$2)-ABS(K2573)</f>
        <v>3944</v>
      </c>
      <c r="P2573" t="s">
        <v>11132</v>
      </c>
      <c r="Q2573">
        <v>49</v>
      </c>
    </row>
    <row r="2574" spans="1:17" x14ac:dyDescent="0.3">
      <c r="A2574">
        <v>2573</v>
      </c>
      <c r="B2574" t="s">
        <v>7513</v>
      </c>
      <c r="C2574" t="s">
        <v>10793</v>
      </c>
      <c r="D2574" t="s">
        <v>7512</v>
      </c>
      <c r="E2574" s="34" t="str">
        <f>IF(OR(LEN(D2574)-LEN(SUBSTITUTE(D2574,":",""))&gt;1, LEN(D2574)-LEN(SUBSTITUTE(D2574,",",""))&gt;0), "T", "")</f>
        <v/>
      </c>
      <c r="F2574" t="s">
        <v>7479</v>
      </c>
      <c r="G2574" t="s">
        <v>7478</v>
      </c>
      <c r="H2574" t="s">
        <v>6775</v>
      </c>
      <c r="I2574" t="s">
        <v>7511</v>
      </c>
      <c r="J2574" t="str">
        <f>SUBSTITUTE(SUBSTITUTE(SUBSTITUTE(G2574,"c. ","")," BC","")," AD","")</f>
        <v>60-62</v>
      </c>
      <c r="K2574" t="str">
        <f>IF(M2574="BC", 0-IF(ISERROR(FIND("-",J2574)),J2574,LEFT(J2574,FIND("-",J2574)-1)), IF(ISERROR(FIND("-",J2574)),J2574,LEFT(J2574,FIND("-",J2574)-1)))</f>
        <v>60</v>
      </c>
      <c r="L2574" t="str">
        <f>IF(M2574="BC", 0-IF(ISERROR(FIND("-",J2574)),J2574,RIGHT(J2574,FIND("-",J2574)-1)), IF(ISERROR(FIND("-",J2574)),J2574,RIGHT(J2574,FIND("-",J2574)-1)))</f>
        <v>62</v>
      </c>
      <c r="M2574" t="str">
        <f>RIGHT(G2574, 2)</f>
        <v>AD</v>
      </c>
      <c r="N2574">
        <f>ABS($K$2)-ABS(K2574)</f>
        <v>3944</v>
      </c>
      <c r="P2574" t="s">
        <v>11132</v>
      </c>
      <c r="Q2574">
        <v>49</v>
      </c>
    </row>
    <row r="2575" spans="1:17" x14ac:dyDescent="0.3">
      <c r="A2575">
        <v>2574</v>
      </c>
      <c r="B2575" t="s">
        <v>7510</v>
      </c>
      <c r="C2575" t="s">
        <v>10089</v>
      </c>
      <c r="D2575" t="s">
        <v>7509</v>
      </c>
      <c r="E2575" s="34" t="str">
        <f>IF(OR(LEN(D2575)-LEN(SUBSTITUTE(D2575,":",""))&gt;1, LEN(D2575)-LEN(SUBSTITUTE(D2575,",",""))&gt;0), "T", "")</f>
        <v/>
      </c>
      <c r="F2575" t="s">
        <v>7508</v>
      </c>
      <c r="G2575" t="s">
        <v>7478</v>
      </c>
      <c r="H2575" t="s">
        <v>6775</v>
      </c>
      <c r="I2575" t="s">
        <v>7507</v>
      </c>
      <c r="J2575" t="str">
        <f>SUBSTITUTE(SUBSTITUTE(SUBSTITUTE(G2575,"c. ","")," BC","")," AD","")</f>
        <v>60-62</v>
      </c>
      <c r="K2575" t="str">
        <f>IF(M2575="BC", 0-IF(ISERROR(FIND("-",J2575)),J2575,LEFT(J2575,FIND("-",J2575)-1)), IF(ISERROR(FIND("-",J2575)),J2575,LEFT(J2575,FIND("-",J2575)-1)))</f>
        <v>60</v>
      </c>
      <c r="L2575" t="str">
        <f>IF(M2575="BC", 0-IF(ISERROR(FIND("-",J2575)),J2575,RIGHT(J2575,FIND("-",J2575)-1)), IF(ISERROR(FIND("-",J2575)),J2575,RIGHT(J2575,FIND("-",J2575)-1)))</f>
        <v>62</v>
      </c>
      <c r="M2575" t="str">
        <f>RIGHT(G2575, 2)</f>
        <v>AD</v>
      </c>
      <c r="N2575">
        <f>ABS($K$2)-ABS(K2575)</f>
        <v>3944</v>
      </c>
      <c r="P2575" t="s">
        <v>11132</v>
      </c>
      <c r="Q2575">
        <v>49</v>
      </c>
    </row>
    <row r="2576" spans="1:17" x14ac:dyDescent="0.3">
      <c r="A2576">
        <v>2575</v>
      </c>
      <c r="B2576" t="s">
        <v>7506</v>
      </c>
      <c r="C2576" t="s">
        <v>10089</v>
      </c>
      <c r="D2576" t="s">
        <v>7505</v>
      </c>
      <c r="E2576" s="34" t="str">
        <f>IF(OR(LEN(D2576)-LEN(SUBSTITUTE(D2576,":",""))&gt;1, LEN(D2576)-LEN(SUBSTITUTE(D2576,",",""))&gt;0), "T", "")</f>
        <v/>
      </c>
      <c r="F2576" t="s">
        <v>7479</v>
      </c>
      <c r="G2576" t="s">
        <v>7478</v>
      </c>
      <c r="H2576" t="s">
        <v>6775</v>
      </c>
      <c r="I2576" t="s">
        <v>7504</v>
      </c>
      <c r="J2576" t="str">
        <f>SUBSTITUTE(SUBSTITUTE(SUBSTITUTE(G2576,"c. ","")," BC","")," AD","")</f>
        <v>60-62</v>
      </c>
      <c r="K2576" t="str">
        <f>IF(M2576="BC", 0-IF(ISERROR(FIND("-",J2576)),J2576,LEFT(J2576,FIND("-",J2576)-1)), IF(ISERROR(FIND("-",J2576)),J2576,LEFT(J2576,FIND("-",J2576)-1)))</f>
        <v>60</v>
      </c>
      <c r="L2576" t="str">
        <f>IF(M2576="BC", 0-IF(ISERROR(FIND("-",J2576)),J2576,RIGHT(J2576,FIND("-",J2576)-1)), IF(ISERROR(FIND("-",J2576)),J2576,RIGHT(J2576,FIND("-",J2576)-1)))</f>
        <v>62</v>
      </c>
      <c r="M2576" t="str">
        <f>RIGHT(G2576, 2)</f>
        <v>AD</v>
      </c>
      <c r="N2576">
        <f>ABS($K$2)-ABS(K2576)</f>
        <v>3944</v>
      </c>
      <c r="P2576" t="s">
        <v>11132</v>
      </c>
      <c r="Q2576">
        <v>49</v>
      </c>
    </row>
    <row r="2577" spans="1:17" x14ac:dyDescent="0.3">
      <c r="A2577">
        <v>2576</v>
      </c>
      <c r="B2577" t="s">
        <v>7503</v>
      </c>
      <c r="C2577" t="s">
        <v>10707</v>
      </c>
      <c r="D2577" t="s">
        <v>7486</v>
      </c>
      <c r="E2577" s="34" t="str">
        <f>IF(OR(LEN(D2577)-LEN(SUBSTITUTE(D2577,":",""))&gt;1, LEN(D2577)-LEN(SUBSTITUTE(D2577,",",""))&gt;0), "T", "")</f>
        <v/>
      </c>
      <c r="F2577" t="s">
        <v>7479</v>
      </c>
      <c r="G2577" t="s">
        <v>7478</v>
      </c>
      <c r="H2577" t="s">
        <v>6775</v>
      </c>
      <c r="I2577" t="s">
        <v>7502</v>
      </c>
      <c r="J2577" t="str">
        <f>SUBSTITUTE(SUBSTITUTE(SUBSTITUTE(G2577,"c. ","")," BC","")," AD","")</f>
        <v>60-62</v>
      </c>
      <c r="K2577" t="str">
        <f>IF(M2577="BC", 0-IF(ISERROR(FIND("-",J2577)),J2577,LEFT(J2577,FIND("-",J2577)-1)), IF(ISERROR(FIND("-",J2577)),J2577,LEFT(J2577,FIND("-",J2577)-1)))</f>
        <v>60</v>
      </c>
      <c r="L2577" t="str">
        <f>IF(M2577="BC", 0-IF(ISERROR(FIND("-",J2577)),J2577,RIGHT(J2577,FIND("-",J2577)-1)), IF(ISERROR(FIND("-",J2577)),J2577,RIGHT(J2577,FIND("-",J2577)-1)))</f>
        <v>62</v>
      </c>
      <c r="M2577" t="str">
        <f>RIGHT(G2577, 2)</f>
        <v>AD</v>
      </c>
      <c r="N2577">
        <f>ABS($K$2)-ABS(K2577)</f>
        <v>3944</v>
      </c>
      <c r="P2577" t="s">
        <v>11132</v>
      </c>
      <c r="Q2577">
        <v>49</v>
      </c>
    </row>
    <row r="2578" spans="1:17" x14ac:dyDescent="0.3">
      <c r="A2578">
        <v>2577</v>
      </c>
      <c r="B2578" t="s">
        <v>7501</v>
      </c>
      <c r="C2578" t="s">
        <v>7022</v>
      </c>
      <c r="D2578" t="s">
        <v>7500</v>
      </c>
      <c r="E2578" s="34" t="str">
        <f>IF(OR(LEN(D2578)-LEN(SUBSTITUTE(D2578,":",""))&gt;1, LEN(D2578)-LEN(SUBSTITUTE(D2578,",",""))&gt;0), "T", "")</f>
        <v/>
      </c>
      <c r="F2578" t="s">
        <v>7479</v>
      </c>
      <c r="G2578" t="s">
        <v>7478</v>
      </c>
      <c r="H2578" t="s">
        <v>7295</v>
      </c>
      <c r="I2578" t="s">
        <v>7499</v>
      </c>
      <c r="J2578" t="str">
        <f>SUBSTITUTE(SUBSTITUTE(SUBSTITUTE(G2578,"c. ","")," BC","")," AD","")</f>
        <v>60-62</v>
      </c>
      <c r="K2578" t="str">
        <f>IF(M2578="BC", 0-IF(ISERROR(FIND("-",J2578)),J2578,LEFT(J2578,FIND("-",J2578)-1)), IF(ISERROR(FIND("-",J2578)),J2578,LEFT(J2578,FIND("-",J2578)-1)))</f>
        <v>60</v>
      </c>
      <c r="L2578" t="str">
        <f>IF(M2578="BC", 0-IF(ISERROR(FIND("-",J2578)),J2578,RIGHT(J2578,FIND("-",J2578)-1)), IF(ISERROR(FIND("-",J2578)),J2578,RIGHT(J2578,FIND("-",J2578)-1)))</f>
        <v>62</v>
      </c>
      <c r="M2578" t="str">
        <f>RIGHT(G2578, 2)</f>
        <v>AD</v>
      </c>
      <c r="N2578">
        <f>ABS($K$2)-ABS(K2578)</f>
        <v>3944</v>
      </c>
      <c r="P2578" t="s">
        <v>11132</v>
      </c>
      <c r="Q2578">
        <v>49</v>
      </c>
    </row>
    <row r="2579" spans="1:17" x14ac:dyDescent="0.3">
      <c r="A2579">
        <v>2578</v>
      </c>
      <c r="B2579" t="s">
        <v>7498</v>
      </c>
      <c r="C2579" t="s">
        <v>6984</v>
      </c>
      <c r="D2579" t="s">
        <v>7497</v>
      </c>
      <c r="E2579" s="34" t="str">
        <f>IF(OR(LEN(D2579)-LEN(SUBSTITUTE(D2579,":",""))&gt;1, LEN(D2579)-LEN(SUBSTITUTE(D2579,",",""))&gt;0), "T", "")</f>
        <v/>
      </c>
      <c r="F2579" t="s">
        <v>7479</v>
      </c>
      <c r="G2579" t="s">
        <v>7478</v>
      </c>
      <c r="H2579" t="s">
        <v>6775</v>
      </c>
      <c r="I2579" t="s">
        <v>7496</v>
      </c>
      <c r="J2579" t="str">
        <f>SUBSTITUTE(SUBSTITUTE(SUBSTITUTE(G2579,"c. ","")," BC","")," AD","")</f>
        <v>60-62</v>
      </c>
      <c r="K2579" t="str">
        <f>IF(M2579="BC", 0-IF(ISERROR(FIND("-",J2579)),J2579,LEFT(J2579,FIND("-",J2579)-1)), IF(ISERROR(FIND("-",J2579)),J2579,LEFT(J2579,FIND("-",J2579)-1)))</f>
        <v>60</v>
      </c>
      <c r="L2579" t="str">
        <f>IF(M2579="BC", 0-IF(ISERROR(FIND("-",J2579)),J2579,RIGHT(J2579,FIND("-",J2579)-1)), IF(ISERROR(FIND("-",J2579)),J2579,RIGHT(J2579,FIND("-",J2579)-1)))</f>
        <v>62</v>
      </c>
      <c r="M2579" t="str">
        <f>RIGHT(G2579, 2)</f>
        <v>AD</v>
      </c>
      <c r="N2579">
        <f>ABS($K$2)-ABS(K2579)</f>
        <v>3944</v>
      </c>
      <c r="P2579" t="s">
        <v>11132</v>
      </c>
      <c r="Q2579">
        <v>49</v>
      </c>
    </row>
    <row r="2580" spans="1:17" x14ac:dyDescent="0.3">
      <c r="A2580">
        <v>2579</v>
      </c>
      <c r="B2580" t="s">
        <v>7495</v>
      </c>
      <c r="C2580" t="s">
        <v>10708</v>
      </c>
      <c r="D2580" t="s">
        <v>7494</v>
      </c>
      <c r="E2580" s="34" t="str">
        <f>IF(OR(LEN(D2580)-LEN(SUBSTITUTE(D2580,":",""))&gt;1, LEN(D2580)-LEN(SUBSTITUTE(D2580,",",""))&gt;0), "T", "")</f>
        <v/>
      </c>
      <c r="F2580" t="s">
        <v>7479</v>
      </c>
      <c r="G2580" t="s">
        <v>7478</v>
      </c>
      <c r="H2580" t="s">
        <v>6775</v>
      </c>
      <c r="I2580" t="s">
        <v>7493</v>
      </c>
      <c r="J2580" t="str">
        <f>SUBSTITUTE(SUBSTITUTE(SUBSTITUTE(G2580,"c. ","")," BC","")," AD","")</f>
        <v>60-62</v>
      </c>
      <c r="K2580" t="str">
        <f>IF(M2580="BC", 0-IF(ISERROR(FIND("-",J2580)),J2580,LEFT(J2580,FIND("-",J2580)-1)), IF(ISERROR(FIND("-",J2580)),J2580,LEFT(J2580,FIND("-",J2580)-1)))</f>
        <v>60</v>
      </c>
      <c r="L2580" t="str">
        <f>IF(M2580="BC", 0-IF(ISERROR(FIND("-",J2580)),J2580,RIGHT(J2580,FIND("-",J2580)-1)), IF(ISERROR(FIND("-",J2580)),J2580,RIGHT(J2580,FIND("-",J2580)-1)))</f>
        <v>62</v>
      </c>
      <c r="M2580" t="str">
        <f>RIGHT(G2580, 2)</f>
        <v>AD</v>
      </c>
      <c r="N2580">
        <f>ABS($K$2)-ABS(K2580)</f>
        <v>3944</v>
      </c>
      <c r="P2580" t="s">
        <v>11132</v>
      </c>
      <c r="Q2580">
        <v>49</v>
      </c>
    </row>
    <row r="2581" spans="1:17" x14ac:dyDescent="0.3">
      <c r="A2581">
        <v>2580</v>
      </c>
      <c r="B2581" t="s">
        <v>7492</v>
      </c>
      <c r="C2581" t="s">
        <v>10709</v>
      </c>
      <c r="D2581" t="s">
        <v>7489</v>
      </c>
      <c r="E2581" s="34" t="str">
        <f>IF(OR(LEN(D2581)-LEN(SUBSTITUTE(D2581,":",""))&gt;1, LEN(D2581)-LEN(SUBSTITUTE(D2581,",",""))&gt;0), "T", "")</f>
        <v/>
      </c>
      <c r="F2581" t="s">
        <v>7479</v>
      </c>
      <c r="G2581" t="s">
        <v>7478</v>
      </c>
      <c r="H2581" t="s">
        <v>6775</v>
      </c>
      <c r="I2581" t="s">
        <v>7491</v>
      </c>
      <c r="J2581" t="str">
        <f>SUBSTITUTE(SUBSTITUTE(SUBSTITUTE(G2581,"c. ","")," BC","")," AD","")</f>
        <v>60-62</v>
      </c>
      <c r="K2581" t="str">
        <f>IF(M2581="BC", 0-IF(ISERROR(FIND("-",J2581)),J2581,LEFT(J2581,FIND("-",J2581)-1)), IF(ISERROR(FIND("-",J2581)),J2581,LEFT(J2581,FIND("-",J2581)-1)))</f>
        <v>60</v>
      </c>
      <c r="L2581" t="str">
        <f>IF(M2581="BC", 0-IF(ISERROR(FIND("-",J2581)),J2581,RIGHT(J2581,FIND("-",J2581)-1)), IF(ISERROR(FIND("-",J2581)),J2581,RIGHT(J2581,FIND("-",J2581)-1)))</f>
        <v>62</v>
      </c>
      <c r="M2581" t="str">
        <f>RIGHT(G2581, 2)</f>
        <v>AD</v>
      </c>
      <c r="N2581">
        <f>ABS($K$2)-ABS(K2581)</f>
        <v>3944</v>
      </c>
      <c r="P2581" t="s">
        <v>11132</v>
      </c>
      <c r="Q2581">
        <v>49</v>
      </c>
    </row>
    <row r="2582" spans="1:17" x14ac:dyDescent="0.3">
      <c r="A2582">
        <v>2581</v>
      </c>
      <c r="B2582" t="s">
        <v>7490</v>
      </c>
      <c r="C2582" t="s">
        <v>10686</v>
      </c>
      <c r="D2582" t="s">
        <v>7489</v>
      </c>
      <c r="E2582" s="34" t="str">
        <f>IF(OR(LEN(D2582)-LEN(SUBSTITUTE(D2582,":",""))&gt;1, LEN(D2582)-LEN(SUBSTITUTE(D2582,",",""))&gt;0), "T", "")</f>
        <v/>
      </c>
      <c r="F2582" t="s">
        <v>7479</v>
      </c>
      <c r="G2582" t="s">
        <v>7478</v>
      </c>
      <c r="H2582" t="s">
        <v>6775</v>
      </c>
      <c r="I2582" t="s">
        <v>7488</v>
      </c>
      <c r="J2582" t="str">
        <f>SUBSTITUTE(SUBSTITUTE(SUBSTITUTE(G2582,"c. ","")," BC","")," AD","")</f>
        <v>60-62</v>
      </c>
      <c r="K2582" t="str">
        <f>IF(M2582="BC", 0-IF(ISERROR(FIND("-",J2582)),J2582,LEFT(J2582,FIND("-",J2582)-1)), IF(ISERROR(FIND("-",J2582)),J2582,LEFT(J2582,FIND("-",J2582)-1)))</f>
        <v>60</v>
      </c>
      <c r="L2582" t="str">
        <f>IF(M2582="BC", 0-IF(ISERROR(FIND("-",J2582)),J2582,RIGHT(J2582,FIND("-",J2582)-1)), IF(ISERROR(FIND("-",J2582)),J2582,RIGHT(J2582,FIND("-",J2582)-1)))</f>
        <v>62</v>
      </c>
      <c r="M2582" t="str">
        <f>RIGHT(G2582, 2)</f>
        <v>AD</v>
      </c>
      <c r="N2582">
        <f>ABS($K$2)-ABS(K2582)</f>
        <v>3944</v>
      </c>
      <c r="P2582" t="s">
        <v>11132</v>
      </c>
      <c r="Q2582">
        <v>49</v>
      </c>
    </row>
    <row r="2583" spans="1:17" x14ac:dyDescent="0.3">
      <c r="A2583">
        <v>2582</v>
      </c>
      <c r="B2583" t="s">
        <v>7487</v>
      </c>
      <c r="C2583" t="s">
        <v>10673</v>
      </c>
      <c r="D2583" t="s">
        <v>7486</v>
      </c>
      <c r="E2583" s="34" t="str">
        <f>IF(OR(LEN(D2583)-LEN(SUBSTITUTE(D2583,":",""))&gt;1, LEN(D2583)-LEN(SUBSTITUTE(D2583,",",""))&gt;0), "T", "")</f>
        <v/>
      </c>
      <c r="F2583" t="s">
        <v>7479</v>
      </c>
      <c r="G2583" t="s">
        <v>7478</v>
      </c>
      <c r="H2583" t="s">
        <v>6775</v>
      </c>
      <c r="I2583" t="s">
        <v>7485</v>
      </c>
      <c r="J2583" t="str">
        <f>SUBSTITUTE(SUBSTITUTE(SUBSTITUTE(G2583,"c. ","")," BC","")," AD","")</f>
        <v>60-62</v>
      </c>
      <c r="K2583" t="str">
        <f>IF(M2583="BC", 0-IF(ISERROR(FIND("-",J2583)),J2583,LEFT(J2583,FIND("-",J2583)-1)), IF(ISERROR(FIND("-",J2583)),J2583,LEFT(J2583,FIND("-",J2583)-1)))</f>
        <v>60</v>
      </c>
      <c r="L2583" t="str">
        <f>IF(M2583="BC", 0-IF(ISERROR(FIND("-",J2583)),J2583,RIGHT(J2583,FIND("-",J2583)-1)), IF(ISERROR(FIND("-",J2583)),J2583,RIGHT(J2583,FIND("-",J2583)-1)))</f>
        <v>62</v>
      </c>
      <c r="M2583" t="str">
        <f>RIGHT(G2583, 2)</f>
        <v>AD</v>
      </c>
      <c r="N2583">
        <f>ABS($K$2)-ABS(K2583)</f>
        <v>3944</v>
      </c>
      <c r="P2583" t="s">
        <v>11132</v>
      </c>
      <c r="Q2583">
        <v>49</v>
      </c>
    </row>
    <row r="2584" spans="1:17" x14ac:dyDescent="0.3">
      <c r="A2584">
        <v>2583</v>
      </c>
      <c r="B2584" t="s">
        <v>7484</v>
      </c>
      <c r="C2584" t="s">
        <v>6102</v>
      </c>
      <c r="D2584" t="s">
        <v>7483</v>
      </c>
      <c r="E2584" s="34" t="str">
        <f>IF(OR(LEN(D2584)-LEN(SUBSTITUTE(D2584,":",""))&gt;1, LEN(D2584)-LEN(SUBSTITUTE(D2584,",",""))&gt;0), "T", "")</f>
        <v/>
      </c>
      <c r="F2584" t="s">
        <v>7479</v>
      </c>
      <c r="G2584" t="s">
        <v>7478</v>
      </c>
      <c r="H2584" t="s">
        <v>6775</v>
      </c>
      <c r="I2584" t="s">
        <v>7482</v>
      </c>
      <c r="J2584" t="str">
        <f>SUBSTITUTE(SUBSTITUTE(SUBSTITUTE(G2584,"c. ","")," BC","")," AD","")</f>
        <v>60-62</v>
      </c>
      <c r="K2584" t="str">
        <f>IF(M2584="BC", 0-IF(ISERROR(FIND("-",J2584)),J2584,LEFT(J2584,FIND("-",J2584)-1)), IF(ISERROR(FIND("-",J2584)),J2584,LEFT(J2584,FIND("-",J2584)-1)))</f>
        <v>60</v>
      </c>
      <c r="L2584" t="str">
        <f>IF(M2584="BC", 0-IF(ISERROR(FIND("-",J2584)),J2584,RIGHT(J2584,FIND("-",J2584)-1)), IF(ISERROR(FIND("-",J2584)),J2584,RIGHT(J2584,FIND("-",J2584)-1)))</f>
        <v>62</v>
      </c>
      <c r="M2584" t="str">
        <f>RIGHT(G2584, 2)</f>
        <v>AD</v>
      </c>
      <c r="N2584">
        <f>ABS($K$2)-ABS(K2584)</f>
        <v>3944</v>
      </c>
      <c r="P2584" t="s">
        <v>11132</v>
      </c>
      <c r="Q2584">
        <v>49</v>
      </c>
    </row>
    <row r="2585" spans="1:17" x14ac:dyDescent="0.3">
      <c r="A2585">
        <v>2584</v>
      </c>
      <c r="B2585" t="s">
        <v>7481</v>
      </c>
      <c r="C2585" t="s">
        <v>10080</v>
      </c>
      <c r="D2585" t="s">
        <v>7480</v>
      </c>
      <c r="E2585" s="34" t="str">
        <f>IF(OR(LEN(D2585)-LEN(SUBSTITUTE(D2585,":",""))&gt;1, LEN(D2585)-LEN(SUBSTITUTE(D2585,",",""))&gt;0), "T", "")</f>
        <v>T</v>
      </c>
      <c r="F2585" t="s">
        <v>7479</v>
      </c>
      <c r="G2585" t="s">
        <v>7478</v>
      </c>
      <c r="H2585" t="s">
        <v>6775</v>
      </c>
      <c r="I2585" t="s">
        <v>7477</v>
      </c>
      <c r="J2585" t="str">
        <f>SUBSTITUTE(SUBSTITUTE(SUBSTITUTE(G2585,"c. ","")," BC","")," AD","")</f>
        <v>60-62</v>
      </c>
      <c r="K2585" t="str">
        <f>IF(M2585="BC", 0-IF(ISERROR(FIND("-",J2585)),J2585,LEFT(J2585,FIND("-",J2585)-1)), IF(ISERROR(FIND("-",J2585)),J2585,LEFT(J2585,FIND("-",J2585)-1)))</f>
        <v>60</v>
      </c>
      <c r="L2585" t="str">
        <f>IF(M2585="BC", 0-IF(ISERROR(FIND("-",J2585)),J2585,RIGHT(J2585,FIND("-",J2585)-1)), IF(ISERROR(FIND("-",J2585)),J2585,RIGHT(J2585,FIND("-",J2585)-1)))</f>
        <v>62</v>
      </c>
      <c r="M2585" t="str">
        <f>RIGHT(G2585, 2)</f>
        <v>AD</v>
      </c>
      <c r="N2585">
        <f>ABS($K$2)-ABS(K2585)</f>
        <v>3944</v>
      </c>
      <c r="P2585" t="s">
        <v>11132</v>
      </c>
      <c r="Q2585">
        <v>49</v>
      </c>
    </row>
    <row r="2586" spans="1:17" x14ac:dyDescent="0.3">
      <c r="A2586">
        <v>2585</v>
      </c>
      <c r="B2586" t="s">
        <v>7614</v>
      </c>
      <c r="C2586" t="s">
        <v>11783</v>
      </c>
      <c r="D2586" t="s">
        <v>7613</v>
      </c>
      <c r="E2586" s="34" t="str">
        <f>IF(OR(LEN(D2586)-LEN(SUBSTITUTE(D2586,":",""))&gt;1, LEN(D2586)-LEN(SUBSTITUTE(D2586,",",""))&gt;0), "T", "")</f>
        <v/>
      </c>
      <c r="F2586" t="s">
        <v>7589</v>
      </c>
      <c r="G2586" t="s">
        <v>7588</v>
      </c>
      <c r="H2586" t="s">
        <v>54</v>
      </c>
      <c r="I2586" t="s">
        <v>7612</v>
      </c>
      <c r="J2586" t="str">
        <f>SUBSTITUTE(SUBSTITUTE(SUBSTITUTE(G2586,"c. ","")," BC","")," AD","")</f>
        <v>61-62</v>
      </c>
      <c r="K2586" t="str">
        <f>IF(M2586="BC", 0-IF(ISERROR(FIND("-",J2586)),J2586,LEFT(J2586,FIND("-",J2586)-1)), IF(ISERROR(FIND("-",J2586)),J2586,LEFT(J2586,FIND("-",J2586)-1)))</f>
        <v>61</v>
      </c>
      <c r="L2586" t="str">
        <f>IF(M2586="BC", 0-IF(ISERROR(FIND("-",J2586)),J2586,RIGHT(J2586,FIND("-",J2586)-1)), IF(ISERROR(FIND("-",J2586)),J2586,RIGHT(J2586,FIND("-",J2586)-1)))</f>
        <v>62</v>
      </c>
      <c r="M2586" t="str">
        <f>RIGHT(G2586, 2)</f>
        <v>AD</v>
      </c>
      <c r="N2586">
        <f>ABS($K$2)-ABS(K2586)</f>
        <v>3943</v>
      </c>
      <c r="P2586" t="s">
        <v>11134</v>
      </c>
      <c r="Q2586">
        <v>50</v>
      </c>
    </row>
    <row r="2587" spans="1:17" x14ac:dyDescent="0.3">
      <c r="A2587">
        <v>2586</v>
      </c>
      <c r="B2587" t="s">
        <v>7611</v>
      </c>
      <c r="C2587" t="s">
        <v>10681</v>
      </c>
      <c r="D2587" t="s">
        <v>7610</v>
      </c>
      <c r="E2587" s="34" t="str">
        <f>IF(OR(LEN(D2587)-LEN(SUBSTITUTE(D2587,":",""))&gt;1, LEN(D2587)-LEN(SUBSTITUTE(D2587,",",""))&gt;0), "T", "")</f>
        <v/>
      </c>
      <c r="F2587" t="s">
        <v>7606</v>
      </c>
      <c r="G2587" t="s">
        <v>7588</v>
      </c>
      <c r="H2587" t="s">
        <v>54</v>
      </c>
      <c r="I2587" t="s">
        <v>7609</v>
      </c>
      <c r="J2587" t="str">
        <f>SUBSTITUTE(SUBSTITUTE(SUBSTITUTE(G2587,"c. ","")," BC","")," AD","")</f>
        <v>61-62</v>
      </c>
      <c r="K2587" t="str">
        <f>IF(M2587="BC", 0-IF(ISERROR(FIND("-",J2587)),J2587,LEFT(J2587,FIND("-",J2587)-1)), IF(ISERROR(FIND("-",J2587)),J2587,LEFT(J2587,FIND("-",J2587)-1)))</f>
        <v>61</v>
      </c>
      <c r="L2587" t="str">
        <f>IF(M2587="BC", 0-IF(ISERROR(FIND("-",J2587)),J2587,RIGHT(J2587,FIND("-",J2587)-1)), IF(ISERROR(FIND("-",J2587)),J2587,RIGHT(J2587,FIND("-",J2587)-1)))</f>
        <v>62</v>
      </c>
      <c r="M2587" t="str">
        <f>RIGHT(G2587, 2)</f>
        <v>AD</v>
      </c>
      <c r="N2587">
        <f>ABS($K$2)-ABS(K2587)</f>
        <v>3943</v>
      </c>
      <c r="P2587" t="s">
        <v>11134</v>
      </c>
      <c r="Q2587">
        <v>50</v>
      </c>
    </row>
    <row r="2588" spans="1:17" x14ac:dyDescent="0.3">
      <c r="A2588">
        <v>2587</v>
      </c>
      <c r="B2588" t="s">
        <v>7608</v>
      </c>
      <c r="C2588" t="s">
        <v>10567</v>
      </c>
      <c r="D2588" t="s">
        <v>7607</v>
      </c>
      <c r="E2588" s="34" t="str">
        <f>IF(OR(LEN(D2588)-LEN(SUBSTITUTE(D2588,":",""))&gt;1, LEN(D2588)-LEN(SUBSTITUTE(D2588,",",""))&gt;0), "T", "")</f>
        <v/>
      </c>
      <c r="F2588" t="s">
        <v>7606</v>
      </c>
      <c r="G2588" t="s">
        <v>7588</v>
      </c>
      <c r="H2588" t="s">
        <v>54</v>
      </c>
      <c r="I2588" t="s">
        <v>7605</v>
      </c>
      <c r="J2588" t="str">
        <f>SUBSTITUTE(SUBSTITUTE(SUBSTITUTE(G2588,"c. ","")," BC","")," AD","")</f>
        <v>61-62</v>
      </c>
      <c r="K2588" t="str">
        <f>IF(M2588="BC", 0-IF(ISERROR(FIND("-",J2588)),J2588,LEFT(J2588,FIND("-",J2588)-1)), IF(ISERROR(FIND("-",J2588)),J2588,LEFT(J2588,FIND("-",J2588)-1)))</f>
        <v>61</v>
      </c>
      <c r="L2588" t="str">
        <f>IF(M2588="BC", 0-IF(ISERROR(FIND("-",J2588)),J2588,RIGHT(J2588,FIND("-",J2588)-1)), IF(ISERROR(FIND("-",J2588)),J2588,RIGHT(J2588,FIND("-",J2588)-1)))</f>
        <v>62</v>
      </c>
      <c r="M2588" t="str">
        <f>RIGHT(G2588, 2)</f>
        <v>AD</v>
      </c>
      <c r="N2588">
        <f>ABS($K$2)-ABS(K2588)</f>
        <v>3943</v>
      </c>
      <c r="P2588" t="s">
        <v>11134</v>
      </c>
      <c r="Q2588">
        <v>50</v>
      </c>
    </row>
    <row r="2589" spans="1:17" x14ac:dyDescent="0.3">
      <c r="A2589">
        <v>2588</v>
      </c>
      <c r="B2589" t="s">
        <v>7604</v>
      </c>
      <c r="C2589" t="s">
        <v>11784</v>
      </c>
      <c r="D2589" t="s">
        <v>7603</v>
      </c>
      <c r="E2589" s="34" t="str">
        <f>IF(OR(LEN(D2589)-LEN(SUBSTITUTE(D2589,":",""))&gt;1, LEN(D2589)-LEN(SUBSTITUTE(D2589,",",""))&gt;0), "T", "")</f>
        <v/>
      </c>
      <c r="F2589" t="s">
        <v>3828</v>
      </c>
      <c r="G2589" t="s">
        <v>7602</v>
      </c>
      <c r="H2589" t="s">
        <v>7432</v>
      </c>
      <c r="I2589" t="s">
        <v>7601</v>
      </c>
      <c r="J2589" t="str">
        <f>SUBSTITUTE(SUBSTITUTE(SUBSTITUTE(G2589,"c. ","")," BC","")," AD","")</f>
        <v>Eternal/Historical</v>
      </c>
      <c r="K2589" t="str">
        <f>IF(M2589="BC", 0-IF(ISERROR(FIND("-",J2589)),J2589,LEFT(J2589,FIND("-",J2589)-1)), IF(ISERROR(FIND("-",J2589)),J2589,LEFT(J2589,FIND("-",J2589)-1)))</f>
        <v>Eternal/Historical</v>
      </c>
      <c r="L2589" t="str">
        <f>IF(M2589="BC", 0-IF(ISERROR(FIND("-",J2589)),J2589,RIGHT(J2589,FIND("-",J2589)-1)), IF(ISERROR(FIND("-",J2589)),J2589,RIGHT(J2589,FIND("-",J2589)-1)))</f>
        <v>Eternal/Historical</v>
      </c>
      <c r="M2589" t="str">
        <f>RIGHT(G2589, 2)</f>
        <v>al</v>
      </c>
      <c r="N2589" t="e">
        <f>ABS($K$2)-ABS(K2589)</f>
        <v>#VALUE!</v>
      </c>
      <c r="P2589" t="s">
        <v>11134</v>
      </c>
      <c r="Q2589">
        <v>50</v>
      </c>
    </row>
    <row r="2590" spans="1:17" x14ac:dyDescent="0.3">
      <c r="A2590">
        <v>2589</v>
      </c>
      <c r="B2590" t="s">
        <v>7600</v>
      </c>
      <c r="C2590" t="s">
        <v>10567</v>
      </c>
      <c r="D2590" t="s">
        <v>7599</v>
      </c>
      <c r="E2590" s="34" t="str">
        <f>IF(OR(LEN(D2590)-LEN(SUBSTITUTE(D2590,":",""))&gt;1, LEN(D2590)-LEN(SUBSTITUTE(D2590,",",""))&gt;0), "T", "")</f>
        <v/>
      </c>
      <c r="F2590" t="s">
        <v>6813</v>
      </c>
      <c r="G2590" t="s">
        <v>7588</v>
      </c>
      <c r="H2590" t="s">
        <v>54</v>
      </c>
      <c r="I2590" t="s">
        <v>7598</v>
      </c>
      <c r="J2590" t="str">
        <f>SUBSTITUTE(SUBSTITUTE(SUBSTITUTE(G2590,"c. ","")," BC","")," AD","")</f>
        <v>61-62</v>
      </c>
      <c r="K2590" t="str">
        <f>IF(M2590="BC", 0-IF(ISERROR(FIND("-",J2590)),J2590,LEFT(J2590,FIND("-",J2590)-1)), IF(ISERROR(FIND("-",J2590)),J2590,LEFT(J2590,FIND("-",J2590)-1)))</f>
        <v>61</v>
      </c>
      <c r="L2590" t="str">
        <f>IF(M2590="BC", 0-IF(ISERROR(FIND("-",J2590)),J2590,RIGHT(J2590,FIND("-",J2590)-1)), IF(ISERROR(FIND("-",J2590)),J2590,RIGHT(J2590,FIND("-",J2590)-1)))</f>
        <v>62</v>
      </c>
      <c r="M2590" t="str">
        <f>RIGHT(G2590, 2)</f>
        <v>AD</v>
      </c>
      <c r="N2590">
        <f>ABS($K$2)-ABS(K2590)</f>
        <v>3943</v>
      </c>
      <c r="P2590" t="s">
        <v>11134</v>
      </c>
      <c r="Q2590">
        <v>50</v>
      </c>
    </row>
    <row r="2591" spans="1:17" x14ac:dyDescent="0.3">
      <c r="A2591">
        <v>2590</v>
      </c>
      <c r="B2591" t="s">
        <v>7597</v>
      </c>
      <c r="C2591" t="s">
        <v>9902</v>
      </c>
      <c r="D2591" t="s">
        <v>7596</v>
      </c>
      <c r="E2591" s="34" t="str">
        <f>IF(OR(LEN(D2591)-LEN(SUBSTITUTE(D2591,":",""))&gt;1, LEN(D2591)-LEN(SUBSTITUTE(D2591,",",""))&gt;0), "T", "")</f>
        <v/>
      </c>
      <c r="F2591" t="s">
        <v>7589</v>
      </c>
      <c r="G2591" t="s">
        <v>7588</v>
      </c>
      <c r="H2591" t="s">
        <v>54</v>
      </c>
      <c r="I2591" t="s">
        <v>7595</v>
      </c>
      <c r="J2591" t="str">
        <f>SUBSTITUTE(SUBSTITUTE(SUBSTITUTE(G2591,"c. ","")," BC","")," AD","")</f>
        <v>61-62</v>
      </c>
      <c r="K2591" t="str">
        <f>IF(M2591="BC", 0-IF(ISERROR(FIND("-",J2591)),J2591,LEFT(J2591,FIND("-",J2591)-1)), IF(ISERROR(FIND("-",J2591)),J2591,LEFT(J2591,FIND("-",J2591)-1)))</f>
        <v>61</v>
      </c>
      <c r="L2591" t="str">
        <f>IF(M2591="BC", 0-IF(ISERROR(FIND("-",J2591)),J2591,RIGHT(J2591,FIND("-",J2591)-1)), IF(ISERROR(FIND("-",J2591)),J2591,RIGHT(J2591,FIND("-",J2591)-1)))</f>
        <v>62</v>
      </c>
      <c r="M2591" t="str">
        <f>RIGHT(G2591, 2)</f>
        <v>AD</v>
      </c>
      <c r="N2591">
        <f>ABS($K$2)-ABS(K2591)</f>
        <v>3943</v>
      </c>
      <c r="P2591" t="s">
        <v>11134</v>
      </c>
      <c r="Q2591">
        <v>50</v>
      </c>
    </row>
    <row r="2592" spans="1:17" x14ac:dyDescent="0.3">
      <c r="A2592">
        <v>2591</v>
      </c>
      <c r="B2592" t="s">
        <v>7594</v>
      </c>
      <c r="C2592" t="s">
        <v>10568</v>
      </c>
      <c r="D2592" t="s">
        <v>7593</v>
      </c>
      <c r="E2592" s="34" t="str">
        <f>IF(OR(LEN(D2592)-LEN(SUBSTITUTE(D2592,":",""))&gt;1, LEN(D2592)-LEN(SUBSTITUTE(D2592,",",""))&gt;0), "T", "")</f>
        <v/>
      </c>
      <c r="F2592" t="s">
        <v>6813</v>
      </c>
      <c r="G2592" t="s">
        <v>7588</v>
      </c>
      <c r="H2592" t="s">
        <v>7432</v>
      </c>
      <c r="I2592" t="s">
        <v>7592</v>
      </c>
      <c r="J2592" t="str">
        <f>SUBSTITUTE(SUBSTITUTE(SUBSTITUTE(G2592,"c. ","")," BC","")," AD","")</f>
        <v>61-62</v>
      </c>
      <c r="K2592" t="str">
        <f>IF(M2592="BC", 0-IF(ISERROR(FIND("-",J2592)),J2592,LEFT(J2592,FIND("-",J2592)-1)), IF(ISERROR(FIND("-",J2592)),J2592,LEFT(J2592,FIND("-",J2592)-1)))</f>
        <v>61</v>
      </c>
      <c r="L2592" t="str">
        <f>IF(M2592="BC", 0-IF(ISERROR(FIND("-",J2592)),J2592,RIGHT(J2592,FIND("-",J2592)-1)), IF(ISERROR(FIND("-",J2592)),J2592,RIGHT(J2592,FIND("-",J2592)-1)))</f>
        <v>62</v>
      </c>
      <c r="M2592" t="str">
        <f>RIGHT(G2592, 2)</f>
        <v>AD</v>
      </c>
      <c r="N2592">
        <f>ABS($K$2)-ABS(K2592)</f>
        <v>3943</v>
      </c>
      <c r="P2592" t="s">
        <v>11134</v>
      </c>
      <c r="Q2592">
        <v>50</v>
      </c>
    </row>
    <row r="2593" spans="1:17" x14ac:dyDescent="0.3">
      <c r="A2593">
        <v>2592</v>
      </c>
      <c r="B2593" t="s">
        <v>7591</v>
      </c>
      <c r="C2593" t="s">
        <v>10078</v>
      </c>
      <c r="D2593" t="s">
        <v>7590</v>
      </c>
      <c r="E2593" s="34" t="str">
        <f>IF(OR(LEN(D2593)-LEN(SUBSTITUTE(D2593,":",""))&gt;1, LEN(D2593)-LEN(SUBSTITUTE(D2593,",",""))&gt;0), "T", "")</f>
        <v/>
      </c>
      <c r="F2593" t="s">
        <v>7589</v>
      </c>
      <c r="G2593" t="s">
        <v>7588</v>
      </c>
      <c r="H2593" t="s">
        <v>54</v>
      </c>
      <c r="I2593" t="s">
        <v>7587</v>
      </c>
      <c r="J2593" t="str">
        <f>SUBSTITUTE(SUBSTITUTE(SUBSTITUTE(G2593,"c. ","")," BC","")," AD","")</f>
        <v>61-62</v>
      </c>
      <c r="K2593" t="str">
        <f>IF(M2593="BC", 0-IF(ISERROR(FIND("-",J2593)),J2593,LEFT(J2593,FIND("-",J2593)-1)), IF(ISERROR(FIND("-",J2593)),J2593,LEFT(J2593,FIND("-",J2593)-1)))</f>
        <v>61</v>
      </c>
      <c r="L2593" t="str">
        <f>IF(M2593="BC", 0-IF(ISERROR(FIND("-",J2593)),J2593,RIGHT(J2593,FIND("-",J2593)-1)), IF(ISERROR(FIND("-",J2593)),J2593,RIGHT(J2593,FIND("-",J2593)-1)))</f>
        <v>62</v>
      </c>
      <c r="M2593" t="str">
        <f>RIGHT(G2593, 2)</f>
        <v>AD</v>
      </c>
      <c r="N2593">
        <f>ABS($K$2)-ABS(K2593)</f>
        <v>3943</v>
      </c>
      <c r="P2593" t="s">
        <v>11134</v>
      </c>
      <c r="Q2593">
        <v>50</v>
      </c>
    </row>
    <row r="2594" spans="1:17" x14ac:dyDescent="0.3">
      <c r="A2594">
        <v>2593</v>
      </c>
      <c r="B2594" t="s">
        <v>7725</v>
      </c>
      <c r="C2594" t="s">
        <v>10089</v>
      </c>
      <c r="D2594" t="s">
        <v>7724</v>
      </c>
      <c r="E2594" s="34" t="str">
        <f>IF(OR(LEN(D2594)-LEN(SUBSTITUTE(D2594,":",""))&gt;1, LEN(D2594)-LEN(SUBSTITUTE(D2594,",",""))&gt;0), "T", "")</f>
        <v/>
      </c>
      <c r="F2594" t="s">
        <v>7723</v>
      </c>
      <c r="G2594" t="s">
        <v>7588</v>
      </c>
      <c r="H2594" t="s">
        <v>7028</v>
      </c>
      <c r="I2594" t="s">
        <v>7722</v>
      </c>
      <c r="J2594" t="str">
        <f>SUBSTITUTE(SUBSTITUTE(SUBSTITUTE(G2594,"c. ","")," BC","")," AD","")</f>
        <v>61-62</v>
      </c>
      <c r="K2594" t="str">
        <f>IF(M2594="BC", 0-IF(ISERROR(FIND("-",J2594)),J2594,LEFT(J2594,FIND("-",J2594)-1)), IF(ISERROR(FIND("-",J2594)),J2594,LEFT(J2594,FIND("-",J2594)-1)))</f>
        <v>61</v>
      </c>
      <c r="L2594" t="str">
        <f>IF(M2594="BC", 0-IF(ISERROR(FIND("-",J2594)),J2594,RIGHT(J2594,FIND("-",J2594)-1)), IF(ISERROR(FIND("-",J2594)),J2594,RIGHT(J2594,FIND("-",J2594)-1)))</f>
        <v>62</v>
      </c>
      <c r="M2594" t="str">
        <f>RIGHT(G2594, 2)</f>
        <v>AD</v>
      </c>
      <c r="N2594">
        <f>ABS($K$2)-ABS(K2594)</f>
        <v>3943</v>
      </c>
      <c r="P2594" t="s">
        <v>11136</v>
      </c>
      <c r="Q2594">
        <v>51</v>
      </c>
    </row>
    <row r="2595" spans="1:17" x14ac:dyDescent="0.3">
      <c r="A2595">
        <v>2594</v>
      </c>
      <c r="B2595" t="s">
        <v>7721</v>
      </c>
      <c r="C2595" t="s">
        <v>10082</v>
      </c>
      <c r="D2595" t="s">
        <v>7718</v>
      </c>
      <c r="E2595" s="34" t="str">
        <f>IF(OR(LEN(D2595)-LEN(SUBSTITUTE(D2595,":",""))&gt;1, LEN(D2595)-LEN(SUBSTITUTE(D2595,",",""))&gt;0), "T", "")</f>
        <v/>
      </c>
      <c r="F2595" t="s">
        <v>3828</v>
      </c>
      <c r="G2595" t="s">
        <v>7588</v>
      </c>
      <c r="H2595" t="s">
        <v>54</v>
      </c>
      <c r="I2595" t="s">
        <v>7720</v>
      </c>
      <c r="J2595" t="str">
        <f>SUBSTITUTE(SUBSTITUTE(SUBSTITUTE(G2595,"c. ","")," BC","")," AD","")</f>
        <v>61-62</v>
      </c>
      <c r="K2595" t="str">
        <f>IF(M2595="BC", 0-IF(ISERROR(FIND("-",J2595)),J2595,LEFT(J2595,FIND("-",J2595)-1)), IF(ISERROR(FIND("-",J2595)),J2595,LEFT(J2595,FIND("-",J2595)-1)))</f>
        <v>61</v>
      </c>
      <c r="L2595" t="str">
        <f>IF(M2595="BC", 0-IF(ISERROR(FIND("-",J2595)),J2595,RIGHT(J2595,FIND("-",J2595)-1)), IF(ISERROR(FIND("-",J2595)),J2595,RIGHT(J2595,FIND("-",J2595)-1)))</f>
        <v>62</v>
      </c>
      <c r="M2595" t="str">
        <f>RIGHT(G2595, 2)</f>
        <v>AD</v>
      </c>
      <c r="N2595">
        <f>ABS($K$2)-ABS(K2595)</f>
        <v>3943</v>
      </c>
      <c r="P2595" t="s">
        <v>11136</v>
      </c>
      <c r="Q2595">
        <v>51</v>
      </c>
    </row>
    <row r="2596" spans="1:17" x14ac:dyDescent="0.3">
      <c r="A2596">
        <v>2595</v>
      </c>
      <c r="B2596" t="s">
        <v>7719</v>
      </c>
      <c r="C2596" t="s">
        <v>10079</v>
      </c>
      <c r="D2596" t="s">
        <v>7718</v>
      </c>
      <c r="E2596" s="34" t="str">
        <f>IF(OR(LEN(D2596)-LEN(SUBSTITUTE(D2596,":",""))&gt;1, LEN(D2596)-LEN(SUBSTITUTE(D2596,",",""))&gt;0), "T", "")</f>
        <v/>
      </c>
      <c r="F2596" t="s">
        <v>3828</v>
      </c>
      <c r="G2596" t="s">
        <v>7588</v>
      </c>
      <c r="H2596" t="s">
        <v>54</v>
      </c>
      <c r="I2596" t="s">
        <v>7717</v>
      </c>
      <c r="J2596" t="str">
        <f>SUBSTITUTE(SUBSTITUTE(SUBSTITUTE(G2596,"c. ","")," BC","")," AD","")</f>
        <v>61-62</v>
      </c>
      <c r="K2596" t="str">
        <f>IF(M2596="BC", 0-IF(ISERROR(FIND("-",J2596)),J2596,LEFT(J2596,FIND("-",J2596)-1)), IF(ISERROR(FIND("-",J2596)),J2596,LEFT(J2596,FIND("-",J2596)-1)))</f>
        <v>61</v>
      </c>
      <c r="L2596" t="str">
        <f>IF(M2596="BC", 0-IF(ISERROR(FIND("-",J2596)),J2596,RIGHT(J2596,FIND("-",J2596)-1)), IF(ISERROR(FIND("-",J2596)),J2596,RIGHT(J2596,FIND("-",J2596)-1)))</f>
        <v>62</v>
      </c>
      <c r="M2596" t="str">
        <f>RIGHT(G2596, 2)</f>
        <v>AD</v>
      </c>
      <c r="N2596">
        <f>ABS($K$2)-ABS(K2596)</f>
        <v>3943</v>
      </c>
      <c r="P2596" t="s">
        <v>11136</v>
      </c>
      <c r="Q2596">
        <v>51</v>
      </c>
    </row>
    <row r="2597" spans="1:17" x14ac:dyDescent="0.3">
      <c r="A2597">
        <v>2596</v>
      </c>
      <c r="B2597" t="s">
        <v>7716</v>
      </c>
      <c r="C2597" t="s">
        <v>10710</v>
      </c>
      <c r="D2597" t="s">
        <v>7715</v>
      </c>
      <c r="E2597" s="34" t="str">
        <f>IF(OR(LEN(D2597)-LEN(SUBSTITUTE(D2597,":",""))&gt;1, LEN(D2597)-LEN(SUBSTITUTE(D2597,",",""))&gt;0), "T", "")</f>
        <v/>
      </c>
      <c r="F2597" t="s">
        <v>3828</v>
      </c>
      <c r="G2597" t="s">
        <v>7588</v>
      </c>
      <c r="H2597" t="s">
        <v>54</v>
      </c>
      <c r="I2597" t="s">
        <v>7714</v>
      </c>
      <c r="J2597" t="str">
        <f>SUBSTITUTE(SUBSTITUTE(SUBSTITUTE(G2597,"c. ","")," BC","")," AD","")</f>
        <v>61-62</v>
      </c>
      <c r="K2597" t="str">
        <f>IF(M2597="BC", 0-IF(ISERROR(FIND("-",J2597)),J2597,LEFT(J2597,FIND("-",J2597)-1)), IF(ISERROR(FIND("-",J2597)),J2597,LEFT(J2597,FIND("-",J2597)-1)))</f>
        <v>61</v>
      </c>
      <c r="L2597" t="str">
        <f>IF(M2597="BC", 0-IF(ISERROR(FIND("-",J2597)),J2597,RIGHT(J2597,FIND("-",J2597)-1)), IF(ISERROR(FIND("-",J2597)),J2597,RIGHT(J2597,FIND("-",J2597)-1)))</f>
        <v>62</v>
      </c>
      <c r="M2597" t="str">
        <f>RIGHT(G2597, 2)</f>
        <v>AD</v>
      </c>
      <c r="N2597">
        <f>ABS($K$2)-ABS(K2597)</f>
        <v>3943</v>
      </c>
      <c r="P2597" t="s">
        <v>11136</v>
      </c>
      <c r="Q2597">
        <v>51</v>
      </c>
    </row>
    <row r="2598" spans="1:17" x14ac:dyDescent="0.3">
      <c r="A2598">
        <v>2597</v>
      </c>
      <c r="B2598" t="s">
        <v>7713</v>
      </c>
      <c r="C2598" t="s">
        <v>10794</v>
      </c>
      <c r="D2598" t="s">
        <v>7712</v>
      </c>
      <c r="E2598" s="34" t="str">
        <f>IF(OR(LEN(D2598)-LEN(SUBSTITUTE(D2598,":",""))&gt;1, LEN(D2598)-LEN(SUBSTITUTE(D2598,",",""))&gt;0), "T", "")</f>
        <v/>
      </c>
      <c r="F2598" t="s">
        <v>3828</v>
      </c>
      <c r="G2598" t="s">
        <v>7711</v>
      </c>
      <c r="H2598" t="s">
        <v>7295</v>
      </c>
      <c r="I2598" t="s">
        <v>7710</v>
      </c>
      <c r="J2598" t="str">
        <f>SUBSTITUTE(SUBSTITUTE(SUBSTITUTE(G2598,"c. ","")," BC","")," AD","")</f>
        <v>Eternal/Creation</v>
      </c>
      <c r="K2598" t="str">
        <f>IF(M2598="BC", 0-IF(ISERROR(FIND("-",J2598)),J2598,LEFT(J2598,FIND("-",J2598)-1)), IF(ISERROR(FIND("-",J2598)),J2598,LEFT(J2598,FIND("-",J2598)-1)))</f>
        <v>Eternal/Creation</v>
      </c>
      <c r="L2598" t="str">
        <f>IF(M2598="BC", 0-IF(ISERROR(FIND("-",J2598)),J2598,RIGHT(J2598,FIND("-",J2598)-1)), IF(ISERROR(FIND("-",J2598)),J2598,RIGHT(J2598,FIND("-",J2598)-1)))</f>
        <v>Eternal/Creation</v>
      </c>
      <c r="M2598" t="str">
        <f>RIGHT(G2598, 2)</f>
        <v>on</v>
      </c>
      <c r="N2598" t="e">
        <f>ABS($K$2)-ABS(K2598)</f>
        <v>#VALUE!</v>
      </c>
      <c r="P2598" t="s">
        <v>11136</v>
      </c>
      <c r="Q2598">
        <v>51</v>
      </c>
    </row>
    <row r="2599" spans="1:17" x14ac:dyDescent="0.3">
      <c r="A2599">
        <v>2598</v>
      </c>
      <c r="B2599" t="s">
        <v>7709</v>
      </c>
      <c r="C2599" t="s">
        <v>10795</v>
      </c>
      <c r="D2599" t="s">
        <v>7708</v>
      </c>
      <c r="E2599" s="34" t="str">
        <f>IF(OR(LEN(D2599)-LEN(SUBSTITUTE(D2599,":",""))&gt;1, LEN(D2599)-LEN(SUBSTITUTE(D2599,",",""))&gt;0), "T", "")</f>
        <v/>
      </c>
      <c r="F2599" t="s">
        <v>3828</v>
      </c>
      <c r="G2599" t="s">
        <v>3906</v>
      </c>
      <c r="H2599" t="s">
        <v>7295</v>
      </c>
      <c r="I2599" t="s">
        <v>7707</v>
      </c>
      <c r="J2599" t="str">
        <f>SUBSTITUTE(SUBSTITUTE(SUBSTITUTE(G2599,"c. ","")," BC","")," AD","")</f>
        <v>Ongoing</v>
      </c>
      <c r="K2599" t="str">
        <f>IF(M2599="BC", 0-IF(ISERROR(FIND("-",J2599)),J2599,LEFT(J2599,FIND("-",J2599)-1)), IF(ISERROR(FIND("-",J2599)),J2599,LEFT(J2599,FIND("-",J2599)-1)))</f>
        <v>Ongoing</v>
      </c>
      <c r="L2599" t="str">
        <f>IF(M2599="BC", 0-IF(ISERROR(FIND("-",J2599)),J2599,RIGHT(J2599,FIND("-",J2599)-1)), IF(ISERROR(FIND("-",J2599)),J2599,RIGHT(J2599,FIND("-",J2599)-1)))</f>
        <v>Ongoing</v>
      </c>
      <c r="M2599" t="str">
        <f>RIGHT(G2599, 2)</f>
        <v>ng</v>
      </c>
      <c r="N2599" t="e">
        <f>ABS($K$2)-ABS(K2599)</f>
        <v>#VALUE!</v>
      </c>
      <c r="P2599" t="s">
        <v>11136</v>
      </c>
      <c r="Q2599">
        <v>51</v>
      </c>
    </row>
    <row r="2600" spans="1:17" x14ac:dyDescent="0.3">
      <c r="A2600">
        <v>2599</v>
      </c>
      <c r="B2600" t="s">
        <v>7706</v>
      </c>
      <c r="C2600" t="s">
        <v>10692</v>
      </c>
      <c r="D2600" t="s">
        <v>7705</v>
      </c>
      <c r="E2600" s="34" t="str">
        <f>IF(OR(LEN(D2600)-LEN(SUBSTITUTE(D2600,":",""))&gt;1, LEN(D2600)-LEN(SUBSTITUTE(D2600,",",""))&gt;0), "T", "")</f>
        <v/>
      </c>
      <c r="F2600" t="s">
        <v>3828</v>
      </c>
      <c r="G2600" t="s">
        <v>6189</v>
      </c>
      <c r="H2600" t="s">
        <v>7704</v>
      </c>
      <c r="I2600" t="s">
        <v>7703</v>
      </c>
      <c r="J2600" t="str">
        <f>SUBSTITUTE(SUBSTITUTE(SUBSTITUTE(G2600,"c. ","")," BC","")," AD","")</f>
        <v>33</v>
      </c>
      <c r="K2600" t="str">
        <f>IF(M2600="BC", 0-IF(ISERROR(FIND("-",J2600)),J2600,LEFT(J2600,FIND("-",J2600)-1)), IF(ISERROR(FIND("-",J2600)),J2600,LEFT(J2600,FIND("-",J2600)-1)))</f>
        <v>33</v>
      </c>
      <c r="L2600" t="str">
        <f>IF(M2600="BC", 0-IF(ISERROR(FIND("-",J2600)),J2600,RIGHT(J2600,FIND("-",J2600)-1)), IF(ISERROR(FIND("-",J2600)),J2600,RIGHT(J2600,FIND("-",J2600)-1)))</f>
        <v>33</v>
      </c>
      <c r="M2600" t="str">
        <f>RIGHT(G2600, 2)</f>
        <v>AD</v>
      </c>
      <c r="N2600">
        <f>ABS($K$2)-ABS(K2600)</f>
        <v>3971</v>
      </c>
      <c r="P2600" t="s">
        <v>11136</v>
      </c>
      <c r="Q2600">
        <v>51</v>
      </c>
    </row>
    <row r="2601" spans="1:17" x14ac:dyDescent="0.3">
      <c r="A2601">
        <v>2600</v>
      </c>
      <c r="B2601" t="s">
        <v>7702</v>
      </c>
      <c r="C2601" t="s">
        <v>10711</v>
      </c>
      <c r="D2601" t="s">
        <v>7701</v>
      </c>
      <c r="E2601" s="34" t="str">
        <f>IF(OR(LEN(D2601)-LEN(SUBSTITUTE(D2601,":",""))&gt;1, LEN(D2601)-LEN(SUBSTITUTE(D2601,",",""))&gt;0), "T", "")</f>
        <v/>
      </c>
      <c r="F2601" t="s">
        <v>3828</v>
      </c>
      <c r="G2601" t="s">
        <v>3906</v>
      </c>
      <c r="H2601" t="s">
        <v>54</v>
      </c>
      <c r="I2601" t="s">
        <v>7700</v>
      </c>
      <c r="J2601" t="str">
        <f>SUBSTITUTE(SUBSTITUTE(SUBSTITUTE(G2601,"c. ","")," BC","")," AD","")</f>
        <v>Ongoing</v>
      </c>
      <c r="K2601" t="str">
        <f>IF(M2601="BC", 0-IF(ISERROR(FIND("-",J2601)),J2601,LEFT(J2601,FIND("-",J2601)-1)), IF(ISERROR(FIND("-",J2601)),J2601,LEFT(J2601,FIND("-",J2601)-1)))</f>
        <v>Ongoing</v>
      </c>
      <c r="L2601" t="str">
        <f>IF(M2601="BC", 0-IF(ISERROR(FIND("-",J2601)),J2601,RIGHT(J2601,FIND("-",J2601)-1)), IF(ISERROR(FIND("-",J2601)),J2601,RIGHT(J2601,FIND("-",J2601)-1)))</f>
        <v>Ongoing</v>
      </c>
      <c r="M2601" t="str">
        <f>RIGHT(G2601, 2)</f>
        <v>ng</v>
      </c>
      <c r="N2601" t="e">
        <f>ABS($K$2)-ABS(K2601)</f>
        <v>#VALUE!</v>
      </c>
      <c r="P2601" t="s">
        <v>11136</v>
      </c>
      <c r="Q2601">
        <v>51</v>
      </c>
    </row>
    <row r="2602" spans="1:17" x14ac:dyDescent="0.3">
      <c r="A2602">
        <v>2601</v>
      </c>
      <c r="B2602" t="s">
        <v>7699</v>
      </c>
      <c r="C2602" t="s">
        <v>10089</v>
      </c>
      <c r="D2602" t="s">
        <v>7698</v>
      </c>
      <c r="E2602" s="34" t="str">
        <f>IF(OR(LEN(D2602)-LEN(SUBSTITUTE(D2602,":",""))&gt;1, LEN(D2602)-LEN(SUBSTITUTE(D2602,",",""))&gt;0), "T", "")</f>
        <v/>
      </c>
      <c r="F2602" t="s">
        <v>3828</v>
      </c>
      <c r="G2602" t="s">
        <v>7588</v>
      </c>
      <c r="H2602" t="s">
        <v>54</v>
      </c>
      <c r="I2602" t="s">
        <v>7697</v>
      </c>
      <c r="J2602" t="str">
        <f>SUBSTITUTE(SUBSTITUTE(SUBSTITUTE(G2602,"c. ","")," BC","")," AD","")</f>
        <v>61-62</v>
      </c>
      <c r="K2602" t="str">
        <f>IF(M2602="BC", 0-IF(ISERROR(FIND("-",J2602)),J2602,LEFT(J2602,FIND("-",J2602)-1)), IF(ISERROR(FIND("-",J2602)),J2602,LEFT(J2602,FIND("-",J2602)-1)))</f>
        <v>61</v>
      </c>
      <c r="L2602" t="str">
        <f>IF(M2602="BC", 0-IF(ISERROR(FIND("-",J2602)),J2602,RIGHT(J2602,FIND("-",J2602)-1)), IF(ISERROR(FIND("-",J2602)),J2602,RIGHT(J2602,FIND("-",J2602)-1)))</f>
        <v>62</v>
      </c>
      <c r="M2602" t="str">
        <f>RIGHT(G2602, 2)</f>
        <v>AD</v>
      </c>
      <c r="N2602">
        <f>ABS($K$2)-ABS(K2602)</f>
        <v>3943</v>
      </c>
      <c r="P2602" t="s">
        <v>11136</v>
      </c>
      <c r="Q2602">
        <v>51</v>
      </c>
    </row>
    <row r="2603" spans="1:17" x14ac:dyDescent="0.3">
      <c r="A2603">
        <v>2602</v>
      </c>
      <c r="B2603" t="s">
        <v>7696</v>
      </c>
      <c r="C2603" t="s">
        <v>10686</v>
      </c>
      <c r="D2603" t="s">
        <v>7695</v>
      </c>
      <c r="E2603" s="34" t="str">
        <f>IF(OR(LEN(D2603)-LEN(SUBSTITUTE(D2603,":",""))&gt;1, LEN(D2603)-LEN(SUBSTITUTE(D2603,",",""))&gt;0), "T", "")</f>
        <v/>
      </c>
      <c r="F2603" t="s">
        <v>3828</v>
      </c>
      <c r="G2603" t="s">
        <v>3906</v>
      </c>
      <c r="H2603" t="s">
        <v>7295</v>
      </c>
      <c r="I2603" t="s">
        <v>7694</v>
      </c>
      <c r="J2603" t="str">
        <f>SUBSTITUTE(SUBSTITUTE(SUBSTITUTE(G2603,"c. ","")," BC","")," AD","")</f>
        <v>Ongoing</v>
      </c>
      <c r="K2603" t="str">
        <f>IF(M2603="BC", 0-IF(ISERROR(FIND("-",J2603)),J2603,LEFT(J2603,FIND("-",J2603)-1)), IF(ISERROR(FIND("-",J2603)),J2603,LEFT(J2603,FIND("-",J2603)-1)))</f>
        <v>Ongoing</v>
      </c>
      <c r="L2603" t="str">
        <f>IF(M2603="BC", 0-IF(ISERROR(FIND("-",J2603)),J2603,RIGHT(J2603,FIND("-",J2603)-1)), IF(ISERROR(FIND("-",J2603)),J2603,RIGHT(J2603,FIND("-",J2603)-1)))</f>
        <v>Ongoing</v>
      </c>
      <c r="M2603" t="str">
        <f>RIGHT(G2603, 2)</f>
        <v>ng</v>
      </c>
      <c r="N2603" t="e">
        <f>ABS($K$2)-ABS(K2603)</f>
        <v>#VALUE!</v>
      </c>
      <c r="P2603" t="s">
        <v>11136</v>
      </c>
      <c r="Q2603">
        <v>51</v>
      </c>
    </row>
    <row r="2604" spans="1:17" x14ac:dyDescent="0.3">
      <c r="A2604">
        <v>2603</v>
      </c>
      <c r="B2604" t="s">
        <v>7693</v>
      </c>
      <c r="C2604" t="s">
        <v>10567</v>
      </c>
      <c r="D2604" t="s">
        <v>7692</v>
      </c>
      <c r="E2604" s="34" t="str">
        <f>IF(OR(LEN(D2604)-LEN(SUBSTITUTE(D2604,":",""))&gt;1, LEN(D2604)-LEN(SUBSTITUTE(D2604,",",""))&gt;0), "T", "")</f>
        <v/>
      </c>
      <c r="F2604" t="s">
        <v>7652</v>
      </c>
      <c r="G2604" t="s">
        <v>7588</v>
      </c>
      <c r="H2604" t="s">
        <v>54</v>
      </c>
      <c r="I2604" t="s">
        <v>7691</v>
      </c>
      <c r="J2604" t="str">
        <f>SUBSTITUTE(SUBSTITUTE(SUBSTITUTE(G2604,"c. ","")," BC","")," AD","")</f>
        <v>61-62</v>
      </c>
      <c r="K2604" t="str">
        <f>IF(M2604="BC", 0-IF(ISERROR(FIND("-",J2604)),J2604,LEFT(J2604,FIND("-",J2604)-1)), IF(ISERROR(FIND("-",J2604)),J2604,LEFT(J2604,FIND("-",J2604)-1)))</f>
        <v>61</v>
      </c>
      <c r="L2604" t="str">
        <f>IF(M2604="BC", 0-IF(ISERROR(FIND("-",J2604)),J2604,RIGHT(J2604,FIND("-",J2604)-1)), IF(ISERROR(FIND("-",J2604)),J2604,RIGHT(J2604,FIND("-",J2604)-1)))</f>
        <v>62</v>
      </c>
      <c r="M2604" t="str">
        <f>RIGHT(G2604, 2)</f>
        <v>AD</v>
      </c>
      <c r="N2604">
        <f>ABS($K$2)-ABS(K2604)</f>
        <v>3943</v>
      </c>
      <c r="P2604" t="s">
        <v>11136</v>
      </c>
      <c r="Q2604">
        <v>51</v>
      </c>
    </row>
    <row r="2605" spans="1:17" x14ac:dyDescent="0.3">
      <c r="A2605">
        <v>2604</v>
      </c>
      <c r="B2605" t="s">
        <v>7690</v>
      </c>
      <c r="C2605" t="s">
        <v>10089</v>
      </c>
      <c r="D2605" t="s">
        <v>7689</v>
      </c>
      <c r="E2605" s="34" t="str">
        <f>IF(OR(LEN(D2605)-LEN(SUBSTITUTE(D2605,":",""))&gt;1, LEN(D2605)-LEN(SUBSTITUTE(D2605,",",""))&gt;0), "T", "")</f>
        <v/>
      </c>
      <c r="F2605" t="s">
        <v>3828</v>
      </c>
      <c r="G2605" t="s">
        <v>3906</v>
      </c>
      <c r="H2605" t="s">
        <v>54</v>
      </c>
      <c r="I2605" t="s">
        <v>7688</v>
      </c>
      <c r="J2605" t="str">
        <f>SUBSTITUTE(SUBSTITUTE(SUBSTITUTE(G2605,"c. ","")," BC","")," AD","")</f>
        <v>Ongoing</v>
      </c>
      <c r="K2605" t="str">
        <f>IF(M2605="BC", 0-IF(ISERROR(FIND("-",J2605)),J2605,LEFT(J2605,FIND("-",J2605)-1)), IF(ISERROR(FIND("-",J2605)),J2605,LEFT(J2605,FIND("-",J2605)-1)))</f>
        <v>Ongoing</v>
      </c>
      <c r="L2605" t="str">
        <f>IF(M2605="BC", 0-IF(ISERROR(FIND("-",J2605)),J2605,RIGHT(J2605,FIND("-",J2605)-1)), IF(ISERROR(FIND("-",J2605)),J2605,RIGHT(J2605,FIND("-",J2605)-1)))</f>
        <v>Ongoing</v>
      </c>
      <c r="M2605" t="str">
        <f>RIGHT(G2605, 2)</f>
        <v>ng</v>
      </c>
      <c r="N2605" t="e">
        <f>ABS($K$2)-ABS(K2605)</f>
        <v>#VALUE!</v>
      </c>
      <c r="P2605" t="s">
        <v>11136</v>
      </c>
      <c r="Q2605">
        <v>51</v>
      </c>
    </row>
    <row r="2606" spans="1:17" x14ac:dyDescent="0.3">
      <c r="A2606">
        <v>2605</v>
      </c>
      <c r="B2606" t="s">
        <v>7687</v>
      </c>
      <c r="C2606" t="s">
        <v>10568</v>
      </c>
      <c r="D2606" t="s">
        <v>7686</v>
      </c>
      <c r="E2606" s="34" t="str">
        <f>IF(OR(LEN(D2606)-LEN(SUBSTITUTE(D2606,":",""))&gt;1, LEN(D2606)-LEN(SUBSTITUTE(D2606,",",""))&gt;0), "T", "")</f>
        <v/>
      </c>
      <c r="F2606" t="s">
        <v>3828</v>
      </c>
      <c r="G2606" t="s">
        <v>7677</v>
      </c>
      <c r="H2606" t="s">
        <v>54</v>
      </c>
      <c r="I2606" t="s">
        <v>7685</v>
      </c>
      <c r="J2606" t="str">
        <f>SUBSTITUTE(SUBSTITUTE(SUBSTITUTE(G2606,"c. ","")," BC","")," AD","")</f>
        <v>At Conversion</v>
      </c>
      <c r="K2606" t="str">
        <f>IF(M2606="BC", 0-IF(ISERROR(FIND("-",J2606)),J2606,LEFT(J2606,FIND("-",J2606)-1)), IF(ISERROR(FIND("-",J2606)),J2606,LEFT(J2606,FIND("-",J2606)-1)))</f>
        <v>At Conversion</v>
      </c>
      <c r="L2606" t="str">
        <f>IF(M2606="BC", 0-IF(ISERROR(FIND("-",J2606)),J2606,RIGHT(J2606,FIND("-",J2606)-1)), IF(ISERROR(FIND("-",J2606)),J2606,RIGHT(J2606,FIND("-",J2606)-1)))</f>
        <v>At Conversion</v>
      </c>
      <c r="M2606" t="str">
        <f>RIGHT(G2606, 2)</f>
        <v>on</v>
      </c>
      <c r="N2606" t="e">
        <f>ABS($K$2)-ABS(K2606)</f>
        <v>#VALUE!</v>
      </c>
      <c r="P2606" t="s">
        <v>11136</v>
      </c>
      <c r="Q2606">
        <v>51</v>
      </c>
    </row>
    <row r="2607" spans="1:17" x14ac:dyDescent="0.3">
      <c r="A2607">
        <v>2606</v>
      </c>
      <c r="B2607" t="s">
        <v>7684</v>
      </c>
      <c r="C2607" t="s">
        <v>10712</v>
      </c>
      <c r="D2607" t="s">
        <v>7683</v>
      </c>
      <c r="E2607" s="34" t="str">
        <f>IF(OR(LEN(D2607)-LEN(SUBSTITUTE(D2607,":",""))&gt;1, LEN(D2607)-LEN(SUBSTITUTE(D2607,",",""))&gt;0), "T", "")</f>
        <v/>
      </c>
      <c r="F2607" t="s">
        <v>3828</v>
      </c>
      <c r="G2607" t="s">
        <v>7677</v>
      </c>
      <c r="H2607" t="s">
        <v>54</v>
      </c>
      <c r="I2607" t="s">
        <v>7682</v>
      </c>
      <c r="J2607" t="str">
        <f>SUBSTITUTE(SUBSTITUTE(SUBSTITUTE(G2607,"c. ","")," BC","")," AD","")</f>
        <v>At Conversion</v>
      </c>
      <c r="K2607" t="str">
        <f>IF(M2607="BC", 0-IF(ISERROR(FIND("-",J2607)),J2607,LEFT(J2607,FIND("-",J2607)-1)), IF(ISERROR(FIND("-",J2607)),J2607,LEFT(J2607,FIND("-",J2607)-1)))</f>
        <v>At Conversion</v>
      </c>
      <c r="L2607" t="str">
        <f>IF(M2607="BC", 0-IF(ISERROR(FIND("-",J2607)),J2607,RIGHT(J2607,FIND("-",J2607)-1)), IF(ISERROR(FIND("-",J2607)),J2607,RIGHT(J2607,FIND("-",J2607)-1)))</f>
        <v>At Conversion</v>
      </c>
      <c r="M2607" t="str">
        <f>RIGHT(G2607, 2)</f>
        <v>on</v>
      </c>
      <c r="N2607" t="e">
        <f>ABS($K$2)-ABS(K2607)</f>
        <v>#VALUE!</v>
      </c>
      <c r="P2607" t="s">
        <v>11136</v>
      </c>
      <c r="Q2607">
        <v>51</v>
      </c>
    </row>
    <row r="2608" spans="1:17" x14ac:dyDescent="0.3">
      <c r="A2608">
        <v>2607</v>
      </c>
      <c r="B2608" t="s">
        <v>7681</v>
      </c>
      <c r="C2608" t="s">
        <v>7522</v>
      </c>
      <c r="D2608" t="s">
        <v>7678</v>
      </c>
      <c r="E2608" s="34" t="str">
        <f>IF(OR(LEN(D2608)-LEN(SUBSTITUTE(D2608,":",""))&gt;1, LEN(D2608)-LEN(SUBSTITUTE(D2608,",",""))&gt;0), "T", "")</f>
        <v/>
      </c>
      <c r="F2608" t="s">
        <v>3828</v>
      </c>
      <c r="G2608" t="s">
        <v>7677</v>
      </c>
      <c r="H2608" t="s">
        <v>54</v>
      </c>
      <c r="I2608" t="s">
        <v>7680</v>
      </c>
      <c r="J2608" t="str">
        <f>SUBSTITUTE(SUBSTITUTE(SUBSTITUTE(G2608,"c. ","")," BC","")," AD","")</f>
        <v>At Conversion</v>
      </c>
      <c r="K2608" t="str">
        <f>IF(M2608="BC", 0-IF(ISERROR(FIND("-",J2608)),J2608,LEFT(J2608,FIND("-",J2608)-1)), IF(ISERROR(FIND("-",J2608)),J2608,LEFT(J2608,FIND("-",J2608)-1)))</f>
        <v>At Conversion</v>
      </c>
      <c r="L2608" t="str">
        <f>IF(M2608="BC", 0-IF(ISERROR(FIND("-",J2608)),J2608,RIGHT(J2608,FIND("-",J2608)-1)), IF(ISERROR(FIND("-",J2608)),J2608,RIGHT(J2608,FIND("-",J2608)-1)))</f>
        <v>At Conversion</v>
      </c>
      <c r="M2608" t="str">
        <f>RIGHT(G2608, 2)</f>
        <v>on</v>
      </c>
      <c r="N2608" t="e">
        <f>ABS($K$2)-ABS(K2608)</f>
        <v>#VALUE!</v>
      </c>
      <c r="P2608" t="s">
        <v>11136</v>
      </c>
      <c r="Q2608">
        <v>51</v>
      </c>
    </row>
    <row r="2609" spans="1:17" x14ac:dyDescent="0.3">
      <c r="A2609">
        <v>2608</v>
      </c>
      <c r="B2609" t="s">
        <v>7679</v>
      </c>
      <c r="C2609" t="s">
        <v>9509</v>
      </c>
      <c r="D2609" t="s">
        <v>7678</v>
      </c>
      <c r="E2609" s="34" t="str">
        <f>IF(OR(LEN(D2609)-LEN(SUBSTITUTE(D2609,":",""))&gt;1, LEN(D2609)-LEN(SUBSTITUTE(D2609,",",""))&gt;0), "T", "")</f>
        <v/>
      </c>
      <c r="F2609" t="s">
        <v>3828</v>
      </c>
      <c r="G2609" t="s">
        <v>7677</v>
      </c>
      <c r="H2609" t="s">
        <v>54</v>
      </c>
      <c r="I2609" t="s">
        <v>7676</v>
      </c>
      <c r="J2609" t="str">
        <f>SUBSTITUTE(SUBSTITUTE(SUBSTITUTE(G2609,"c. ","")," BC","")," AD","")</f>
        <v>At Conversion</v>
      </c>
      <c r="K2609" t="str">
        <f>IF(M2609="BC", 0-IF(ISERROR(FIND("-",J2609)),J2609,LEFT(J2609,FIND("-",J2609)-1)), IF(ISERROR(FIND("-",J2609)),J2609,LEFT(J2609,FIND("-",J2609)-1)))</f>
        <v>At Conversion</v>
      </c>
      <c r="L2609" t="str">
        <f>IF(M2609="BC", 0-IF(ISERROR(FIND("-",J2609)),J2609,RIGHT(J2609,FIND("-",J2609)-1)), IF(ISERROR(FIND("-",J2609)),J2609,RIGHT(J2609,FIND("-",J2609)-1)))</f>
        <v>At Conversion</v>
      </c>
      <c r="M2609" t="str">
        <f>RIGHT(G2609, 2)</f>
        <v>on</v>
      </c>
      <c r="N2609" t="e">
        <f>ABS($K$2)-ABS(K2609)</f>
        <v>#VALUE!</v>
      </c>
      <c r="P2609" t="s">
        <v>11136</v>
      </c>
      <c r="Q2609">
        <v>51</v>
      </c>
    </row>
    <row r="2610" spans="1:17" x14ac:dyDescent="0.3">
      <c r="A2610">
        <v>2609</v>
      </c>
      <c r="B2610" t="s">
        <v>7675</v>
      </c>
      <c r="C2610" t="s">
        <v>10713</v>
      </c>
      <c r="D2610" t="s">
        <v>7674</v>
      </c>
      <c r="E2610" s="34" t="str">
        <f>IF(OR(LEN(D2610)-LEN(SUBSTITUTE(D2610,":",""))&gt;1, LEN(D2610)-LEN(SUBSTITUTE(D2610,",",""))&gt;0), "T", "")</f>
        <v/>
      </c>
      <c r="F2610" t="s">
        <v>3828</v>
      </c>
      <c r="G2610" t="s">
        <v>6189</v>
      </c>
      <c r="H2610" t="s">
        <v>54</v>
      </c>
      <c r="I2610" t="s">
        <v>7673</v>
      </c>
      <c r="J2610" t="str">
        <f>SUBSTITUTE(SUBSTITUTE(SUBSTITUTE(G2610,"c. ","")," BC","")," AD","")</f>
        <v>33</v>
      </c>
      <c r="K2610" t="str">
        <f>IF(M2610="BC", 0-IF(ISERROR(FIND("-",J2610)),J2610,LEFT(J2610,FIND("-",J2610)-1)), IF(ISERROR(FIND("-",J2610)),J2610,LEFT(J2610,FIND("-",J2610)-1)))</f>
        <v>33</v>
      </c>
      <c r="L2610" t="str">
        <f>IF(M2610="BC", 0-IF(ISERROR(FIND("-",J2610)),J2610,RIGHT(J2610,FIND("-",J2610)-1)), IF(ISERROR(FIND("-",J2610)),J2610,RIGHT(J2610,FIND("-",J2610)-1)))</f>
        <v>33</v>
      </c>
      <c r="M2610" t="str">
        <f>RIGHT(G2610, 2)</f>
        <v>AD</v>
      </c>
      <c r="N2610">
        <f>ABS($K$2)-ABS(K2610)</f>
        <v>3971</v>
      </c>
      <c r="P2610" t="s">
        <v>11136</v>
      </c>
      <c r="Q2610">
        <v>51</v>
      </c>
    </row>
    <row r="2611" spans="1:17" x14ac:dyDescent="0.3">
      <c r="A2611">
        <v>2610</v>
      </c>
      <c r="B2611" t="s">
        <v>7672</v>
      </c>
      <c r="C2611" t="s">
        <v>7671</v>
      </c>
      <c r="D2611" t="s">
        <v>7668</v>
      </c>
      <c r="E2611" s="34" t="str">
        <f>IF(OR(LEN(D2611)-LEN(SUBSTITUTE(D2611,":",""))&gt;1, LEN(D2611)-LEN(SUBSTITUTE(D2611,",",""))&gt;0), "T", "")</f>
        <v/>
      </c>
      <c r="F2611" t="s">
        <v>7667</v>
      </c>
      <c r="G2611" t="s">
        <v>6189</v>
      </c>
      <c r="H2611" t="s">
        <v>7295</v>
      </c>
      <c r="I2611" t="s">
        <v>7670</v>
      </c>
      <c r="J2611" t="str">
        <f>SUBSTITUTE(SUBSTITUTE(SUBSTITUTE(G2611,"c. ","")," BC","")," AD","")</f>
        <v>33</v>
      </c>
      <c r="K2611" t="str">
        <f>IF(M2611="BC", 0-IF(ISERROR(FIND("-",J2611)),J2611,LEFT(J2611,FIND("-",J2611)-1)), IF(ISERROR(FIND("-",J2611)),J2611,LEFT(J2611,FIND("-",J2611)-1)))</f>
        <v>33</v>
      </c>
      <c r="L2611" t="str">
        <f>IF(M2611="BC", 0-IF(ISERROR(FIND("-",J2611)),J2611,RIGHT(J2611,FIND("-",J2611)-1)), IF(ISERROR(FIND("-",J2611)),J2611,RIGHT(J2611,FIND("-",J2611)-1)))</f>
        <v>33</v>
      </c>
      <c r="M2611" t="str">
        <f>RIGHT(G2611, 2)</f>
        <v>AD</v>
      </c>
      <c r="N2611">
        <f>ABS($K$2)-ABS(K2611)</f>
        <v>3971</v>
      </c>
      <c r="P2611" t="s">
        <v>11136</v>
      </c>
      <c r="Q2611">
        <v>51</v>
      </c>
    </row>
    <row r="2612" spans="1:17" x14ac:dyDescent="0.3">
      <c r="A2612">
        <v>2611</v>
      </c>
      <c r="B2612" t="s">
        <v>7669</v>
      </c>
      <c r="C2612" t="s">
        <v>10714</v>
      </c>
      <c r="D2612" t="s">
        <v>7668</v>
      </c>
      <c r="E2612" s="34" t="str">
        <f>IF(OR(LEN(D2612)-LEN(SUBSTITUTE(D2612,":",""))&gt;1, LEN(D2612)-LEN(SUBSTITUTE(D2612,",",""))&gt;0), "T", "")</f>
        <v/>
      </c>
      <c r="F2612" t="s">
        <v>7667</v>
      </c>
      <c r="G2612" t="s">
        <v>6189</v>
      </c>
      <c r="H2612" t="s">
        <v>7295</v>
      </c>
      <c r="I2612" t="s">
        <v>7666</v>
      </c>
      <c r="J2612" t="str">
        <f>SUBSTITUTE(SUBSTITUTE(SUBSTITUTE(G2612,"c. ","")," BC","")," AD","")</f>
        <v>33</v>
      </c>
      <c r="K2612" t="str">
        <f>IF(M2612="BC", 0-IF(ISERROR(FIND("-",J2612)),J2612,LEFT(J2612,FIND("-",J2612)-1)), IF(ISERROR(FIND("-",J2612)),J2612,LEFT(J2612,FIND("-",J2612)-1)))</f>
        <v>33</v>
      </c>
      <c r="L2612" t="str">
        <f>IF(M2612="BC", 0-IF(ISERROR(FIND("-",J2612)),J2612,RIGHT(J2612,FIND("-",J2612)-1)), IF(ISERROR(FIND("-",J2612)),J2612,RIGHT(J2612,FIND("-",J2612)-1)))</f>
        <v>33</v>
      </c>
      <c r="M2612" t="str">
        <f>RIGHT(G2612, 2)</f>
        <v>AD</v>
      </c>
      <c r="N2612">
        <f>ABS($K$2)-ABS(K2612)</f>
        <v>3971</v>
      </c>
      <c r="P2612" t="s">
        <v>11136</v>
      </c>
      <c r="Q2612">
        <v>51</v>
      </c>
    </row>
    <row r="2613" spans="1:17" x14ac:dyDescent="0.3">
      <c r="A2613">
        <v>2612</v>
      </c>
      <c r="B2613" t="s">
        <v>7665</v>
      </c>
      <c r="C2613" t="s">
        <v>9902</v>
      </c>
      <c r="D2613" t="s">
        <v>7664</v>
      </c>
      <c r="E2613" s="34" t="str">
        <f>IF(OR(LEN(D2613)-LEN(SUBSTITUTE(D2613,":",""))&gt;1, LEN(D2613)-LEN(SUBSTITUTE(D2613,",",""))&gt;0), "T", "")</f>
        <v/>
      </c>
      <c r="F2613" t="s">
        <v>3828</v>
      </c>
      <c r="G2613" t="s">
        <v>3906</v>
      </c>
      <c r="H2613" t="s">
        <v>54</v>
      </c>
      <c r="I2613" t="s">
        <v>7663</v>
      </c>
      <c r="J2613" t="str">
        <f>SUBSTITUTE(SUBSTITUTE(SUBSTITUTE(G2613,"c. ","")," BC","")," AD","")</f>
        <v>Ongoing</v>
      </c>
      <c r="K2613" t="str">
        <f>IF(M2613="BC", 0-IF(ISERROR(FIND("-",J2613)),J2613,LEFT(J2613,FIND("-",J2613)-1)), IF(ISERROR(FIND("-",J2613)),J2613,LEFT(J2613,FIND("-",J2613)-1)))</f>
        <v>Ongoing</v>
      </c>
      <c r="L2613" t="str">
        <f>IF(M2613="BC", 0-IF(ISERROR(FIND("-",J2613)),J2613,RIGHT(J2613,FIND("-",J2613)-1)), IF(ISERROR(FIND("-",J2613)),J2613,RIGHT(J2613,FIND("-",J2613)-1)))</f>
        <v>Ongoing</v>
      </c>
      <c r="M2613" t="str">
        <f>RIGHT(G2613, 2)</f>
        <v>ng</v>
      </c>
      <c r="N2613" t="e">
        <f>ABS($K$2)-ABS(K2613)</f>
        <v>#VALUE!</v>
      </c>
      <c r="P2613" t="s">
        <v>11136</v>
      </c>
      <c r="Q2613">
        <v>51</v>
      </c>
    </row>
    <row r="2614" spans="1:17" x14ac:dyDescent="0.3">
      <c r="A2614">
        <v>2613</v>
      </c>
      <c r="B2614" t="s">
        <v>7662</v>
      </c>
      <c r="C2614" t="s">
        <v>10686</v>
      </c>
      <c r="D2614" t="s">
        <v>7661</v>
      </c>
      <c r="E2614" s="34" t="str">
        <f>IF(OR(LEN(D2614)-LEN(SUBSTITUTE(D2614,":",""))&gt;1, LEN(D2614)-LEN(SUBSTITUTE(D2614,",",""))&gt;0), "T", "")</f>
        <v/>
      </c>
      <c r="F2614" t="s">
        <v>3828</v>
      </c>
      <c r="G2614" t="s">
        <v>3906</v>
      </c>
      <c r="H2614" t="s">
        <v>7295</v>
      </c>
      <c r="I2614" t="s">
        <v>7660</v>
      </c>
      <c r="J2614" t="str">
        <f>SUBSTITUTE(SUBSTITUTE(SUBSTITUTE(G2614,"c. ","")," BC","")," AD","")</f>
        <v>Ongoing</v>
      </c>
      <c r="K2614" t="str">
        <f>IF(M2614="BC", 0-IF(ISERROR(FIND("-",J2614)),J2614,LEFT(J2614,FIND("-",J2614)-1)), IF(ISERROR(FIND("-",J2614)),J2614,LEFT(J2614,FIND("-",J2614)-1)))</f>
        <v>Ongoing</v>
      </c>
      <c r="L2614" t="str">
        <f>IF(M2614="BC", 0-IF(ISERROR(FIND("-",J2614)),J2614,RIGHT(J2614,FIND("-",J2614)-1)), IF(ISERROR(FIND("-",J2614)),J2614,RIGHT(J2614,FIND("-",J2614)-1)))</f>
        <v>Ongoing</v>
      </c>
      <c r="M2614" t="str">
        <f>RIGHT(G2614, 2)</f>
        <v>ng</v>
      </c>
      <c r="N2614" t="e">
        <f>ABS($K$2)-ABS(K2614)</f>
        <v>#VALUE!</v>
      </c>
      <c r="P2614" t="s">
        <v>11136</v>
      </c>
      <c r="Q2614">
        <v>51</v>
      </c>
    </row>
    <row r="2615" spans="1:17" x14ac:dyDescent="0.3">
      <c r="A2615">
        <v>2614</v>
      </c>
      <c r="B2615" t="s">
        <v>7659</v>
      </c>
      <c r="C2615" t="s">
        <v>10089</v>
      </c>
      <c r="D2615" t="s">
        <v>7656</v>
      </c>
      <c r="E2615" s="34" t="str">
        <f>IF(OR(LEN(D2615)-LEN(SUBSTITUTE(D2615,":",""))&gt;1, LEN(D2615)-LEN(SUBSTITUTE(D2615,",",""))&gt;0), "T", "")</f>
        <v/>
      </c>
      <c r="F2615" t="s">
        <v>3828</v>
      </c>
      <c r="G2615" t="s">
        <v>4403</v>
      </c>
      <c r="H2615" t="s">
        <v>7295</v>
      </c>
      <c r="I2615" t="s">
        <v>7658</v>
      </c>
      <c r="J2615" t="str">
        <f>SUBSTITUTE(SUBSTITUTE(SUBSTITUTE(G2615,"c. ","")," BC","")," AD","")</f>
        <v>Future</v>
      </c>
      <c r="K2615" t="str">
        <f>IF(M2615="BC", 0-IF(ISERROR(FIND("-",J2615)),J2615,LEFT(J2615,FIND("-",J2615)-1)), IF(ISERROR(FIND("-",J2615)),J2615,LEFT(J2615,FIND("-",J2615)-1)))</f>
        <v>Future</v>
      </c>
      <c r="L2615" t="str">
        <f>IF(M2615="BC", 0-IF(ISERROR(FIND("-",J2615)),J2615,RIGHT(J2615,FIND("-",J2615)-1)), IF(ISERROR(FIND("-",J2615)),J2615,RIGHT(J2615,FIND("-",J2615)-1)))</f>
        <v>Future</v>
      </c>
      <c r="M2615" t="str">
        <f>RIGHT(G2615, 2)</f>
        <v>re</v>
      </c>
      <c r="N2615" t="e">
        <f>ABS($K$2)-ABS(K2615)</f>
        <v>#VALUE!</v>
      </c>
      <c r="P2615" t="s">
        <v>11136</v>
      </c>
      <c r="Q2615">
        <v>51</v>
      </c>
    </row>
    <row r="2616" spans="1:17" x14ac:dyDescent="0.3">
      <c r="A2616">
        <v>2615</v>
      </c>
      <c r="B2616" t="s">
        <v>7657</v>
      </c>
      <c r="C2616" t="s">
        <v>10715</v>
      </c>
      <c r="D2616" t="s">
        <v>7656</v>
      </c>
      <c r="E2616" s="34" t="str">
        <f>IF(OR(LEN(D2616)-LEN(SUBSTITUTE(D2616,":",""))&gt;1, LEN(D2616)-LEN(SUBSTITUTE(D2616,",",""))&gt;0), "T", "")</f>
        <v/>
      </c>
      <c r="F2616" t="s">
        <v>3828</v>
      </c>
      <c r="G2616" t="s">
        <v>4403</v>
      </c>
      <c r="H2616" t="s">
        <v>54</v>
      </c>
      <c r="I2616" t="s">
        <v>7655</v>
      </c>
      <c r="J2616" t="str">
        <f>SUBSTITUTE(SUBSTITUTE(SUBSTITUTE(G2616,"c. ","")," BC","")," AD","")</f>
        <v>Future</v>
      </c>
      <c r="K2616" t="str">
        <f>IF(M2616="BC", 0-IF(ISERROR(FIND("-",J2616)),J2616,LEFT(J2616,FIND("-",J2616)-1)), IF(ISERROR(FIND("-",J2616)),J2616,LEFT(J2616,FIND("-",J2616)-1)))</f>
        <v>Future</v>
      </c>
      <c r="L2616" t="str">
        <f>IF(M2616="BC", 0-IF(ISERROR(FIND("-",J2616)),J2616,RIGHT(J2616,FIND("-",J2616)-1)), IF(ISERROR(FIND("-",J2616)),J2616,RIGHT(J2616,FIND("-",J2616)-1)))</f>
        <v>Future</v>
      </c>
      <c r="M2616" t="str">
        <f>RIGHT(G2616, 2)</f>
        <v>re</v>
      </c>
      <c r="N2616" t="e">
        <f>ABS($K$2)-ABS(K2616)</f>
        <v>#VALUE!</v>
      </c>
      <c r="P2616" t="s">
        <v>11136</v>
      </c>
      <c r="Q2616">
        <v>51</v>
      </c>
    </row>
    <row r="2617" spans="1:17" x14ac:dyDescent="0.3">
      <c r="A2617">
        <v>2616</v>
      </c>
      <c r="B2617" t="s">
        <v>7654</v>
      </c>
      <c r="C2617" t="s">
        <v>10716</v>
      </c>
      <c r="D2617" t="s">
        <v>7653</v>
      </c>
      <c r="E2617" s="34" t="str">
        <f>IF(OR(LEN(D2617)-LEN(SUBSTITUTE(D2617,":",""))&gt;1, LEN(D2617)-LEN(SUBSTITUTE(D2617,",",""))&gt;0), "T", "")</f>
        <v/>
      </c>
      <c r="F2617" t="s">
        <v>7652</v>
      </c>
      <c r="G2617" t="s">
        <v>7588</v>
      </c>
      <c r="H2617" t="s">
        <v>54</v>
      </c>
      <c r="I2617" t="s">
        <v>7651</v>
      </c>
      <c r="J2617" t="str">
        <f>SUBSTITUTE(SUBSTITUTE(SUBSTITUTE(G2617,"c. ","")," BC","")," AD","")</f>
        <v>61-62</v>
      </c>
      <c r="K2617" t="str">
        <f>IF(M2617="BC", 0-IF(ISERROR(FIND("-",J2617)),J2617,LEFT(J2617,FIND("-",J2617)-1)), IF(ISERROR(FIND("-",J2617)),J2617,LEFT(J2617,FIND("-",J2617)-1)))</f>
        <v>61</v>
      </c>
      <c r="L2617" t="str">
        <f>IF(M2617="BC", 0-IF(ISERROR(FIND("-",J2617)),J2617,RIGHT(J2617,FIND("-",J2617)-1)), IF(ISERROR(FIND("-",J2617)),J2617,RIGHT(J2617,FIND("-",J2617)-1)))</f>
        <v>62</v>
      </c>
      <c r="M2617" t="str">
        <f>RIGHT(G2617, 2)</f>
        <v>AD</v>
      </c>
      <c r="N2617">
        <f>ABS($K$2)-ABS(K2617)</f>
        <v>3943</v>
      </c>
      <c r="P2617" t="s">
        <v>11136</v>
      </c>
      <c r="Q2617">
        <v>51</v>
      </c>
    </row>
    <row r="2618" spans="1:17" x14ac:dyDescent="0.3">
      <c r="A2618">
        <v>2617</v>
      </c>
      <c r="B2618" t="s">
        <v>7829</v>
      </c>
      <c r="C2618" t="s">
        <v>10717</v>
      </c>
      <c r="D2618" t="s">
        <v>7828</v>
      </c>
      <c r="E2618" s="34" t="str">
        <f>IF(OR(LEN(D2618)-LEN(SUBSTITUTE(D2618,":",""))&gt;1, LEN(D2618)-LEN(SUBSTITUTE(D2618,",",""))&gt;0), "T", "")</f>
        <v/>
      </c>
      <c r="F2618" t="s">
        <v>7772</v>
      </c>
      <c r="G2618" t="s">
        <v>7771</v>
      </c>
      <c r="H2618" t="s">
        <v>6775</v>
      </c>
      <c r="I2618" t="s">
        <v>7827</v>
      </c>
      <c r="J2618" t="str">
        <f>SUBSTITUTE(SUBSTITUTE(SUBSTITUTE(G2618,"c. ","")," BC","")," AD","")</f>
        <v>51</v>
      </c>
      <c r="K2618" t="str">
        <f>IF(M2618="BC", 0-IF(ISERROR(FIND("-",J2618)),J2618,LEFT(J2618,FIND("-",J2618)-1)), IF(ISERROR(FIND("-",J2618)),J2618,LEFT(J2618,FIND("-",J2618)-1)))</f>
        <v>51</v>
      </c>
      <c r="L2618" t="str">
        <f>IF(M2618="BC", 0-IF(ISERROR(FIND("-",J2618)),J2618,RIGHT(J2618,FIND("-",J2618)-1)), IF(ISERROR(FIND("-",J2618)),J2618,RIGHT(J2618,FIND("-",J2618)-1)))</f>
        <v>51</v>
      </c>
      <c r="M2618" t="str">
        <f>RIGHT(G2618, 2)</f>
        <v>AD</v>
      </c>
      <c r="N2618">
        <f>ABS($K$2)-ABS(K2618)</f>
        <v>3953</v>
      </c>
      <c r="P2618" t="s">
        <v>11138</v>
      </c>
      <c r="Q2618">
        <v>52</v>
      </c>
    </row>
    <row r="2619" spans="1:17" x14ac:dyDescent="0.3">
      <c r="A2619">
        <v>2618</v>
      </c>
      <c r="B2619" t="s">
        <v>7826</v>
      </c>
      <c r="C2619" t="s">
        <v>10673</v>
      </c>
      <c r="D2619" t="s">
        <v>7825</v>
      </c>
      <c r="E2619" s="34" t="str">
        <f>IF(OR(LEN(D2619)-LEN(SUBSTITUTE(D2619,":",""))&gt;1, LEN(D2619)-LEN(SUBSTITUTE(D2619,",",""))&gt;0), "T", "")</f>
        <v/>
      </c>
      <c r="F2619" t="s">
        <v>7772</v>
      </c>
      <c r="G2619" t="s">
        <v>6812</v>
      </c>
      <c r="H2619" t="s">
        <v>7824</v>
      </c>
      <c r="I2619" t="s">
        <v>7823</v>
      </c>
      <c r="J2619" t="str">
        <f>SUBSTITUTE(SUBSTITUTE(SUBSTITUTE(G2619,"c. ","")," BC","")," AD","")</f>
        <v>50</v>
      </c>
      <c r="K2619" t="str">
        <f>IF(M2619="BC", 0-IF(ISERROR(FIND("-",J2619)),J2619,LEFT(J2619,FIND("-",J2619)-1)), IF(ISERROR(FIND("-",J2619)),J2619,LEFT(J2619,FIND("-",J2619)-1)))</f>
        <v>50</v>
      </c>
      <c r="L2619" t="str">
        <f>IF(M2619="BC", 0-IF(ISERROR(FIND("-",J2619)),J2619,RIGHT(J2619,FIND("-",J2619)-1)), IF(ISERROR(FIND("-",J2619)),J2619,RIGHT(J2619,FIND("-",J2619)-1)))</f>
        <v>50</v>
      </c>
      <c r="M2619" t="str">
        <f>RIGHT(G2619, 2)</f>
        <v>AD</v>
      </c>
      <c r="N2619">
        <f>ABS($K$2)-ABS(K2619)</f>
        <v>3954</v>
      </c>
      <c r="P2619" t="s">
        <v>11138</v>
      </c>
      <c r="Q2619">
        <v>52</v>
      </c>
    </row>
    <row r="2620" spans="1:17" x14ac:dyDescent="0.3">
      <c r="A2620">
        <v>2619</v>
      </c>
      <c r="B2620" t="s">
        <v>7822</v>
      </c>
      <c r="C2620" t="s">
        <v>11785</v>
      </c>
      <c r="D2620" t="s">
        <v>7821</v>
      </c>
      <c r="E2620" s="34" t="str">
        <f>IF(OR(LEN(D2620)-LEN(SUBSTITUTE(D2620,":",""))&gt;1, LEN(D2620)-LEN(SUBSTITUTE(D2620,",",""))&gt;0), "T", "")</f>
        <v/>
      </c>
      <c r="F2620" t="s">
        <v>7772</v>
      </c>
      <c r="G2620" t="s">
        <v>6812</v>
      </c>
      <c r="H2620" t="s">
        <v>62</v>
      </c>
      <c r="I2620" t="s">
        <v>7820</v>
      </c>
      <c r="J2620" t="str">
        <f>SUBSTITUTE(SUBSTITUTE(SUBSTITUTE(G2620,"c. ","")," BC","")," AD","")</f>
        <v>50</v>
      </c>
      <c r="K2620" t="str">
        <f>IF(M2620="BC", 0-IF(ISERROR(FIND("-",J2620)),J2620,LEFT(J2620,FIND("-",J2620)-1)), IF(ISERROR(FIND("-",J2620)),J2620,LEFT(J2620,FIND("-",J2620)-1)))</f>
        <v>50</v>
      </c>
      <c r="L2620" t="str">
        <f>IF(M2620="BC", 0-IF(ISERROR(FIND("-",J2620)),J2620,RIGHT(J2620,FIND("-",J2620)-1)), IF(ISERROR(FIND("-",J2620)),J2620,RIGHT(J2620,FIND("-",J2620)-1)))</f>
        <v>50</v>
      </c>
      <c r="M2620" t="str">
        <f>RIGHT(G2620, 2)</f>
        <v>AD</v>
      </c>
      <c r="N2620">
        <f>ABS($K$2)-ABS(K2620)</f>
        <v>3954</v>
      </c>
      <c r="P2620" t="s">
        <v>11138</v>
      </c>
      <c r="Q2620">
        <v>52</v>
      </c>
    </row>
    <row r="2621" spans="1:17" x14ac:dyDescent="0.3">
      <c r="A2621">
        <v>2620</v>
      </c>
      <c r="B2621" t="s">
        <v>7819</v>
      </c>
      <c r="C2621" t="s">
        <v>10568</v>
      </c>
      <c r="D2621" t="s">
        <v>7818</v>
      </c>
      <c r="E2621" s="34" t="str">
        <f>IF(OR(LEN(D2621)-LEN(SUBSTITUTE(D2621,":",""))&gt;1, LEN(D2621)-LEN(SUBSTITUTE(D2621,",",""))&gt;0), "T", "")</f>
        <v/>
      </c>
      <c r="F2621" t="s">
        <v>7817</v>
      </c>
      <c r="G2621" t="s">
        <v>7801</v>
      </c>
      <c r="H2621" t="s">
        <v>54</v>
      </c>
      <c r="I2621" t="s">
        <v>7816</v>
      </c>
      <c r="J2621" t="str">
        <f>SUBSTITUTE(SUBSTITUTE(SUBSTITUTE(G2621,"c. ","")," BC","")," AD","")</f>
        <v>50-51</v>
      </c>
      <c r="K2621" t="str">
        <f>IF(M2621="BC", 0-IF(ISERROR(FIND("-",J2621)),J2621,LEFT(J2621,FIND("-",J2621)-1)), IF(ISERROR(FIND("-",J2621)),J2621,LEFT(J2621,FIND("-",J2621)-1)))</f>
        <v>50</v>
      </c>
      <c r="L2621" t="str">
        <f>IF(M2621="BC", 0-IF(ISERROR(FIND("-",J2621)),J2621,RIGHT(J2621,FIND("-",J2621)-1)), IF(ISERROR(FIND("-",J2621)),J2621,RIGHT(J2621,FIND("-",J2621)-1)))</f>
        <v>51</v>
      </c>
      <c r="M2621" t="str">
        <f>RIGHT(G2621, 2)</f>
        <v>AD</v>
      </c>
      <c r="N2621">
        <f>ABS($K$2)-ABS(K2621)</f>
        <v>3954</v>
      </c>
      <c r="P2621" t="s">
        <v>11138</v>
      </c>
      <c r="Q2621">
        <v>52</v>
      </c>
    </row>
    <row r="2622" spans="1:17" x14ac:dyDescent="0.3">
      <c r="A2622">
        <v>2621</v>
      </c>
      <c r="B2622" t="s">
        <v>7815</v>
      </c>
      <c r="C2622" t="s">
        <v>10718</v>
      </c>
      <c r="D2622" t="s">
        <v>7814</v>
      </c>
      <c r="E2622" s="34" t="str">
        <f>IF(OR(LEN(D2622)-LEN(SUBSTITUTE(D2622,":",""))&gt;1, LEN(D2622)-LEN(SUBSTITUTE(D2622,",",""))&gt;0), "T", "")</f>
        <v/>
      </c>
      <c r="F2622" t="s">
        <v>7772</v>
      </c>
      <c r="G2622" t="s">
        <v>6812</v>
      </c>
      <c r="H2622" t="s">
        <v>54</v>
      </c>
      <c r="I2622" t="s">
        <v>7813</v>
      </c>
      <c r="J2622" t="str">
        <f>SUBSTITUTE(SUBSTITUTE(SUBSTITUTE(G2622,"c. ","")," BC","")," AD","")</f>
        <v>50</v>
      </c>
      <c r="K2622" t="str">
        <f>IF(M2622="BC", 0-IF(ISERROR(FIND("-",J2622)),J2622,LEFT(J2622,FIND("-",J2622)-1)), IF(ISERROR(FIND("-",J2622)),J2622,LEFT(J2622,FIND("-",J2622)-1)))</f>
        <v>50</v>
      </c>
      <c r="L2622" t="str">
        <f>IF(M2622="BC", 0-IF(ISERROR(FIND("-",J2622)),J2622,RIGHT(J2622,FIND("-",J2622)-1)), IF(ISERROR(FIND("-",J2622)),J2622,RIGHT(J2622,FIND("-",J2622)-1)))</f>
        <v>50</v>
      </c>
      <c r="M2622" t="str">
        <f>RIGHT(G2622, 2)</f>
        <v>AD</v>
      </c>
      <c r="N2622">
        <f>ABS($K$2)-ABS(K2622)</f>
        <v>3954</v>
      </c>
      <c r="P2622" t="s">
        <v>11138</v>
      </c>
      <c r="Q2622">
        <v>52</v>
      </c>
    </row>
    <row r="2623" spans="1:17" x14ac:dyDescent="0.3">
      <c r="A2623">
        <v>2622</v>
      </c>
      <c r="B2623" t="s">
        <v>7812</v>
      </c>
      <c r="C2623" t="s">
        <v>10719</v>
      </c>
      <c r="D2623" t="s">
        <v>7811</v>
      </c>
      <c r="E2623" s="34" t="str">
        <f>IF(OR(LEN(D2623)-LEN(SUBSTITUTE(D2623,":",""))&gt;1, LEN(D2623)-LEN(SUBSTITUTE(D2623,",",""))&gt;0), "T", "")</f>
        <v/>
      </c>
      <c r="F2623" t="s">
        <v>7797</v>
      </c>
      <c r="G2623" t="s">
        <v>7801</v>
      </c>
      <c r="H2623" t="s">
        <v>6793</v>
      </c>
      <c r="I2623" t="s">
        <v>7810</v>
      </c>
      <c r="J2623" t="str">
        <f>SUBSTITUTE(SUBSTITUTE(SUBSTITUTE(G2623,"c. ","")," BC","")," AD","")</f>
        <v>50-51</v>
      </c>
      <c r="K2623" t="str">
        <f>IF(M2623="BC", 0-IF(ISERROR(FIND("-",J2623)),J2623,LEFT(J2623,FIND("-",J2623)-1)), IF(ISERROR(FIND("-",J2623)),J2623,LEFT(J2623,FIND("-",J2623)-1)))</f>
        <v>50</v>
      </c>
      <c r="L2623" t="str">
        <f>IF(M2623="BC", 0-IF(ISERROR(FIND("-",J2623)),J2623,RIGHT(J2623,FIND("-",J2623)-1)), IF(ISERROR(FIND("-",J2623)),J2623,RIGHT(J2623,FIND("-",J2623)-1)))</f>
        <v>51</v>
      </c>
      <c r="M2623" t="str">
        <f>RIGHT(G2623, 2)</f>
        <v>AD</v>
      </c>
      <c r="N2623">
        <f>ABS($K$2)-ABS(K2623)</f>
        <v>3954</v>
      </c>
      <c r="P2623" t="s">
        <v>11138</v>
      </c>
      <c r="Q2623">
        <v>52</v>
      </c>
    </row>
    <row r="2624" spans="1:17" x14ac:dyDescent="0.3">
      <c r="A2624">
        <v>2623</v>
      </c>
      <c r="B2624" t="s">
        <v>7809</v>
      </c>
      <c r="C2624" t="s">
        <v>10089</v>
      </c>
      <c r="D2624" t="s">
        <v>7808</v>
      </c>
      <c r="E2624" s="34" t="str">
        <f>IF(OR(LEN(D2624)-LEN(SUBSTITUTE(D2624,":",""))&gt;1, LEN(D2624)-LEN(SUBSTITUTE(D2624,",",""))&gt;0), "T", "")</f>
        <v/>
      </c>
      <c r="F2624" t="s">
        <v>7797</v>
      </c>
      <c r="G2624" t="s">
        <v>7801</v>
      </c>
      <c r="H2624" t="s">
        <v>6781</v>
      </c>
      <c r="I2624" t="s">
        <v>7807</v>
      </c>
      <c r="J2624" t="str">
        <f>SUBSTITUTE(SUBSTITUTE(SUBSTITUTE(G2624,"c. ","")," BC","")," AD","")</f>
        <v>50-51</v>
      </c>
      <c r="K2624" t="str">
        <f>IF(M2624="BC", 0-IF(ISERROR(FIND("-",J2624)),J2624,LEFT(J2624,FIND("-",J2624)-1)), IF(ISERROR(FIND("-",J2624)),J2624,LEFT(J2624,FIND("-",J2624)-1)))</f>
        <v>50</v>
      </c>
      <c r="L2624" t="str">
        <f>IF(M2624="BC", 0-IF(ISERROR(FIND("-",J2624)),J2624,RIGHT(J2624,FIND("-",J2624)-1)), IF(ISERROR(FIND("-",J2624)),J2624,RIGHT(J2624,FIND("-",J2624)-1)))</f>
        <v>51</v>
      </c>
      <c r="M2624" t="str">
        <f>RIGHT(G2624, 2)</f>
        <v>AD</v>
      </c>
      <c r="N2624">
        <f>ABS($K$2)-ABS(K2624)</f>
        <v>3954</v>
      </c>
      <c r="P2624" t="s">
        <v>11138</v>
      </c>
      <c r="Q2624">
        <v>52</v>
      </c>
    </row>
    <row r="2625" spans="1:17" x14ac:dyDescent="0.3">
      <c r="A2625">
        <v>2624</v>
      </c>
      <c r="B2625" t="s">
        <v>7806</v>
      </c>
      <c r="C2625" t="s">
        <v>9902</v>
      </c>
      <c r="D2625" t="s">
        <v>7805</v>
      </c>
      <c r="E2625" s="34" t="str">
        <f>IF(OR(LEN(D2625)-LEN(SUBSTITUTE(D2625,":",""))&gt;1, LEN(D2625)-LEN(SUBSTITUTE(D2625,",",""))&gt;0), "T", "")</f>
        <v/>
      </c>
      <c r="F2625" t="s">
        <v>7797</v>
      </c>
      <c r="G2625" t="s">
        <v>7801</v>
      </c>
      <c r="H2625" t="s">
        <v>54</v>
      </c>
      <c r="I2625" t="s">
        <v>7804</v>
      </c>
      <c r="J2625" t="str">
        <f>SUBSTITUTE(SUBSTITUTE(SUBSTITUTE(G2625,"c. ","")," BC","")," AD","")</f>
        <v>50-51</v>
      </c>
      <c r="K2625" t="str">
        <f>IF(M2625="BC", 0-IF(ISERROR(FIND("-",J2625)),J2625,LEFT(J2625,FIND("-",J2625)-1)), IF(ISERROR(FIND("-",J2625)),J2625,LEFT(J2625,FIND("-",J2625)-1)))</f>
        <v>50</v>
      </c>
      <c r="L2625" t="str">
        <f>IF(M2625="BC", 0-IF(ISERROR(FIND("-",J2625)),J2625,RIGHT(J2625,FIND("-",J2625)-1)), IF(ISERROR(FIND("-",J2625)),J2625,RIGHT(J2625,FIND("-",J2625)-1)))</f>
        <v>51</v>
      </c>
      <c r="M2625" t="str">
        <f>RIGHT(G2625, 2)</f>
        <v>AD</v>
      </c>
      <c r="N2625">
        <f>ABS($K$2)-ABS(K2625)</f>
        <v>3954</v>
      </c>
      <c r="P2625" t="s">
        <v>11138</v>
      </c>
      <c r="Q2625">
        <v>52</v>
      </c>
    </row>
    <row r="2626" spans="1:17" x14ac:dyDescent="0.3">
      <c r="A2626">
        <v>2625</v>
      </c>
      <c r="B2626" t="s">
        <v>7803</v>
      </c>
      <c r="C2626" t="s">
        <v>10676</v>
      </c>
      <c r="D2626" t="s">
        <v>7802</v>
      </c>
      <c r="E2626" s="34" t="str">
        <f>IF(OR(LEN(D2626)-LEN(SUBSTITUTE(D2626,":",""))&gt;1, LEN(D2626)-LEN(SUBSTITUTE(D2626,",",""))&gt;0), "T", "")</f>
        <v/>
      </c>
      <c r="F2626" t="s">
        <v>7772</v>
      </c>
      <c r="G2626" t="s">
        <v>7801</v>
      </c>
      <c r="H2626" t="s">
        <v>54</v>
      </c>
      <c r="I2626" t="s">
        <v>7800</v>
      </c>
      <c r="J2626" t="str">
        <f>SUBSTITUTE(SUBSTITUTE(SUBSTITUTE(G2626,"c. ","")," BC","")," AD","")</f>
        <v>50-51</v>
      </c>
      <c r="K2626" t="str">
        <f>IF(M2626="BC", 0-IF(ISERROR(FIND("-",J2626)),J2626,LEFT(J2626,FIND("-",J2626)-1)), IF(ISERROR(FIND("-",J2626)),J2626,LEFT(J2626,FIND("-",J2626)-1)))</f>
        <v>50</v>
      </c>
      <c r="L2626" t="str">
        <f>IF(M2626="BC", 0-IF(ISERROR(FIND("-",J2626)),J2626,RIGHT(J2626,FIND("-",J2626)-1)), IF(ISERROR(FIND("-",J2626)),J2626,RIGHT(J2626,FIND("-",J2626)-1)))</f>
        <v>51</v>
      </c>
      <c r="M2626" t="str">
        <f>RIGHT(G2626, 2)</f>
        <v>AD</v>
      </c>
      <c r="N2626">
        <f>ABS($K$2)-ABS(K2626)</f>
        <v>3954</v>
      </c>
      <c r="P2626" t="s">
        <v>11138</v>
      </c>
      <c r="Q2626">
        <v>52</v>
      </c>
    </row>
    <row r="2627" spans="1:17" x14ac:dyDescent="0.3">
      <c r="A2627">
        <v>2626</v>
      </c>
      <c r="B2627" t="s">
        <v>7799</v>
      </c>
      <c r="C2627" t="s">
        <v>6197</v>
      </c>
      <c r="D2627" t="s">
        <v>7798</v>
      </c>
      <c r="E2627" s="34" t="str">
        <f>IF(OR(LEN(D2627)-LEN(SUBSTITUTE(D2627,":",""))&gt;1, LEN(D2627)-LEN(SUBSTITUTE(D2627,",",""))&gt;0), "T", "")</f>
        <v/>
      </c>
      <c r="F2627" t="s">
        <v>7797</v>
      </c>
      <c r="G2627" t="s">
        <v>7771</v>
      </c>
      <c r="H2627" t="s">
        <v>6793</v>
      </c>
      <c r="I2627" t="s">
        <v>7796</v>
      </c>
      <c r="J2627" t="str">
        <f>SUBSTITUTE(SUBSTITUTE(SUBSTITUTE(G2627,"c. ","")," BC","")," AD","")</f>
        <v>51</v>
      </c>
      <c r="K2627" t="str">
        <f>IF(M2627="BC", 0-IF(ISERROR(FIND("-",J2627)),J2627,LEFT(J2627,FIND("-",J2627)-1)), IF(ISERROR(FIND("-",J2627)),J2627,LEFT(J2627,FIND("-",J2627)-1)))</f>
        <v>51</v>
      </c>
      <c r="L2627" t="str">
        <f>IF(M2627="BC", 0-IF(ISERROR(FIND("-",J2627)),J2627,RIGHT(J2627,FIND("-",J2627)-1)), IF(ISERROR(FIND("-",J2627)),J2627,RIGHT(J2627,FIND("-",J2627)-1)))</f>
        <v>51</v>
      </c>
      <c r="M2627" t="str">
        <f>RIGHT(G2627, 2)</f>
        <v>AD</v>
      </c>
      <c r="N2627">
        <f>ABS($K$2)-ABS(K2627)</f>
        <v>3953</v>
      </c>
      <c r="P2627" t="s">
        <v>11138</v>
      </c>
      <c r="Q2627">
        <v>52</v>
      </c>
    </row>
    <row r="2628" spans="1:17" x14ac:dyDescent="0.3">
      <c r="A2628">
        <v>2627</v>
      </c>
      <c r="B2628" t="s">
        <v>7795</v>
      </c>
      <c r="C2628" t="s">
        <v>10720</v>
      </c>
      <c r="D2628" t="s">
        <v>7787</v>
      </c>
      <c r="E2628" s="34" t="str">
        <f>IF(OR(LEN(D2628)-LEN(SUBSTITUTE(D2628,":",""))&gt;1, LEN(D2628)-LEN(SUBSTITUTE(D2628,",",""))&gt;0), "T", "")</f>
        <v/>
      </c>
      <c r="F2628" t="s">
        <v>5643</v>
      </c>
      <c r="G2628" t="s">
        <v>4403</v>
      </c>
      <c r="H2628" t="s">
        <v>60</v>
      </c>
      <c r="I2628" t="s">
        <v>7794</v>
      </c>
      <c r="J2628" t="str">
        <f>SUBSTITUTE(SUBSTITUTE(SUBSTITUTE(G2628,"c. ","")," BC","")," AD","")</f>
        <v>Future</v>
      </c>
      <c r="K2628" t="str">
        <f>IF(M2628="BC", 0-IF(ISERROR(FIND("-",J2628)),J2628,LEFT(J2628,FIND("-",J2628)-1)), IF(ISERROR(FIND("-",J2628)),J2628,LEFT(J2628,FIND("-",J2628)-1)))</f>
        <v>Future</v>
      </c>
      <c r="L2628" t="str">
        <f>IF(M2628="BC", 0-IF(ISERROR(FIND("-",J2628)),J2628,RIGHT(J2628,FIND("-",J2628)-1)), IF(ISERROR(FIND("-",J2628)),J2628,RIGHT(J2628,FIND("-",J2628)-1)))</f>
        <v>Future</v>
      </c>
      <c r="M2628" t="str">
        <f>RIGHT(G2628, 2)</f>
        <v>re</v>
      </c>
      <c r="N2628" t="e">
        <f>ABS($K$2)-ABS(K2628)</f>
        <v>#VALUE!</v>
      </c>
      <c r="P2628" t="s">
        <v>11138</v>
      </c>
      <c r="Q2628">
        <v>52</v>
      </c>
    </row>
    <row r="2629" spans="1:17" x14ac:dyDescent="0.3">
      <c r="A2629">
        <v>2628</v>
      </c>
      <c r="B2629" t="s">
        <v>7793</v>
      </c>
      <c r="C2629" t="s">
        <v>10721</v>
      </c>
      <c r="D2629" t="s">
        <v>7787</v>
      </c>
      <c r="E2629" s="34" t="str">
        <f>IF(OR(LEN(D2629)-LEN(SUBSTITUTE(D2629,":",""))&gt;1, LEN(D2629)-LEN(SUBSTITUTE(D2629,",",""))&gt;0), "T", "")</f>
        <v/>
      </c>
      <c r="F2629" t="s">
        <v>5643</v>
      </c>
      <c r="G2629" t="s">
        <v>4403</v>
      </c>
      <c r="H2629" t="s">
        <v>7792</v>
      </c>
      <c r="I2629" t="s">
        <v>7791</v>
      </c>
      <c r="J2629" t="str">
        <f>SUBSTITUTE(SUBSTITUTE(SUBSTITUTE(G2629,"c. ","")," BC","")," AD","")</f>
        <v>Future</v>
      </c>
      <c r="K2629" t="str">
        <f>IF(M2629="BC", 0-IF(ISERROR(FIND("-",J2629)),J2629,LEFT(J2629,FIND("-",J2629)-1)), IF(ISERROR(FIND("-",J2629)),J2629,LEFT(J2629,FIND("-",J2629)-1)))</f>
        <v>Future</v>
      </c>
      <c r="L2629" t="str">
        <f>IF(M2629="BC", 0-IF(ISERROR(FIND("-",J2629)),J2629,RIGHT(J2629,FIND("-",J2629)-1)), IF(ISERROR(FIND("-",J2629)),J2629,RIGHT(J2629,FIND("-",J2629)-1)))</f>
        <v>Future</v>
      </c>
      <c r="M2629" t="str">
        <f>RIGHT(G2629, 2)</f>
        <v>re</v>
      </c>
      <c r="N2629" t="e">
        <f>ABS($K$2)-ABS(K2629)</f>
        <v>#VALUE!</v>
      </c>
      <c r="P2629" t="s">
        <v>11138</v>
      </c>
      <c r="Q2629">
        <v>52</v>
      </c>
    </row>
    <row r="2630" spans="1:17" x14ac:dyDescent="0.3">
      <c r="A2630">
        <v>2629</v>
      </c>
      <c r="B2630" t="s">
        <v>7790</v>
      </c>
      <c r="C2630" t="s">
        <v>10721</v>
      </c>
      <c r="D2630" t="s">
        <v>7787</v>
      </c>
      <c r="E2630" s="34" t="str">
        <f>IF(OR(LEN(D2630)-LEN(SUBSTITUTE(D2630,":",""))&gt;1, LEN(D2630)-LEN(SUBSTITUTE(D2630,",",""))&gt;0), "T", "")</f>
        <v/>
      </c>
      <c r="F2630" t="s">
        <v>5643</v>
      </c>
      <c r="G2630" t="s">
        <v>4403</v>
      </c>
      <c r="H2630" t="s">
        <v>54</v>
      </c>
      <c r="I2630" t="s">
        <v>7789</v>
      </c>
      <c r="J2630" t="str">
        <f>SUBSTITUTE(SUBSTITUTE(SUBSTITUTE(G2630,"c. ","")," BC","")," AD","")</f>
        <v>Future</v>
      </c>
      <c r="K2630" t="str">
        <f>IF(M2630="BC", 0-IF(ISERROR(FIND("-",J2630)),J2630,LEFT(J2630,FIND("-",J2630)-1)), IF(ISERROR(FIND("-",J2630)),J2630,LEFT(J2630,FIND("-",J2630)-1)))</f>
        <v>Future</v>
      </c>
      <c r="L2630" t="str">
        <f>IF(M2630="BC", 0-IF(ISERROR(FIND("-",J2630)),J2630,RIGHT(J2630,FIND("-",J2630)-1)), IF(ISERROR(FIND("-",J2630)),J2630,RIGHT(J2630,FIND("-",J2630)-1)))</f>
        <v>Future</v>
      </c>
      <c r="M2630" t="str">
        <f>RIGHT(G2630, 2)</f>
        <v>re</v>
      </c>
      <c r="N2630" t="e">
        <f>ABS($K$2)-ABS(K2630)</f>
        <v>#VALUE!</v>
      </c>
      <c r="P2630" t="s">
        <v>11138</v>
      </c>
      <c r="Q2630">
        <v>52</v>
      </c>
    </row>
    <row r="2631" spans="1:17" x14ac:dyDescent="0.3">
      <c r="A2631">
        <v>2630</v>
      </c>
      <c r="B2631" t="s">
        <v>7788</v>
      </c>
      <c r="C2631" t="s">
        <v>10788</v>
      </c>
      <c r="D2631" t="s">
        <v>7787</v>
      </c>
      <c r="E2631" s="34" t="str">
        <f>IF(OR(LEN(D2631)-LEN(SUBSTITUTE(D2631,":",""))&gt;1, LEN(D2631)-LEN(SUBSTITUTE(D2631,",",""))&gt;0), "T", "")</f>
        <v/>
      </c>
      <c r="F2631" t="s">
        <v>5643</v>
      </c>
      <c r="G2631" t="s">
        <v>4403</v>
      </c>
      <c r="H2631" t="s">
        <v>60</v>
      </c>
      <c r="I2631" t="s">
        <v>7786</v>
      </c>
      <c r="J2631" t="str">
        <f>SUBSTITUTE(SUBSTITUTE(SUBSTITUTE(G2631,"c. ","")," BC","")," AD","")</f>
        <v>Future</v>
      </c>
      <c r="K2631" t="str">
        <f>IF(M2631="BC", 0-IF(ISERROR(FIND("-",J2631)),J2631,LEFT(J2631,FIND("-",J2631)-1)), IF(ISERROR(FIND("-",J2631)),J2631,LEFT(J2631,FIND("-",J2631)-1)))</f>
        <v>Future</v>
      </c>
      <c r="L2631" t="str">
        <f>IF(M2631="BC", 0-IF(ISERROR(FIND("-",J2631)),J2631,RIGHT(J2631,FIND("-",J2631)-1)), IF(ISERROR(FIND("-",J2631)),J2631,RIGHT(J2631,FIND("-",J2631)-1)))</f>
        <v>Future</v>
      </c>
      <c r="M2631" t="str">
        <f>RIGHT(G2631, 2)</f>
        <v>re</v>
      </c>
      <c r="N2631" t="e">
        <f>ABS($K$2)-ABS(K2631)</f>
        <v>#VALUE!</v>
      </c>
      <c r="P2631" t="s">
        <v>11138</v>
      </c>
      <c r="Q2631">
        <v>52</v>
      </c>
    </row>
    <row r="2632" spans="1:17" x14ac:dyDescent="0.3">
      <c r="A2632">
        <v>2631</v>
      </c>
      <c r="B2632" t="s">
        <v>7785</v>
      </c>
      <c r="C2632" t="s">
        <v>10079</v>
      </c>
      <c r="D2632" t="s">
        <v>7784</v>
      </c>
      <c r="E2632" s="34" t="str">
        <f>IF(OR(LEN(D2632)-LEN(SUBSTITUTE(D2632,":",""))&gt;1, LEN(D2632)-LEN(SUBSTITUTE(D2632,",",""))&gt;0), "T", "")</f>
        <v/>
      </c>
      <c r="F2632" t="s">
        <v>5643</v>
      </c>
      <c r="G2632" t="s">
        <v>4403</v>
      </c>
      <c r="H2632" t="s">
        <v>60</v>
      </c>
      <c r="I2632" t="s">
        <v>7783</v>
      </c>
      <c r="J2632" t="str">
        <f>SUBSTITUTE(SUBSTITUTE(SUBSTITUTE(G2632,"c. ","")," BC","")," AD","")</f>
        <v>Future</v>
      </c>
      <c r="K2632" t="str">
        <f>IF(M2632="BC", 0-IF(ISERROR(FIND("-",J2632)),J2632,LEFT(J2632,FIND("-",J2632)-1)), IF(ISERROR(FIND("-",J2632)),J2632,LEFT(J2632,FIND("-",J2632)-1)))</f>
        <v>Future</v>
      </c>
      <c r="L2632" t="str">
        <f>IF(M2632="BC", 0-IF(ISERROR(FIND("-",J2632)),J2632,RIGHT(J2632,FIND("-",J2632)-1)), IF(ISERROR(FIND("-",J2632)),J2632,RIGHT(J2632,FIND("-",J2632)-1)))</f>
        <v>Future</v>
      </c>
      <c r="M2632" t="str">
        <f>RIGHT(G2632, 2)</f>
        <v>re</v>
      </c>
      <c r="N2632" t="e">
        <f>ABS($K$2)-ABS(K2632)</f>
        <v>#VALUE!</v>
      </c>
      <c r="P2632" t="s">
        <v>11138</v>
      </c>
      <c r="Q2632">
        <v>52</v>
      </c>
    </row>
    <row r="2633" spans="1:17" x14ac:dyDescent="0.3">
      <c r="A2633">
        <v>2632</v>
      </c>
      <c r="B2633" t="s">
        <v>7782</v>
      </c>
      <c r="C2633" t="s">
        <v>6197</v>
      </c>
      <c r="D2633" t="s">
        <v>7781</v>
      </c>
      <c r="E2633" s="34" t="str">
        <f>IF(OR(LEN(D2633)-LEN(SUBSTITUTE(D2633,":",""))&gt;1, LEN(D2633)-LEN(SUBSTITUTE(D2633,",",""))&gt;0), "T", "")</f>
        <v/>
      </c>
      <c r="F2633" t="s">
        <v>5643</v>
      </c>
      <c r="G2633" t="s">
        <v>4403</v>
      </c>
      <c r="H2633" t="s">
        <v>54</v>
      </c>
      <c r="I2633" t="s">
        <v>7780</v>
      </c>
      <c r="J2633" t="str">
        <f>SUBSTITUTE(SUBSTITUTE(SUBSTITUTE(G2633,"c. ","")," BC","")," AD","")</f>
        <v>Future</v>
      </c>
      <c r="K2633" t="str">
        <f>IF(M2633="BC", 0-IF(ISERROR(FIND("-",J2633)),J2633,LEFT(J2633,FIND("-",J2633)-1)), IF(ISERROR(FIND("-",J2633)),J2633,LEFT(J2633,FIND("-",J2633)-1)))</f>
        <v>Future</v>
      </c>
      <c r="L2633" t="str">
        <f>IF(M2633="BC", 0-IF(ISERROR(FIND("-",J2633)),J2633,RIGHT(J2633,FIND("-",J2633)-1)), IF(ISERROR(FIND("-",J2633)),J2633,RIGHT(J2633,FIND("-",J2633)-1)))</f>
        <v>Future</v>
      </c>
      <c r="M2633" t="str">
        <f>RIGHT(G2633, 2)</f>
        <v>re</v>
      </c>
      <c r="N2633" t="e">
        <f>ABS($K$2)-ABS(K2633)</f>
        <v>#VALUE!</v>
      </c>
      <c r="P2633" t="s">
        <v>11138</v>
      </c>
      <c r="Q2633">
        <v>52</v>
      </c>
    </row>
    <row r="2634" spans="1:17" x14ac:dyDescent="0.3">
      <c r="A2634">
        <v>2633</v>
      </c>
      <c r="B2634" t="s">
        <v>7779</v>
      </c>
      <c r="C2634" t="s">
        <v>10599</v>
      </c>
      <c r="D2634" t="s">
        <v>7778</v>
      </c>
      <c r="E2634" s="34" t="str">
        <f>IF(OR(LEN(D2634)-LEN(SUBSTITUTE(D2634,":",""))&gt;1, LEN(D2634)-LEN(SUBSTITUTE(D2634,",",""))&gt;0), "T", "")</f>
        <v/>
      </c>
      <c r="F2634" t="s">
        <v>5643</v>
      </c>
      <c r="G2634" t="s">
        <v>4403</v>
      </c>
      <c r="H2634" t="s">
        <v>54</v>
      </c>
      <c r="I2634" t="s">
        <v>7777</v>
      </c>
      <c r="J2634" t="str">
        <f>SUBSTITUTE(SUBSTITUTE(SUBSTITUTE(G2634,"c. ","")," BC","")," AD","")</f>
        <v>Future</v>
      </c>
      <c r="K2634" t="str">
        <f>IF(M2634="BC", 0-IF(ISERROR(FIND("-",J2634)),J2634,LEFT(J2634,FIND("-",J2634)-1)), IF(ISERROR(FIND("-",J2634)),J2634,LEFT(J2634,FIND("-",J2634)-1)))</f>
        <v>Future</v>
      </c>
      <c r="L2634" t="str">
        <f>IF(M2634="BC", 0-IF(ISERROR(FIND("-",J2634)),J2634,RIGHT(J2634,FIND("-",J2634)-1)), IF(ISERROR(FIND("-",J2634)),J2634,RIGHT(J2634,FIND("-",J2634)-1)))</f>
        <v>Future</v>
      </c>
      <c r="M2634" t="str">
        <f>RIGHT(G2634, 2)</f>
        <v>re</v>
      </c>
      <c r="N2634" t="e">
        <f>ABS($K$2)-ABS(K2634)</f>
        <v>#VALUE!</v>
      </c>
      <c r="P2634" t="s">
        <v>11138</v>
      </c>
      <c r="Q2634">
        <v>52</v>
      </c>
    </row>
    <row r="2635" spans="1:17" x14ac:dyDescent="0.3">
      <c r="A2635">
        <v>2634</v>
      </c>
      <c r="B2635" t="s">
        <v>7776</v>
      </c>
      <c r="C2635" t="s">
        <v>10705</v>
      </c>
      <c r="D2635" t="s">
        <v>7775</v>
      </c>
      <c r="E2635" s="34" t="str">
        <f>IF(OR(LEN(D2635)-LEN(SUBSTITUTE(D2635,":",""))&gt;1, LEN(D2635)-LEN(SUBSTITUTE(D2635,",",""))&gt;0), "T", "")</f>
        <v/>
      </c>
      <c r="F2635" t="s">
        <v>5643</v>
      </c>
      <c r="G2635" t="s">
        <v>4449</v>
      </c>
      <c r="H2635" t="s">
        <v>54</v>
      </c>
      <c r="I2635" t="s">
        <v>7774</v>
      </c>
      <c r="J2635" t="str">
        <f>SUBSTITUTE(SUBSTITUTE(SUBSTITUTE(G2635,"c. ","")," BC","")," AD","")</f>
        <v>Eternal</v>
      </c>
      <c r="K2635" t="str">
        <f>IF(M2635="BC", 0-IF(ISERROR(FIND("-",J2635)),J2635,LEFT(J2635,FIND("-",J2635)-1)), IF(ISERROR(FIND("-",J2635)),J2635,LEFT(J2635,FIND("-",J2635)-1)))</f>
        <v>Eternal</v>
      </c>
      <c r="L2635" t="str">
        <f>IF(M2635="BC", 0-IF(ISERROR(FIND("-",J2635)),J2635,RIGHT(J2635,FIND("-",J2635)-1)), IF(ISERROR(FIND("-",J2635)),J2635,RIGHT(J2635,FIND("-",J2635)-1)))</f>
        <v>Eternal</v>
      </c>
      <c r="M2635" t="str">
        <f>RIGHT(G2635, 2)</f>
        <v>al</v>
      </c>
      <c r="N2635" t="e">
        <f>ABS($K$2)-ABS(K2635)</f>
        <v>#VALUE!</v>
      </c>
      <c r="P2635" t="s">
        <v>11138</v>
      </c>
      <c r="Q2635">
        <v>52</v>
      </c>
    </row>
    <row r="2636" spans="1:17" x14ac:dyDescent="0.3">
      <c r="A2636">
        <v>2635</v>
      </c>
      <c r="B2636" t="s">
        <v>7773</v>
      </c>
      <c r="C2636" t="s">
        <v>10711</v>
      </c>
      <c r="D2636" t="s">
        <v>7768</v>
      </c>
      <c r="E2636" s="34" t="str">
        <f>IF(OR(LEN(D2636)-LEN(SUBSTITUTE(D2636,":",""))&gt;1, LEN(D2636)-LEN(SUBSTITUTE(D2636,",",""))&gt;0), "T", "")</f>
        <v/>
      </c>
      <c r="F2636" t="s">
        <v>7772</v>
      </c>
      <c r="G2636" t="s">
        <v>7771</v>
      </c>
      <c r="H2636" t="s">
        <v>54</v>
      </c>
      <c r="I2636" t="s">
        <v>7770</v>
      </c>
      <c r="J2636" t="str">
        <f>SUBSTITUTE(SUBSTITUTE(SUBSTITUTE(G2636,"c. ","")," BC","")," AD","")</f>
        <v>51</v>
      </c>
      <c r="K2636" t="str">
        <f>IF(M2636="BC", 0-IF(ISERROR(FIND("-",J2636)),J2636,LEFT(J2636,FIND("-",J2636)-1)), IF(ISERROR(FIND("-",J2636)),J2636,LEFT(J2636,FIND("-",J2636)-1)))</f>
        <v>51</v>
      </c>
      <c r="L2636" t="str">
        <f>IF(M2636="BC", 0-IF(ISERROR(FIND("-",J2636)),J2636,RIGHT(J2636,FIND("-",J2636)-1)), IF(ISERROR(FIND("-",J2636)),J2636,RIGHT(J2636,FIND("-",J2636)-1)))</f>
        <v>51</v>
      </c>
      <c r="M2636" t="str">
        <f>RIGHT(G2636, 2)</f>
        <v>AD</v>
      </c>
      <c r="N2636">
        <f>ABS($K$2)-ABS(K2636)</f>
        <v>3953</v>
      </c>
      <c r="P2636" t="s">
        <v>11138</v>
      </c>
      <c r="Q2636">
        <v>52</v>
      </c>
    </row>
    <row r="2637" spans="1:17" x14ac:dyDescent="0.3">
      <c r="A2637">
        <v>2636</v>
      </c>
      <c r="B2637" t="s">
        <v>7769</v>
      </c>
      <c r="C2637" t="s">
        <v>10722</v>
      </c>
      <c r="D2637" t="s">
        <v>7768</v>
      </c>
      <c r="E2637" s="34" t="str">
        <f>IF(OR(LEN(D2637)-LEN(SUBSTITUTE(D2637,":",""))&gt;1, LEN(D2637)-LEN(SUBSTITUTE(D2637,",",""))&gt;0), "T", "")</f>
        <v/>
      </c>
      <c r="F2637" t="s">
        <v>5643</v>
      </c>
      <c r="G2637" t="s">
        <v>4403</v>
      </c>
      <c r="H2637" t="s">
        <v>54</v>
      </c>
      <c r="I2637" t="s">
        <v>7767</v>
      </c>
      <c r="J2637" t="str">
        <f>SUBSTITUTE(SUBSTITUTE(SUBSTITUTE(G2637,"c. ","")," BC","")," AD","")</f>
        <v>Future</v>
      </c>
      <c r="K2637" t="str">
        <f>IF(M2637="BC", 0-IF(ISERROR(FIND("-",J2637)),J2637,LEFT(J2637,FIND("-",J2637)-1)), IF(ISERROR(FIND("-",J2637)),J2637,LEFT(J2637,FIND("-",J2637)-1)))</f>
        <v>Future</v>
      </c>
      <c r="L2637" t="str">
        <f>IF(M2637="BC", 0-IF(ISERROR(FIND("-",J2637)),J2637,RIGHT(J2637,FIND("-",J2637)-1)), IF(ISERROR(FIND("-",J2637)),J2637,RIGHT(J2637,FIND("-",J2637)-1)))</f>
        <v>Future</v>
      </c>
      <c r="M2637" t="str">
        <f>RIGHT(G2637, 2)</f>
        <v>re</v>
      </c>
      <c r="N2637" t="e">
        <f>ABS($K$2)-ABS(K2637)</f>
        <v>#VALUE!</v>
      </c>
      <c r="P2637" t="s">
        <v>11138</v>
      </c>
      <c r="Q2637">
        <v>52</v>
      </c>
    </row>
    <row r="2638" spans="1:17" x14ac:dyDescent="0.3">
      <c r="A2638">
        <v>2637</v>
      </c>
      <c r="B2638" t="s">
        <v>7766</v>
      </c>
      <c r="C2638" t="s">
        <v>10683</v>
      </c>
      <c r="D2638" t="s">
        <v>7765</v>
      </c>
      <c r="E2638" s="34" t="str">
        <f>IF(OR(LEN(D2638)-LEN(SUBSTITUTE(D2638,":",""))&gt;1, LEN(D2638)-LEN(SUBSTITUTE(D2638,",",""))&gt;0), "T", "")</f>
        <v/>
      </c>
      <c r="F2638" t="s">
        <v>5643</v>
      </c>
      <c r="G2638" t="s">
        <v>4449</v>
      </c>
      <c r="H2638" t="s">
        <v>54</v>
      </c>
      <c r="I2638" t="s">
        <v>7764</v>
      </c>
      <c r="J2638" t="str">
        <f>SUBSTITUTE(SUBSTITUTE(SUBSTITUTE(G2638,"c. ","")," BC","")," AD","")</f>
        <v>Eternal</v>
      </c>
      <c r="K2638" t="str">
        <f>IF(M2638="BC", 0-IF(ISERROR(FIND("-",J2638)),J2638,LEFT(J2638,FIND("-",J2638)-1)), IF(ISERROR(FIND("-",J2638)),J2638,LEFT(J2638,FIND("-",J2638)-1)))</f>
        <v>Eternal</v>
      </c>
      <c r="L2638" t="str">
        <f>IF(M2638="BC", 0-IF(ISERROR(FIND("-",J2638)),J2638,RIGHT(J2638,FIND("-",J2638)-1)), IF(ISERROR(FIND("-",J2638)),J2638,RIGHT(J2638,FIND("-",J2638)-1)))</f>
        <v>Eternal</v>
      </c>
      <c r="M2638" t="str">
        <f>RIGHT(G2638, 2)</f>
        <v>al</v>
      </c>
      <c r="N2638" t="e">
        <f>ABS($K$2)-ABS(K2638)</f>
        <v>#VALUE!</v>
      </c>
      <c r="P2638" t="s">
        <v>11138</v>
      </c>
      <c r="Q2638">
        <v>52</v>
      </c>
    </row>
    <row r="2639" spans="1:17" x14ac:dyDescent="0.3">
      <c r="A2639">
        <v>2638</v>
      </c>
      <c r="B2639" t="s">
        <v>7937</v>
      </c>
      <c r="C2639" t="s">
        <v>11786</v>
      </c>
      <c r="D2639" t="s">
        <v>7936</v>
      </c>
      <c r="E2639" s="34" t="str">
        <f>IF(OR(LEN(D2639)-LEN(SUBSTITUTE(D2639,":",""))&gt;1, LEN(D2639)-LEN(SUBSTITUTE(D2639,",",""))&gt;0), "T", "")</f>
        <v/>
      </c>
      <c r="F2639" t="s">
        <v>7871</v>
      </c>
      <c r="G2639" t="s">
        <v>7870</v>
      </c>
      <c r="H2639" t="s">
        <v>6775</v>
      </c>
      <c r="I2639" t="s">
        <v>7935</v>
      </c>
      <c r="J2639" t="str">
        <f>SUBSTITUTE(SUBSTITUTE(SUBSTITUTE(G2639,"c. ","")," BC","")," AD","")</f>
        <v>51-52</v>
      </c>
      <c r="K2639" t="str">
        <f>IF(M2639="BC", 0-IF(ISERROR(FIND("-",J2639)),J2639,LEFT(J2639,FIND("-",J2639)-1)), IF(ISERROR(FIND("-",J2639)),J2639,LEFT(J2639,FIND("-",J2639)-1)))</f>
        <v>51</v>
      </c>
      <c r="L2639" t="str">
        <f>IF(M2639="BC", 0-IF(ISERROR(FIND("-",J2639)),J2639,RIGHT(J2639,FIND("-",J2639)-1)), IF(ISERROR(FIND("-",J2639)),J2639,RIGHT(J2639,FIND("-",J2639)-1)))</f>
        <v>52</v>
      </c>
      <c r="M2639" t="str">
        <f>RIGHT(G2639, 2)</f>
        <v>AD</v>
      </c>
      <c r="N2639">
        <f>ABS($K$2)-ABS(K2639)</f>
        <v>3953</v>
      </c>
      <c r="P2639" t="s">
        <v>11140</v>
      </c>
      <c r="Q2639">
        <v>53</v>
      </c>
    </row>
    <row r="2640" spans="1:17" x14ac:dyDescent="0.3">
      <c r="A2640">
        <v>2639</v>
      </c>
      <c r="B2640" t="s">
        <v>7934</v>
      </c>
      <c r="C2640" t="s">
        <v>10287</v>
      </c>
      <c r="D2640" t="s">
        <v>7933</v>
      </c>
      <c r="E2640" s="34" t="str">
        <f>IF(OR(LEN(D2640)-LEN(SUBSTITUTE(D2640,":",""))&gt;1, LEN(D2640)-LEN(SUBSTITUTE(D2640,",",""))&gt;0), "T", "")</f>
        <v/>
      </c>
      <c r="F2640" t="s">
        <v>3828</v>
      </c>
      <c r="G2640" t="s">
        <v>7932</v>
      </c>
      <c r="H2640" t="s">
        <v>54</v>
      </c>
      <c r="I2640" t="s">
        <v>7931</v>
      </c>
      <c r="J2640" t="str">
        <f>SUBSTITUTE(SUBSTITUTE(SUBSTITUTE(G2640,"c. ","")," BC","")," AD","")</f>
        <v>Future/Present</v>
      </c>
      <c r="K2640" t="str">
        <f>IF(M2640="BC", 0-IF(ISERROR(FIND("-",J2640)),J2640,LEFT(J2640,FIND("-",J2640)-1)), IF(ISERROR(FIND("-",J2640)),J2640,LEFT(J2640,FIND("-",J2640)-1)))</f>
        <v>Future/Present</v>
      </c>
      <c r="L2640" t="str">
        <f>IF(M2640="BC", 0-IF(ISERROR(FIND("-",J2640)),J2640,RIGHT(J2640,FIND("-",J2640)-1)), IF(ISERROR(FIND("-",J2640)),J2640,RIGHT(J2640,FIND("-",J2640)-1)))</f>
        <v>Future/Present</v>
      </c>
      <c r="M2640" t="str">
        <f>RIGHT(G2640, 2)</f>
        <v>nt</v>
      </c>
      <c r="N2640" t="e">
        <f>ABS($K$2)-ABS(K2640)</f>
        <v>#VALUE!</v>
      </c>
      <c r="P2640" t="s">
        <v>11140</v>
      </c>
      <c r="Q2640">
        <v>53</v>
      </c>
    </row>
    <row r="2641" spans="1:17" x14ac:dyDescent="0.3">
      <c r="A2641">
        <v>2640</v>
      </c>
      <c r="B2641" t="s">
        <v>7930</v>
      </c>
      <c r="C2641" t="s">
        <v>10723</v>
      </c>
      <c r="D2641" t="s">
        <v>7929</v>
      </c>
      <c r="E2641" s="34" t="str">
        <f>IF(OR(LEN(D2641)-LEN(SUBSTITUTE(D2641,":",""))&gt;1, LEN(D2641)-LEN(SUBSTITUTE(D2641,",",""))&gt;0), "T", "")</f>
        <v/>
      </c>
      <c r="F2641" t="s">
        <v>7928</v>
      </c>
      <c r="G2641" t="s">
        <v>7924</v>
      </c>
      <c r="H2641" t="s">
        <v>7432</v>
      </c>
      <c r="I2641" t="s">
        <v>7927</v>
      </c>
      <c r="J2641" t="str">
        <f>SUBSTITUTE(SUBSTITUTE(SUBSTITUTE(G2641,"c. ","")," BC","")," AD","")</f>
        <v>Future Second Coming</v>
      </c>
      <c r="K2641" t="str">
        <f>IF(M2641="BC", 0-IF(ISERROR(FIND("-",J2641)),J2641,LEFT(J2641,FIND("-",J2641)-1)), IF(ISERROR(FIND("-",J2641)),J2641,LEFT(J2641,FIND("-",J2641)-1)))</f>
        <v>Future Second Coming</v>
      </c>
      <c r="L2641" t="str">
        <f>IF(M2641="BC", 0-IF(ISERROR(FIND("-",J2641)),J2641,RIGHT(J2641,FIND("-",J2641)-1)), IF(ISERROR(FIND("-",J2641)),J2641,RIGHT(J2641,FIND("-",J2641)-1)))</f>
        <v>Future Second Coming</v>
      </c>
      <c r="M2641" t="str">
        <f>RIGHT(G2641, 2)</f>
        <v>ng</v>
      </c>
      <c r="N2641" t="e">
        <f>ABS($K$2)-ABS(K2641)</f>
        <v>#VALUE!</v>
      </c>
      <c r="P2641" t="s">
        <v>11140</v>
      </c>
      <c r="Q2641">
        <v>53</v>
      </c>
    </row>
    <row r="2642" spans="1:17" x14ac:dyDescent="0.3">
      <c r="A2642">
        <v>2641</v>
      </c>
      <c r="B2642" t="s">
        <v>7926</v>
      </c>
      <c r="C2642" t="s">
        <v>10715</v>
      </c>
      <c r="D2642" t="s">
        <v>7925</v>
      </c>
      <c r="E2642" s="34" t="str">
        <f>IF(OR(LEN(D2642)-LEN(SUBSTITUTE(D2642,":",""))&gt;1, LEN(D2642)-LEN(SUBSTITUTE(D2642,",",""))&gt;0), "T", "")</f>
        <v/>
      </c>
      <c r="F2642" t="s">
        <v>119</v>
      </c>
      <c r="G2642" t="s">
        <v>7924</v>
      </c>
      <c r="H2642" t="s">
        <v>7432</v>
      </c>
      <c r="I2642" t="s">
        <v>7923</v>
      </c>
      <c r="J2642" t="str">
        <f>SUBSTITUTE(SUBSTITUTE(SUBSTITUTE(G2642,"c. ","")," BC","")," AD","")</f>
        <v>Future Second Coming</v>
      </c>
      <c r="K2642" t="str">
        <f>IF(M2642="BC", 0-IF(ISERROR(FIND("-",J2642)),J2642,LEFT(J2642,FIND("-",J2642)-1)), IF(ISERROR(FIND("-",J2642)),J2642,LEFT(J2642,FIND("-",J2642)-1)))</f>
        <v>Future Second Coming</v>
      </c>
      <c r="L2642" t="str">
        <f>IF(M2642="BC", 0-IF(ISERROR(FIND("-",J2642)),J2642,RIGHT(J2642,FIND("-",J2642)-1)), IF(ISERROR(FIND("-",J2642)),J2642,RIGHT(J2642,FIND("-",J2642)-1)))</f>
        <v>Future Second Coming</v>
      </c>
      <c r="M2642" t="str">
        <f>RIGHT(G2642, 2)</f>
        <v>ng</v>
      </c>
      <c r="N2642" t="e">
        <f>ABS($K$2)-ABS(K2642)</f>
        <v>#VALUE!</v>
      </c>
      <c r="P2642" t="s">
        <v>11140</v>
      </c>
      <c r="Q2642">
        <v>53</v>
      </c>
    </row>
    <row r="2643" spans="1:17" x14ac:dyDescent="0.3">
      <c r="A2643">
        <v>2642</v>
      </c>
      <c r="B2643" t="s">
        <v>7922</v>
      </c>
      <c r="C2643" t="s">
        <v>10724</v>
      </c>
      <c r="D2643" t="s">
        <v>7921</v>
      </c>
      <c r="E2643" s="34" t="str">
        <f>IF(OR(LEN(D2643)-LEN(SUBSTITUTE(D2643,":",""))&gt;1, LEN(D2643)-LEN(SUBSTITUTE(D2643,",",""))&gt;0), "T", "")</f>
        <v/>
      </c>
      <c r="F2643" t="s">
        <v>7772</v>
      </c>
      <c r="G2643" t="s">
        <v>7884</v>
      </c>
      <c r="H2643" t="s">
        <v>54</v>
      </c>
      <c r="I2643" t="s">
        <v>7920</v>
      </c>
      <c r="J2643" t="str">
        <f>SUBSTITUTE(SUBSTITUTE(SUBSTITUTE(G2643,"c. ","")," BC","")," AD","")</f>
        <v>Present/Future</v>
      </c>
      <c r="K2643" t="str">
        <f>IF(M2643="BC", 0-IF(ISERROR(FIND("-",J2643)),J2643,LEFT(J2643,FIND("-",J2643)-1)), IF(ISERROR(FIND("-",J2643)),J2643,LEFT(J2643,FIND("-",J2643)-1)))</f>
        <v>Present/Future</v>
      </c>
      <c r="L2643" t="str">
        <f>IF(M2643="BC", 0-IF(ISERROR(FIND("-",J2643)),J2643,RIGHT(J2643,FIND("-",J2643)-1)), IF(ISERROR(FIND("-",J2643)),J2643,RIGHT(J2643,FIND("-",J2643)-1)))</f>
        <v>Present/Future</v>
      </c>
      <c r="M2643" t="str">
        <f>RIGHT(G2643, 2)</f>
        <v>re</v>
      </c>
      <c r="N2643" t="e">
        <f>ABS($K$2)-ABS(K2643)</f>
        <v>#VALUE!</v>
      </c>
      <c r="P2643" t="s">
        <v>11140</v>
      </c>
      <c r="Q2643">
        <v>53</v>
      </c>
    </row>
    <row r="2644" spans="1:17" x14ac:dyDescent="0.3">
      <c r="A2644">
        <v>2643</v>
      </c>
      <c r="B2644" t="s">
        <v>7919</v>
      </c>
      <c r="C2644" t="s">
        <v>6197</v>
      </c>
      <c r="D2644" t="s">
        <v>7918</v>
      </c>
      <c r="E2644" s="34" t="str">
        <f>IF(OR(LEN(D2644)-LEN(SUBSTITUTE(D2644,":",""))&gt;1, LEN(D2644)-LEN(SUBSTITUTE(D2644,",",""))&gt;0), "T", "")</f>
        <v/>
      </c>
      <c r="F2644" t="s">
        <v>5643</v>
      </c>
      <c r="G2644" t="s">
        <v>4403</v>
      </c>
      <c r="H2644" t="s">
        <v>7917</v>
      </c>
      <c r="I2644" t="s">
        <v>7916</v>
      </c>
      <c r="J2644" t="str">
        <f>SUBSTITUTE(SUBSTITUTE(SUBSTITUTE(G2644,"c. ","")," BC","")," AD","")</f>
        <v>Future</v>
      </c>
      <c r="K2644" t="str">
        <f>IF(M2644="BC", 0-IF(ISERROR(FIND("-",J2644)),J2644,LEFT(J2644,FIND("-",J2644)-1)), IF(ISERROR(FIND("-",J2644)),J2644,LEFT(J2644,FIND("-",J2644)-1)))</f>
        <v>Future</v>
      </c>
      <c r="L2644" t="str">
        <f>IF(M2644="BC", 0-IF(ISERROR(FIND("-",J2644)),J2644,RIGHT(J2644,FIND("-",J2644)-1)), IF(ISERROR(FIND("-",J2644)),J2644,RIGHT(J2644,FIND("-",J2644)-1)))</f>
        <v>Future</v>
      </c>
      <c r="M2644" t="str">
        <f>RIGHT(G2644, 2)</f>
        <v>re</v>
      </c>
      <c r="N2644" t="e">
        <f>ABS($K$2)-ABS(K2644)</f>
        <v>#VALUE!</v>
      </c>
      <c r="P2644" t="s">
        <v>11140</v>
      </c>
      <c r="Q2644">
        <v>53</v>
      </c>
    </row>
    <row r="2645" spans="1:17" x14ac:dyDescent="0.3">
      <c r="A2645">
        <v>2644</v>
      </c>
      <c r="B2645" t="s">
        <v>7915</v>
      </c>
      <c r="C2645" t="s">
        <v>10725</v>
      </c>
      <c r="D2645" t="s">
        <v>7914</v>
      </c>
      <c r="E2645" s="34" t="str">
        <f>IF(OR(LEN(D2645)-LEN(SUBSTITUTE(D2645,":",""))&gt;1, LEN(D2645)-LEN(SUBSTITUTE(D2645,",",""))&gt;0), "T", "")</f>
        <v/>
      </c>
      <c r="F2645" t="s">
        <v>5643</v>
      </c>
      <c r="G2645" t="s">
        <v>7884</v>
      </c>
      <c r="H2645" t="s">
        <v>6978</v>
      </c>
      <c r="I2645" t="s">
        <v>7913</v>
      </c>
      <c r="J2645" t="str">
        <f>SUBSTITUTE(SUBSTITUTE(SUBSTITUTE(G2645,"c. ","")," BC","")," AD","")</f>
        <v>Present/Future</v>
      </c>
      <c r="K2645" t="str">
        <f>IF(M2645="BC", 0-IF(ISERROR(FIND("-",J2645)),J2645,LEFT(J2645,FIND("-",J2645)-1)), IF(ISERROR(FIND("-",J2645)),J2645,LEFT(J2645,FIND("-",J2645)-1)))</f>
        <v>Present/Future</v>
      </c>
      <c r="L2645" t="str">
        <f>IF(M2645="BC", 0-IF(ISERROR(FIND("-",J2645)),J2645,RIGHT(J2645,FIND("-",J2645)-1)), IF(ISERROR(FIND("-",J2645)),J2645,RIGHT(J2645,FIND("-",J2645)-1)))</f>
        <v>Present/Future</v>
      </c>
      <c r="M2645" t="str">
        <f>RIGHT(G2645, 2)</f>
        <v>re</v>
      </c>
      <c r="N2645" t="e">
        <f>ABS($K$2)-ABS(K2645)</f>
        <v>#VALUE!</v>
      </c>
      <c r="P2645" t="s">
        <v>11140</v>
      </c>
      <c r="Q2645">
        <v>53</v>
      </c>
    </row>
    <row r="2646" spans="1:17" x14ac:dyDescent="0.3">
      <c r="A2646">
        <v>2645</v>
      </c>
      <c r="B2646" t="s">
        <v>7912</v>
      </c>
      <c r="C2646" t="s">
        <v>11192</v>
      </c>
      <c r="D2646" t="s">
        <v>7911</v>
      </c>
      <c r="E2646" s="34" t="str">
        <f>IF(OR(LEN(D2646)-LEN(SUBSTITUTE(D2646,":",""))&gt;1, LEN(D2646)-LEN(SUBSTITUTE(D2646,",",""))&gt;0), "T", "")</f>
        <v/>
      </c>
      <c r="F2646" t="s">
        <v>5643</v>
      </c>
      <c r="G2646" t="s">
        <v>4403</v>
      </c>
      <c r="H2646" t="s">
        <v>7432</v>
      </c>
      <c r="I2646" t="s">
        <v>7910</v>
      </c>
      <c r="J2646" t="str">
        <f>SUBSTITUTE(SUBSTITUTE(SUBSTITUTE(G2646,"c. ","")," BC","")," AD","")</f>
        <v>Future</v>
      </c>
      <c r="K2646" t="str">
        <f>IF(M2646="BC", 0-IF(ISERROR(FIND("-",J2646)),J2646,LEFT(J2646,FIND("-",J2646)-1)), IF(ISERROR(FIND("-",J2646)),J2646,LEFT(J2646,FIND("-",J2646)-1)))</f>
        <v>Future</v>
      </c>
      <c r="L2646" t="str">
        <f>IF(M2646="BC", 0-IF(ISERROR(FIND("-",J2646)),J2646,RIGHT(J2646,FIND("-",J2646)-1)), IF(ISERROR(FIND("-",J2646)),J2646,RIGHT(J2646,FIND("-",J2646)-1)))</f>
        <v>Future</v>
      </c>
      <c r="M2646" t="str">
        <f>RIGHT(G2646, 2)</f>
        <v>re</v>
      </c>
      <c r="N2646" t="e">
        <f>ABS($K$2)-ABS(K2646)</f>
        <v>#VALUE!</v>
      </c>
      <c r="P2646" t="s">
        <v>11140</v>
      </c>
      <c r="Q2646">
        <v>53</v>
      </c>
    </row>
    <row r="2647" spans="1:17" x14ac:dyDescent="0.3">
      <c r="A2647">
        <v>2646</v>
      </c>
      <c r="B2647" t="s">
        <v>7909</v>
      </c>
      <c r="C2647" t="s">
        <v>11787</v>
      </c>
      <c r="D2647" t="s">
        <v>7908</v>
      </c>
      <c r="E2647" s="34" t="str">
        <f>IF(OR(LEN(D2647)-LEN(SUBSTITUTE(D2647,":",""))&gt;1, LEN(D2647)-LEN(SUBSTITUTE(D2647,",",""))&gt;0), "T", "")</f>
        <v/>
      </c>
      <c r="F2647" t="s">
        <v>5643</v>
      </c>
      <c r="G2647" t="s">
        <v>4403</v>
      </c>
      <c r="H2647" t="s">
        <v>7907</v>
      </c>
      <c r="I2647" t="s">
        <v>7906</v>
      </c>
      <c r="J2647" t="str">
        <f>SUBSTITUTE(SUBSTITUTE(SUBSTITUTE(G2647,"c. ","")," BC","")," AD","")</f>
        <v>Future</v>
      </c>
      <c r="K2647" t="str">
        <f>IF(M2647="BC", 0-IF(ISERROR(FIND("-",J2647)),J2647,LEFT(J2647,FIND("-",J2647)-1)), IF(ISERROR(FIND("-",J2647)),J2647,LEFT(J2647,FIND("-",J2647)-1)))</f>
        <v>Future</v>
      </c>
      <c r="L2647" t="str">
        <f>IF(M2647="BC", 0-IF(ISERROR(FIND("-",J2647)),J2647,RIGHT(J2647,FIND("-",J2647)-1)), IF(ISERROR(FIND("-",J2647)),J2647,RIGHT(J2647,FIND("-",J2647)-1)))</f>
        <v>Future</v>
      </c>
      <c r="M2647" t="str">
        <f>RIGHT(G2647, 2)</f>
        <v>re</v>
      </c>
      <c r="N2647" t="e">
        <f>ABS($K$2)-ABS(K2647)</f>
        <v>#VALUE!</v>
      </c>
      <c r="P2647" t="s">
        <v>11140</v>
      </c>
      <c r="Q2647">
        <v>53</v>
      </c>
    </row>
    <row r="2648" spans="1:17" x14ac:dyDescent="0.3">
      <c r="A2648">
        <v>2647</v>
      </c>
      <c r="B2648" t="s">
        <v>7905</v>
      </c>
      <c r="C2648" t="s">
        <v>11788</v>
      </c>
      <c r="D2648" t="s">
        <v>7904</v>
      </c>
      <c r="E2648" s="34" t="str">
        <f>IF(OR(LEN(D2648)-LEN(SUBSTITUTE(D2648,":",""))&gt;1, LEN(D2648)-LEN(SUBSTITUTE(D2648,",",""))&gt;0), "T", "")</f>
        <v/>
      </c>
      <c r="F2648" t="s">
        <v>5643</v>
      </c>
      <c r="G2648" t="s">
        <v>4403</v>
      </c>
      <c r="H2648" t="s">
        <v>54</v>
      </c>
      <c r="I2648" t="s">
        <v>7903</v>
      </c>
      <c r="J2648" t="str">
        <f>SUBSTITUTE(SUBSTITUTE(SUBSTITUTE(G2648,"c. ","")," BC","")," AD","")</f>
        <v>Future</v>
      </c>
      <c r="K2648" t="str">
        <f>IF(M2648="BC", 0-IF(ISERROR(FIND("-",J2648)),J2648,LEFT(J2648,FIND("-",J2648)-1)), IF(ISERROR(FIND("-",J2648)),J2648,LEFT(J2648,FIND("-",J2648)-1)))</f>
        <v>Future</v>
      </c>
      <c r="L2648" t="str">
        <f>IF(M2648="BC", 0-IF(ISERROR(FIND("-",J2648)),J2648,RIGHT(J2648,FIND("-",J2648)-1)), IF(ISERROR(FIND("-",J2648)),J2648,RIGHT(J2648,FIND("-",J2648)-1)))</f>
        <v>Future</v>
      </c>
      <c r="M2648" t="str">
        <f>RIGHT(G2648, 2)</f>
        <v>re</v>
      </c>
      <c r="N2648" t="e">
        <f>ABS($K$2)-ABS(K2648)</f>
        <v>#VALUE!</v>
      </c>
      <c r="P2648" t="s">
        <v>11140</v>
      </c>
      <c r="Q2648">
        <v>53</v>
      </c>
    </row>
    <row r="2649" spans="1:17" x14ac:dyDescent="0.3">
      <c r="A2649">
        <v>2648</v>
      </c>
      <c r="B2649" t="s">
        <v>7902</v>
      </c>
      <c r="C2649" t="s">
        <v>10726</v>
      </c>
      <c r="D2649" t="s">
        <v>7901</v>
      </c>
      <c r="E2649" s="34" t="str">
        <f>IF(OR(LEN(D2649)-LEN(SUBSTITUTE(D2649,":",""))&gt;1, LEN(D2649)-LEN(SUBSTITUTE(D2649,",",""))&gt;0), "T", "")</f>
        <v/>
      </c>
      <c r="F2649" t="s">
        <v>7772</v>
      </c>
      <c r="G2649" t="s">
        <v>7900</v>
      </c>
      <c r="H2649" t="s">
        <v>6978</v>
      </c>
      <c r="I2649" t="s">
        <v>7899</v>
      </c>
      <c r="J2649" t="str">
        <f>SUBSTITUTE(SUBSTITUTE(SUBSTITUTE(G2649,"c. ","")," BC","")," AD","")</f>
        <v>Eternal/Present</v>
      </c>
      <c r="K2649" t="str">
        <f>IF(M2649="BC", 0-IF(ISERROR(FIND("-",J2649)),J2649,LEFT(J2649,FIND("-",J2649)-1)), IF(ISERROR(FIND("-",J2649)),J2649,LEFT(J2649,FIND("-",J2649)-1)))</f>
        <v>Eternal/Present</v>
      </c>
      <c r="L2649" t="str">
        <f>IF(M2649="BC", 0-IF(ISERROR(FIND("-",J2649)),J2649,RIGHT(J2649,FIND("-",J2649)-1)), IF(ISERROR(FIND("-",J2649)),J2649,RIGHT(J2649,FIND("-",J2649)-1)))</f>
        <v>Eternal/Present</v>
      </c>
      <c r="M2649" t="str">
        <f>RIGHT(G2649, 2)</f>
        <v>nt</v>
      </c>
      <c r="N2649" t="e">
        <f>ABS($K$2)-ABS(K2649)</f>
        <v>#VALUE!</v>
      </c>
      <c r="P2649" t="s">
        <v>11140</v>
      </c>
      <c r="Q2649">
        <v>53</v>
      </c>
    </row>
    <row r="2650" spans="1:17" x14ac:dyDescent="0.3">
      <c r="A2650">
        <v>2649</v>
      </c>
      <c r="B2650" t="s">
        <v>7898</v>
      </c>
      <c r="C2650" t="s">
        <v>9902</v>
      </c>
      <c r="D2650" t="s">
        <v>7897</v>
      </c>
      <c r="E2650" s="34" t="str">
        <f>IF(OR(LEN(D2650)-LEN(SUBSTITUTE(D2650,":",""))&gt;1, LEN(D2650)-LEN(SUBSTITUTE(D2650,",",""))&gt;0), "T", "")</f>
        <v/>
      </c>
      <c r="F2650" t="s">
        <v>7772</v>
      </c>
      <c r="G2650" t="s">
        <v>7884</v>
      </c>
      <c r="H2650" t="s">
        <v>54</v>
      </c>
      <c r="I2650" t="s">
        <v>7896</v>
      </c>
      <c r="J2650" t="str">
        <f>SUBSTITUTE(SUBSTITUTE(SUBSTITUTE(G2650,"c. ","")," BC","")," AD","")</f>
        <v>Present/Future</v>
      </c>
      <c r="K2650" t="str">
        <f>IF(M2650="BC", 0-IF(ISERROR(FIND("-",J2650)),J2650,LEFT(J2650,FIND("-",J2650)-1)), IF(ISERROR(FIND("-",J2650)),J2650,LEFT(J2650,FIND("-",J2650)-1)))</f>
        <v>Present/Future</v>
      </c>
      <c r="L2650" t="str">
        <f>IF(M2650="BC", 0-IF(ISERROR(FIND("-",J2650)),J2650,RIGHT(J2650,FIND("-",J2650)-1)), IF(ISERROR(FIND("-",J2650)),J2650,RIGHT(J2650,FIND("-",J2650)-1)))</f>
        <v>Present/Future</v>
      </c>
      <c r="M2650" t="str">
        <f>RIGHT(G2650, 2)</f>
        <v>re</v>
      </c>
      <c r="N2650" t="e">
        <f>ABS($K$2)-ABS(K2650)</f>
        <v>#VALUE!</v>
      </c>
      <c r="P2650" t="s">
        <v>11140</v>
      </c>
      <c r="Q2650">
        <v>53</v>
      </c>
    </row>
    <row r="2651" spans="1:17" x14ac:dyDescent="0.3">
      <c r="A2651">
        <v>2650</v>
      </c>
      <c r="B2651" t="s">
        <v>7895</v>
      </c>
      <c r="C2651" t="s">
        <v>10727</v>
      </c>
      <c r="D2651" t="s">
        <v>7894</v>
      </c>
      <c r="E2651" s="34" t="str">
        <f>IF(OR(LEN(D2651)-LEN(SUBSTITUTE(D2651,":",""))&gt;1, LEN(D2651)-LEN(SUBSTITUTE(D2651,",",""))&gt;0), "T", "")</f>
        <v/>
      </c>
      <c r="F2651" t="s">
        <v>7772</v>
      </c>
      <c r="G2651" t="s">
        <v>7880</v>
      </c>
      <c r="H2651" t="s">
        <v>54</v>
      </c>
      <c r="I2651" t="s">
        <v>7893</v>
      </c>
      <c r="J2651" t="str">
        <f>SUBSTITUTE(SUBSTITUTE(SUBSTITUTE(G2651,"c. ","")," BC","")," AD","")</f>
        <v>Present</v>
      </c>
      <c r="K2651" t="str">
        <f>IF(M2651="BC", 0-IF(ISERROR(FIND("-",J2651)),J2651,LEFT(J2651,FIND("-",J2651)-1)), IF(ISERROR(FIND("-",J2651)),J2651,LEFT(J2651,FIND("-",J2651)-1)))</f>
        <v>Present</v>
      </c>
      <c r="L2651" t="str">
        <f>IF(M2651="BC", 0-IF(ISERROR(FIND("-",J2651)),J2651,RIGHT(J2651,FIND("-",J2651)-1)), IF(ISERROR(FIND("-",J2651)),J2651,RIGHT(J2651,FIND("-",J2651)-1)))</f>
        <v>Present</v>
      </c>
      <c r="M2651" t="str">
        <f>RIGHT(G2651, 2)</f>
        <v>nt</v>
      </c>
      <c r="N2651" t="e">
        <f>ABS($K$2)-ABS(K2651)</f>
        <v>#VALUE!</v>
      </c>
      <c r="P2651" t="s">
        <v>11140</v>
      </c>
      <c r="Q2651">
        <v>53</v>
      </c>
    </row>
    <row r="2652" spans="1:17" x14ac:dyDescent="0.3">
      <c r="A2652">
        <v>2651</v>
      </c>
      <c r="B2652" t="s">
        <v>7892</v>
      </c>
      <c r="C2652" t="s">
        <v>10728</v>
      </c>
      <c r="D2652" t="s">
        <v>7891</v>
      </c>
      <c r="E2652" s="34" t="str">
        <f>IF(OR(LEN(D2652)-LEN(SUBSTITUTE(D2652,":",""))&gt;1, LEN(D2652)-LEN(SUBSTITUTE(D2652,",",""))&gt;0), "T", "")</f>
        <v/>
      </c>
      <c r="F2652" t="s">
        <v>5643</v>
      </c>
      <c r="G2652" t="s">
        <v>7880</v>
      </c>
      <c r="H2652" t="s">
        <v>54</v>
      </c>
      <c r="I2652" t="s">
        <v>7890</v>
      </c>
      <c r="J2652" t="str">
        <f>SUBSTITUTE(SUBSTITUTE(SUBSTITUTE(G2652,"c. ","")," BC","")," AD","")</f>
        <v>Present</v>
      </c>
      <c r="K2652" t="str">
        <f>IF(M2652="BC", 0-IF(ISERROR(FIND("-",J2652)),J2652,LEFT(J2652,FIND("-",J2652)-1)), IF(ISERROR(FIND("-",J2652)),J2652,LEFT(J2652,FIND("-",J2652)-1)))</f>
        <v>Present</v>
      </c>
      <c r="L2652" t="str">
        <f>IF(M2652="BC", 0-IF(ISERROR(FIND("-",J2652)),J2652,RIGHT(J2652,FIND("-",J2652)-1)), IF(ISERROR(FIND("-",J2652)),J2652,RIGHT(J2652,FIND("-",J2652)-1)))</f>
        <v>Present</v>
      </c>
      <c r="M2652" t="str">
        <f>RIGHT(G2652, 2)</f>
        <v>nt</v>
      </c>
      <c r="N2652" t="e">
        <f>ABS($K$2)-ABS(K2652)</f>
        <v>#VALUE!</v>
      </c>
      <c r="P2652" t="s">
        <v>11140</v>
      </c>
      <c r="Q2652">
        <v>53</v>
      </c>
    </row>
    <row r="2653" spans="1:17" x14ac:dyDescent="0.3">
      <c r="A2653">
        <v>2652</v>
      </c>
      <c r="B2653" t="s">
        <v>7889</v>
      </c>
      <c r="C2653" t="s">
        <v>10080</v>
      </c>
      <c r="D2653" t="s">
        <v>7888</v>
      </c>
      <c r="E2653" s="34" t="str">
        <f>IF(OR(LEN(D2653)-LEN(SUBSTITUTE(D2653,":",""))&gt;1, LEN(D2653)-LEN(SUBSTITUTE(D2653,",",""))&gt;0), "T", "")</f>
        <v/>
      </c>
      <c r="F2653" t="s">
        <v>5643</v>
      </c>
      <c r="G2653" t="s">
        <v>7880</v>
      </c>
      <c r="H2653" t="s">
        <v>54</v>
      </c>
      <c r="I2653" t="s">
        <v>7887</v>
      </c>
      <c r="J2653" t="str">
        <f>SUBSTITUTE(SUBSTITUTE(SUBSTITUTE(G2653,"c. ","")," BC","")," AD","")</f>
        <v>Present</v>
      </c>
      <c r="K2653" t="str">
        <f>IF(M2653="BC", 0-IF(ISERROR(FIND("-",J2653)),J2653,LEFT(J2653,FIND("-",J2653)-1)), IF(ISERROR(FIND("-",J2653)),J2653,LEFT(J2653,FIND("-",J2653)-1)))</f>
        <v>Present</v>
      </c>
      <c r="L2653" t="str">
        <f>IF(M2653="BC", 0-IF(ISERROR(FIND("-",J2653)),J2653,RIGHT(J2653,FIND("-",J2653)-1)), IF(ISERROR(FIND("-",J2653)),J2653,RIGHT(J2653,FIND("-",J2653)-1)))</f>
        <v>Present</v>
      </c>
      <c r="M2653" t="str">
        <f>RIGHT(G2653, 2)</f>
        <v>nt</v>
      </c>
      <c r="N2653" t="e">
        <f>ABS($K$2)-ABS(K2653)</f>
        <v>#VALUE!</v>
      </c>
      <c r="P2653" t="s">
        <v>11140</v>
      </c>
      <c r="Q2653">
        <v>53</v>
      </c>
    </row>
    <row r="2654" spans="1:17" x14ac:dyDescent="0.3">
      <c r="A2654">
        <v>2653</v>
      </c>
      <c r="B2654" t="s">
        <v>7886</v>
      </c>
      <c r="C2654" t="s">
        <v>10729</v>
      </c>
      <c r="D2654" t="s">
        <v>7885</v>
      </c>
      <c r="E2654" s="34" t="str">
        <f>IF(OR(LEN(D2654)-LEN(SUBSTITUTE(D2654,":",""))&gt;1, LEN(D2654)-LEN(SUBSTITUTE(D2654,",",""))&gt;0), "T", "")</f>
        <v/>
      </c>
      <c r="F2654" t="s">
        <v>7772</v>
      </c>
      <c r="G2654" t="s">
        <v>7884</v>
      </c>
      <c r="H2654" t="s">
        <v>54</v>
      </c>
      <c r="I2654" t="s">
        <v>7883</v>
      </c>
      <c r="J2654" t="str">
        <f>SUBSTITUTE(SUBSTITUTE(SUBSTITUTE(G2654,"c. ","")," BC","")," AD","")</f>
        <v>Present/Future</v>
      </c>
      <c r="K2654" t="str">
        <f>IF(M2654="BC", 0-IF(ISERROR(FIND("-",J2654)),J2654,LEFT(J2654,FIND("-",J2654)-1)), IF(ISERROR(FIND("-",J2654)),J2654,LEFT(J2654,FIND("-",J2654)-1)))</f>
        <v>Present/Future</v>
      </c>
      <c r="L2654" t="str">
        <f>IF(M2654="BC", 0-IF(ISERROR(FIND("-",J2654)),J2654,RIGHT(J2654,FIND("-",J2654)-1)), IF(ISERROR(FIND("-",J2654)),J2654,RIGHT(J2654,FIND("-",J2654)-1)))</f>
        <v>Present/Future</v>
      </c>
      <c r="M2654" t="str">
        <f>RIGHT(G2654, 2)</f>
        <v>re</v>
      </c>
      <c r="N2654" t="e">
        <f>ABS($K$2)-ABS(K2654)</f>
        <v>#VALUE!</v>
      </c>
      <c r="P2654" t="s">
        <v>11140</v>
      </c>
      <c r="Q2654">
        <v>53</v>
      </c>
    </row>
    <row r="2655" spans="1:17" x14ac:dyDescent="0.3">
      <c r="A2655">
        <v>2654</v>
      </c>
      <c r="B2655" t="s">
        <v>7882</v>
      </c>
      <c r="C2655" t="s">
        <v>10730</v>
      </c>
      <c r="D2655" t="s">
        <v>7881</v>
      </c>
      <c r="E2655" s="34" t="str">
        <f>IF(OR(LEN(D2655)-LEN(SUBSTITUTE(D2655,":",""))&gt;1, LEN(D2655)-LEN(SUBSTITUTE(D2655,",",""))&gt;0), "T", "")</f>
        <v/>
      </c>
      <c r="F2655" t="s">
        <v>7772</v>
      </c>
      <c r="G2655" t="s">
        <v>7880</v>
      </c>
      <c r="H2655" t="s">
        <v>54</v>
      </c>
      <c r="I2655" t="s">
        <v>7879</v>
      </c>
      <c r="J2655" t="str">
        <f>SUBSTITUTE(SUBSTITUTE(SUBSTITUTE(G2655,"c. ","")," BC","")," AD","")</f>
        <v>Present</v>
      </c>
      <c r="K2655" t="str">
        <f>IF(M2655="BC", 0-IF(ISERROR(FIND("-",J2655)),J2655,LEFT(J2655,FIND("-",J2655)-1)), IF(ISERROR(FIND("-",J2655)),J2655,LEFT(J2655,FIND("-",J2655)-1)))</f>
        <v>Present</v>
      </c>
      <c r="L2655" t="str">
        <f>IF(M2655="BC", 0-IF(ISERROR(FIND("-",J2655)),J2655,RIGHT(J2655,FIND("-",J2655)-1)), IF(ISERROR(FIND("-",J2655)),J2655,RIGHT(J2655,FIND("-",J2655)-1)))</f>
        <v>Present</v>
      </c>
      <c r="M2655" t="str">
        <f>RIGHT(G2655, 2)</f>
        <v>nt</v>
      </c>
      <c r="N2655" t="e">
        <f>ABS($K$2)-ABS(K2655)</f>
        <v>#VALUE!</v>
      </c>
      <c r="P2655" t="s">
        <v>11140</v>
      </c>
      <c r="Q2655">
        <v>53</v>
      </c>
    </row>
    <row r="2656" spans="1:17" x14ac:dyDescent="0.3">
      <c r="A2656">
        <v>2655</v>
      </c>
      <c r="B2656" t="s">
        <v>7878</v>
      </c>
      <c r="C2656" t="s">
        <v>7875</v>
      </c>
      <c r="D2656" t="s">
        <v>7877</v>
      </c>
      <c r="E2656" s="34" t="str">
        <f>IF(OR(LEN(D2656)-LEN(SUBSTITUTE(D2656,":",""))&gt;1, LEN(D2656)-LEN(SUBSTITUTE(D2656,",",""))&gt;0), "T", "")</f>
        <v/>
      </c>
      <c r="F2656" t="s">
        <v>7876</v>
      </c>
      <c r="G2656" t="s">
        <v>7870</v>
      </c>
      <c r="H2656" t="s">
        <v>6775</v>
      </c>
      <c r="I2656" t="s">
        <v>7874</v>
      </c>
      <c r="J2656" t="str">
        <f>SUBSTITUTE(SUBSTITUTE(SUBSTITUTE(G2656,"c. ","")," BC","")," AD","")</f>
        <v>51-52</v>
      </c>
      <c r="K2656" t="str">
        <f>IF(M2656="BC", 0-IF(ISERROR(FIND("-",J2656)),J2656,LEFT(J2656,FIND("-",J2656)-1)), IF(ISERROR(FIND("-",J2656)),J2656,LEFT(J2656,FIND("-",J2656)-1)))</f>
        <v>51</v>
      </c>
      <c r="L2656" t="str">
        <f>IF(M2656="BC", 0-IF(ISERROR(FIND("-",J2656)),J2656,RIGHT(J2656,FIND("-",J2656)-1)), IF(ISERROR(FIND("-",J2656)),J2656,RIGHT(J2656,FIND("-",J2656)-1)))</f>
        <v>52</v>
      </c>
      <c r="M2656" t="str">
        <f>RIGHT(G2656, 2)</f>
        <v>AD</v>
      </c>
      <c r="N2656">
        <f>ABS($K$2)-ABS(K2656)</f>
        <v>3953</v>
      </c>
      <c r="P2656" t="s">
        <v>11140</v>
      </c>
      <c r="Q2656">
        <v>53</v>
      </c>
    </row>
    <row r="2657" spans="1:17" x14ac:dyDescent="0.3">
      <c r="A2657">
        <v>2656</v>
      </c>
      <c r="B2657" t="s">
        <v>7873</v>
      </c>
      <c r="C2657" t="s">
        <v>11786</v>
      </c>
      <c r="D2657" t="s">
        <v>7872</v>
      </c>
      <c r="E2657" s="34" t="str">
        <f>IF(OR(LEN(D2657)-LEN(SUBSTITUTE(D2657,":",""))&gt;1, LEN(D2657)-LEN(SUBSTITUTE(D2657,",",""))&gt;0), "T", "")</f>
        <v/>
      </c>
      <c r="F2657" t="s">
        <v>7871</v>
      </c>
      <c r="G2657" t="s">
        <v>7870</v>
      </c>
      <c r="H2657" t="s">
        <v>6775</v>
      </c>
      <c r="I2657" t="s">
        <v>7869</v>
      </c>
      <c r="J2657" t="str">
        <f>SUBSTITUTE(SUBSTITUTE(SUBSTITUTE(G2657,"c. ","")," BC","")," AD","")</f>
        <v>51-52</v>
      </c>
      <c r="K2657" t="str">
        <f>IF(M2657="BC", 0-IF(ISERROR(FIND("-",J2657)),J2657,LEFT(J2657,FIND("-",J2657)-1)), IF(ISERROR(FIND("-",J2657)),J2657,LEFT(J2657,FIND("-",J2657)-1)))</f>
        <v>51</v>
      </c>
      <c r="L2657" t="str">
        <f>IF(M2657="BC", 0-IF(ISERROR(FIND("-",J2657)),J2657,RIGHT(J2657,FIND("-",J2657)-1)), IF(ISERROR(FIND("-",J2657)),J2657,RIGHT(J2657,FIND("-",J2657)-1)))</f>
        <v>52</v>
      </c>
      <c r="M2657" t="str">
        <f>RIGHT(G2657, 2)</f>
        <v>AD</v>
      </c>
      <c r="N2657">
        <f>ABS($K$2)-ABS(K2657)</f>
        <v>3953</v>
      </c>
      <c r="P2657" t="s">
        <v>11140</v>
      </c>
      <c r="Q2657">
        <v>53</v>
      </c>
    </row>
    <row r="2658" spans="1:17" x14ac:dyDescent="0.3">
      <c r="A2658">
        <v>2657</v>
      </c>
      <c r="B2658" t="s">
        <v>8030</v>
      </c>
      <c r="C2658" t="s">
        <v>11789</v>
      </c>
      <c r="D2658" t="s">
        <v>8029</v>
      </c>
      <c r="E2658" s="34" t="str">
        <f>IF(OR(LEN(D2658)-LEN(SUBSTITUTE(D2658,":",""))&gt;1, LEN(D2658)-LEN(SUBSTITUTE(D2658,",",""))&gt;0), "T", "")</f>
        <v/>
      </c>
      <c r="F2658" t="s">
        <v>1152</v>
      </c>
      <c r="G2658" t="s">
        <v>8001</v>
      </c>
      <c r="H2658" t="s">
        <v>7429</v>
      </c>
      <c r="I2658" t="s">
        <v>8028</v>
      </c>
      <c r="J2658" t="str">
        <f>SUBSTITUTE(SUBSTITUTE(SUBSTITUTE(G2658,"c. ","")," BC","")," AD","")</f>
        <v>33-35</v>
      </c>
      <c r="K2658" t="str">
        <f>IF(M2658="BC", 0-IF(ISERROR(FIND("-",J2658)),J2658,LEFT(J2658,FIND("-",J2658)-1)), IF(ISERROR(FIND("-",J2658)),J2658,LEFT(J2658,FIND("-",J2658)-1)))</f>
        <v>33</v>
      </c>
      <c r="L2658" t="str">
        <f>IF(M2658="BC", 0-IF(ISERROR(FIND("-",J2658)),J2658,RIGHT(J2658,FIND("-",J2658)-1)), IF(ISERROR(FIND("-",J2658)),J2658,RIGHT(J2658,FIND("-",J2658)-1)))</f>
        <v>35</v>
      </c>
      <c r="M2658" t="str">
        <f>RIGHT(G2658, 2)</f>
        <v>AD</v>
      </c>
      <c r="N2658">
        <f>ABS($K$2)-ABS(K2658)</f>
        <v>3971</v>
      </c>
      <c r="P2658" t="s">
        <v>11142</v>
      </c>
      <c r="Q2658">
        <v>54</v>
      </c>
    </row>
    <row r="2659" spans="1:17" x14ac:dyDescent="0.3">
      <c r="A2659">
        <v>2658</v>
      </c>
      <c r="B2659" t="s">
        <v>8027</v>
      </c>
      <c r="C2659" t="s">
        <v>7380</v>
      </c>
      <c r="D2659" t="s">
        <v>8026</v>
      </c>
      <c r="E2659" s="34" t="str">
        <f>IF(OR(LEN(D2659)-LEN(SUBSTITUTE(D2659,":",""))&gt;1, LEN(D2659)-LEN(SUBSTITUTE(D2659,",",""))&gt;0), "T", "")</f>
        <v/>
      </c>
      <c r="F2659" t="s">
        <v>8025</v>
      </c>
      <c r="G2659" t="s">
        <v>6074</v>
      </c>
      <c r="H2659" t="s">
        <v>7432</v>
      </c>
      <c r="I2659" t="s">
        <v>8024</v>
      </c>
      <c r="J2659" t="str">
        <f>SUBSTITUTE(SUBSTITUTE(SUBSTITUTE(G2659,"c. ","")," BC","")," AD","")</f>
        <v>5-4</v>
      </c>
      <c r="K2659">
        <f>IF(M2659="BC", 0-IF(ISERROR(FIND("-",J2659)),J2659,LEFT(J2659,FIND("-",J2659)-1)), IF(ISERROR(FIND("-",J2659)),J2659,LEFT(J2659,FIND("-",J2659)-1)))</f>
        <v>-5</v>
      </c>
      <c r="L2659">
        <f>IF(M2659="BC", 0-IF(ISERROR(FIND("-",J2659)),J2659,RIGHT(J2659,FIND("-",J2659)-1)), IF(ISERROR(FIND("-",J2659)),J2659,RIGHT(J2659,FIND("-",J2659)-1)))</f>
        <v>-4</v>
      </c>
      <c r="M2659" t="str">
        <f>RIGHT(G2659, 2)</f>
        <v>BC</v>
      </c>
      <c r="N2659">
        <f>ABS($K$2)-ABS(K2659)</f>
        <v>3999</v>
      </c>
      <c r="P2659" t="s">
        <v>11142</v>
      </c>
      <c r="Q2659">
        <v>54</v>
      </c>
    </row>
    <row r="2660" spans="1:17" x14ac:dyDescent="0.3">
      <c r="A2660">
        <v>2659</v>
      </c>
      <c r="B2660" t="s">
        <v>8023</v>
      </c>
      <c r="C2660" t="s">
        <v>11790</v>
      </c>
      <c r="D2660" t="s">
        <v>8022</v>
      </c>
      <c r="E2660" s="34" t="str">
        <f>IF(OR(LEN(D2660)-LEN(SUBSTITUTE(D2660,":",""))&gt;1, LEN(D2660)-LEN(SUBSTITUTE(D2660,",",""))&gt;0), "T", "")</f>
        <v/>
      </c>
      <c r="F2660" t="s">
        <v>8021</v>
      </c>
      <c r="G2660" t="s">
        <v>8001</v>
      </c>
      <c r="H2660" t="s">
        <v>7432</v>
      </c>
      <c r="I2660" t="s">
        <v>8020</v>
      </c>
      <c r="J2660" t="str">
        <f>SUBSTITUTE(SUBSTITUTE(SUBSTITUTE(G2660,"c. ","")," BC","")," AD","")</f>
        <v>33-35</v>
      </c>
      <c r="K2660" t="str">
        <f>IF(M2660="BC", 0-IF(ISERROR(FIND("-",J2660)),J2660,LEFT(J2660,FIND("-",J2660)-1)), IF(ISERROR(FIND("-",J2660)),J2660,LEFT(J2660,FIND("-",J2660)-1)))</f>
        <v>33</v>
      </c>
      <c r="L2660" t="str">
        <f>IF(M2660="BC", 0-IF(ISERROR(FIND("-",J2660)),J2660,RIGHT(J2660,FIND("-",J2660)-1)), IF(ISERROR(FIND("-",J2660)),J2660,RIGHT(J2660,FIND("-",J2660)-1)))</f>
        <v>35</v>
      </c>
      <c r="M2660" t="str">
        <f>RIGHT(G2660, 2)</f>
        <v>AD</v>
      </c>
      <c r="N2660">
        <f>ABS($K$2)-ABS(K2660)</f>
        <v>3971</v>
      </c>
      <c r="P2660" t="s">
        <v>11142</v>
      </c>
      <c r="Q2660">
        <v>54</v>
      </c>
    </row>
    <row r="2661" spans="1:17" x14ac:dyDescent="0.3">
      <c r="A2661">
        <v>2660</v>
      </c>
      <c r="B2661" t="s">
        <v>8019</v>
      </c>
      <c r="C2661" t="s">
        <v>6197</v>
      </c>
      <c r="D2661" t="s">
        <v>8018</v>
      </c>
      <c r="E2661" s="34" t="str">
        <f>IF(OR(LEN(D2661)-LEN(SUBSTITUTE(D2661,":",""))&gt;1, LEN(D2661)-LEN(SUBSTITUTE(D2661,",",""))&gt;0), "T", "")</f>
        <v/>
      </c>
      <c r="F2661" t="s">
        <v>7989</v>
      </c>
      <c r="G2661" t="s">
        <v>6812</v>
      </c>
      <c r="H2661" t="s">
        <v>8017</v>
      </c>
      <c r="I2661" t="s">
        <v>8016</v>
      </c>
      <c r="J2661" t="str">
        <f>SUBSTITUTE(SUBSTITUTE(SUBSTITUTE(G2661,"c. ","")," BC","")," AD","")</f>
        <v>50</v>
      </c>
      <c r="K2661" t="str">
        <f>IF(M2661="BC", 0-IF(ISERROR(FIND("-",J2661)),J2661,LEFT(J2661,FIND("-",J2661)-1)), IF(ISERROR(FIND("-",J2661)),J2661,LEFT(J2661,FIND("-",J2661)-1)))</f>
        <v>50</v>
      </c>
      <c r="L2661" t="str">
        <f>IF(M2661="BC", 0-IF(ISERROR(FIND("-",J2661)),J2661,RIGHT(J2661,FIND("-",J2661)-1)), IF(ISERROR(FIND("-",J2661)),J2661,RIGHT(J2661,FIND("-",J2661)-1)))</f>
        <v>50</v>
      </c>
      <c r="M2661" t="str">
        <f>RIGHT(G2661, 2)</f>
        <v>AD</v>
      </c>
      <c r="N2661">
        <f>ABS($K$2)-ABS(K2661)</f>
        <v>3954</v>
      </c>
      <c r="P2661" t="s">
        <v>11142</v>
      </c>
      <c r="Q2661">
        <v>54</v>
      </c>
    </row>
    <row r="2662" spans="1:17" x14ac:dyDescent="0.3">
      <c r="A2662">
        <v>2661</v>
      </c>
      <c r="B2662" t="s">
        <v>8015</v>
      </c>
      <c r="C2662" t="s">
        <v>11791</v>
      </c>
      <c r="D2662" t="s">
        <v>8014</v>
      </c>
      <c r="E2662" s="34" t="str">
        <f>IF(OR(LEN(D2662)-LEN(SUBSTITUTE(D2662,":",""))&gt;1, LEN(D2662)-LEN(SUBSTITUTE(D2662,",",""))&gt;0), "T", "")</f>
        <v/>
      </c>
      <c r="F2662" t="s">
        <v>3828</v>
      </c>
      <c r="G2662" t="s">
        <v>8013</v>
      </c>
      <c r="H2662" t="s">
        <v>54</v>
      </c>
      <c r="I2662" t="s">
        <v>8012</v>
      </c>
      <c r="J2662" t="str">
        <f>SUBSTITUTE(SUBSTITUTE(SUBSTITUTE(G2662,"c. ","")," BC","")," AD","")</f>
        <v>Eternal decree</v>
      </c>
      <c r="K2662" t="str">
        <f>IF(M2662="BC", 0-IF(ISERROR(FIND("-",J2662)),J2662,LEFT(J2662,FIND("-",J2662)-1)), IF(ISERROR(FIND("-",J2662)),J2662,LEFT(J2662,FIND("-",J2662)-1)))</f>
        <v>Eternal decree</v>
      </c>
      <c r="L2662" t="str">
        <f>IF(M2662="BC", 0-IF(ISERROR(FIND("-",J2662)),J2662,RIGHT(J2662,FIND("-",J2662)-1)), IF(ISERROR(FIND("-",J2662)),J2662,RIGHT(J2662,FIND("-",J2662)-1)))</f>
        <v>Eternal decree</v>
      </c>
      <c r="M2662" t="str">
        <f>RIGHT(G2662, 2)</f>
        <v>ee</v>
      </c>
      <c r="N2662" t="e">
        <f>ABS($K$2)-ABS(K2662)</f>
        <v>#VALUE!</v>
      </c>
      <c r="P2662" t="s">
        <v>11142</v>
      </c>
      <c r="Q2662">
        <v>54</v>
      </c>
    </row>
    <row r="2663" spans="1:17" x14ac:dyDescent="0.3">
      <c r="A2663">
        <v>2662</v>
      </c>
      <c r="B2663" t="s">
        <v>8011</v>
      </c>
      <c r="C2663" t="s">
        <v>10731</v>
      </c>
      <c r="D2663" t="s">
        <v>8010</v>
      </c>
      <c r="E2663" s="34" t="str">
        <f>IF(OR(LEN(D2663)-LEN(SUBSTITUTE(D2663,":",""))&gt;1, LEN(D2663)-LEN(SUBSTITUTE(D2663,",",""))&gt;0), "T", "")</f>
        <v/>
      </c>
      <c r="F2663" t="s">
        <v>3653</v>
      </c>
      <c r="G2663" t="s">
        <v>8009</v>
      </c>
      <c r="H2663" t="s">
        <v>7432</v>
      </c>
      <c r="I2663" t="s">
        <v>8008</v>
      </c>
      <c r="J2663" t="str">
        <f>SUBSTITUTE(SUBSTITUTE(SUBSTITUTE(G2663,"c. ","")," BC","")," AD","")</f>
        <v>Eternal/33</v>
      </c>
      <c r="K2663" t="str">
        <f>IF(M2663="BC", 0-IF(ISERROR(FIND("-",J2663)),J2663,LEFT(J2663,FIND("-",J2663)-1)), IF(ISERROR(FIND("-",J2663)),J2663,LEFT(J2663,FIND("-",J2663)-1)))</f>
        <v>Eternal/33</v>
      </c>
      <c r="L2663" t="str">
        <f>IF(M2663="BC", 0-IF(ISERROR(FIND("-",J2663)),J2663,RIGHT(J2663,FIND("-",J2663)-1)), IF(ISERROR(FIND("-",J2663)),J2663,RIGHT(J2663,FIND("-",J2663)-1)))</f>
        <v>Eternal/33</v>
      </c>
      <c r="M2663" t="str">
        <f>RIGHT(G2663, 2)</f>
        <v>AD</v>
      </c>
      <c r="N2663" t="e">
        <f>ABS($K$2)-ABS(K2663)</f>
        <v>#VALUE!</v>
      </c>
      <c r="P2663" t="s">
        <v>11142</v>
      </c>
      <c r="Q2663">
        <v>54</v>
      </c>
    </row>
    <row r="2664" spans="1:17" x14ac:dyDescent="0.3">
      <c r="A2664">
        <v>2663</v>
      </c>
      <c r="B2664" t="s">
        <v>8007</v>
      </c>
      <c r="C2664" t="s">
        <v>10732</v>
      </c>
      <c r="D2664" t="s">
        <v>8006</v>
      </c>
      <c r="E2664" s="34" t="str">
        <f>IF(OR(LEN(D2664)-LEN(SUBSTITUTE(D2664,":",""))&gt;1, LEN(D2664)-LEN(SUBSTITUTE(D2664,",",""))&gt;0), "T", "")</f>
        <v/>
      </c>
      <c r="F2664" t="s">
        <v>8005</v>
      </c>
      <c r="G2664" t="s">
        <v>6189</v>
      </c>
      <c r="H2664" t="s">
        <v>7432</v>
      </c>
      <c r="I2664" t="s">
        <v>8004</v>
      </c>
      <c r="J2664" t="str">
        <f>SUBSTITUTE(SUBSTITUTE(SUBSTITUTE(G2664,"c. ","")," BC","")," AD","")</f>
        <v>33</v>
      </c>
      <c r="K2664" t="str">
        <f>IF(M2664="BC", 0-IF(ISERROR(FIND("-",J2664)),J2664,LEFT(J2664,FIND("-",J2664)-1)), IF(ISERROR(FIND("-",J2664)),J2664,LEFT(J2664,FIND("-",J2664)-1)))</f>
        <v>33</v>
      </c>
      <c r="L2664" t="str">
        <f>IF(M2664="BC", 0-IF(ISERROR(FIND("-",J2664)),J2664,RIGHT(J2664,FIND("-",J2664)-1)), IF(ISERROR(FIND("-",J2664)),J2664,RIGHT(J2664,FIND("-",J2664)-1)))</f>
        <v>33</v>
      </c>
      <c r="M2664" t="str">
        <f>RIGHT(G2664, 2)</f>
        <v>AD</v>
      </c>
      <c r="N2664">
        <f>ABS($K$2)-ABS(K2664)</f>
        <v>3971</v>
      </c>
      <c r="P2664" t="s">
        <v>11142</v>
      </c>
      <c r="Q2664">
        <v>54</v>
      </c>
    </row>
    <row r="2665" spans="1:17" x14ac:dyDescent="0.3">
      <c r="A2665">
        <v>2664</v>
      </c>
      <c r="B2665" t="s">
        <v>8003</v>
      </c>
      <c r="C2665" t="s">
        <v>10689</v>
      </c>
      <c r="D2665" t="s">
        <v>8002</v>
      </c>
      <c r="E2665" s="34" t="str">
        <f>IF(OR(LEN(D2665)-LEN(SUBSTITUTE(D2665,":",""))&gt;1, LEN(D2665)-LEN(SUBSTITUTE(D2665,",",""))&gt;0), "T", "")</f>
        <v/>
      </c>
      <c r="F2665" t="s">
        <v>1152</v>
      </c>
      <c r="G2665" t="s">
        <v>8001</v>
      </c>
      <c r="H2665" t="s">
        <v>54</v>
      </c>
      <c r="I2665" t="s">
        <v>8000</v>
      </c>
      <c r="J2665" t="str">
        <f>SUBSTITUTE(SUBSTITUTE(SUBSTITUTE(G2665,"c. ","")," BC","")," AD","")</f>
        <v>33-35</v>
      </c>
      <c r="K2665" t="str">
        <f>IF(M2665="BC", 0-IF(ISERROR(FIND("-",J2665)),J2665,LEFT(J2665,FIND("-",J2665)-1)), IF(ISERROR(FIND("-",J2665)),J2665,LEFT(J2665,FIND("-",J2665)-1)))</f>
        <v>33</v>
      </c>
      <c r="L2665" t="str">
        <f>IF(M2665="BC", 0-IF(ISERROR(FIND("-",J2665)),J2665,RIGHT(J2665,FIND("-",J2665)-1)), IF(ISERROR(FIND("-",J2665)),J2665,RIGHT(J2665,FIND("-",J2665)-1)))</f>
        <v>35</v>
      </c>
      <c r="M2665" t="str">
        <f>RIGHT(G2665, 2)</f>
        <v>AD</v>
      </c>
      <c r="N2665">
        <f>ABS($K$2)-ABS(K2665)</f>
        <v>3971</v>
      </c>
      <c r="P2665" t="s">
        <v>11142</v>
      </c>
      <c r="Q2665">
        <v>54</v>
      </c>
    </row>
    <row r="2666" spans="1:17" x14ac:dyDescent="0.3">
      <c r="A2666">
        <v>2665</v>
      </c>
      <c r="B2666" t="s">
        <v>7999</v>
      </c>
      <c r="C2666" t="s">
        <v>10733</v>
      </c>
      <c r="D2666" t="s">
        <v>7998</v>
      </c>
      <c r="E2666" s="34" t="str">
        <f>IF(OR(LEN(D2666)-LEN(SUBSTITUTE(D2666,":",""))&gt;1, LEN(D2666)-LEN(SUBSTITUTE(D2666,",",""))&gt;0), "T", "")</f>
        <v/>
      </c>
      <c r="F2666" t="s">
        <v>1152</v>
      </c>
      <c r="G2666" t="s">
        <v>7997</v>
      </c>
      <c r="H2666" t="s">
        <v>7429</v>
      </c>
      <c r="I2666" t="s">
        <v>7996</v>
      </c>
      <c r="J2666" t="str">
        <f>SUBSTITUTE(SUBSTITUTE(SUBSTITUTE(G2666,"c. ","")," BC","")," AD","")</f>
        <v>5 - 33</v>
      </c>
      <c r="K2666" t="str">
        <f>IF(M2666="BC", 0-IF(ISERROR(FIND("-",J2666)),J2666,LEFT(J2666,FIND("-",J2666)-1)), IF(ISERROR(FIND("-",J2666)),J2666,LEFT(J2666,FIND("-",J2666)-1)))</f>
        <v xml:space="preserve">5 </v>
      </c>
      <c r="L2666" t="str">
        <f>IF(M2666="BC", 0-IF(ISERROR(FIND("-",J2666)),J2666,RIGHT(J2666,FIND("-",J2666)-1)), IF(ISERROR(FIND("-",J2666)),J2666,RIGHT(J2666,FIND("-",J2666)-1)))</f>
        <v>33</v>
      </c>
      <c r="M2666" t="str">
        <f>RIGHT(G2666, 2)</f>
        <v>AD</v>
      </c>
      <c r="N2666">
        <f>ABS($K$2)-ABS(K2666)</f>
        <v>3999</v>
      </c>
      <c r="P2666" t="s">
        <v>11142</v>
      </c>
      <c r="Q2666">
        <v>54</v>
      </c>
    </row>
    <row r="2667" spans="1:17" x14ac:dyDescent="0.3">
      <c r="A2667">
        <v>2666</v>
      </c>
      <c r="B2667" t="s">
        <v>7995</v>
      </c>
      <c r="C2667" t="s">
        <v>6197</v>
      </c>
      <c r="D2667" t="s">
        <v>7994</v>
      </c>
      <c r="E2667" s="34" t="str">
        <f>IF(OR(LEN(D2667)-LEN(SUBSTITUTE(D2667,":",""))&gt;1, LEN(D2667)-LEN(SUBSTITUTE(D2667,",",""))&gt;0), "T", "")</f>
        <v/>
      </c>
      <c r="F2667" t="s">
        <v>7993</v>
      </c>
      <c r="G2667" t="s">
        <v>4403</v>
      </c>
      <c r="H2667" t="s">
        <v>62</v>
      </c>
      <c r="I2667" t="s">
        <v>7992</v>
      </c>
      <c r="J2667" t="str">
        <f>SUBSTITUTE(SUBSTITUTE(SUBSTITUTE(G2667,"c. ","")," BC","")," AD","")</f>
        <v>Future</v>
      </c>
      <c r="K2667" t="str">
        <f>IF(M2667="BC", 0-IF(ISERROR(FIND("-",J2667)),J2667,LEFT(J2667,FIND("-",J2667)-1)), IF(ISERROR(FIND("-",J2667)),J2667,LEFT(J2667,FIND("-",J2667)-1)))</f>
        <v>Future</v>
      </c>
      <c r="L2667" t="str">
        <f>IF(M2667="BC", 0-IF(ISERROR(FIND("-",J2667)),J2667,RIGHT(J2667,FIND("-",J2667)-1)), IF(ISERROR(FIND("-",J2667)),J2667,RIGHT(J2667,FIND("-",J2667)-1)))</f>
        <v>Future</v>
      </c>
      <c r="M2667" t="str">
        <f>RIGHT(G2667, 2)</f>
        <v>re</v>
      </c>
      <c r="N2667" t="e">
        <f>ABS($K$2)-ABS(K2667)</f>
        <v>#VALUE!</v>
      </c>
      <c r="P2667" t="s">
        <v>11142</v>
      </c>
      <c r="Q2667">
        <v>54</v>
      </c>
    </row>
    <row r="2668" spans="1:17" x14ac:dyDescent="0.3">
      <c r="A2668">
        <v>2667</v>
      </c>
      <c r="B2668" t="s">
        <v>7991</v>
      </c>
      <c r="C2668" t="s">
        <v>11792</v>
      </c>
      <c r="D2668" t="s">
        <v>7990</v>
      </c>
      <c r="E2668" s="34" t="str">
        <f>IF(OR(LEN(D2668)-LEN(SUBSTITUTE(D2668,":",""))&gt;1, LEN(D2668)-LEN(SUBSTITUTE(D2668,",",""))&gt;0), "T", "")</f>
        <v/>
      </c>
      <c r="F2668" t="s">
        <v>7989</v>
      </c>
      <c r="G2668" t="s">
        <v>6812</v>
      </c>
      <c r="H2668" t="s">
        <v>7988</v>
      </c>
      <c r="I2668" t="s">
        <v>7987</v>
      </c>
      <c r="J2668" t="str">
        <f>SUBSTITUTE(SUBSTITUTE(SUBSTITUTE(G2668,"c. ","")," BC","")," AD","")</f>
        <v>50</v>
      </c>
      <c r="K2668" t="str">
        <f>IF(M2668="BC", 0-IF(ISERROR(FIND("-",J2668)),J2668,LEFT(J2668,FIND("-",J2668)-1)), IF(ISERROR(FIND("-",J2668)),J2668,LEFT(J2668,FIND("-",J2668)-1)))</f>
        <v>50</v>
      </c>
      <c r="L2668" t="str">
        <f>IF(M2668="BC", 0-IF(ISERROR(FIND("-",J2668)),J2668,RIGHT(J2668,FIND("-",J2668)-1)), IF(ISERROR(FIND("-",J2668)),J2668,RIGHT(J2668,FIND("-",J2668)-1)))</f>
        <v>50</v>
      </c>
      <c r="M2668" t="str">
        <f>RIGHT(G2668, 2)</f>
        <v>AD</v>
      </c>
      <c r="N2668">
        <f>ABS($K$2)-ABS(K2668)</f>
        <v>3954</v>
      </c>
      <c r="P2668" t="s">
        <v>11142</v>
      </c>
      <c r="Q2668">
        <v>54</v>
      </c>
    </row>
    <row r="2669" spans="1:17" x14ac:dyDescent="0.3">
      <c r="A2669">
        <v>2668</v>
      </c>
      <c r="B2669" t="s">
        <v>7986</v>
      </c>
      <c r="C2669" t="s">
        <v>10734</v>
      </c>
      <c r="D2669" t="s">
        <v>7985</v>
      </c>
      <c r="E2669" s="34" t="str">
        <f>IF(OR(LEN(D2669)-LEN(SUBSTITUTE(D2669,":",""))&gt;1, LEN(D2669)-LEN(SUBSTITUTE(D2669,",",""))&gt;0), "T", "")</f>
        <v/>
      </c>
      <c r="F2669" t="s">
        <v>3828</v>
      </c>
      <c r="G2669" t="s">
        <v>4449</v>
      </c>
      <c r="H2669" t="s">
        <v>54</v>
      </c>
      <c r="I2669" t="s">
        <v>7984</v>
      </c>
      <c r="J2669" t="str">
        <f>SUBSTITUTE(SUBSTITUTE(SUBSTITUTE(G2669,"c. ","")," BC","")," AD","")</f>
        <v>Eternal</v>
      </c>
      <c r="K2669" t="str">
        <f>IF(M2669="BC", 0-IF(ISERROR(FIND("-",J2669)),J2669,LEFT(J2669,FIND("-",J2669)-1)), IF(ISERROR(FIND("-",J2669)),J2669,LEFT(J2669,FIND("-",J2669)-1)))</f>
        <v>Eternal</v>
      </c>
      <c r="L2669" t="str">
        <f>IF(M2669="BC", 0-IF(ISERROR(FIND("-",J2669)),J2669,RIGHT(J2669,FIND("-",J2669)-1)), IF(ISERROR(FIND("-",J2669)),J2669,RIGHT(J2669,FIND("-",J2669)-1)))</f>
        <v>Eternal</v>
      </c>
      <c r="M2669" t="str">
        <f>RIGHT(G2669, 2)</f>
        <v>al</v>
      </c>
      <c r="N2669" t="e">
        <f>ABS($K$2)-ABS(K2669)</f>
        <v>#VALUE!</v>
      </c>
      <c r="P2669" t="s">
        <v>11142</v>
      </c>
      <c r="Q2669">
        <v>54</v>
      </c>
    </row>
    <row r="2670" spans="1:17" x14ac:dyDescent="0.3">
      <c r="A2670">
        <v>2669</v>
      </c>
      <c r="B2670" t="s">
        <v>7983</v>
      </c>
      <c r="C2670" t="s">
        <v>11793</v>
      </c>
      <c r="D2670" t="s">
        <v>7982</v>
      </c>
      <c r="E2670" s="34" t="str">
        <f>IF(OR(LEN(D2670)-LEN(SUBSTITUTE(D2670,":",""))&gt;1, LEN(D2670)-LEN(SUBSTITUTE(D2670,",",""))&gt;0), "T", "")</f>
        <v/>
      </c>
      <c r="F2670" t="s">
        <v>4403</v>
      </c>
      <c r="G2670" t="s">
        <v>7981</v>
      </c>
      <c r="H2670" t="s">
        <v>7432</v>
      </c>
      <c r="I2670" t="s">
        <v>7980</v>
      </c>
      <c r="J2670" t="str">
        <f>SUBSTITUTE(SUBSTITUTE(SUBSTITUTE(G2670,"c. ","")," BC","")," AD","")</f>
        <v>Second Coming</v>
      </c>
      <c r="K2670" t="str">
        <f>IF(M2670="BC", 0-IF(ISERROR(FIND("-",J2670)),J2670,LEFT(J2670,FIND("-",J2670)-1)), IF(ISERROR(FIND("-",J2670)),J2670,LEFT(J2670,FIND("-",J2670)-1)))</f>
        <v>Second Coming</v>
      </c>
      <c r="L2670" t="str">
        <f>IF(M2670="BC", 0-IF(ISERROR(FIND("-",J2670)),J2670,RIGHT(J2670,FIND("-",J2670)-1)), IF(ISERROR(FIND("-",J2670)),J2670,RIGHT(J2670,FIND("-",J2670)-1)))</f>
        <v>Second Coming</v>
      </c>
      <c r="M2670" t="str">
        <f>RIGHT(G2670, 2)</f>
        <v>ng</v>
      </c>
      <c r="N2670" t="e">
        <f>ABS($K$2)-ABS(K2670)</f>
        <v>#VALUE!</v>
      </c>
      <c r="P2670" t="s">
        <v>11142</v>
      </c>
      <c r="Q2670">
        <v>54</v>
      </c>
    </row>
    <row r="2671" spans="1:17" x14ac:dyDescent="0.3">
      <c r="A2671">
        <v>2670</v>
      </c>
      <c r="B2671" t="s">
        <v>7979</v>
      </c>
      <c r="C2671" t="s">
        <v>10735</v>
      </c>
      <c r="D2671" t="s">
        <v>7978</v>
      </c>
      <c r="E2671" s="34" t="str">
        <f>IF(OR(LEN(D2671)-LEN(SUBSTITUTE(D2671,":",""))&gt;1, LEN(D2671)-LEN(SUBSTITUTE(D2671,",",""))&gt;0), "T", "")</f>
        <v/>
      </c>
      <c r="F2671" t="s">
        <v>3828</v>
      </c>
      <c r="G2671" t="s">
        <v>3906</v>
      </c>
      <c r="H2671" t="s">
        <v>54</v>
      </c>
      <c r="I2671" t="s">
        <v>7977</v>
      </c>
      <c r="J2671" t="str">
        <f>SUBSTITUTE(SUBSTITUTE(SUBSTITUTE(G2671,"c. ","")," BC","")," AD","")</f>
        <v>Ongoing</v>
      </c>
      <c r="K2671" t="str">
        <f>IF(M2671="BC", 0-IF(ISERROR(FIND("-",J2671)),J2671,LEFT(J2671,FIND("-",J2671)-1)), IF(ISERROR(FIND("-",J2671)),J2671,LEFT(J2671,FIND("-",J2671)-1)))</f>
        <v>Ongoing</v>
      </c>
      <c r="L2671" t="str">
        <f>IF(M2671="BC", 0-IF(ISERROR(FIND("-",J2671)),J2671,RIGHT(J2671,FIND("-",J2671)-1)), IF(ISERROR(FIND("-",J2671)),J2671,RIGHT(J2671,FIND("-",J2671)-1)))</f>
        <v>Ongoing</v>
      </c>
      <c r="M2671" t="str">
        <f>RIGHT(G2671, 2)</f>
        <v>ng</v>
      </c>
      <c r="N2671" t="e">
        <f>ABS($K$2)-ABS(K2671)</f>
        <v>#VALUE!</v>
      </c>
      <c r="P2671" t="s">
        <v>11142</v>
      </c>
      <c r="Q2671">
        <v>54</v>
      </c>
    </row>
    <row r="2672" spans="1:17" x14ac:dyDescent="0.3">
      <c r="A2672">
        <v>2671</v>
      </c>
      <c r="B2672" t="s">
        <v>7976</v>
      </c>
      <c r="C2672" t="s">
        <v>10736</v>
      </c>
      <c r="D2672" t="s">
        <v>7975</v>
      </c>
      <c r="E2672" s="34" t="str">
        <f>IF(OR(LEN(D2672)-LEN(SUBSTITUTE(D2672,":",""))&gt;1, LEN(D2672)-LEN(SUBSTITUTE(D2672,",",""))&gt;0), "T", "")</f>
        <v/>
      </c>
      <c r="F2672" t="s">
        <v>7974</v>
      </c>
      <c r="G2672" t="s">
        <v>4449</v>
      </c>
      <c r="H2672" t="s">
        <v>54</v>
      </c>
      <c r="I2672" t="s">
        <v>7973</v>
      </c>
      <c r="J2672" t="str">
        <f>SUBSTITUTE(SUBSTITUTE(SUBSTITUTE(G2672,"c. ","")," BC","")," AD","")</f>
        <v>Eternal</v>
      </c>
      <c r="K2672" t="str">
        <f>IF(M2672="BC", 0-IF(ISERROR(FIND("-",J2672)),J2672,LEFT(J2672,FIND("-",J2672)-1)), IF(ISERROR(FIND("-",J2672)),J2672,LEFT(J2672,FIND("-",J2672)-1)))</f>
        <v>Eternal</v>
      </c>
      <c r="L2672" t="str">
        <f>IF(M2672="BC", 0-IF(ISERROR(FIND("-",J2672)),J2672,RIGHT(J2672,FIND("-",J2672)-1)), IF(ISERROR(FIND("-",J2672)),J2672,RIGHT(J2672,FIND("-",J2672)-1)))</f>
        <v>Eternal</v>
      </c>
      <c r="M2672" t="str">
        <f>RIGHT(G2672, 2)</f>
        <v>al</v>
      </c>
      <c r="N2672" t="e">
        <f>ABS($K$2)-ABS(K2672)</f>
        <v>#VALUE!</v>
      </c>
      <c r="P2672" t="s">
        <v>11142</v>
      </c>
      <c r="Q2672">
        <v>54</v>
      </c>
    </row>
    <row r="2673" spans="1:17" x14ac:dyDescent="0.3">
      <c r="A2673">
        <v>2672</v>
      </c>
      <c r="B2673" t="s">
        <v>8129</v>
      </c>
      <c r="C2673" t="s">
        <v>9902</v>
      </c>
      <c r="D2673" t="s">
        <v>8128</v>
      </c>
      <c r="E2673" s="34" t="str">
        <f>IF(OR(LEN(D2673)-LEN(SUBSTITUTE(D2673,":",""))&gt;1, LEN(D2673)-LEN(SUBSTITUTE(D2673,",",""))&gt;0), "T", "")</f>
        <v/>
      </c>
      <c r="F2673" t="s">
        <v>8127</v>
      </c>
      <c r="G2673" t="s">
        <v>8126</v>
      </c>
      <c r="H2673" t="s">
        <v>7429</v>
      </c>
      <c r="I2673" t="s">
        <v>8125</v>
      </c>
      <c r="J2673" t="str">
        <f>SUBSTITUTE(SUBSTITUTE(SUBSTITUTE(G2673,"c. ","")," BC","")," AD","")</f>
        <v>33-67</v>
      </c>
      <c r="K2673" t="str">
        <f>IF(M2673="BC", 0-IF(ISERROR(FIND("-",J2673)),J2673,LEFT(J2673,FIND("-",J2673)-1)), IF(ISERROR(FIND("-",J2673)),J2673,LEFT(J2673,FIND("-",J2673)-1)))</f>
        <v>33</v>
      </c>
      <c r="L2673" t="str">
        <f>IF(M2673="BC", 0-IF(ISERROR(FIND("-",J2673)),J2673,RIGHT(J2673,FIND("-",J2673)-1)), IF(ISERROR(FIND("-",J2673)),J2673,RIGHT(J2673,FIND("-",J2673)-1)))</f>
        <v>67</v>
      </c>
      <c r="M2673" t="str">
        <f>RIGHT(G2673, 2)</f>
        <v>AD</v>
      </c>
      <c r="N2673">
        <f>ABS($K$2)-ABS(K2673)</f>
        <v>3971</v>
      </c>
      <c r="P2673" t="s">
        <v>11144</v>
      </c>
      <c r="Q2673">
        <v>55</v>
      </c>
    </row>
    <row r="2674" spans="1:17" x14ac:dyDescent="0.3">
      <c r="A2674">
        <v>2673</v>
      </c>
      <c r="B2674" t="s">
        <v>8124</v>
      </c>
      <c r="C2674" t="s">
        <v>11794</v>
      </c>
      <c r="D2674" t="s">
        <v>8123</v>
      </c>
      <c r="E2674" s="34" t="str">
        <f>IF(OR(LEN(D2674)-LEN(SUBSTITUTE(D2674,":",""))&gt;1, LEN(D2674)-LEN(SUBSTITUTE(D2674,",",""))&gt;0), "T", "")</f>
        <v/>
      </c>
      <c r="F2674" t="s">
        <v>8122</v>
      </c>
      <c r="G2674" t="s">
        <v>8121</v>
      </c>
      <c r="H2674" t="s">
        <v>7824</v>
      </c>
      <c r="I2674" t="s">
        <v>8120</v>
      </c>
      <c r="J2674" t="str">
        <f>SUBSTITUTE(SUBSTITUTE(SUBSTITUTE(G2674,"c. ","")," BC","")," AD","")</f>
        <v>49-67</v>
      </c>
      <c r="K2674" t="str">
        <f>IF(M2674="BC", 0-IF(ISERROR(FIND("-",J2674)),J2674,LEFT(J2674,FIND("-",J2674)-1)), IF(ISERROR(FIND("-",J2674)),J2674,LEFT(J2674,FIND("-",J2674)-1)))</f>
        <v>49</v>
      </c>
      <c r="L2674" t="str">
        <f>IF(M2674="BC", 0-IF(ISERROR(FIND("-",J2674)),J2674,RIGHT(J2674,FIND("-",J2674)-1)), IF(ISERROR(FIND("-",J2674)),J2674,RIGHT(J2674,FIND("-",J2674)-1)))</f>
        <v>67</v>
      </c>
      <c r="M2674" t="str">
        <f>RIGHT(G2674, 2)</f>
        <v>AD</v>
      </c>
      <c r="N2674">
        <f>ABS($K$2)-ABS(K2674)</f>
        <v>3955</v>
      </c>
      <c r="P2674" t="s">
        <v>11144</v>
      </c>
      <c r="Q2674">
        <v>55</v>
      </c>
    </row>
    <row r="2675" spans="1:17" x14ac:dyDescent="0.3">
      <c r="A2675">
        <v>2674</v>
      </c>
      <c r="B2675" t="s">
        <v>8119</v>
      </c>
      <c r="C2675" t="s">
        <v>10737</v>
      </c>
      <c r="D2675" t="s">
        <v>8118</v>
      </c>
      <c r="E2675" s="34" t="str">
        <f>IF(OR(LEN(D2675)-LEN(SUBSTITUTE(D2675,":",""))&gt;1, LEN(D2675)-LEN(SUBSTITUTE(D2675,",",""))&gt;0), "T", "")</f>
        <v/>
      </c>
      <c r="F2675" t="s">
        <v>7797</v>
      </c>
      <c r="G2675" t="s">
        <v>8082</v>
      </c>
      <c r="H2675" t="s">
        <v>54</v>
      </c>
      <c r="I2675" t="s">
        <v>8117</v>
      </c>
      <c r="J2675" t="str">
        <f>SUBSTITUTE(SUBSTITUTE(SUBSTITUTE(G2675,"c. ","")," BC","")," AD","")</f>
        <v>67</v>
      </c>
      <c r="K2675" t="str">
        <f>IF(M2675="BC", 0-IF(ISERROR(FIND("-",J2675)),J2675,LEFT(J2675,FIND("-",J2675)-1)), IF(ISERROR(FIND("-",J2675)),J2675,LEFT(J2675,FIND("-",J2675)-1)))</f>
        <v>67</v>
      </c>
      <c r="L2675" t="str">
        <f>IF(M2675="BC", 0-IF(ISERROR(FIND("-",J2675)),J2675,RIGHT(J2675,FIND("-",J2675)-1)), IF(ISERROR(FIND("-",J2675)),J2675,RIGHT(J2675,FIND("-",J2675)-1)))</f>
        <v>67</v>
      </c>
      <c r="M2675" t="str">
        <f>RIGHT(G2675, 2)</f>
        <v>AD</v>
      </c>
      <c r="N2675">
        <f>ABS($K$2)-ABS(K2675)</f>
        <v>3937</v>
      </c>
      <c r="P2675" t="s">
        <v>11144</v>
      </c>
      <c r="Q2675">
        <v>55</v>
      </c>
    </row>
    <row r="2676" spans="1:17" x14ac:dyDescent="0.3">
      <c r="A2676">
        <v>2675</v>
      </c>
      <c r="B2676" t="s">
        <v>8116</v>
      </c>
      <c r="C2676" t="s">
        <v>10690</v>
      </c>
      <c r="D2676" t="s">
        <v>8115</v>
      </c>
      <c r="E2676" s="34" t="str">
        <f>IF(OR(LEN(D2676)-LEN(SUBSTITUTE(D2676,":",""))&gt;1, LEN(D2676)-LEN(SUBSTITUTE(D2676,",",""))&gt;0), "T", "")</f>
        <v/>
      </c>
      <c r="F2676" t="s">
        <v>8114</v>
      </c>
      <c r="G2676" t="s">
        <v>6189</v>
      </c>
      <c r="H2676" t="s">
        <v>7432</v>
      </c>
      <c r="I2676" t="s">
        <v>8113</v>
      </c>
      <c r="J2676" t="str">
        <f>SUBSTITUTE(SUBSTITUTE(SUBSTITUTE(G2676,"c. ","")," BC","")," AD","")</f>
        <v>33</v>
      </c>
      <c r="K2676" t="str">
        <f>IF(M2676="BC", 0-IF(ISERROR(FIND("-",J2676)),J2676,LEFT(J2676,FIND("-",J2676)-1)), IF(ISERROR(FIND("-",J2676)),J2676,LEFT(J2676,FIND("-",J2676)-1)))</f>
        <v>33</v>
      </c>
      <c r="L2676" t="str">
        <f>IF(M2676="BC", 0-IF(ISERROR(FIND("-",J2676)),J2676,RIGHT(J2676,FIND("-",J2676)-1)), IF(ISERROR(FIND("-",J2676)),J2676,RIGHT(J2676,FIND("-",J2676)-1)))</f>
        <v>33</v>
      </c>
      <c r="M2676" t="str">
        <f>RIGHT(G2676, 2)</f>
        <v>AD</v>
      </c>
      <c r="N2676">
        <f>ABS($K$2)-ABS(K2676)</f>
        <v>3971</v>
      </c>
      <c r="P2676" t="s">
        <v>11144</v>
      </c>
      <c r="Q2676">
        <v>55</v>
      </c>
    </row>
    <row r="2677" spans="1:17" x14ac:dyDescent="0.3">
      <c r="A2677">
        <v>2676</v>
      </c>
      <c r="B2677" t="s">
        <v>8112</v>
      </c>
      <c r="C2677" t="s">
        <v>10738</v>
      </c>
      <c r="D2677" t="s">
        <v>8111</v>
      </c>
      <c r="E2677" s="34" t="str">
        <f>IF(OR(LEN(D2677)-LEN(SUBSTITUTE(D2677,":",""))&gt;1, LEN(D2677)-LEN(SUBSTITUTE(D2677,",",""))&gt;0), "T", "")</f>
        <v/>
      </c>
      <c r="F2677" t="s">
        <v>8110</v>
      </c>
      <c r="G2677" t="s">
        <v>8082</v>
      </c>
      <c r="H2677" t="s">
        <v>8109</v>
      </c>
      <c r="I2677" t="s">
        <v>8108</v>
      </c>
      <c r="J2677" t="str">
        <f>SUBSTITUTE(SUBSTITUTE(SUBSTITUTE(G2677,"c. ","")," BC","")," AD","")</f>
        <v>67</v>
      </c>
      <c r="K2677" t="str">
        <f>IF(M2677="BC", 0-IF(ISERROR(FIND("-",J2677)),J2677,LEFT(J2677,FIND("-",J2677)-1)), IF(ISERROR(FIND("-",J2677)),J2677,LEFT(J2677,FIND("-",J2677)-1)))</f>
        <v>67</v>
      </c>
      <c r="L2677" t="str">
        <f>IF(M2677="BC", 0-IF(ISERROR(FIND("-",J2677)),J2677,RIGHT(J2677,FIND("-",J2677)-1)), IF(ISERROR(FIND("-",J2677)),J2677,RIGHT(J2677,FIND("-",J2677)-1)))</f>
        <v>67</v>
      </c>
      <c r="M2677" t="str">
        <f>RIGHT(G2677, 2)</f>
        <v>AD</v>
      </c>
      <c r="N2677">
        <f>ABS($K$2)-ABS(K2677)</f>
        <v>3937</v>
      </c>
      <c r="P2677" t="s">
        <v>11144</v>
      </c>
      <c r="Q2677">
        <v>55</v>
      </c>
    </row>
    <row r="2678" spans="1:17" x14ac:dyDescent="0.3">
      <c r="A2678">
        <v>2677</v>
      </c>
      <c r="B2678" t="s">
        <v>8107</v>
      </c>
      <c r="C2678" t="s">
        <v>11795</v>
      </c>
      <c r="D2678" t="s">
        <v>8106</v>
      </c>
      <c r="E2678" s="34" t="str">
        <f>IF(OR(LEN(D2678)-LEN(SUBSTITUTE(D2678,":",""))&gt;1, LEN(D2678)-LEN(SUBSTITUTE(D2678,",",""))&gt;0), "T", "")</f>
        <v/>
      </c>
      <c r="F2678" t="s">
        <v>8105</v>
      </c>
      <c r="G2678" t="s">
        <v>8082</v>
      </c>
      <c r="H2678" t="s">
        <v>8104</v>
      </c>
      <c r="I2678" t="s">
        <v>8103</v>
      </c>
      <c r="J2678" t="str">
        <f>SUBSTITUTE(SUBSTITUTE(SUBSTITUTE(G2678,"c. ","")," BC","")," AD","")</f>
        <v>67</v>
      </c>
      <c r="K2678" t="str">
        <f>IF(M2678="BC", 0-IF(ISERROR(FIND("-",J2678)),J2678,LEFT(J2678,FIND("-",J2678)-1)), IF(ISERROR(FIND("-",J2678)),J2678,LEFT(J2678,FIND("-",J2678)-1)))</f>
        <v>67</v>
      </c>
      <c r="L2678" t="str">
        <f>IF(M2678="BC", 0-IF(ISERROR(FIND("-",J2678)),J2678,RIGHT(J2678,FIND("-",J2678)-1)), IF(ISERROR(FIND("-",J2678)),J2678,RIGHT(J2678,FIND("-",J2678)-1)))</f>
        <v>67</v>
      </c>
      <c r="M2678" t="str">
        <f>RIGHT(G2678, 2)</f>
        <v>AD</v>
      </c>
      <c r="N2678">
        <f>ABS($K$2)-ABS(K2678)</f>
        <v>3937</v>
      </c>
      <c r="P2678" t="s">
        <v>11144</v>
      </c>
      <c r="Q2678">
        <v>55</v>
      </c>
    </row>
    <row r="2679" spans="1:17" x14ac:dyDescent="0.3">
      <c r="A2679">
        <v>2678</v>
      </c>
      <c r="B2679" t="s">
        <v>8102</v>
      </c>
      <c r="C2679" t="s">
        <v>10739</v>
      </c>
      <c r="D2679" t="s">
        <v>8101</v>
      </c>
      <c r="E2679" s="34" t="str">
        <f>IF(OR(LEN(D2679)-LEN(SUBSTITUTE(D2679,":",""))&gt;1, LEN(D2679)-LEN(SUBSTITUTE(D2679,",",""))&gt;0), "T", "")</f>
        <v/>
      </c>
      <c r="F2679" t="s">
        <v>7797</v>
      </c>
      <c r="G2679" t="s">
        <v>8082</v>
      </c>
      <c r="H2679" t="s">
        <v>54</v>
      </c>
      <c r="I2679" t="s">
        <v>8100</v>
      </c>
      <c r="J2679" t="str">
        <f>SUBSTITUTE(SUBSTITUTE(SUBSTITUTE(G2679,"c. ","")," BC","")," AD","")</f>
        <v>67</v>
      </c>
      <c r="K2679" t="str">
        <f>IF(M2679="BC", 0-IF(ISERROR(FIND("-",J2679)),J2679,LEFT(J2679,FIND("-",J2679)-1)), IF(ISERROR(FIND("-",J2679)),J2679,LEFT(J2679,FIND("-",J2679)-1)))</f>
        <v>67</v>
      </c>
      <c r="L2679" t="str">
        <f>IF(M2679="BC", 0-IF(ISERROR(FIND("-",J2679)),J2679,RIGHT(J2679,FIND("-",J2679)-1)), IF(ISERROR(FIND("-",J2679)),J2679,RIGHT(J2679,FIND("-",J2679)-1)))</f>
        <v>67</v>
      </c>
      <c r="M2679" t="str">
        <f>RIGHT(G2679, 2)</f>
        <v>AD</v>
      </c>
      <c r="N2679">
        <f>ABS($K$2)-ABS(K2679)</f>
        <v>3937</v>
      </c>
      <c r="P2679" t="s">
        <v>11144</v>
      </c>
      <c r="Q2679">
        <v>55</v>
      </c>
    </row>
    <row r="2680" spans="1:17" x14ac:dyDescent="0.3">
      <c r="A2680">
        <v>2679</v>
      </c>
      <c r="B2680" t="s">
        <v>8099</v>
      </c>
      <c r="C2680" t="s">
        <v>11796</v>
      </c>
      <c r="D2680" t="s">
        <v>8098</v>
      </c>
      <c r="E2680" s="34" t="str">
        <f>IF(OR(LEN(D2680)-LEN(SUBSTITUTE(D2680,":",""))&gt;1, LEN(D2680)-LEN(SUBSTITUTE(D2680,",",""))&gt;0), "T", "")</f>
        <v/>
      </c>
      <c r="F2680" t="s">
        <v>8074</v>
      </c>
      <c r="G2680" t="s">
        <v>4403</v>
      </c>
      <c r="H2680" t="s">
        <v>7432</v>
      </c>
      <c r="I2680" t="s">
        <v>8097</v>
      </c>
      <c r="J2680" t="str">
        <f>SUBSTITUTE(SUBSTITUTE(SUBSTITUTE(G2680,"c. ","")," BC","")," AD","")</f>
        <v>Future</v>
      </c>
      <c r="K2680" t="str">
        <f>IF(M2680="BC", 0-IF(ISERROR(FIND("-",J2680)),J2680,LEFT(J2680,FIND("-",J2680)-1)), IF(ISERROR(FIND("-",J2680)),J2680,LEFT(J2680,FIND("-",J2680)-1)))</f>
        <v>Future</v>
      </c>
      <c r="L2680" t="str">
        <f>IF(M2680="BC", 0-IF(ISERROR(FIND("-",J2680)),J2680,RIGHT(J2680,FIND("-",J2680)-1)), IF(ISERROR(FIND("-",J2680)),J2680,RIGHT(J2680,FIND("-",J2680)-1)))</f>
        <v>Future</v>
      </c>
      <c r="M2680" t="str">
        <f>RIGHT(G2680, 2)</f>
        <v>re</v>
      </c>
      <c r="N2680" t="e">
        <f>ABS($K$2)-ABS(K2680)</f>
        <v>#VALUE!</v>
      </c>
      <c r="P2680" t="s">
        <v>11144</v>
      </c>
      <c r="Q2680">
        <v>55</v>
      </c>
    </row>
    <row r="2681" spans="1:17" x14ac:dyDescent="0.3">
      <c r="A2681">
        <v>2680</v>
      </c>
      <c r="B2681" t="s">
        <v>8096</v>
      </c>
      <c r="C2681" t="s">
        <v>10662</v>
      </c>
      <c r="D2681" t="s">
        <v>8095</v>
      </c>
      <c r="E2681" s="34" t="str">
        <f>IF(OR(LEN(D2681)-LEN(SUBSTITUTE(D2681,":",""))&gt;1, LEN(D2681)-LEN(SUBSTITUTE(D2681,",",""))&gt;0), "T", "")</f>
        <v/>
      </c>
      <c r="F2681" t="s">
        <v>7797</v>
      </c>
      <c r="G2681" t="s">
        <v>4449</v>
      </c>
      <c r="H2681" t="s">
        <v>54</v>
      </c>
      <c r="I2681" t="s">
        <v>8094</v>
      </c>
      <c r="J2681" t="str">
        <f>SUBSTITUTE(SUBSTITUTE(SUBSTITUTE(G2681,"c. ","")," BC","")," AD","")</f>
        <v>Eternal</v>
      </c>
      <c r="K2681" t="str">
        <f>IF(M2681="BC", 0-IF(ISERROR(FIND("-",J2681)),J2681,LEFT(J2681,FIND("-",J2681)-1)), IF(ISERROR(FIND("-",J2681)),J2681,LEFT(J2681,FIND("-",J2681)-1)))</f>
        <v>Eternal</v>
      </c>
      <c r="L2681" t="str">
        <f>IF(M2681="BC", 0-IF(ISERROR(FIND("-",J2681)),J2681,RIGHT(J2681,FIND("-",J2681)-1)), IF(ISERROR(FIND("-",J2681)),J2681,RIGHT(J2681,FIND("-",J2681)-1)))</f>
        <v>Eternal</v>
      </c>
      <c r="M2681" t="str">
        <f>RIGHT(G2681, 2)</f>
        <v>al</v>
      </c>
      <c r="N2681" t="e">
        <f>ABS($K$2)-ABS(K2681)</f>
        <v>#VALUE!</v>
      </c>
      <c r="P2681" t="s">
        <v>11144</v>
      </c>
      <c r="Q2681">
        <v>55</v>
      </c>
    </row>
    <row r="2682" spans="1:17" x14ac:dyDescent="0.3">
      <c r="A2682">
        <v>2681</v>
      </c>
      <c r="B2682" t="s">
        <v>8093</v>
      </c>
      <c r="C2682" t="s">
        <v>10668</v>
      </c>
      <c r="D2682" t="s">
        <v>8092</v>
      </c>
      <c r="E2682" s="34" t="str">
        <f>IF(OR(LEN(D2682)-LEN(SUBSTITUTE(D2682,":",""))&gt;1, LEN(D2682)-LEN(SUBSTITUTE(D2682,",",""))&gt;0), "T", "")</f>
        <v/>
      </c>
      <c r="F2682" t="s">
        <v>7797</v>
      </c>
      <c r="G2682" t="s">
        <v>3955</v>
      </c>
      <c r="H2682" t="s">
        <v>6978</v>
      </c>
      <c r="I2682" t="s">
        <v>8091</v>
      </c>
      <c r="J2682" t="str">
        <f>SUBSTITUTE(SUBSTITUTE(SUBSTITUTE(G2682,"c. ","")," BC","")," AD","")</f>
        <v>Historical</v>
      </c>
      <c r="K2682" t="str">
        <f>IF(M2682="BC", 0-IF(ISERROR(FIND("-",J2682)),J2682,LEFT(J2682,FIND("-",J2682)-1)), IF(ISERROR(FIND("-",J2682)),J2682,LEFT(J2682,FIND("-",J2682)-1)))</f>
        <v>Historical</v>
      </c>
      <c r="L2682" t="str">
        <f>IF(M2682="BC", 0-IF(ISERROR(FIND("-",J2682)),J2682,RIGHT(J2682,FIND("-",J2682)-1)), IF(ISERROR(FIND("-",J2682)),J2682,RIGHT(J2682,FIND("-",J2682)-1)))</f>
        <v>Historical</v>
      </c>
      <c r="M2682" t="str">
        <f>RIGHT(G2682, 2)</f>
        <v>al</v>
      </c>
      <c r="N2682" t="e">
        <f>ABS($K$2)-ABS(K2682)</f>
        <v>#VALUE!</v>
      </c>
      <c r="P2682" t="s">
        <v>11144</v>
      </c>
      <c r="Q2682">
        <v>55</v>
      </c>
    </row>
    <row r="2683" spans="1:17" x14ac:dyDescent="0.3">
      <c r="A2683">
        <v>2682</v>
      </c>
      <c r="B2683" t="s">
        <v>8090</v>
      </c>
      <c r="C2683" t="s">
        <v>10740</v>
      </c>
      <c r="D2683" t="s">
        <v>8089</v>
      </c>
      <c r="E2683" s="34" t="str">
        <f>IF(OR(LEN(D2683)-LEN(SUBSTITUTE(D2683,":",""))&gt;1, LEN(D2683)-LEN(SUBSTITUTE(D2683,",",""))&gt;0), "T", "")</f>
        <v/>
      </c>
      <c r="F2683" t="s">
        <v>7797</v>
      </c>
      <c r="G2683" t="s">
        <v>8088</v>
      </c>
      <c r="H2683" t="s">
        <v>54</v>
      </c>
      <c r="I2683" t="s">
        <v>8087</v>
      </c>
      <c r="J2683" t="str">
        <f>SUBSTITUTE(SUBSTITUTE(SUBSTITUTE(G2683,"c. ","")," BC","")," AD","")</f>
        <v>Historical/Ongoing</v>
      </c>
      <c r="K2683" t="str">
        <f>IF(M2683="BC", 0-IF(ISERROR(FIND("-",J2683)),J2683,LEFT(J2683,FIND("-",J2683)-1)), IF(ISERROR(FIND("-",J2683)),J2683,LEFT(J2683,FIND("-",J2683)-1)))</f>
        <v>Historical/Ongoing</v>
      </c>
      <c r="L2683" t="str">
        <f>IF(M2683="BC", 0-IF(ISERROR(FIND("-",J2683)),J2683,RIGHT(J2683,FIND("-",J2683)-1)), IF(ISERROR(FIND("-",J2683)),J2683,RIGHT(J2683,FIND("-",J2683)-1)))</f>
        <v>Historical/Ongoing</v>
      </c>
      <c r="M2683" t="str">
        <f>RIGHT(G2683, 2)</f>
        <v>ng</v>
      </c>
      <c r="N2683" t="e">
        <f>ABS($K$2)-ABS(K2683)</f>
        <v>#VALUE!</v>
      </c>
      <c r="P2683" t="s">
        <v>11144</v>
      </c>
      <c r="Q2683">
        <v>55</v>
      </c>
    </row>
    <row r="2684" spans="1:17" x14ac:dyDescent="0.3">
      <c r="A2684">
        <v>2683</v>
      </c>
      <c r="B2684" t="s">
        <v>8086</v>
      </c>
      <c r="C2684" t="s">
        <v>10082</v>
      </c>
      <c r="D2684" t="s">
        <v>8083</v>
      </c>
      <c r="E2684" s="34" t="str">
        <f>IF(OR(LEN(D2684)-LEN(SUBSTITUTE(D2684,":",""))&gt;1, LEN(D2684)-LEN(SUBSTITUTE(D2684,",",""))&gt;0), "T", "")</f>
        <v/>
      </c>
      <c r="F2684" t="s">
        <v>7606</v>
      </c>
      <c r="G2684" t="s">
        <v>8082</v>
      </c>
      <c r="H2684" t="s">
        <v>8073</v>
      </c>
      <c r="I2684" t="s">
        <v>8085</v>
      </c>
      <c r="J2684" t="str">
        <f>SUBSTITUTE(SUBSTITUTE(SUBSTITUTE(G2684,"c. ","")," BC","")," AD","")</f>
        <v>67</v>
      </c>
      <c r="K2684" t="str">
        <f>IF(M2684="BC", 0-IF(ISERROR(FIND("-",J2684)),J2684,LEFT(J2684,FIND("-",J2684)-1)), IF(ISERROR(FIND("-",J2684)),J2684,LEFT(J2684,FIND("-",J2684)-1)))</f>
        <v>67</v>
      </c>
      <c r="L2684" t="str">
        <f>IF(M2684="BC", 0-IF(ISERROR(FIND("-",J2684)),J2684,RIGHT(J2684,FIND("-",J2684)-1)), IF(ISERROR(FIND("-",J2684)),J2684,RIGHT(J2684,FIND("-",J2684)-1)))</f>
        <v>67</v>
      </c>
      <c r="M2684" t="str">
        <f>RIGHT(G2684, 2)</f>
        <v>AD</v>
      </c>
      <c r="N2684">
        <f>ABS($K$2)-ABS(K2684)</f>
        <v>3937</v>
      </c>
      <c r="P2684" t="s">
        <v>11144</v>
      </c>
      <c r="Q2684">
        <v>55</v>
      </c>
    </row>
    <row r="2685" spans="1:17" x14ac:dyDescent="0.3">
      <c r="A2685">
        <v>2684</v>
      </c>
      <c r="B2685" t="s">
        <v>8084</v>
      </c>
      <c r="C2685" t="s">
        <v>10633</v>
      </c>
      <c r="D2685" t="s">
        <v>8083</v>
      </c>
      <c r="E2685" s="34" t="str">
        <f>IF(OR(LEN(D2685)-LEN(SUBSTITUTE(D2685,":",""))&gt;1, LEN(D2685)-LEN(SUBSTITUTE(D2685,",",""))&gt;0), "T", "")</f>
        <v/>
      </c>
      <c r="F2685" t="s">
        <v>7606</v>
      </c>
      <c r="G2685" t="s">
        <v>8082</v>
      </c>
      <c r="H2685" t="s">
        <v>8073</v>
      </c>
      <c r="I2685" t="s">
        <v>8081</v>
      </c>
      <c r="J2685" t="str">
        <f>SUBSTITUTE(SUBSTITUTE(SUBSTITUTE(G2685,"c. ","")," BC","")," AD","")</f>
        <v>67</v>
      </c>
      <c r="K2685" t="str">
        <f>IF(M2685="BC", 0-IF(ISERROR(FIND("-",J2685)),J2685,LEFT(J2685,FIND("-",J2685)-1)), IF(ISERROR(FIND("-",J2685)),J2685,LEFT(J2685,FIND("-",J2685)-1)))</f>
        <v>67</v>
      </c>
      <c r="L2685" t="str">
        <f>IF(M2685="BC", 0-IF(ISERROR(FIND("-",J2685)),J2685,RIGHT(J2685,FIND("-",J2685)-1)), IF(ISERROR(FIND("-",J2685)),J2685,RIGHT(J2685,FIND("-",J2685)-1)))</f>
        <v>67</v>
      </c>
      <c r="M2685" t="str">
        <f>RIGHT(G2685, 2)</f>
        <v>AD</v>
      </c>
      <c r="N2685">
        <f>ABS($K$2)-ABS(K2685)</f>
        <v>3937</v>
      </c>
      <c r="P2685" t="s">
        <v>11144</v>
      </c>
      <c r="Q2685">
        <v>55</v>
      </c>
    </row>
    <row r="2686" spans="1:17" x14ac:dyDescent="0.3">
      <c r="A2686">
        <v>2685</v>
      </c>
      <c r="B2686" t="s">
        <v>8080</v>
      </c>
      <c r="C2686" t="s">
        <v>10307</v>
      </c>
      <c r="D2686" t="s">
        <v>8075</v>
      </c>
      <c r="E2686" s="34" t="str">
        <f>IF(OR(LEN(D2686)-LEN(SUBSTITUTE(D2686,":",""))&gt;1, LEN(D2686)-LEN(SUBSTITUTE(D2686,",",""))&gt;0), "T", "")</f>
        <v/>
      </c>
      <c r="F2686" t="s">
        <v>8079</v>
      </c>
      <c r="G2686" t="s">
        <v>8078</v>
      </c>
      <c r="H2686" t="s">
        <v>8073</v>
      </c>
      <c r="I2686" t="s">
        <v>8077</v>
      </c>
      <c r="J2686" t="str">
        <f>SUBSTITUTE(SUBSTITUTE(SUBSTITUTE(G2686,"c. ","")," BC","")," AD","")</f>
        <v>67/Future</v>
      </c>
      <c r="K2686" t="str">
        <f>IF(M2686="BC", 0-IF(ISERROR(FIND("-",J2686)),J2686,LEFT(J2686,FIND("-",J2686)-1)), IF(ISERROR(FIND("-",J2686)),J2686,LEFT(J2686,FIND("-",J2686)-1)))</f>
        <v>67/Future</v>
      </c>
      <c r="L2686" t="str">
        <f>IF(M2686="BC", 0-IF(ISERROR(FIND("-",J2686)),J2686,RIGHT(J2686,FIND("-",J2686)-1)), IF(ISERROR(FIND("-",J2686)),J2686,RIGHT(J2686,FIND("-",J2686)-1)))</f>
        <v>67/Future</v>
      </c>
      <c r="M2686" t="str">
        <f>RIGHT(G2686, 2)</f>
        <v>re</v>
      </c>
      <c r="N2686" t="e">
        <f>ABS($K$2)-ABS(K2686)</f>
        <v>#VALUE!</v>
      </c>
      <c r="P2686" t="s">
        <v>11144</v>
      </c>
      <c r="Q2686">
        <v>55</v>
      </c>
    </row>
    <row r="2687" spans="1:17" x14ac:dyDescent="0.3">
      <c r="A2687">
        <v>2686</v>
      </c>
      <c r="B2687" t="s">
        <v>8076</v>
      </c>
      <c r="C2687" t="s">
        <v>11797</v>
      </c>
      <c r="D2687" t="s">
        <v>8075</v>
      </c>
      <c r="E2687" s="34" t="str">
        <f>IF(OR(LEN(D2687)-LEN(SUBSTITUTE(D2687,":",""))&gt;1, LEN(D2687)-LEN(SUBSTITUTE(D2687,",",""))&gt;0), "T", "")</f>
        <v/>
      </c>
      <c r="F2687" t="s">
        <v>8074</v>
      </c>
      <c r="G2687" t="s">
        <v>4403</v>
      </c>
      <c r="H2687" t="s">
        <v>8073</v>
      </c>
      <c r="I2687" t="s">
        <v>8072</v>
      </c>
      <c r="J2687" t="str">
        <f>SUBSTITUTE(SUBSTITUTE(SUBSTITUTE(G2687,"c. ","")," BC","")," AD","")</f>
        <v>Future</v>
      </c>
      <c r="K2687" t="str">
        <f>IF(M2687="BC", 0-IF(ISERROR(FIND("-",J2687)),J2687,LEFT(J2687,FIND("-",J2687)-1)), IF(ISERROR(FIND("-",J2687)),J2687,LEFT(J2687,FIND("-",J2687)-1)))</f>
        <v>Future</v>
      </c>
      <c r="L2687" t="str">
        <f>IF(M2687="BC", 0-IF(ISERROR(FIND("-",J2687)),J2687,RIGHT(J2687,FIND("-",J2687)-1)), IF(ISERROR(FIND("-",J2687)),J2687,RIGHT(J2687,FIND("-",J2687)-1)))</f>
        <v>Future</v>
      </c>
      <c r="M2687" t="str">
        <f>RIGHT(G2687, 2)</f>
        <v>re</v>
      </c>
      <c r="N2687" t="e">
        <f>ABS($K$2)-ABS(K2687)</f>
        <v>#VALUE!</v>
      </c>
      <c r="P2687" t="s">
        <v>11144</v>
      </c>
      <c r="Q2687">
        <v>55</v>
      </c>
    </row>
    <row r="2688" spans="1:17" x14ac:dyDescent="0.3">
      <c r="A2688">
        <v>2687</v>
      </c>
      <c r="B2688" t="s">
        <v>8198</v>
      </c>
      <c r="C2688" t="s">
        <v>11798</v>
      </c>
      <c r="D2688" t="s">
        <v>8197</v>
      </c>
      <c r="E2688" s="34" t="str">
        <f>IF(OR(LEN(D2688)-LEN(SUBSTITUTE(D2688,":",""))&gt;1, LEN(D2688)-LEN(SUBSTITUTE(D2688,",",""))&gt;0), "T", "")</f>
        <v/>
      </c>
      <c r="F2688" t="s">
        <v>8173</v>
      </c>
      <c r="G2688" t="s">
        <v>8172</v>
      </c>
      <c r="H2688" t="s">
        <v>6775</v>
      </c>
      <c r="I2688" t="s">
        <v>8196</v>
      </c>
      <c r="J2688" t="str">
        <f>SUBSTITUTE(SUBSTITUTE(SUBSTITUTE(G2688,"c. ","")," BC","")," AD","")</f>
        <v>63-65</v>
      </c>
      <c r="K2688" t="str">
        <f>IF(M2688="BC", 0-IF(ISERROR(FIND("-",J2688)),J2688,LEFT(J2688,FIND("-",J2688)-1)), IF(ISERROR(FIND("-",J2688)),J2688,LEFT(J2688,FIND("-",J2688)-1)))</f>
        <v>63</v>
      </c>
      <c r="L2688" t="str">
        <f>IF(M2688="BC", 0-IF(ISERROR(FIND("-",J2688)),J2688,RIGHT(J2688,FIND("-",J2688)-1)), IF(ISERROR(FIND("-",J2688)),J2688,RIGHT(J2688,FIND("-",J2688)-1)))</f>
        <v>65</v>
      </c>
      <c r="M2688" t="str">
        <f>RIGHT(G2688, 2)</f>
        <v>AD</v>
      </c>
      <c r="N2688">
        <f>ABS($K$2)-ABS(K2688)</f>
        <v>3941</v>
      </c>
      <c r="P2688" t="s">
        <v>11146</v>
      </c>
      <c r="Q2688">
        <v>56</v>
      </c>
    </row>
    <row r="2689" spans="1:17" x14ac:dyDescent="0.3">
      <c r="A2689">
        <v>2688</v>
      </c>
      <c r="B2689" t="s">
        <v>8195</v>
      </c>
      <c r="C2689" t="s">
        <v>10568</v>
      </c>
      <c r="D2689" t="s">
        <v>8177</v>
      </c>
      <c r="E2689" s="34" t="str">
        <f>IF(OR(LEN(D2689)-LEN(SUBSTITUTE(D2689,":",""))&gt;1, LEN(D2689)-LEN(SUBSTITUTE(D2689,",",""))&gt;0), "T", "")</f>
        <v/>
      </c>
      <c r="F2689" t="s">
        <v>8173</v>
      </c>
      <c r="G2689" t="s">
        <v>8172</v>
      </c>
      <c r="H2689" t="s">
        <v>6775</v>
      </c>
      <c r="I2689" t="s">
        <v>8194</v>
      </c>
      <c r="J2689" t="str">
        <f>SUBSTITUTE(SUBSTITUTE(SUBSTITUTE(G2689,"c. ","")," BC","")," AD","")</f>
        <v>63-65</v>
      </c>
      <c r="K2689" t="str">
        <f>IF(M2689="BC", 0-IF(ISERROR(FIND("-",J2689)),J2689,LEFT(J2689,FIND("-",J2689)-1)), IF(ISERROR(FIND("-",J2689)),J2689,LEFT(J2689,FIND("-",J2689)-1)))</f>
        <v>63</v>
      </c>
      <c r="L2689" t="str">
        <f>IF(M2689="BC", 0-IF(ISERROR(FIND("-",J2689)),J2689,RIGHT(J2689,FIND("-",J2689)-1)), IF(ISERROR(FIND("-",J2689)),J2689,RIGHT(J2689,FIND("-",J2689)-1)))</f>
        <v>65</v>
      </c>
      <c r="M2689" t="str">
        <f>RIGHT(G2689, 2)</f>
        <v>AD</v>
      </c>
      <c r="N2689">
        <f>ABS($K$2)-ABS(K2689)</f>
        <v>3941</v>
      </c>
      <c r="P2689" t="s">
        <v>11146</v>
      </c>
      <c r="Q2689">
        <v>56</v>
      </c>
    </row>
    <row r="2690" spans="1:17" x14ac:dyDescent="0.3">
      <c r="A2690">
        <v>2689</v>
      </c>
      <c r="B2690" t="s">
        <v>8193</v>
      </c>
      <c r="C2690" t="s">
        <v>10675</v>
      </c>
      <c r="D2690" t="s">
        <v>8192</v>
      </c>
      <c r="E2690" s="34" t="str">
        <f>IF(OR(LEN(D2690)-LEN(SUBSTITUTE(D2690,":",""))&gt;1, LEN(D2690)-LEN(SUBSTITUTE(D2690,",",""))&gt;0), "T", "")</f>
        <v/>
      </c>
      <c r="F2690" t="s">
        <v>8173</v>
      </c>
      <c r="G2690" t="s">
        <v>8172</v>
      </c>
      <c r="H2690" t="s">
        <v>6775</v>
      </c>
      <c r="I2690" t="s">
        <v>8191</v>
      </c>
      <c r="J2690" t="str">
        <f>SUBSTITUTE(SUBSTITUTE(SUBSTITUTE(G2690,"c. ","")," BC","")," AD","")</f>
        <v>63-65</v>
      </c>
      <c r="K2690" t="str">
        <f>IF(M2690="BC", 0-IF(ISERROR(FIND("-",J2690)),J2690,LEFT(J2690,FIND("-",J2690)-1)), IF(ISERROR(FIND("-",J2690)),J2690,LEFT(J2690,FIND("-",J2690)-1)))</f>
        <v>63</v>
      </c>
      <c r="L2690" t="str">
        <f>IF(M2690="BC", 0-IF(ISERROR(FIND("-",J2690)),J2690,RIGHT(J2690,FIND("-",J2690)-1)), IF(ISERROR(FIND("-",J2690)),J2690,RIGHT(J2690,FIND("-",J2690)-1)))</f>
        <v>65</v>
      </c>
      <c r="M2690" t="str">
        <f>RIGHT(G2690, 2)</f>
        <v>AD</v>
      </c>
      <c r="N2690">
        <f>ABS($K$2)-ABS(K2690)</f>
        <v>3941</v>
      </c>
      <c r="P2690" t="s">
        <v>11146</v>
      </c>
      <c r="Q2690">
        <v>56</v>
      </c>
    </row>
    <row r="2691" spans="1:17" x14ac:dyDescent="0.3">
      <c r="A2691">
        <v>2690</v>
      </c>
      <c r="B2691" t="s">
        <v>8190</v>
      </c>
      <c r="C2691" t="s">
        <v>11799</v>
      </c>
      <c r="D2691" t="s">
        <v>8189</v>
      </c>
      <c r="E2691" s="34" t="str">
        <f>IF(OR(LEN(D2691)-LEN(SUBSTITUTE(D2691,":",""))&gt;1, LEN(D2691)-LEN(SUBSTITUTE(D2691,",",""))&gt;0), "T", "")</f>
        <v/>
      </c>
      <c r="F2691" t="s">
        <v>8173</v>
      </c>
      <c r="G2691" t="s">
        <v>8172</v>
      </c>
      <c r="H2691" t="s">
        <v>6775</v>
      </c>
      <c r="I2691" t="s">
        <v>8188</v>
      </c>
      <c r="J2691" t="str">
        <f>SUBSTITUTE(SUBSTITUTE(SUBSTITUTE(G2691,"c. ","")," BC","")," AD","")</f>
        <v>63-65</v>
      </c>
      <c r="K2691" t="str">
        <f>IF(M2691="BC", 0-IF(ISERROR(FIND("-",J2691)),J2691,LEFT(J2691,FIND("-",J2691)-1)), IF(ISERROR(FIND("-",J2691)),J2691,LEFT(J2691,FIND("-",J2691)-1)))</f>
        <v>63</v>
      </c>
      <c r="L2691" t="str">
        <f>IF(M2691="BC", 0-IF(ISERROR(FIND("-",J2691)),J2691,RIGHT(J2691,FIND("-",J2691)-1)), IF(ISERROR(FIND("-",J2691)),J2691,RIGHT(J2691,FIND("-",J2691)-1)))</f>
        <v>65</v>
      </c>
      <c r="M2691" t="str">
        <f>RIGHT(G2691, 2)</f>
        <v>AD</v>
      </c>
      <c r="N2691">
        <f>ABS($K$2)-ABS(K2691)</f>
        <v>3941</v>
      </c>
      <c r="P2691" t="s">
        <v>11146</v>
      </c>
      <c r="Q2691">
        <v>56</v>
      </c>
    </row>
    <row r="2692" spans="1:17" x14ac:dyDescent="0.3">
      <c r="A2692">
        <v>2691</v>
      </c>
      <c r="B2692" t="s">
        <v>8187</v>
      </c>
      <c r="C2692" t="s">
        <v>10089</v>
      </c>
      <c r="D2692" t="s">
        <v>8186</v>
      </c>
      <c r="E2692" s="34" t="str">
        <f>IF(OR(LEN(D2692)-LEN(SUBSTITUTE(D2692,":",""))&gt;1, LEN(D2692)-LEN(SUBSTITUTE(D2692,",",""))&gt;0), "T", "")</f>
        <v/>
      </c>
      <c r="F2692" t="s">
        <v>8173</v>
      </c>
      <c r="G2692" t="s">
        <v>8172</v>
      </c>
      <c r="H2692" t="s">
        <v>6775</v>
      </c>
      <c r="I2692" t="s">
        <v>8185</v>
      </c>
      <c r="J2692" t="str">
        <f>SUBSTITUTE(SUBSTITUTE(SUBSTITUTE(G2692,"c. ","")," BC","")," AD","")</f>
        <v>63-65</v>
      </c>
      <c r="K2692" t="str">
        <f>IF(M2692="BC", 0-IF(ISERROR(FIND("-",J2692)),J2692,LEFT(J2692,FIND("-",J2692)-1)), IF(ISERROR(FIND("-",J2692)),J2692,LEFT(J2692,FIND("-",J2692)-1)))</f>
        <v>63</v>
      </c>
      <c r="L2692" t="str">
        <f>IF(M2692="BC", 0-IF(ISERROR(FIND("-",J2692)),J2692,RIGHT(J2692,FIND("-",J2692)-1)), IF(ISERROR(FIND("-",J2692)),J2692,RIGHT(J2692,FIND("-",J2692)-1)))</f>
        <v>65</v>
      </c>
      <c r="M2692" t="str">
        <f>RIGHT(G2692, 2)</f>
        <v>AD</v>
      </c>
      <c r="N2692">
        <f>ABS($K$2)-ABS(K2692)</f>
        <v>3941</v>
      </c>
      <c r="P2692" t="s">
        <v>11146</v>
      </c>
      <c r="Q2692">
        <v>56</v>
      </c>
    </row>
    <row r="2693" spans="1:17" x14ac:dyDescent="0.3">
      <c r="A2693">
        <v>2692</v>
      </c>
      <c r="B2693" t="s">
        <v>8184</v>
      </c>
      <c r="C2693" t="s">
        <v>7017</v>
      </c>
      <c r="D2693" t="s">
        <v>8183</v>
      </c>
      <c r="E2693" s="34" t="str">
        <f>IF(OR(LEN(D2693)-LEN(SUBSTITUTE(D2693,":",""))&gt;1, LEN(D2693)-LEN(SUBSTITUTE(D2693,",",""))&gt;0), "T", "")</f>
        <v/>
      </c>
      <c r="F2693" t="s">
        <v>8173</v>
      </c>
      <c r="G2693" t="s">
        <v>8172</v>
      </c>
      <c r="H2693" t="s">
        <v>6775</v>
      </c>
      <c r="I2693" t="s">
        <v>8182</v>
      </c>
      <c r="J2693" t="str">
        <f>SUBSTITUTE(SUBSTITUTE(SUBSTITUTE(G2693,"c. ","")," BC","")," AD","")</f>
        <v>63-65</v>
      </c>
      <c r="K2693" t="str">
        <f>IF(M2693="BC", 0-IF(ISERROR(FIND("-",J2693)),J2693,LEFT(J2693,FIND("-",J2693)-1)), IF(ISERROR(FIND("-",J2693)),J2693,LEFT(J2693,FIND("-",J2693)-1)))</f>
        <v>63</v>
      </c>
      <c r="L2693" t="str">
        <f>IF(M2693="BC", 0-IF(ISERROR(FIND("-",J2693)),J2693,RIGHT(J2693,FIND("-",J2693)-1)), IF(ISERROR(FIND("-",J2693)),J2693,RIGHT(J2693,FIND("-",J2693)-1)))</f>
        <v>65</v>
      </c>
      <c r="M2693" t="str">
        <f>RIGHT(G2693, 2)</f>
        <v>AD</v>
      </c>
      <c r="N2693">
        <f>ABS($K$2)-ABS(K2693)</f>
        <v>3941</v>
      </c>
      <c r="P2693" t="s">
        <v>11146</v>
      </c>
      <c r="Q2693">
        <v>56</v>
      </c>
    </row>
    <row r="2694" spans="1:17" x14ac:dyDescent="0.3">
      <c r="A2694">
        <v>2693</v>
      </c>
      <c r="B2694" t="s">
        <v>8181</v>
      </c>
      <c r="C2694" t="s">
        <v>10710</v>
      </c>
      <c r="D2694" t="s">
        <v>8180</v>
      </c>
      <c r="E2694" s="34" t="str">
        <f>IF(OR(LEN(D2694)-LEN(SUBSTITUTE(D2694,":",""))&gt;1, LEN(D2694)-LEN(SUBSTITUTE(D2694,",",""))&gt;0), "T", "")</f>
        <v/>
      </c>
      <c r="F2694" t="s">
        <v>8173</v>
      </c>
      <c r="G2694" t="s">
        <v>8172</v>
      </c>
      <c r="H2694" t="s">
        <v>6775</v>
      </c>
      <c r="I2694" t="s">
        <v>8179</v>
      </c>
      <c r="J2694" t="str">
        <f>SUBSTITUTE(SUBSTITUTE(SUBSTITUTE(G2694,"c. ","")," BC","")," AD","")</f>
        <v>63-65</v>
      </c>
      <c r="K2694" t="str">
        <f>IF(M2694="BC", 0-IF(ISERROR(FIND("-",J2694)),J2694,LEFT(J2694,FIND("-",J2694)-1)), IF(ISERROR(FIND("-",J2694)),J2694,LEFT(J2694,FIND("-",J2694)-1)))</f>
        <v>63</v>
      </c>
      <c r="L2694" t="str">
        <f>IF(M2694="BC", 0-IF(ISERROR(FIND("-",J2694)),J2694,RIGHT(J2694,FIND("-",J2694)-1)), IF(ISERROR(FIND("-",J2694)),J2694,RIGHT(J2694,FIND("-",J2694)-1)))</f>
        <v>65</v>
      </c>
      <c r="M2694" t="str">
        <f>RIGHT(G2694, 2)</f>
        <v>AD</v>
      </c>
      <c r="N2694">
        <f>ABS($K$2)-ABS(K2694)</f>
        <v>3941</v>
      </c>
      <c r="P2694" t="s">
        <v>11146</v>
      </c>
      <c r="Q2694">
        <v>56</v>
      </c>
    </row>
    <row r="2695" spans="1:17" x14ac:dyDescent="0.3">
      <c r="A2695">
        <v>2694</v>
      </c>
      <c r="B2695" t="s">
        <v>8178</v>
      </c>
      <c r="C2695" t="s">
        <v>10734</v>
      </c>
      <c r="D2695" t="s">
        <v>8177</v>
      </c>
      <c r="E2695" s="34" t="str">
        <f>IF(OR(LEN(D2695)-LEN(SUBSTITUTE(D2695,":",""))&gt;1, LEN(D2695)-LEN(SUBSTITUTE(D2695,",",""))&gt;0), "T", "")</f>
        <v/>
      </c>
      <c r="F2695" t="s">
        <v>8173</v>
      </c>
      <c r="G2695" t="s">
        <v>8172</v>
      </c>
      <c r="H2695" t="s">
        <v>6775</v>
      </c>
      <c r="I2695" t="s">
        <v>8176</v>
      </c>
      <c r="J2695" t="str">
        <f>SUBSTITUTE(SUBSTITUTE(SUBSTITUTE(G2695,"c. ","")," BC","")," AD","")</f>
        <v>63-65</v>
      </c>
      <c r="K2695" t="str">
        <f>IF(M2695="BC", 0-IF(ISERROR(FIND("-",J2695)),J2695,LEFT(J2695,FIND("-",J2695)-1)), IF(ISERROR(FIND("-",J2695)),J2695,LEFT(J2695,FIND("-",J2695)-1)))</f>
        <v>63</v>
      </c>
      <c r="L2695" t="str">
        <f>IF(M2695="BC", 0-IF(ISERROR(FIND("-",J2695)),J2695,RIGHT(J2695,FIND("-",J2695)-1)), IF(ISERROR(FIND("-",J2695)),J2695,RIGHT(J2695,FIND("-",J2695)-1)))</f>
        <v>65</v>
      </c>
      <c r="M2695" t="str">
        <f>RIGHT(G2695, 2)</f>
        <v>AD</v>
      </c>
      <c r="N2695">
        <f>ABS($K$2)-ABS(K2695)</f>
        <v>3941</v>
      </c>
      <c r="P2695" t="s">
        <v>11146</v>
      </c>
      <c r="Q2695">
        <v>56</v>
      </c>
    </row>
    <row r="2696" spans="1:17" x14ac:dyDescent="0.3">
      <c r="A2696">
        <v>2695</v>
      </c>
      <c r="B2696" t="s">
        <v>8175</v>
      </c>
      <c r="C2696" t="s">
        <v>10701</v>
      </c>
      <c r="D2696" t="s">
        <v>8174</v>
      </c>
      <c r="E2696" s="34" t="str">
        <f>IF(OR(LEN(D2696)-LEN(SUBSTITUTE(D2696,":",""))&gt;1, LEN(D2696)-LEN(SUBSTITUTE(D2696,",",""))&gt;0), "T", "")</f>
        <v/>
      </c>
      <c r="F2696" t="s">
        <v>8173</v>
      </c>
      <c r="G2696" t="s">
        <v>8172</v>
      </c>
      <c r="H2696" t="s">
        <v>6775</v>
      </c>
      <c r="I2696" t="s">
        <v>8171</v>
      </c>
      <c r="J2696" t="str">
        <f>SUBSTITUTE(SUBSTITUTE(SUBSTITUTE(G2696,"c. ","")," BC","")," AD","")</f>
        <v>63-65</v>
      </c>
      <c r="K2696" t="str">
        <f>IF(M2696="BC", 0-IF(ISERROR(FIND("-",J2696)),J2696,LEFT(J2696,FIND("-",J2696)-1)), IF(ISERROR(FIND("-",J2696)),J2696,LEFT(J2696,FIND("-",J2696)-1)))</f>
        <v>63</v>
      </c>
      <c r="L2696" t="str">
        <f>IF(M2696="BC", 0-IF(ISERROR(FIND("-",J2696)),J2696,RIGHT(J2696,FIND("-",J2696)-1)), IF(ISERROR(FIND("-",J2696)),J2696,RIGHT(J2696,FIND("-",J2696)-1)))</f>
        <v>65</v>
      </c>
      <c r="M2696" t="str">
        <f>RIGHT(G2696, 2)</f>
        <v>AD</v>
      </c>
      <c r="N2696">
        <f>ABS($K$2)-ABS(K2696)</f>
        <v>3941</v>
      </c>
      <c r="P2696" t="s">
        <v>11146</v>
      </c>
      <c r="Q2696">
        <v>56</v>
      </c>
    </row>
    <row r="2697" spans="1:17" x14ac:dyDescent="0.3">
      <c r="A2697">
        <v>2696</v>
      </c>
      <c r="B2697" t="s">
        <v>8200</v>
      </c>
      <c r="C2697" t="s">
        <v>10741</v>
      </c>
      <c r="D2697" t="s">
        <v>8201</v>
      </c>
      <c r="E2697" s="34" t="str">
        <f>IF(OR(LEN(D2697)-LEN(SUBSTITUTE(D2697,":",""))&gt;1, LEN(D2697)-LEN(SUBSTITUTE(D2697,",",""))&gt;0), "T", "")</f>
        <v/>
      </c>
      <c r="F2697" t="s">
        <v>8202</v>
      </c>
      <c r="G2697" t="s">
        <v>7478</v>
      </c>
      <c r="H2697" t="s">
        <v>7432</v>
      </c>
      <c r="I2697" t="s">
        <v>8203</v>
      </c>
      <c r="J2697" t="str">
        <f>SUBSTITUTE(SUBSTITUTE(SUBSTITUTE(G2697,"c. ","")," BC","")," AD","")</f>
        <v>60-62</v>
      </c>
      <c r="K2697" t="str">
        <f>IF(M2697="BC", 0-IF(ISERROR(FIND("-",J2697)),J2697,LEFT(J2697,FIND("-",J2697)-1)), IF(ISERROR(FIND("-",J2697)),J2697,LEFT(J2697,FIND("-",J2697)-1)))</f>
        <v>60</v>
      </c>
      <c r="L2697" t="str">
        <f>IF(M2697="BC", 0-IF(ISERROR(FIND("-",J2697)),J2697,RIGHT(J2697,FIND("-",J2697)-1)), IF(ISERROR(FIND("-",J2697)),J2697,RIGHT(J2697,FIND("-",J2697)-1)))</f>
        <v>62</v>
      </c>
      <c r="M2697" t="str">
        <f>RIGHT(G2697, 2)</f>
        <v>AD</v>
      </c>
      <c r="N2697">
        <f>ABS($K$2)-ABS(K2697)</f>
        <v>3944</v>
      </c>
      <c r="P2697" t="s">
        <v>11148</v>
      </c>
      <c r="Q2697">
        <v>57</v>
      </c>
    </row>
    <row r="2698" spans="1:17" x14ac:dyDescent="0.3">
      <c r="A2698">
        <v>2697</v>
      </c>
      <c r="B2698" t="s">
        <v>8204</v>
      </c>
      <c r="C2698" t="s">
        <v>9718</v>
      </c>
      <c r="D2698" t="s">
        <v>8205</v>
      </c>
      <c r="E2698" s="34" t="str">
        <f>IF(OR(LEN(D2698)-LEN(SUBSTITUTE(D2698,":",""))&gt;1, LEN(D2698)-LEN(SUBSTITUTE(D2698,",",""))&gt;0), "T", "")</f>
        <v/>
      </c>
      <c r="F2698" t="s">
        <v>8202</v>
      </c>
      <c r="G2698" t="s">
        <v>7478</v>
      </c>
      <c r="H2698" t="s">
        <v>7149</v>
      </c>
      <c r="I2698" t="s">
        <v>8206</v>
      </c>
      <c r="J2698" t="str">
        <f>SUBSTITUTE(SUBSTITUTE(SUBSTITUTE(G2698,"c. ","")," BC","")," AD","")</f>
        <v>60-62</v>
      </c>
      <c r="K2698" t="str">
        <f>IF(M2698="BC", 0-IF(ISERROR(FIND("-",J2698)),J2698,LEFT(J2698,FIND("-",J2698)-1)), IF(ISERROR(FIND("-",J2698)),J2698,LEFT(J2698,FIND("-",J2698)-1)))</f>
        <v>60</v>
      </c>
      <c r="L2698" t="str">
        <f>IF(M2698="BC", 0-IF(ISERROR(FIND("-",J2698)),J2698,RIGHT(J2698,FIND("-",J2698)-1)), IF(ISERROR(FIND("-",J2698)),J2698,RIGHT(J2698,FIND("-",J2698)-1)))</f>
        <v>62</v>
      </c>
      <c r="M2698" t="str">
        <f>RIGHT(G2698, 2)</f>
        <v>AD</v>
      </c>
      <c r="N2698">
        <f>ABS($K$2)-ABS(K2698)</f>
        <v>3944</v>
      </c>
      <c r="P2698" t="s">
        <v>11148</v>
      </c>
      <c r="Q2698">
        <v>57</v>
      </c>
    </row>
    <row r="2699" spans="1:17" x14ac:dyDescent="0.3">
      <c r="A2699">
        <v>2698</v>
      </c>
      <c r="B2699" t="s">
        <v>8207</v>
      </c>
      <c r="C2699" t="s">
        <v>6984</v>
      </c>
      <c r="D2699" t="s">
        <v>8208</v>
      </c>
      <c r="E2699" s="34" t="str">
        <f>IF(OR(LEN(D2699)-LEN(SUBSTITUTE(D2699,":",""))&gt;1, LEN(D2699)-LEN(SUBSTITUTE(D2699,",",""))&gt;0), "T", "")</f>
        <v/>
      </c>
      <c r="F2699" t="s">
        <v>8202</v>
      </c>
      <c r="G2699" t="s">
        <v>7478</v>
      </c>
      <c r="H2699" t="s">
        <v>8209</v>
      </c>
      <c r="I2699" t="s">
        <v>8210</v>
      </c>
      <c r="J2699" t="str">
        <f>SUBSTITUTE(SUBSTITUTE(SUBSTITUTE(G2699,"c. ","")," BC","")," AD","")</f>
        <v>60-62</v>
      </c>
      <c r="K2699" t="str">
        <f>IF(M2699="BC", 0-IF(ISERROR(FIND("-",J2699)),J2699,LEFT(J2699,FIND("-",J2699)-1)), IF(ISERROR(FIND("-",J2699)),J2699,LEFT(J2699,FIND("-",J2699)-1)))</f>
        <v>60</v>
      </c>
      <c r="L2699" t="str">
        <f>IF(M2699="BC", 0-IF(ISERROR(FIND("-",J2699)),J2699,RIGHT(J2699,FIND("-",J2699)-1)), IF(ISERROR(FIND("-",J2699)),J2699,RIGHT(J2699,FIND("-",J2699)-1)))</f>
        <v>62</v>
      </c>
      <c r="M2699" t="str">
        <f>RIGHT(G2699, 2)</f>
        <v>AD</v>
      </c>
      <c r="N2699">
        <f>ABS($K$2)-ABS(K2699)</f>
        <v>3944</v>
      </c>
      <c r="P2699" t="s">
        <v>11148</v>
      </c>
      <c r="Q2699">
        <v>57</v>
      </c>
    </row>
    <row r="2700" spans="1:17" x14ac:dyDescent="0.3">
      <c r="A2700">
        <v>2699</v>
      </c>
      <c r="B2700" t="s">
        <v>8211</v>
      </c>
      <c r="C2700" t="s">
        <v>8212</v>
      </c>
      <c r="D2700" t="s">
        <v>8208</v>
      </c>
      <c r="E2700" s="34" t="str">
        <f>IF(OR(LEN(D2700)-LEN(SUBSTITUTE(D2700,":",""))&gt;1, LEN(D2700)-LEN(SUBSTITUTE(D2700,",",""))&gt;0), "T", "")</f>
        <v/>
      </c>
      <c r="F2700" t="s">
        <v>8202</v>
      </c>
      <c r="G2700" t="s">
        <v>7478</v>
      </c>
      <c r="H2700" t="s">
        <v>8209</v>
      </c>
      <c r="I2700" t="s">
        <v>8213</v>
      </c>
      <c r="J2700" t="str">
        <f>SUBSTITUTE(SUBSTITUTE(SUBSTITUTE(G2700,"c. ","")," BC","")," AD","")</f>
        <v>60-62</v>
      </c>
      <c r="K2700" t="str">
        <f>IF(M2700="BC", 0-IF(ISERROR(FIND("-",J2700)),J2700,LEFT(J2700,FIND("-",J2700)-1)), IF(ISERROR(FIND("-",J2700)),J2700,LEFT(J2700,FIND("-",J2700)-1)))</f>
        <v>60</v>
      </c>
      <c r="L2700" t="str">
        <f>IF(M2700="BC", 0-IF(ISERROR(FIND("-",J2700)),J2700,RIGHT(J2700,FIND("-",J2700)-1)), IF(ISERROR(FIND("-",J2700)),J2700,RIGHT(J2700,FIND("-",J2700)-1)))</f>
        <v>62</v>
      </c>
      <c r="M2700" t="str">
        <f>RIGHT(G2700, 2)</f>
        <v>AD</v>
      </c>
      <c r="N2700">
        <f>ABS($K$2)-ABS(K2700)</f>
        <v>3944</v>
      </c>
      <c r="P2700" t="s">
        <v>11148</v>
      </c>
      <c r="Q2700">
        <v>57</v>
      </c>
    </row>
    <row r="2701" spans="1:17" x14ac:dyDescent="0.3">
      <c r="A2701">
        <v>2700</v>
      </c>
      <c r="B2701" t="s">
        <v>8214</v>
      </c>
      <c r="C2701" t="s">
        <v>10681</v>
      </c>
      <c r="D2701" t="s">
        <v>8215</v>
      </c>
      <c r="E2701" s="34" t="str">
        <f>IF(OR(LEN(D2701)-LEN(SUBSTITUTE(D2701,":",""))&gt;1, LEN(D2701)-LEN(SUBSTITUTE(D2701,",",""))&gt;0), "T", "")</f>
        <v/>
      </c>
      <c r="F2701" t="s">
        <v>8202</v>
      </c>
      <c r="G2701" t="s">
        <v>7478</v>
      </c>
      <c r="H2701" t="s">
        <v>54</v>
      </c>
      <c r="I2701" t="s">
        <v>8216</v>
      </c>
      <c r="J2701" t="str">
        <f>SUBSTITUTE(SUBSTITUTE(SUBSTITUTE(G2701,"c. ","")," BC","")," AD","")</f>
        <v>60-62</v>
      </c>
      <c r="K2701" t="str">
        <f>IF(M2701="BC", 0-IF(ISERROR(FIND("-",J2701)),J2701,LEFT(J2701,FIND("-",J2701)-1)), IF(ISERROR(FIND("-",J2701)),J2701,LEFT(J2701,FIND("-",J2701)-1)))</f>
        <v>60</v>
      </c>
      <c r="L2701" t="str">
        <f>IF(M2701="BC", 0-IF(ISERROR(FIND("-",J2701)),J2701,RIGHT(J2701,FIND("-",J2701)-1)), IF(ISERROR(FIND("-",J2701)),J2701,RIGHT(J2701,FIND("-",J2701)-1)))</f>
        <v>62</v>
      </c>
      <c r="M2701" t="str">
        <f>RIGHT(G2701, 2)</f>
        <v>AD</v>
      </c>
      <c r="N2701">
        <f>ABS($K$2)-ABS(K2701)</f>
        <v>3944</v>
      </c>
      <c r="P2701" t="s">
        <v>11148</v>
      </c>
      <c r="Q2701">
        <v>57</v>
      </c>
    </row>
    <row r="2702" spans="1:17" x14ac:dyDescent="0.3">
      <c r="A2702">
        <v>2701</v>
      </c>
      <c r="B2702" t="s">
        <v>8217</v>
      </c>
      <c r="C2702" t="s">
        <v>10742</v>
      </c>
      <c r="D2702" t="s">
        <v>8218</v>
      </c>
      <c r="E2702" s="34" t="str">
        <f>IF(OR(LEN(D2702)-LEN(SUBSTITUTE(D2702,":",""))&gt;1, LEN(D2702)-LEN(SUBSTITUTE(D2702,",",""))&gt;0), "T", "")</f>
        <v/>
      </c>
      <c r="F2702" t="s">
        <v>8202</v>
      </c>
      <c r="G2702" t="s">
        <v>7478</v>
      </c>
      <c r="H2702" t="s">
        <v>60</v>
      </c>
      <c r="I2702" t="s">
        <v>8219</v>
      </c>
      <c r="J2702" t="str">
        <f>SUBSTITUTE(SUBSTITUTE(SUBSTITUTE(G2702,"c. ","")," BC","")," AD","")</f>
        <v>60-62</v>
      </c>
      <c r="K2702" t="str">
        <f>IF(M2702="BC", 0-IF(ISERROR(FIND("-",J2702)),J2702,LEFT(J2702,FIND("-",J2702)-1)), IF(ISERROR(FIND("-",J2702)),J2702,LEFT(J2702,FIND("-",J2702)-1)))</f>
        <v>60</v>
      </c>
      <c r="L2702" t="str">
        <f>IF(M2702="BC", 0-IF(ISERROR(FIND("-",J2702)),J2702,RIGHT(J2702,FIND("-",J2702)-1)), IF(ISERROR(FIND("-",J2702)),J2702,RIGHT(J2702,FIND("-",J2702)-1)))</f>
        <v>62</v>
      </c>
      <c r="M2702" t="str">
        <f>RIGHT(G2702, 2)</f>
        <v>AD</v>
      </c>
      <c r="N2702">
        <f>ABS($K$2)-ABS(K2702)</f>
        <v>3944</v>
      </c>
      <c r="P2702" t="s">
        <v>11148</v>
      </c>
      <c r="Q2702">
        <v>57</v>
      </c>
    </row>
    <row r="2703" spans="1:17" x14ac:dyDescent="0.3">
      <c r="A2703">
        <v>2702</v>
      </c>
      <c r="B2703" t="s">
        <v>8220</v>
      </c>
      <c r="C2703" t="s">
        <v>10202</v>
      </c>
      <c r="D2703" t="s">
        <v>8221</v>
      </c>
      <c r="E2703" s="34" t="str">
        <f>IF(OR(LEN(D2703)-LEN(SUBSTITUTE(D2703,":",""))&gt;1, LEN(D2703)-LEN(SUBSTITUTE(D2703,",",""))&gt;0), "T", "")</f>
        <v/>
      </c>
      <c r="F2703" t="s">
        <v>8202</v>
      </c>
      <c r="G2703" t="s">
        <v>7478</v>
      </c>
      <c r="H2703" t="s">
        <v>7432</v>
      </c>
      <c r="I2703" t="s">
        <v>8222</v>
      </c>
      <c r="J2703" t="str">
        <f>SUBSTITUTE(SUBSTITUTE(SUBSTITUTE(G2703,"c. ","")," BC","")," AD","")</f>
        <v>60-62</v>
      </c>
      <c r="K2703" t="str">
        <f>IF(M2703="BC", 0-IF(ISERROR(FIND("-",J2703)),J2703,LEFT(J2703,FIND("-",J2703)-1)), IF(ISERROR(FIND("-",J2703)),J2703,LEFT(J2703,FIND("-",J2703)-1)))</f>
        <v>60</v>
      </c>
      <c r="L2703" t="str">
        <f>IF(M2703="BC", 0-IF(ISERROR(FIND("-",J2703)),J2703,RIGHT(J2703,FIND("-",J2703)-1)), IF(ISERROR(FIND("-",J2703)),J2703,RIGHT(J2703,FIND("-",J2703)-1)))</f>
        <v>62</v>
      </c>
      <c r="M2703" t="str">
        <f>RIGHT(G2703, 2)</f>
        <v>AD</v>
      </c>
      <c r="N2703">
        <f>ABS($K$2)-ABS(K2703)</f>
        <v>3944</v>
      </c>
      <c r="P2703" t="s">
        <v>11148</v>
      </c>
      <c r="Q2703">
        <v>57</v>
      </c>
    </row>
    <row r="2704" spans="1:17" x14ac:dyDescent="0.3">
      <c r="A2704">
        <v>2703</v>
      </c>
      <c r="B2704" t="s">
        <v>8455</v>
      </c>
      <c r="C2704" t="s">
        <v>10595</v>
      </c>
      <c r="D2704" t="s">
        <v>8454</v>
      </c>
      <c r="E2704" s="34" t="str">
        <f>IF(OR(LEN(D2704)-LEN(SUBSTITUTE(D2704,":",""))&gt;1, LEN(D2704)-LEN(SUBSTITUTE(D2704,",",""))&gt;0), "T", "")</f>
        <v/>
      </c>
      <c r="F2704" t="s">
        <v>1152</v>
      </c>
      <c r="G2704" t="s">
        <v>8453</v>
      </c>
      <c r="H2704" t="s">
        <v>7432</v>
      </c>
      <c r="I2704" t="s">
        <v>8452</v>
      </c>
      <c r="J2704" t="str">
        <f>SUBSTITUTE(SUBSTITUTE(SUBSTITUTE(G2704,"c. ","")," BC","")," AD","")</f>
        <v>30-33 / ongoing</v>
      </c>
      <c r="K2704" t="str">
        <f>IF(M2704="BC", 0-IF(ISERROR(FIND("-",J2704)),J2704,LEFT(J2704,FIND("-",J2704)-1)), IF(ISERROR(FIND("-",J2704)),J2704,LEFT(J2704,FIND("-",J2704)-1)))</f>
        <v>30</v>
      </c>
      <c r="L2704" t="str">
        <f>IF(M2704="BC", 0-IF(ISERROR(FIND("-",J2704)),J2704,RIGHT(J2704,FIND("-",J2704)-1)), IF(ISERROR(FIND("-",J2704)),J2704,RIGHT(J2704,FIND("-",J2704)-1)))</f>
        <v>ng</v>
      </c>
      <c r="M2704" t="str">
        <f>RIGHT(G2704, 2)</f>
        <v>ng</v>
      </c>
      <c r="N2704">
        <f>ABS($K$2)-ABS(K2704)</f>
        <v>3974</v>
      </c>
      <c r="P2704" t="s">
        <v>11150</v>
      </c>
      <c r="Q2704">
        <v>58</v>
      </c>
    </row>
    <row r="2705" spans="1:17" x14ac:dyDescent="0.3">
      <c r="A2705">
        <v>2704</v>
      </c>
      <c r="B2705" t="s">
        <v>8451</v>
      </c>
      <c r="C2705" t="s">
        <v>10794</v>
      </c>
      <c r="D2705" t="s">
        <v>8450</v>
      </c>
      <c r="E2705" s="34" t="str">
        <f>IF(OR(LEN(D2705)-LEN(SUBSTITUTE(D2705,":",""))&gt;1, LEN(D2705)-LEN(SUBSTITUTE(D2705,",",""))&gt;0), "T", "")</f>
        <v/>
      </c>
      <c r="F2705" t="s">
        <v>3753</v>
      </c>
      <c r="G2705" t="s">
        <v>115</v>
      </c>
      <c r="H2705" t="s">
        <v>7432</v>
      </c>
      <c r="I2705" t="s">
        <v>8449</v>
      </c>
      <c r="J2705" t="str">
        <f>SUBSTITUTE(SUBSTITUTE(SUBSTITUTE(G2705,"c. ","")," BC","")," AD","")</f>
        <v>Beginning of time</v>
      </c>
      <c r="K2705" t="str">
        <f>IF(M2705="BC", 0-IF(ISERROR(FIND("-",J2705)),J2705,LEFT(J2705,FIND("-",J2705)-1)), IF(ISERROR(FIND("-",J2705)),J2705,LEFT(J2705,FIND("-",J2705)-1)))</f>
        <v>Beginning of time</v>
      </c>
      <c r="L2705" t="str">
        <f>IF(M2705="BC", 0-IF(ISERROR(FIND("-",J2705)),J2705,RIGHT(J2705,FIND("-",J2705)-1)), IF(ISERROR(FIND("-",J2705)),J2705,RIGHT(J2705,FIND("-",J2705)-1)))</f>
        <v>Beginning of time</v>
      </c>
      <c r="M2705" t="str">
        <f>RIGHT(G2705, 2)</f>
        <v>me</v>
      </c>
      <c r="N2705" t="e">
        <f>ABS($K$2)-ABS(K2705)</f>
        <v>#VALUE!</v>
      </c>
      <c r="P2705" t="s">
        <v>11150</v>
      </c>
      <c r="Q2705">
        <v>58</v>
      </c>
    </row>
    <row r="2706" spans="1:17" x14ac:dyDescent="0.3">
      <c r="A2706">
        <v>2705</v>
      </c>
      <c r="B2706" t="s">
        <v>8448</v>
      </c>
      <c r="C2706" t="s">
        <v>10795</v>
      </c>
      <c r="D2706" t="s">
        <v>8445</v>
      </c>
      <c r="E2706" s="34" t="str">
        <f>IF(OR(LEN(D2706)-LEN(SUBSTITUTE(D2706,":",""))&gt;1, LEN(D2706)-LEN(SUBSTITUTE(D2706,",",""))&gt;0), "T", "")</f>
        <v/>
      </c>
      <c r="F2706" t="s">
        <v>3753</v>
      </c>
      <c r="G2706" t="s">
        <v>3906</v>
      </c>
      <c r="H2706" t="s">
        <v>7432</v>
      </c>
      <c r="I2706" t="s">
        <v>8447</v>
      </c>
      <c r="J2706" t="str">
        <f>SUBSTITUTE(SUBSTITUTE(SUBSTITUTE(G2706,"c. ","")," BC","")," AD","")</f>
        <v>Ongoing</v>
      </c>
      <c r="K2706" t="str">
        <f>IF(M2706="BC", 0-IF(ISERROR(FIND("-",J2706)),J2706,LEFT(J2706,FIND("-",J2706)-1)), IF(ISERROR(FIND("-",J2706)),J2706,LEFT(J2706,FIND("-",J2706)-1)))</f>
        <v>Ongoing</v>
      </c>
      <c r="L2706" t="str">
        <f>IF(M2706="BC", 0-IF(ISERROR(FIND("-",J2706)),J2706,RIGHT(J2706,FIND("-",J2706)-1)), IF(ISERROR(FIND("-",J2706)),J2706,RIGHT(J2706,FIND("-",J2706)-1)))</f>
        <v>Ongoing</v>
      </c>
      <c r="M2706" t="str">
        <f>RIGHT(G2706, 2)</f>
        <v>ng</v>
      </c>
      <c r="N2706" t="e">
        <f>ABS($K$2)-ABS(K2706)</f>
        <v>#VALUE!</v>
      </c>
      <c r="P2706" t="s">
        <v>11150</v>
      </c>
      <c r="Q2706">
        <v>58</v>
      </c>
    </row>
    <row r="2707" spans="1:17" x14ac:dyDescent="0.3">
      <c r="A2707">
        <v>2706</v>
      </c>
      <c r="B2707" t="s">
        <v>8446</v>
      </c>
      <c r="C2707" t="s">
        <v>10796</v>
      </c>
      <c r="D2707" t="s">
        <v>8445</v>
      </c>
      <c r="E2707" s="34" t="str">
        <f>IF(OR(LEN(D2707)-LEN(SUBSTITUTE(D2707,":",""))&gt;1, LEN(D2707)-LEN(SUBSTITUTE(D2707,",",""))&gt;0), "T", "")</f>
        <v/>
      </c>
      <c r="F2707" t="s">
        <v>8398</v>
      </c>
      <c r="G2707" t="s">
        <v>6189</v>
      </c>
      <c r="H2707" t="s">
        <v>7432</v>
      </c>
      <c r="I2707" t="s">
        <v>8444</v>
      </c>
      <c r="J2707" t="str">
        <f>SUBSTITUTE(SUBSTITUTE(SUBSTITUTE(G2707,"c. ","")," BC","")," AD","")</f>
        <v>33</v>
      </c>
      <c r="K2707" t="str">
        <f>IF(M2707="BC", 0-IF(ISERROR(FIND("-",J2707)),J2707,LEFT(J2707,FIND("-",J2707)-1)), IF(ISERROR(FIND("-",J2707)),J2707,LEFT(J2707,FIND("-",J2707)-1)))</f>
        <v>33</v>
      </c>
      <c r="L2707" t="str">
        <f>IF(M2707="BC", 0-IF(ISERROR(FIND("-",J2707)),J2707,RIGHT(J2707,FIND("-",J2707)-1)), IF(ISERROR(FIND("-",J2707)),J2707,RIGHT(J2707,FIND("-",J2707)-1)))</f>
        <v>33</v>
      </c>
      <c r="M2707" t="str">
        <f>RIGHT(G2707, 2)</f>
        <v>AD</v>
      </c>
      <c r="N2707">
        <f>ABS($K$2)-ABS(K2707)</f>
        <v>3971</v>
      </c>
      <c r="P2707" t="s">
        <v>11150</v>
      </c>
      <c r="Q2707">
        <v>58</v>
      </c>
    </row>
    <row r="2708" spans="1:17" x14ac:dyDescent="0.3">
      <c r="A2708">
        <v>2707</v>
      </c>
      <c r="B2708" t="s">
        <v>8443</v>
      </c>
      <c r="C2708" t="s">
        <v>10743</v>
      </c>
      <c r="D2708" t="s">
        <v>8442</v>
      </c>
      <c r="E2708" s="34" t="str">
        <f>IF(OR(LEN(D2708)-LEN(SUBSTITUTE(D2708,":",""))&gt;1, LEN(D2708)-LEN(SUBSTITUTE(D2708,",",""))&gt;0), "T", "")</f>
        <v/>
      </c>
      <c r="F2708" t="s">
        <v>8441</v>
      </c>
      <c r="G2708" t="s">
        <v>6074</v>
      </c>
      <c r="H2708" t="s">
        <v>211</v>
      </c>
      <c r="I2708" t="s">
        <v>8440</v>
      </c>
      <c r="J2708" t="str">
        <f>SUBSTITUTE(SUBSTITUTE(SUBSTITUTE(G2708,"c. ","")," BC","")," AD","")</f>
        <v>5-4</v>
      </c>
      <c r="K2708">
        <f>IF(M2708="BC", 0-IF(ISERROR(FIND("-",J2708)),J2708,LEFT(J2708,FIND("-",J2708)-1)), IF(ISERROR(FIND("-",J2708)),J2708,LEFT(J2708,FIND("-",J2708)-1)))</f>
        <v>-5</v>
      </c>
      <c r="L2708">
        <f>IF(M2708="BC", 0-IF(ISERROR(FIND("-",J2708)),J2708,RIGHT(J2708,FIND("-",J2708)-1)), IF(ISERROR(FIND("-",J2708)),J2708,RIGHT(J2708,FIND("-",J2708)-1)))</f>
        <v>-4</v>
      </c>
      <c r="M2708" t="str">
        <f>RIGHT(G2708, 2)</f>
        <v>BC</v>
      </c>
      <c r="N2708">
        <f>ABS($K$2)-ABS(K2708)</f>
        <v>3999</v>
      </c>
      <c r="P2708" t="s">
        <v>11150</v>
      </c>
      <c r="Q2708">
        <v>58</v>
      </c>
    </row>
    <row r="2709" spans="1:17" x14ac:dyDescent="0.3">
      <c r="A2709">
        <v>2708</v>
      </c>
      <c r="B2709" t="s">
        <v>8439</v>
      </c>
      <c r="C2709" t="s">
        <v>10098</v>
      </c>
      <c r="D2709" t="s">
        <v>8435</v>
      </c>
      <c r="E2709" s="34" t="str">
        <f>IF(OR(LEN(D2709)-LEN(SUBSTITUTE(D2709,":",""))&gt;1, LEN(D2709)-LEN(SUBSTITUTE(D2709,",",""))&gt;0), "T", "")</f>
        <v/>
      </c>
      <c r="F2709" t="s">
        <v>1152</v>
      </c>
      <c r="G2709" t="s">
        <v>8434</v>
      </c>
      <c r="H2709" t="s">
        <v>8438</v>
      </c>
      <c r="I2709" t="s">
        <v>8437</v>
      </c>
      <c r="J2709" t="str">
        <f>SUBSTITUTE(SUBSTITUTE(SUBSTITUTE(G2709,"c. ","")," BC","")," AD","")</f>
        <v>30-70</v>
      </c>
      <c r="K2709" t="str">
        <f>IF(M2709="BC", 0-IF(ISERROR(FIND("-",J2709)),J2709,LEFT(J2709,FIND("-",J2709)-1)), IF(ISERROR(FIND("-",J2709)),J2709,LEFT(J2709,FIND("-",J2709)-1)))</f>
        <v>30</v>
      </c>
      <c r="L2709" t="str">
        <f>IF(M2709="BC", 0-IF(ISERROR(FIND("-",J2709)),J2709,RIGHT(J2709,FIND("-",J2709)-1)), IF(ISERROR(FIND("-",J2709)),J2709,RIGHT(J2709,FIND("-",J2709)-1)))</f>
        <v>70</v>
      </c>
      <c r="M2709" t="str">
        <f>RIGHT(G2709, 2)</f>
        <v>AD</v>
      </c>
      <c r="N2709">
        <f>ABS($K$2)-ABS(K2709)</f>
        <v>3974</v>
      </c>
      <c r="P2709" t="s">
        <v>11150</v>
      </c>
      <c r="Q2709">
        <v>58</v>
      </c>
    </row>
    <row r="2710" spans="1:17" x14ac:dyDescent="0.3">
      <c r="A2710">
        <v>2709</v>
      </c>
      <c r="B2710" t="s">
        <v>8436</v>
      </c>
      <c r="C2710" t="s">
        <v>7022</v>
      </c>
      <c r="D2710" t="s">
        <v>8435</v>
      </c>
      <c r="E2710" s="34" t="str">
        <f>IF(OR(LEN(D2710)-LEN(SUBSTITUTE(D2710,":",""))&gt;1, LEN(D2710)-LEN(SUBSTITUTE(D2710,",",""))&gt;0), "T", "")</f>
        <v/>
      </c>
      <c r="F2710" t="s">
        <v>1152</v>
      </c>
      <c r="G2710" t="s">
        <v>8434</v>
      </c>
      <c r="H2710" t="s">
        <v>62</v>
      </c>
      <c r="I2710" t="s">
        <v>8433</v>
      </c>
      <c r="J2710" t="str">
        <f>SUBSTITUTE(SUBSTITUTE(SUBSTITUTE(G2710,"c. ","")," BC","")," AD","")</f>
        <v>30-70</v>
      </c>
      <c r="K2710" t="str">
        <f>IF(M2710="BC", 0-IF(ISERROR(FIND("-",J2710)),J2710,LEFT(J2710,FIND("-",J2710)-1)), IF(ISERROR(FIND("-",J2710)),J2710,LEFT(J2710,FIND("-",J2710)-1)))</f>
        <v>30</v>
      </c>
      <c r="L2710" t="str">
        <f>IF(M2710="BC", 0-IF(ISERROR(FIND("-",J2710)),J2710,RIGHT(J2710,FIND("-",J2710)-1)), IF(ISERROR(FIND("-",J2710)),J2710,RIGHT(J2710,FIND("-",J2710)-1)))</f>
        <v>70</v>
      </c>
      <c r="M2710" t="str">
        <f>RIGHT(G2710, 2)</f>
        <v>AD</v>
      </c>
      <c r="N2710">
        <f>ABS($K$2)-ABS(K2710)</f>
        <v>3974</v>
      </c>
      <c r="P2710" t="s">
        <v>11150</v>
      </c>
      <c r="Q2710">
        <v>58</v>
      </c>
    </row>
    <row r="2711" spans="1:17" x14ac:dyDescent="0.3">
      <c r="A2711">
        <v>2710</v>
      </c>
      <c r="B2711" t="s">
        <v>8432</v>
      </c>
      <c r="C2711" t="s">
        <v>8428</v>
      </c>
      <c r="D2711" t="s">
        <v>8431</v>
      </c>
      <c r="E2711" s="34" t="str">
        <f>IF(OR(LEN(D2711)-LEN(SUBSTITUTE(D2711,":",""))&gt;1, LEN(D2711)-LEN(SUBSTITUTE(D2711,",",""))&gt;0), "T", "")</f>
        <v/>
      </c>
      <c r="F2711" t="s">
        <v>8430</v>
      </c>
      <c r="G2711" t="s">
        <v>8429</v>
      </c>
      <c r="H2711" t="s">
        <v>7432</v>
      </c>
      <c r="I2711" t="s">
        <v>8427</v>
      </c>
      <c r="J2711" t="str">
        <f>SUBSTITUTE(SUBSTITUTE(SUBSTITUTE(G2711,"c. ","")," BC","")," AD","")</f>
        <v>5-4 / 33</v>
      </c>
      <c r="K2711" t="str">
        <f>IF(M2711="BC", 0-IF(ISERROR(FIND("-",J2711)),J2711,LEFT(J2711,FIND("-",J2711)-1)), IF(ISERROR(FIND("-",J2711)),J2711,LEFT(J2711,FIND("-",J2711)-1)))</f>
        <v>5</v>
      </c>
      <c r="L2711" t="str">
        <f>IF(M2711="BC", 0-IF(ISERROR(FIND("-",J2711)),J2711,RIGHT(J2711,FIND("-",J2711)-1)), IF(ISERROR(FIND("-",J2711)),J2711,RIGHT(J2711,FIND("-",J2711)-1)))</f>
        <v>3</v>
      </c>
      <c r="M2711" t="str">
        <f>RIGHT(G2711, 2)</f>
        <v>AD</v>
      </c>
      <c r="N2711">
        <f>ABS($K$2)-ABS(K2711)</f>
        <v>3999</v>
      </c>
      <c r="P2711" t="s">
        <v>11150</v>
      </c>
      <c r="Q2711">
        <v>58</v>
      </c>
    </row>
    <row r="2712" spans="1:17" x14ac:dyDescent="0.3">
      <c r="A2712">
        <v>2711</v>
      </c>
      <c r="B2712" t="s">
        <v>8426</v>
      </c>
      <c r="C2712" t="s">
        <v>10797</v>
      </c>
      <c r="D2712" t="s">
        <v>8425</v>
      </c>
      <c r="E2712" s="34" t="str">
        <f>IF(OR(LEN(D2712)-LEN(SUBSTITUTE(D2712,":",""))&gt;1, LEN(D2712)-LEN(SUBSTITUTE(D2712,",",""))&gt;0), "T", "")</f>
        <v/>
      </c>
      <c r="F2712" t="s">
        <v>119</v>
      </c>
      <c r="G2712" t="s">
        <v>8424</v>
      </c>
      <c r="H2712" t="s">
        <v>7432</v>
      </c>
      <c r="I2712" t="s">
        <v>8423</v>
      </c>
      <c r="J2712" t="str">
        <f>SUBSTITUTE(SUBSTITUTE(SUBSTITUTE(G2712,"c. ","")," BC","")," AD","")</f>
        <v>5-33</v>
      </c>
      <c r="K2712" t="str">
        <f>IF(M2712="BC", 0-IF(ISERROR(FIND("-",J2712)),J2712,LEFT(J2712,FIND("-",J2712)-1)), IF(ISERROR(FIND("-",J2712)),J2712,LEFT(J2712,FIND("-",J2712)-1)))</f>
        <v>5</v>
      </c>
      <c r="L2712" t="str">
        <f>IF(M2712="BC", 0-IF(ISERROR(FIND("-",J2712)),J2712,RIGHT(J2712,FIND("-",J2712)-1)), IF(ISERROR(FIND("-",J2712)),J2712,RIGHT(J2712,FIND("-",J2712)-1)))</f>
        <v>3</v>
      </c>
      <c r="M2712" t="str">
        <f>RIGHT(G2712, 2)</f>
        <v>AD</v>
      </c>
      <c r="N2712">
        <f>ABS($K$2)-ABS(K2712)</f>
        <v>3999</v>
      </c>
      <c r="P2712" t="s">
        <v>11150</v>
      </c>
      <c r="Q2712">
        <v>58</v>
      </c>
    </row>
    <row r="2713" spans="1:17" x14ac:dyDescent="0.3">
      <c r="A2713">
        <v>2712</v>
      </c>
      <c r="B2713" t="s">
        <v>8422</v>
      </c>
      <c r="C2713" t="s">
        <v>10679</v>
      </c>
      <c r="D2713" t="s">
        <v>8421</v>
      </c>
      <c r="E2713" s="34" t="str">
        <f>IF(OR(LEN(D2713)-LEN(SUBSTITUTE(D2713,":",""))&gt;1, LEN(D2713)-LEN(SUBSTITUTE(D2713,",",""))&gt;0), "T", "")</f>
        <v/>
      </c>
      <c r="F2713" t="s">
        <v>3906</v>
      </c>
      <c r="G2713" t="s">
        <v>3906</v>
      </c>
      <c r="H2713" t="s">
        <v>7432</v>
      </c>
      <c r="I2713" t="s">
        <v>8420</v>
      </c>
      <c r="J2713" t="str">
        <f>SUBSTITUTE(SUBSTITUTE(SUBSTITUTE(G2713,"c. ","")," BC","")," AD","")</f>
        <v>Ongoing</v>
      </c>
      <c r="K2713" t="str">
        <f>IF(M2713="BC", 0-IF(ISERROR(FIND("-",J2713)),J2713,LEFT(J2713,FIND("-",J2713)-1)), IF(ISERROR(FIND("-",J2713)),J2713,LEFT(J2713,FIND("-",J2713)-1)))</f>
        <v>Ongoing</v>
      </c>
      <c r="L2713" t="str">
        <f>IF(M2713="BC", 0-IF(ISERROR(FIND("-",J2713)),J2713,RIGHT(J2713,FIND("-",J2713)-1)), IF(ISERROR(FIND("-",J2713)),J2713,RIGHT(J2713,FIND("-",J2713)-1)))</f>
        <v>Ongoing</v>
      </c>
      <c r="M2713" t="str">
        <f>RIGHT(G2713, 2)</f>
        <v>ng</v>
      </c>
      <c r="N2713" t="e">
        <f>ABS($K$2)-ABS(K2713)</f>
        <v>#VALUE!</v>
      </c>
      <c r="P2713" t="s">
        <v>11150</v>
      </c>
      <c r="Q2713">
        <v>58</v>
      </c>
    </row>
    <row r="2714" spans="1:17" x14ac:dyDescent="0.3">
      <c r="A2714">
        <v>2713</v>
      </c>
      <c r="B2714" t="s">
        <v>8419</v>
      </c>
      <c r="C2714" t="s">
        <v>10744</v>
      </c>
      <c r="D2714" t="s">
        <v>8418</v>
      </c>
      <c r="E2714" s="34" t="str">
        <f>IF(OR(LEN(D2714)-LEN(SUBSTITUTE(D2714,":",""))&gt;1, LEN(D2714)-LEN(SUBSTITUTE(D2714,",",""))&gt;0), "T", "")</f>
        <v/>
      </c>
      <c r="F2714" t="s">
        <v>3693</v>
      </c>
      <c r="G2714" t="s">
        <v>115</v>
      </c>
      <c r="H2714" t="s">
        <v>54</v>
      </c>
      <c r="I2714" t="s">
        <v>8417</v>
      </c>
      <c r="J2714" t="str">
        <f>SUBSTITUTE(SUBSTITUTE(SUBSTITUTE(G2714,"c. ","")," BC","")," AD","")</f>
        <v>Beginning of time</v>
      </c>
      <c r="K2714" t="str">
        <f>IF(M2714="BC", 0-IF(ISERROR(FIND("-",J2714)),J2714,LEFT(J2714,FIND("-",J2714)-1)), IF(ISERROR(FIND("-",J2714)),J2714,LEFT(J2714,FIND("-",J2714)-1)))</f>
        <v>Beginning of time</v>
      </c>
      <c r="L2714" t="str">
        <f>IF(M2714="BC", 0-IF(ISERROR(FIND("-",J2714)),J2714,RIGHT(J2714,FIND("-",J2714)-1)), IF(ISERROR(FIND("-",J2714)),J2714,RIGHT(J2714,FIND("-",J2714)-1)))</f>
        <v>Beginning of time</v>
      </c>
      <c r="M2714" t="str">
        <f>RIGHT(G2714, 2)</f>
        <v>me</v>
      </c>
      <c r="N2714" t="e">
        <f>ABS($K$2)-ABS(K2714)</f>
        <v>#VALUE!</v>
      </c>
      <c r="P2714" t="s">
        <v>11150</v>
      </c>
      <c r="Q2714">
        <v>58</v>
      </c>
    </row>
    <row r="2715" spans="1:17" x14ac:dyDescent="0.3">
      <c r="A2715">
        <v>2714</v>
      </c>
      <c r="B2715" t="s">
        <v>8416</v>
      </c>
      <c r="C2715" t="s">
        <v>10599</v>
      </c>
      <c r="D2715" t="s">
        <v>8415</v>
      </c>
      <c r="E2715" s="34" t="str">
        <f>IF(OR(LEN(D2715)-LEN(SUBSTITUTE(D2715,":",""))&gt;1, LEN(D2715)-LEN(SUBSTITUTE(D2715,",",""))&gt;0), "T", "")</f>
        <v/>
      </c>
      <c r="F2715" t="s">
        <v>341</v>
      </c>
      <c r="G2715" t="s">
        <v>3424</v>
      </c>
      <c r="H2715" t="s">
        <v>54</v>
      </c>
      <c r="I2715" t="s">
        <v>8414</v>
      </c>
      <c r="J2715" t="str">
        <f>SUBSTITUTE(SUBSTITUTE(SUBSTITUTE(G2715,"c. ","")," BC","")," AD","")</f>
        <v>1440</v>
      </c>
      <c r="K2715">
        <f>IF(M2715="BC", 0-IF(ISERROR(FIND("-",J2715)),J2715,LEFT(J2715,FIND("-",J2715)-1)), IF(ISERROR(FIND("-",J2715)),J2715,LEFT(J2715,FIND("-",J2715)-1)))</f>
        <v>-1440</v>
      </c>
      <c r="L2715">
        <f>IF(M2715="BC", 0-IF(ISERROR(FIND("-",J2715)),J2715,RIGHT(J2715,FIND("-",J2715)-1)), IF(ISERROR(FIND("-",J2715)),J2715,RIGHT(J2715,FIND("-",J2715)-1)))</f>
        <v>-1440</v>
      </c>
      <c r="M2715" t="str">
        <f>RIGHT(G2715, 2)</f>
        <v>BC</v>
      </c>
      <c r="N2715">
        <f>ABS($K$2)-ABS(K2715)</f>
        <v>2564</v>
      </c>
      <c r="P2715" t="s">
        <v>11150</v>
      </c>
      <c r="Q2715">
        <v>58</v>
      </c>
    </row>
    <row r="2716" spans="1:17" x14ac:dyDescent="0.3">
      <c r="A2716">
        <v>2715</v>
      </c>
      <c r="B2716" t="s">
        <v>8413</v>
      </c>
      <c r="C2716" t="s">
        <v>8411</v>
      </c>
      <c r="D2716" t="s">
        <v>8412</v>
      </c>
      <c r="E2716" s="34" t="str">
        <f>IF(OR(LEN(D2716)-LEN(SUBSTITUTE(D2716,":",""))&gt;1, LEN(D2716)-LEN(SUBSTITUTE(D2716,",",""))&gt;0), "T", "")</f>
        <v/>
      </c>
      <c r="F2716" t="s">
        <v>7259</v>
      </c>
      <c r="G2716" t="s">
        <v>6189</v>
      </c>
      <c r="H2716" t="s">
        <v>7432</v>
      </c>
      <c r="I2716" t="s">
        <v>8410</v>
      </c>
      <c r="J2716" t="str">
        <f>SUBSTITUTE(SUBSTITUTE(SUBSTITUTE(G2716,"c. ","")," BC","")," AD","")</f>
        <v>33</v>
      </c>
      <c r="K2716" t="str">
        <f>IF(M2716="BC", 0-IF(ISERROR(FIND("-",J2716)),J2716,LEFT(J2716,FIND("-",J2716)-1)), IF(ISERROR(FIND("-",J2716)),J2716,LEFT(J2716,FIND("-",J2716)-1)))</f>
        <v>33</v>
      </c>
      <c r="L2716" t="str">
        <f>IF(M2716="BC", 0-IF(ISERROR(FIND("-",J2716)),J2716,RIGHT(J2716,FIND("-",J2716)-1)), IF(ISERROR(FIND("-",J2716)),J2716,RIGHT(J2716,FIND("-",J2716)-1)))</f>
        <v>33</v>
      </c>
      <c r="M2716" t="str">
        <f>RIGHT(G2716, 2)</f>
        <v>AD</v>
      </c>
      <c r="N2716">
        <f>ABS($K$2)-ABS(K2716)</f>
        <v>3971</v>
      </c>
      <c r="P2716" t="s">
        <v>11150</v>
      </c>
      <c r="Q2716">
        <v>58</v>
      </c>
    </row>
    <row r="2717" spans="1:17" x14ac:dyDescent="0.3">
      <c r="A2717">
        <v>2716</v>
      </c>
      <c r="B2717" t="s">
        <v>8409</v>
      </c>
      <c r="C2717" t="s">
        <v>10745</v>
      </c>
      <c r="D2717" t="s">
        <v>8408</v>
      </c>
      <c r="E2717" s="34" t="str">
        <f>IF(OR(LEN(D2717)-LEN(SUBSTITUTE(D2717,":",""))&gt;1, LEN(D2717)-LEN(SUBSTITUTE(D2717,",",""))&gt;0), "T", "")</f>
        <v/>
      </c>
      <c r="F2717" t="s">
        <v>8407</v>
      </c>
      <c r="G2717" t="s">
        <v>8406</v>
      </c>
      <c r="H2717" t="s">
        <v>54</v>
      </c>
      <c r="I2717" t="s">
        <v>8405</v>
      </c>
      <c r="J2717" t="str">
        <f>SUBSTITUTE(SUBSTITUTE(SUBSTITUTE(G2717,"c. ","")," BC","")," AD","")</f>
        <v>Eternal/Prophetic</v>
      </c>
      <c r="K2717" t="str">
        <f>IF(M2717="BC", 0-IF(ISERROR(FIND("-",J2717)),J2717,LEFT(J2717,FIND("-",J2717)-1)), IF(ISERROR(FIND("-",J2717)),J2717,LEFT(J2717,FIND("-",J2717)-1)))</f>
        <v>Eternal/Prophetic</v>
      </c>
      <c r="L2717" t="str">
        <f>IF(M2717="BC", 0-IF(ISERROR(FIND("-",J2717)),J2717,RIGHT(J2717,FIND("-",J2717)-1)), IF(ISERROR(FIND("-",J2717)),J2717,RIGHT(J2717,FIND("-",J2717)-1)))</f>
        <v>Eternal/Prophetic</v>
      </c>
      <c r="M2717" t="str">
        <f>RIGHT(G2717, 2)</f>
        <v>ic</v>
      </c>
      <c r="N2717" t="e">
        <f>ABS($K$2)-ABS(K2717)</f>
        <v>#VALUE!</v>
      </c>
      <c r="P2717" t="s">
        <v>11150</v>
      </c>
      <c r="Q2717">
        <v>58</v>
      </c>
    </row>
    <row r="2718" spans="1:17" x14ac:dyDescent="0.3">
      <c r="A2718">
        <v>2717</v>
      </c>
      <c r="B2718" t="s">
        <v>8404</v>
      </c>
      <c r="C2718" t="s">
        <v>10798</v>
      </c>
      <c r="D2718" t="s">
        <v>6703</v>
      </c>
      <c r="E2718" s="34" t="str">
        <f>IF(OR(LEN(D2718)-LEN(SUBSTITUTE(D2718,":",""))&gt;1, LEN(D2718)-LEN(SUBSTITUTE(D2718,",",""))&gt;0), "T", "")</f>
        <v/>
      </c>
      <c r="F2718" t="s">
        <v>3906</v>
      </c>
      <c r="G2718" t="s">
        <v>3906</v>
      </c>
      <c r="H2718" t="s">
        <v>7432</v>
      </c>
      <c r="I2718" t="s">
        <v>8403</v>
      </c>
      <c r="J2718" t="str">
        <f>SUBSTITUTE(SUBSTITUTE(SUBSTITUTE(G2718,"c. ","")," BC","")," AD","")</f>
        <v>Ongoing</v>
      </c>
      <c r="K2718" t="str">
        <f>IF(M2718="BC", 0-IF(ISERROR(FIND("-",J2718)),J2718,LEFT(J2718,FIND("-",J2718)-1)), IF(ISERROR(FIND("-",J2718)),J2718,LEFT(J2718,FIND("-",J2718)-1)))</f>
        <v>Ongoing</v>
      </c>
      <c r="L2718" t="str">
        <f>IF(M2718="BC", 0-IF(ISERROR(FIND("-",J2718)),J2718,RIGHT(J2718,FIND("-",J2718)-1)), IF(ISERROR(FIND("-",J2718)),J2718,RIGHT(J2718,FIND("-",J2718)-1)))</f>
        <v>Ongoing</v>
      </c>
      <c r="M2718" t="str">
        <f>RIGHT(G2718, 2)</f>
        <v>ng</v>
      </c>
      <c r="N2718" t="e">
        <f>ABS($K$2)-ABS(K2718)</f>
        <v>#VALUE!</v>
      </c>
      <c r="P2718" t="s">
        <v>11150</v>
      </c>
      <c r="Q2718">
        <v>58</v>
      </c>
    </row>
    <row r="2719" spans="1:17" x14ac:dyDescent="0.3">
      <c r="A2719">
        <v>2718</v>
      </c>
      <c r="B2719" t="s">
        <v>8402</v>
      </c>
      <c r="C2719" t="s">
        <v>10679</v>
      </c>
      <c r="D2719" t="s">
        <v>6703</v>
      </c>
      <c r="E2719" s="34" t="str">
        <f>IF(OR(LEN(D2719)-LEN(SUBSTITUTE(D2719,":",""))&gt;1, LEN(D2719)-LEN(SUBSTITUTE(D2719,",",""))&gt;0), "T", "")</f>
        <v/>
      </c>
      <c r="F2719" t="s">
        <v>7259</v>
      </c>
      <c r="G2719" t="s">
        <v>3906</v>
      </c>
      <c r="H2719" t="s">
        <v>7432</v>
      </c>
      <c r="I2719" t="s">
        <v>8401</v>
      </c>
      <c r="J2719" t="str">
        <f>SUBSTITUTE(SUBSTITUTE(SUBSTITUTE(G2719,"c. ","")," BC","")," AD","")</f>
        <v>Ongoing</v>
      </c>
      <c r="K2719" t="str">
        <f>IF(M2719="BC", 0-IF(ISERROR(FIND("-",J2719)),J2719,LEFT(J2719,FIND("-",J2719)-1)), IF(ISERROR(FIND("-",J2719)),J2719,LEFT(J2719,FIND("-",J2719)-1)))</f>
        <v>Ongoing</v>
      </c>
      <c r="L2719" t="str">
        <f>IF(M2719="BC", 0-IF(ISERROR(FIND("-",J2719)),J2719,RIGHT(J2719,FIND("-",J2719)-1)), IF(ISERROR(FIND("-",J2719)),J2719,RIGHT(J2719,FIND("-",J2719)-1)))</f>
        <v>Ongoing</v>
      </c>
      <c r="M2719" t="str">
        <f>RIGHT(G2719, 2)</f>
        <v>ng</v>
      </c>
      <c r="N2719" t="e">
        <f>ABS($K$2)-ABS(K2719)</f>
        <v>#VALUE!</v>
      </c>
      <c r="P2719" t="s">
        <v>11150</v>
      </c>
      <c r="Q2719">
        <v>58</v>
      </c>
    </row>
    <row r="2720" spans="1:17" x14ac:dyDescent="0.3">
      <c r="A2720">
        <v>2719</v>
      </c>
      <c r="B2720" t="s">
        <v>8400</v>
      </c>
      <c r="C2720" t="s">
        <v>8397</v>
      </c>
      <c r="D2720" t="s">
        <v>8399</v>
      </c>
      <c r="E2720" s="34" t="str">
        <f>IF(OR(LEN(D2720)-LEN(SUBSTITUTE(D2720,":",""))&gt;1, LEN(D2720)-LEN(SUBSTITUTE(D2720,",",""))&gt;0), "T", "")</f>
        <v/>
      </c>
      <c r="F2720" t="s">
        <v>8398</v>
      </c>
      <c r="G2720" t="s">
        <v>6189</v>
      </c>
      <c r="H2720" t="s">
        <v>7432</v>
      </c>
      <c r="I2720" t="s">
        <v>8396</v>
      </c>
      <c r="J2720" t="str">
        <f>SUBSTITUTE(SUBSTITUTE(SUBSTITUTE(G2720,"c. ","")," BC","")," AD","")</f>
        <v>33</v>
      </c>
      <c r="K2720" t="str">
        <f>IF(M2720="BC", 0-IF(ISERROR(FIND("-",J2720)),J2720,LEFT(J2720,FIND("-",J2720)-1)), IF(ISERROR(FIND("-",J2720)),J2720,LEFT(J2720,FIND("-",J2720)-1)))</f>
        <v>33</v>
      </c>
      <c r="L2720" t="str">
        <f>IF(M2720="BC", 0-IF(ISERROR(FIND("-",J2720)),J2720,RIGHT(J2720,FIND("-",J2720)-1)), IF(ISERROR(FIND("-",J2720)),J2720,RIGHT(J2720,FIND("-",J2720)-1)))</f>
        <v>33</v>
      </c>
      <c r="M2720" t="str">
        <f>RIGHT(G2720, 2)</f>
        <v>AD</v>
      </c>
      <c r="N2720">
        <f>ABS($K$2)-ABS(K2720)</f>
        <v>3971</v>
      </c>
      <c r="P2720" t="s">
        <v>11150</v>
      </c>
      <c r="Q2720">
        <v>58</v>
      </c>
    </row>
    <row r="2721" spans="1:17" x14ac:dyDescent="0.3">
      <c r="A2721">
        <v>2720</v>
      </c>
      <c r="B2721" t="s">
        <v>8395</v>
      </c>
      <c r="C2721" t="s">
        <v>8393</v>
      </c>
      <c r="D2721" t="s">
        <v>8394</v>
      </c>
      <c r="E2721" s="34" t="str">
        <f>IF(OR(LEN(D2721)-LEN(SUBSTITUTE(D2721,":",""))&gt;1, LEN(D2721)-LEN(SUBSTITUTE(D2721,",",""))&gt;0), "T", "")</f>
        <v/>
      </c>
      <c r="F2721" t="s">
        <v>7259</v>
      </c>
      <c r="G2721" t="s">
        <v>6189</v>
      </c>
      <c r="H2721" t="s">
        <v>7432</v>
      </c>
      <c r="I2721" t="s">
        <v>8392</v>
      </c>
      <c r="J2721" t="str">
        <f>SUBSTITUTE(SUBSTITUTE(SUBSTITUTE(G2721,"c. ","")," BC","")," AD","")</f>
        <v>33</v>
      </c>
      <c r="K2721" t="str">
        <f>IF(M2721="BC", 0-IF(ISERROR(FIND("-",J2721)),J2721,LEFT(J2721,FIND("-",J2721)-1)), IF(ISERROR(FIND("-",J2721)),J2721,LEFT(J2721,FIND("-",J2721)-1)))</f>
        <v>33</v>
      </c>
      <c r="L2721" t="str">
        <f>IF(M2721="BC", 0-IF(ISERROR(FIND("-",J2721)),J2721,RIGHT(J2721,FIND("-",J2721)-1)), IF(ISERROR(FIND("-",J2721)),J2721,RIGHT(J2721,FIND("-",J2721)-1)))</f>
        <v>33</v>
      </c>
      <c r="M2721" t="str">
        <f>RIGHT(G2721, 2)</f>
        <v>AD</v>
      </c>
      <c r="N2721">
        <f>ABS($K$2)-ABS(K2721)</f>
        <v>3971</v>
      </c>
      <c r="P2721" t="s">
        <v>11150</v>
      </c>
      <c r="Q2721">
        <v>58</v>
      </c>
    </row>
    <row r="2722" spans="1:17" x14ac:dyDescent="0.3">
      <c r="A2722">
        <v>2721</v>
      </c>
      <c r="B2722" t="s">
        <v>8391</v>
      </c>
      <c r="C2722" t="s">
        <v>8388</v>
      </c>
      <c r="D2722" t="s">
        <v>8390</v>
      </c>
      <c r="E2722" s="34" t="str">
        <f>IF(OR(LEN(D2722)-LEN(SUBSTITUTE(D2722,":",""))&gt;1, LEN(D2722)-LEN(SUBSTITUTE(D2722,",",""))&gt;0), "T", "")</f>
        <v/>
      </c>
      <c r="F2722" t="s">
        <v>8389</v>
      </c>
      <c r="G2722" t="s">
        <v>3906</v>
      </c>
      <c r="H2722" t="s">
        <v>7432</v>
      </c>
      <c r="I2722" t="s">
        <v>8387</v>
      </c>
      <c r="J2722" t="str">
        <f>SUBSTITUTE(SUBSTITUTE(SUBSTITUTE(G2722,"c. ","")," BC","")," AD","")</f>
        <v>Ongoing</v>
      </c>
      <c r="K2722" t="str">
        <f>IF(M2722="BC", 0-IF(ISERROR(FIND("-",J2722)),J2722,LEFT(J2722,FIND("-",J2722)-1)), IF(ISERROR(FIND("-",J2722)),J2722,LEFT(J2722,FIND("-",J2722)-1)))</f>
        <v>Ongoing</v>
      </c>
      <c r="L2722" t="str">
        <f>IF(M2722="BC", 0-IF(ISERROR(FIND("-",J2722)),J2722,RIGHT(J2722,FIND("-",J2722)-1)), IF(ISERROR(FIND("-",J2722)),J2722,RIGHT(J2722,FIND("-",J2722)-1)))</f>
        <v>Ongoing</v>
      </c>
      <c r="M2722" t="str">
        <f>RIGHT(G2722, 2)</f>
        <v>ng</v>
      </c>
      <c r="N2722" t="e">
        <f>ABS($K$2)-ABS(K2722)</f>
        <v>#VALUE!</v>
      </c>
      <c r="P2722" t="s">
        <v>11150</v>
      </c>
      <c r="Q2722">
        <v>58</v>
      </c>
    </row>
    <row r="2723" spans="1:17" x14ac:dyDescent="0.3">
      <c r="A2723">
        <v>2722</v>
      </c>
      <c r="B2723" t="s">
        <v>8386</v>
      </c>
      <c r="C2723" t="s">
        <v>8384</v>
      </c>
      <c r="D2723" t="s">
        <v>8385</v>
      </c>
      <c r="E2723" s="34" t="str">
        <f>IF(OR(LEN(D2723)-LEN(SUBSTITUTE(D2723,":",""))&gt;1, LEN(D2723)-LEN(SUBSTITUTE(D2723,",",""))&gt;0), "T", "")</f>
        <v/>
      </c>
      <c r="F2723" t="s">
        <v>7259</v>
      </c>
      <c r="G2723" t="s">
        <v>8304</v>
      </c>
      <c r="H2723" t="s">
        <v>7432</v>
      </c>
      <c r="I2723" t="s">
        <v>8383</v>
      </c>
      <c r="J2723" t="str">
        <f>SUBSTITUTE(SUBSTITUTE(SUBSTITUTE(G2723,"c. ","")," BC","")," AD","")</f>
        <v>33 / ongoing</v>
      </c>
      <c r="K2723" t="str">
        <f>IF(M2723="BC", 0-IF(ISERROR(FIND("-",J2723)),J2723,LEFT(J2723,FIND("-",J2723)-1)), IF(ISERROR(FIND("-",J2723)),J2723,LEFT(J2723,FIND("-",J2723)-1)))</f>
        <v>33 / ongoing</v>
      </c>
      <c r="L2723" t="str">
        <f>IF(M2723="BC", 0-IF(ISERROR(FIND("-",J2723)),J2723,RIGHT(J2723,FIND("-",J2723)-1)), IF(ISERROR(FIND("-",J2723)),J2723,RIGHT(J2723,FIND("-",J2723)-1)))</f>
        <v>33 / ongoing</v>
      </c>
      <c r="M2723" t="str">
        <f>RIGHT(G2723, 2)</f>
        <v>ng</v>
      </c>
      <c r="N2723" t="e">
        <f>ABS($K$2)-ABS(K2723)</f>
        <v>#VALUE!</v>
      </c>
      <c r="P2723" t="s">
        <v>11150</v>
      </c>
      <c r="Q2723">
        <v>58</v>
      </c>
    </row>
    <row r="2724" spans="1:17" x14ac:dyDescent="0.3">
      <c r="A2724">
        <v>2723</v>
      </c>
      <c r="B2724" t="s">
        <v>8382</v>
      </c>
      <c r="C2724" t="s">
        <v>8379</v>
      </c>
      <c r="D2724" t="s">
        <v>8381</v>
      </c>
      <c r="E2724" s="34" t="str">
        <f>IF(OR(LEN(D2724)-LEN(SUBSTITUTE(D2724,":",""))&gt;1, LEN(D2724)-LEN(SUBSTITUTE(D2724,",",""))&gt;0), "T", "")</f>
        <v/>
      </c>
      <c r="F2724" t="s">
        <v>8380</v>
      </c>
      <c r="G2724" t="s">
        <v>6189</v>
      </c>
      <c r="H2724" t="s">
        <v>7432</v>
      </c>
      <c r="I2724" t="s">
        <v>8378</v>
      </c>
      <c r="J2724" t="str">
        <f>SUBSTITUTE(SUBSTITUTE(SUBSTITUTE(G2724,"c. ","")," BC","")," AD","")</f>
        <v>33</v>
      </c>
      <c r="K2724" t="str">
        <f>IF(M2724="BC", 0-IF(ISERROR(FIND("-",J2724)),J2724,LEFT(J2724,FIND("-",J2724)-1)), IF(ISERROR(FIND("-",J2724)),J2724,LEFT(J2724,FIND("-",J2724)-1)))</f>
        <v>33</v>
      </c>
      <c r="L2724" t="str">
        <f>IF(M2724="BC", 0-IF(ISERROR(FIND("-",J2724)),J2724,RIGHT(J2724,FIND("-",J2724)-1)), IF(ISERROR(FIND("-",J2724)),J2724,RIGHT(J2724,FIND("-",J2724)-1)))</f>
        <v>33</v>
      </c>
      <c r="M2724" t="str">
        <f>RIGHT(G2724, 2)</f>
        <v>AD</v>
      </c>
      <c r="N2724">
        <f>ABS($K$2)-ABS(K2724)</f>
        <v>3971</v>
      </c>
      <c r="P2724" t="s">
        <v>11150</v>
      </c>
      <c r="Q2724">
        <v>58</v>
      </c>
    </row>
    <row r="2725" spans="1:17" x14ac:dyDescent="0.3">
      <c r="A2725">
        <v>2724</v>
      </c>
      <c r="B2725" t="s">
        <v>8377</v>
      </c>
      <c r="C2725" t="s">
        <v>8375</v>
      </c>
      <c r="D2725" t="s">
        <v>8376</v>
      </c>
      <c r="E2725" s="34" t="str">
        <f>IF(OR(LEN(D2725)-LEN(SUBSTITUTE(D2725,":",""))&gt;1, LEN(D2725)-LEN(SUBSTITUTE(D2725,",",""))&gt;0), "T", "")</f>
        <v/>
      </c>
      <c r="F2725" t="s">
        <v>119</v>
      </c>
      <c r="G2725" t="s">
        <v>4403</v>
      </c>
      <c r="H2725" t="s">
        <v>7432</v>
      </c>
      <c r="I2725" t="s">
        <v>8374</v>
      </c>
      <c r="J2725" t="str">
        <f>SUBSTITUTE(SUBSTITUTE(SUBSTITUTE(G2725,"c. ","")," BC","")," AD","")</f>
        <v>Future</v>
      </c>
      <c r="K2725" t="str">
        <f>IF(M2725="BC", 0-IF(ISERROR(FIND("-",J2725)),J2725,LEFT(J2725,FIND("-",J2725)-1)), IF(ISERROR(FIND("-",J2725)),J2725,LEFT(J2725,FIND("-",J2725)-1)))</f>
        <v>Future</v>
      </c>
      <c r="L2725" t="str">
        <f>IF(M2725="BC", 0-IF(ISERROR(FIND("-",J2725)),J2725,RIGHT(J2725,FIND("-",J2725)-1)), IF(ISERROR(FIND("-",J2725)),J2725,RIGHT(J2725,FIND("-",J2725)-1)))</f>
        <v>Future</v>
      </c>
      <c r="M2725" t="str">
        <f>RIGHT(G2725, 2)</f>
        <v>re</v>
      </c>
      <c r="N2725" t="e">
        <f>ABS($K$2)-ABS(K2725)</f>
        <v>#VALUE!</v>
      </c>
      <c r="P2725" t="s">
        <v>11150</v>
      </c>
      <c r="Q2725">
        <v>58</v>
      </c>
    </row>
    <row r="2726" spans="1:17" x14ac:dyDescent="0.3">
      <c r="A2726">
        <v>2725</v>
      </c>
      <c r="B2726" t="s">
        <v>8373</v>
      </c>
      <c r="C2726" t="s">
        <v>10797</v>
      </c>
      <c r="D2726" t="s">
        <v>8372</v>
      </c>
      <c r="E2726" s="34" t="str">
        <f>IF(OR(LEN(D2726)-LEN(SUBSTITUTE(D2726,":",""))&gt;1, LEN(D2726)-LEN(SUBSTITUTE(D2726,",",""))&gt;0), "T", "")</f>
        <v/>
      </c>
      <c r="F2726" t="s">
        <v>7380</v>
      </c>
      <c r="G2726" t="s">
        <v>6074</v>
      </c>
      <c r="H2726" t="s">
        <v>7149</v>
      </c>
      <c r="I2726" t="s">
        <v>8371</v>
      </c>
      <c r="J2726" t="str">
        <f>SUBSTITUTE(SUBSTITUTE(SUBSTITUTE(G2726,"c. ","")," BC","")," AD","")</f>
        <v>5-4</v>
      </c>
      <c r="K2726">
        <f>IF(M2726="BC", 0-IF(ISERROR(FIND("-",J2726)),J2726,LEFT(J2726,FIND("-",J2726)-1)), IF(ISERROR(FIND("-",J2726)),J2726,LEFT(J2726,FIND("-",J2726)-1)))</f>
        <v>-5</v>
      </c>
      <c r="L2726">
        <f>IF(M2726="BC", 0-IF(ISERROR(FIND("-",J2726)),J2726,RIGHT(J2726,FIND("-",J2726)-1)), IF(ISERROR(FIND("-",J2726)),J2726,RIGHT(J2726,FIND("-",J2726)-1)))</f>
        <v>-4</v>
      </c>
      <c r="M2726" t="str">
        <f>RIGHT(G2726, 2)</f>
        <v>BC</v>
      </c>
      <c r="N2726">
        <f>ABS($K$2)-ABS(K2726)</f>
        <v>3999</v>
      </c>
      <c r="P2726" t="s">
        <v>11150</v>
      </c>
      <c r="Q2726">
        <v>58</v>
      </c>
    </row>
    <row r="2727" spans="1:17" x14ac:dyDescent="0.3">
      <c r="A2727">
        <v>2726</v>
      </c>
      <c r="B2727" t="s">
        <v>8370</v>
      </c>
      <c r="C2727" t="s">
        <v>10799</v>
      </c>
      <c r="D2727" t="s">
        <v>8369</v>
      </c>
      <c r="E2727" s="34" t="str">
        <f>IF(OR(LEN(D2727)-LEN(SUBSTITUTE(D2727,":",""))&gt;1, LEN(D2727)-LEN(SUBSTITUTE(D2727,",",""))&gt;0), "T", "")</f>
        <v>T</v>
      </c>
      <c r="F2727" t="s">
        <v>8368</v>
      </c>
      <c r="G2727" t="s">
        <v>8304</v>
      </c>
      <c r="H2727" t="s">
        <v>7432</v>
      </c>
      <c r="I2727" t="s">
        <v>8367</v>
      </c>
      <c r="J2727" t="str">
        <f>SUBSTITUTE(SUBSTITUTE(SUBSTITUTE(G2727,"c. ","")," BC","")," AD","")</f>
        <v>33 / ongoing</v>
      </c>
      <c r="K2727" t="str">
        <f>IF(M2727="BC", 0-IF(ISERROR(FIND("-",J2727)),J2727,LEFT(J2727,FIND("-",J2727)-1)), IF(ISERROR(FIND("-",J2727)),J2727,LEFT(J2727,FIND("-",J2727)-1)))</f>
        <v>33 / ongoing</v>
      </c>
      <c r="L2727" t="str">
        <f>IF(M2727="BC", 0-IF(ISERROR(FIND("-",J2727)),J2727,RIGHT(J2727,FIND("-",J2727)-1)), IF(ISERROR(FIND("-",J2727)),J2727,RIGHT(J2727,FIND("-",J2727)-1)))</f>
        <v>33 / ongoing</v>
      </c>
      <c r="M2727" t="str">
        <f>RIGHT(G2727, 2)</f>
        <v>ng</v>
      </c>
      <c r="N2727" t="e">
        <f>ABS($K$2)-ABS(K2727)</f>
        <v>#VALUE!</v>
      </c>
      <c r="P2727" t="s">
        <v>11150</v>
      </c>
      <c r="Q2727">
        <v>58</v>
      </c>
    </row>
    <row r="2728" spans="1:17" x14ac:dyDescent="0.3">
      <c r="A2728">
        <v>2727</v>
      </c>
      <c r="B2728" t="s">
        <v>8366</v>
      </c>
      <c r="C2728" t="s">
        <v>10746</v>
      </c>
      <c r="D2728" t="s">
        <v>8365</v>
      </c>
      <c r="E2728" s="34" t="str">
        <f>IF(OR(LEN(D2728)-LEN(SUBSTITUTE(D2728,":",""))&gt;1, LEN(D2728)-LEN(SUBSTITUTE(D2728,",",""))&gt;0), "T", "")</f>
        <v/>
      </c>
      <c r="F2728" t="s">
        <v>7259</v>
      </c>
      <c r="G2728" t="s">
        <v>8304</v>
      </c>
      <c r="H2728" t="s">
        <v>7432</v>
      </c>
      <c r="I2728" t="s">
        <v>8364</v>
      </c>
      <c r="J2728" t="str">
        <f>SUBSTITUTE(SUBSTITUTE(SUBSTITUTE(G2728,"c. ","")," BC","")," AD","")</f>
        <v>33 / ongoing</v>
      </c>
      <c r="K2728" t="str">
        <f>IF(M2728="BC", 0-IF(ISERROR(FIND("-",J2728)),J2728,LEFT(J2728,FIND("-",J2728)-1)), IF(ISERROR(FIND("-",J2728)),J2728,LEFT(J2728,FIND("-",J2728)-1)))</f>
        <v>33 / ongoing</v>
      </c>
      <c r="L2728" t="str">
        <f>IF(M2728="BC", 0-IF(ISERROR(FIND("-",J2728)),J2728,RIGHT(J2728,FIND("-",J2728)-1)), IF(ISERROR(FIND("-",J2728)),J2728,RIGHT(J2728,FIND("-",J2728)-1)))</f>
        <v>33 / ongoing</v>
      </c>
      <c r="M2728" t="str">
        <f>RIGHT(G2728, 2)</f>
        <v>ng</v>
      </c>
      <c r="N2728" t="e">
        <f>ABS($K$2)-ABS(K2728)</f>
        <v>#VALUE!</v>
      </c>
      <c r="P2728" t="s">
        <v>11150</v>
      </c>
      <c r="Q2728">
        <v>58</v>
      </c>
    </row>
    <row r="2729" spans="1:17" x14ac:dyDescent="0.3">
      <c r="A2729">
        <v>2728</v>
      </c>
      <c r="B2729" t="s">
        <v>8363</v>
      </c>
      <c r="C2729" t="s">
        <v>8359</v>
      </c>
      <c r="D2729" t="s">
        <v>8362</v>
      </c>
      <c r="E2729" s="34" t="str">
        <f>IF(OR(LEN(D2729)-LEN(SUBSTITUTE(D2729,":",""))&gt;1, LEN(D2729)-LEN(SUBSTITUTE(D2729,",",""))&gt;0), "T", "")</f>
        <v/>
      </c>
      <c r="F2729" t="s">
        <v>259</v>
      </c>
      <c r="G2729" t="s">
        <v>8361</v>
      </c>
      <c r="H2729" t="s">
        <v>8360</v>
      </c>
      <c r="I2729" t="s">
        <v>8358</v>
      </c>
      <c r="J2729" t="str">
        <f>SUBSTITUTE(SUBSTITUTE(SUBSTITUTE(G2729,"c. ","")," BC","")," AD","")</f>
        <v>2100</v>
      </c>
      <c r="K2729">
        <f>IF(M2729="BC", 0-IF(ISERROR(FIND("-",J2729)),J2729,LEFT(J2729,FIND("-",J2729)-1)), IF(ISERROR(FIND("-",J2729)),J2729,LEFT(J2729,FIND("-",J2729)-1)))</f>
        <v>-2100</v>
      </c>
      <c r="L2729">
        <f>IF(M2729="BC", 0-IF(ISERROR(FIND("-",J2729)),J2729,RIGHT(J2729,FIND("-",J2729)-1)), IF(ISERROR(FIND("-",J2729)),J2729,RIGHT(J2729,FIND("-",J2729)-1)))</f>
        <v>-2100</v>
      </c>
      <c r="M2729" t="str">
        <f>RIGHT(G2729, 2)</f>
        <v>BC</v>
      </c>
      <c r="N2729">
        <f>ABS($K$2)-ABS(K2729)</f>
        <v>1904</v>
      </c>
      <c r="P2729" t="s">
        <v>11150</v>
      </c>
      <c r="Q2729">
        <v>58</v>
      </c>
    </row>
    <row r="2730" spans="1:17" x14ac:dyDescent="0.3">
      <c r="A2730">
        <v>2729</v>
      </c>
      <c r="B2730" t="s">
        <v>8357</v>
      </c>
      <c r="C2730" t="s">
        <v>10800</v>
      </c>
      <c r="D2730" t="s">
        <v>8356</v>
      </c>
      <c r="E2730" s="34" t="str">
        <f>IF(OR(LEN(D2730)-LEN(SUBSTITUTE(D2730,":",""))&gt;1, LEN(D2730)-LEN(SUBSTITUTE(D2730,",",""))&gt;0), "T", "")</f>
        <v/>
      </c>
      <c r="F2730" t="s">
        <v>8355</v>
      </c>
      <c r="G2730" t="s">
        <v>8354</v>
      </c>
      <c r="H2730" t="s">
        <v>54</v>
      </c>
      <c r="I2730" t="s">
        <v>8353</v>
      </c>
      <c r="J2730" t="str">
        <f>SUBSTITUTE(SUBSTITUTE(SUBSTITUTE(G2730,"c. ","")," BC","")," AD","")</f>
        <v>2100-1440</v>
      </c>
      <c r="K2730">
        <f>IF(M2730="BC", 0-IF(ISERROR(FIND("-",J2730)),J2730,LEFT(J2730,FIND("-",J2730)-1)), IF(ISERROR(FIND("-",J2730)),J2730,LEFT(J2730,FIND("-",J2730)-1)))</f>
        <v>-2100</v>
      </c>
      <c r="L2730">
        <f>IF(M2730="BC", 0-IF(ISERROR(FIND("-",J2730)),J2730,RIGHT(J2730,FIND("-",J2730)-1)), IF(ISERROR(FIND("-",J2730)),J2730,RIGHT(J2730,FIND("-",J2730)-1)))</f>
        <v>-1440</v>
      </c>
      <c r="M2730" t="str">
        <f>RIGHT(G2730, 2)</f>
        <v>BC</v>
      </c>
      <c r="N2730">
        <f>ABS($K$2)-ABS(K2730)</f>
        <v>1904</v>
      </c>
      <c r="P2730" t="s">
        <v>11150</v>
      </c>
      <c r="Q2730">
        <v>58</v>
      </c>
    </row>
    <row r="2731" spans="1:17" x14ac:dyDescent="0.3">
      <c r="A2731">
        <v>2730</v>
      </c>
      <c r="B2731" t="s">
        <v>8352</v>
      </c>
      <c r="C2731" t="s">
        <v>8349</v>
      </c>
      <c r="D2731" t="s">
        <v>8351</v>
      </c>
      <c r="E2731" s="34" t="str">
        <f>IF(OR(LEN(D2731)-LEN(SUBSTITUTE(D2731,":",""))&gt;1, LEN(D2731)-LEN(SUBSTITUTE(D2731,",",""))&gt;0), "T", "")</f>
        <v/>
      </c>
      <c r="F2731" t="s">
        <v>230</v>
      </c>
      <c r="G2731" t="s">
        <v>6966</v>
      </c>
      <c r="H2731" t="s">
        <v>8350</v>
      </c>
      <c r="I2731" t="s">
        <v>8348</v>
      </c>
      <c r="J2731" t="str">
        <f>SUBSTITUTE(SUBSTITUTE(SUBSTITUTE(G2731,"c. ","")," BC","")," AD","")</f>
        <v>2000</v>
      </c>
      <c r="K2731">
        <f>IF(M2731="BC", 0-IF(ISERROR(FIND("-",J2731)),J2731,LEFT(J2731,FIND("-",J2731)-1)), IF(ISERROR(FIND("-",J2731)),J2731,LEFT(J2731,FIND("-",J2731)-1)))</f>
        <v>-2000</v>
      </c>
      <c r="L2731">
        <f>IF(M2731="BC", 0-IF(ISERROR(FIND("-",J2731)),J2731,RIGHT(J2731,FIND("-",J2731)-1)), IF(ISERROR(FIND("-",J2731)),J2731,RIGHT(J2731,FIND("-",J2731)-1)))</f>
        <v>-2000</v>
      </c>
      <c r="M2731" t="str">
        <f>RIGHT(G2731, 2)</f>
        <v>BC</v>
      </c>
      <c r="N2731">
        <f>ABS($K$2)-ABS(K2731)</f>
        <v>2004</v>
      </c>
      <c r="P2731" t="s">
        <v>11150</v>
      </c>
      <c r="Q2731">
        <v>58</v>
      </c>
    </row>
    <row r="2732" spans="1:17" x14ac:dyDescent="0.3">
      <c r="A2732">
        <v>2731</v>
      </c>
      <c r="B2732" t="s">
        <v>8347</v>
      </c>
      <c r="C2732" t="s">
        <v>10080</v>
      </c>
      <c r="D2732" t="s">
        <v>8346</v>
      </c>
      <c r="E2732" s="34" t="str">
        <f>IF(OR(LEN(D2732)-LEN(SUBSTITUTE(D2732,":",""))&gt;1, LEN(D2732)-LEN(SUBSTITUTE(D2732,",",""))&gt;0), "T", "")</f>
        <v/>
      </c>
      <c r="F2732" t="s">
        <v>190</v>
      </c>
      <c r="G2732" t="s">
        <v>308</v>
      </c>
      <c r="H2732" t="s">
        <v>8345</v>
      </c>
      <c r="I2732" t="s">
        <v>8344</v>
      </c>
      <c r="J2732" t="str">
        <f>SUBSTITUTE(SUBSTITUTE(SUBSTITUTE(G2732,"c. ","")," BC","")," AD","")</f>
        <v>1526</v>
      </c>
      <c r="K2732">
        <f>IF(M2732="BC", 0-IF(ISERROR(FIND("-",J2732)),J2732,LEFT(J2732,FIND("-",J2732)-1)), IF(ISERROR(FIND("-",J2732)),J2732,LEFT(J2732,FIND("-",J2732)-1)))</f>
        <v>-1526</v>
      </c>
      <c r="L2732">
        <f>IF(M2732="BC", 0-IF(ISERROR(FIND("-",J2732)),J2732,RIGHT(J2732,FIND("-",J2732)-1)), IF(ISERROR(FIND("-",J2732)),J2732,RIGHT(J2732,FIND("-",J2732)-1)))</f>
        <v>-1526</v>
      </c>
      <c r="M2732" t="str">
        <f>RIGHT(G2732, 2)</f>
        <v>BC</v>
      </c>
      <c r="N2732">
        <f>ABS($K$2)-ABS(K2732)</f>
        <v>2478</v>
      </c>
      <c r="P2732" t="s">
        <v>11150</v>
      </c>
      <c r="Q2732">
        <v>58</v>
      </c>
    </row>
    <row r="2733" spans="1:17" x14ac:dyDescent="0.3">
      <c r="A2733">
        <v>2732</v>
      </c>
      <c r="B2733" t="s">
        <v>8343</v>
      </c>
      <c r="C2733" t="s">
        <v>9902</v>
      </c>
      <c r="D2733" t="s">
        <v>8342</v>
      </c>
      <c r="E2733" s="34" t="str">
        <f>IF(OR(LEN(D2733)-LEN(SUBSTITUTE(D2733,":",""))&gt;1, LEN(D2733)-LEN(SUBSTITUTE(D2733,",",""))&gt;0), "T", "")</f>
        <v/>
      </c>
      <c r="F2733" t="s">
        <v>190</v>
      </c>
      <c r="G2733" t="s">
        <v>8341</v>
      </c>
      <c r="H2733" t="s">
        <v>8337</v>
      </c>
      <c r="I2733" t="s">
        <v>8340</v>
      </c>
      <c r="J2733" t="str">
        <f>SUBSTITUTE(SUBSTITUTE(SUBSTITUTE(G2733,"c. ","")," BC","")," AD","")</f>
        <v>1486</v>
      </c>
      <c r="K2733">
        <f>IF(M2733="BC", 0-IF(ISERROR(FIND("-",J2733)),J2733,LEFT(J2733,FIND("-",J2733)-1)), IF(ISERROR(FIND("-",J2733)),J2733,LEFT(J2733,FIND("-",J2733)-1)))</f>
        <v>-1486</v>
      </c>
      <c r="L2733">
        <f>IF(M2733="BC", 0-IF(ISERROR(FIND("-",J2733)),J2733,RIGHT(J2733,FIND("-",J2733)-1)), IF(ISERROR(FIND("-",J2733)),J2733,RIGHT(J2733,FIND("-",J2733)-1)))</f>
        <v>-1486</v>
      </c>
      <c r="M2733" t="str">
        <f>RIGHT(G2733, 2)</f>
        <v>BC</v>
      </c>
      <c r="N2733">
        <f>ABS($K$2)-ABS(K2733)</f>
        <v>2518</v>
      </c>
      <c r="P2733" t="s">
        <v>11150</v>
      </c>
      <c r="Q2733">
        <v>58</v>
      </c>
    </row>
    <row r="2734" spans="1:17" x14ac:dyDescent="0.3">
      <c r="A2734">
        <v>2733</v>
      </c>
      <c r="B2734" t="s">
        <v>8339</v>
      </c>
      <c r="C2734" t="s">
        <v>10801</v>
      </c>
      <c r="D2734" t="s">
        <v>8338</v>
      </c>
      <c r="E2734" s="34" t="str">
        <f>IF(OR(LEN(D2734)-LEN(SUBSTITUTE(D2734,":",""))&gt;1, LEN(D2734)-LEN(SUBSTITUTE(D2734,",",""))&gt;0), "T", "")</f>
        <v/>
      </c>
      <c r="F2734" t="s">
        <v>190</v>
      </c>
      <c r="G2734" t="s">
        <v>323</v>
      </c>
      <c r="H2734" t="s">
        <v>8337</v>
      </c>
      <c r="I2734" t="s">
        <v>8336</v>
      </c>
      <c r="J2734" t="str">
        <f>SUBSTITUTE(SUBSTITUTE(SUBSTITUTE(G2734,"c. ","")," BC","")," AD","")</f>
        <v>1446</v>
      </c>
      <c r="K2734">
        <f>IF(M2734="BC", 0-IF(ISERROR(FIND("-",J2734)),J2734,LEFT(J2734,FIND("-",J2734)-1)), IF(ISERROR(FIND("-",J2734)),J2734,LEFT(J2734,FIND("-",J2734)-1)))</f>
        <v>-1446</v>
      </c>
      <c r="L2734">
        <f>IF(M2734="BC", 0-IF(ISERROR(FIND("-",J2734)),J2734,RIGHT(J2734,FIND("-",J2734)-1)), IF(ISERROR(FIND("-",J2734)),J2734,RIGHT(J2734,FIND("-",J2734)-1)))</f>
        <v>-1446</v>
      </c>
      <c r="M2734" t="str">
        <f>RIGHT(G2734, 2)</f>
        <v>BC</v>
      </c>
      <c r="N2734">
        <f>ABS($K$2)-ABS(K2734)</f>
        <v>2558</v>
      </c>
      <c r="P2734" t="s">
        <v>11150</v>
      </c>
      <c r="Q2734">
        <v>58</v>
      </c>
    </row>
    <row r="2735" spans="1:17" x14ac:dyDescent="0.3">
      <c r="A2735">
        <v>2734</v>
      </c>
      <c r="B2735" t="s">
        <v>8335</v>
      </c>
      <c r="C2735" t="s">
        <v>10787</v>
      </c>
      <c r="D2735" t="s">
        <v>8334</v>
      </c>
      <c r="E2735" s="34" t="str">
        <f>IF(OR(LEN(D2735)-LEN(SUBSTITUTE(D2735,":",""))&gt;1, LEN(D2735)-LEN(SUBSTITUTE(D2735,",",""))&gt;0), "T", "")</f>
        <v/>
      </c>
      <c r="F2735" t="s">
        <v>345</v>
      </c>
      <c r="G2735" t="s">
        <v>323</v>
      </c>
      <c r="H2735" t="s">
        <v>8333</v>
      </c>
      <c r="I2735" t="s">
        <v>8332</v>
      </c>
      <c r="J2735" t="str">
        <f>SUBSTITUTE(SUBSTITUTE(SUBSTITUTE(G2735,"c. ","")," BC","")," AD","")</f>
        <v>1446</v>
      </c>
      <c r="K2735">
        <f>IF(M2735="BC", 0-IF(ISERROR(FIND("-",J2735)),J2735,LEFT(J2735,FIND("-",J2735)-1)), IF(ISERROR(FIND("-",J2735)),J2735,LEFT(J2735,FIND("-",J2735)-1)))</f>
        <v>-1446</v>
      </c>
      <c r="L2735">
        <f>IF(M2735="BC", 0-IF(ISERROR(FIND("-",J2735)),J2735,RIGHT(J2735,FIND("-",J2735)-1)), IF(ISERROR(FIND("-",J2735)),J2735,RIGHT(J2735,FIND("-",J2735)-1)))</f>
        <v>-1446</v>
      </c>
      <c r="M2735" t="str">
        <f>RIGHT(G2735, 2)</f>
        <v>BC</v>
      </c>
      <c r="N2735">
        <f>ABS($K$2)-ABS(K2735)</f>
        <v>2558</v>
      </c>
      <c r="P2735" t="s">
        <v>11150</v>
      </c>
      <c r="Q2735">
        <v>58</v>
      </c>
    </row>
    <row r="2736" spans="1:17" x14ac:dyDescent="0.3">
      <c r="A2736">
        <v>2735</v>
      </c>
      <c r="B2736" t="s">
        <v>8331</v>
      </c>
      <c r="C2736" t="s">
        <v>10802</v>
      </c>
      <c r="D2736" t="s">
        <v>8330</v>
      </c>
      <c r="E2736" s="34" t="str">
        <f>IF(OR(LEN(D2736)-LEN(SUBSTITUTE(D2736,":",""))&gt;1, LEN(D2736)-LEN(SUBSTITUTE(D2736,",",""))&gt;0), "T", "")</f>
        <v/>
      </c>
      <c r="F2736" t="s">
        <v>869</v>
      </c>
      <c r="G2736" t="s">
        <v>684</v>
      </c>
      <c r="H2736" t="s">
        <v>8329</v>
      </c>
      <c r="I2736" t="s">
        <v>8328</v>
      </c>
      <c r="J2736" t="str">
        <f>SUBSTITUTE(SUBSTITUTE(SUBSTITUTE(G2736,"c. ","")," BC","")," AD","")</f>
        <v>1406</v>
      </c>
      <c r="K2736">
        <f>IF(M2736="BC", 0-IF(ISERROR(FIND("-",J2736)),J2736,LEFT(J2736,FIND("-",J2736)-1)), IF(ISERROR(FIND("-",J2736)),J2736,LEFT(J2736,FIND("-",J2736)-1)))</f>
        <v>-1406</v>
      </c>
      <c r="L2736">
        <f>IF(M2736="BC", 0-IF(ISERROR(FIND("-",J2736)),J2736,RIGHT(J2736,FIND("-",J2736)-1)), IF(ISERROR(FIND("-",J2736)),J2736,RIGHT(J2736,FIND("-",J2736)-1)))</f>
        <v>-1406</v>
      </c>
      <c r="M2736" t="str">
        <f>RIGHT(G2736, 2)</f>
        <v>BC</v>
      </c>
      <c r="N2736">
        <f>ABS($K$2)-ABS(K2736)</f>
        <v>2598</v>
      </c>
      <c r="P2736" t="s">
        <v>11150</v>
      </c>
      <c r="Q2736">
        <v>58</v>
      </c>
    </row>
    <row r="2737" spans="1:17" x14ac:dyDescent="0.3">
      <c r="A2737">
        <v>2736</v>
      </c>
      <c r="B2737" t="s">
        <v>8327</v>
      </c>
      <c r="C2737" t="s">
        <v>10798</v>
      </c>
      <c r="D2737" t="s">
        <v>8326</v>
      </c>
      <c r="E2737" s="34" t="str">
        <f>IF(OR(LEN(D2737)-LEN(SUBSTITUTE(D2737,":",""))&gt;1, LEN(D2737)-LEN(SUBSTITUTE(D2737,",",""))&gt;0), "T", "")</f>
        <v/>
      </c>
      <c r="F2737" t="s">
        <v>869</v>
      </c>
      <c r="G2737" t="s">
        <v>684</v>
      </c>
      <c r="H2737" t="s">
        <v>8325</v>
      </c>
      <c r="I2737" t="s">
        <v>8324</v>
      </c>
      <c r="J2737" t="str">
        <f>SUBSTITUTE(SUBSTITUTE(SUBSTITUTE(G2737,"c. ","")," BC","")," AD","")</f>
        <v>1406</v>
      </c>
      <c r="K2737">
        <f>IF(M2737="BC", 0-IF(ISERROR(FIND("-",J2737)),J2737,LEFT(J2737,FIND("-",J2737)-1)), IF(ISERROR(FIND("-",J2737)),J2737,LEFT(J2737,FIND("-",J2737)-1)))</f>
        <v>-1406</v>
      </c>
      <c r="L2737">
        <f>IF(M2737="BC", 0-IF(ISERROR(FIND("-",J2737)),J2737,RIGHT(J2737,FIND("-",J2737)-1)), IF(ISERROR(FIND("-",J2737)),J2737,RIGHT(J2737,FIND("-",J2737)-1)))</f>
        <v>-1406</v>
      </c>
      <c r="M2737" t="str">
        <f>RIGHT(G2737, 2)</f>
        <v>BC</v>
      </c>
      <c r="N2737">
        <f>ABS($K$2)-ABS(K2737)</f>
        <v>2598</v>
      </c>
      <c r="P2737" t="s">
        <v>11150</v>
      </c>
      <c r="Q2737">
        <v>58</v>
      </c>
    </row>
    <row r="2738" spans="1:17" x14ac:dyDescent="0.3">
      <c r="A2738">
        <v>2737</v>
      </c>
      <c r="B2738" t="s">
        <v>8323</v>
      </c>
      <c r="C2738" t="s">
        <v>10803</v>
      </c>
      <c r="D2738" t="s">
        <v>8322</v>
      </c>
      <c r="E2738" s="34" t="str">
        <f>IF(OR(LEN(D2738)-LEN(SUBSTITUTE(D2738,":",""))&gt;1, LEN(D2738)-LEN(SUBSTITUTE(D2738,",",""))&gt;0), "T", "")</f>
        <v/>
      </c>
      <c r="F2738" t="s">
        <v>7797</v>
      </c>
      <c r="G2738" t="s">
        <v>8318</v>
      </c>
      <c r="H2738" t="s">
        <v>8317</v>
      </c>
      <c r="I2738" t="s">
        <v>8321</v>
      </c>
      <c r="J2738" t="str">
        <f>SUBSTITUTE(SUBSTITUTE(SUBSTITUTE(G2738,"c. ","")," BC","")," AD","")</f>
        <v>Various periods</v>
      </c>
      <c r="K2738" t="str">
        <f>IF(M2738="BC", 0-IF(ISERROR(FIND("-",J2738)),J2738,LEFT(J2738,FIND("-",J2738)-1)), IF(ISERROR(FIND("-",J2738)),J2738,LEFT(J2738,FIND("-",J2738)-1)))</f>
        <v>Various periods</v>
      </c>
      <c r="L2738" t="str">
        <f>IF(M2738="BC", 0-IF(ISERROR(FIND("-",J2738)),J2738,RIGHT(J2738,FIND("-",J2738)-1)), IF(ISERROR(FIND("-",J2738)),J2738,RIGHT(J2738,FIND("-",J2738)-1)))</f>
        <v>Various periods</v>
      </c>
      <c r="M2738" t="str">
        <f>RIGHT(G2738, 2)</f>
        <v>ds</v>
      </c>
      <c r="N2738" t="e">
        <f>ABS($K$2)-ABS(K2738)</f>
        <v>#VALUE!</v>
      </c>
      <c r="P2738" t="s">
        <v>11150</v>
      </c>
      <c r="Q2738">
        <v>58</v>
      </c>
    </row>
    <row r="2739" spans="1:17" x14ac:dyDescent="0.3">
      <c r="A2739">
        <v>2738</v>
      </c>
      <c r="B2739" t="s">
        <v>8320</v>
      </c>
      <c r="C2739" t="s">
        <v>8316</v>
      </c>
      <c r="D2739" t="s">
        <v>8319</v>
      </c>
      <c r="E2739" s="34" t="str">
        <f>IF(OR(LEN(D2739)-LEN(SUBSTITUTE(D2739,":",""))&gt;1, LEN(D2739)-LEN(SUBSTITUTE(D2739,",",""))&gt;0), "T", "")</f>
        <v/>
      </c>
      <c r="F2739" t="s">
        <v>7797</v>
      </c>
      <c r="G2739" t="s">
        <v>8318</v>
      </c>
      <c r="H2739" t="s">
        <v>8317</v>
      </c>
      <c r="I2739" t="s">
        <v>8315</v>
      </c>
      <c r="J2739" t="str">
        <f>SUBSTITUTE(SUBSTITUTE(SUBSTITUTE(G2739,"c. ","")," BC","")," AD","")</f>
        <v>Various periods</v>
      </c>
      <c r="K2739" t="str">
        <f>IF(M2739="BC", 0-IF(ISERROR(FIND("-",J2739)),J2739,LEFT(J2739,FIND("-",J2739)-1)), IF(ISERROR(FIND("-",J2739)),J2739,LEFT(J2739,FIND("-",J2739)-1)))</f>
        <v>Various periods</v>
      </c>
      <c r="L2739" t="str">
        <f>IF(M2739="BC", 0-IF(ISERROR(FIND("-",J2739)),J2739,RIGHT(J2739,FIND("-",J2739)-1)), IF(ISERROR(FIND("-",J2739)),J2739,RIGHT(J2739,FIND("-",J2739)-1)))</f>
        <v>Various periods</v>
      </c>
      <c r="M2739" t="str">
        <f>RIGHT(G2739, 2)</f>
        <v>ds</v>
      </c>
      <c r="N2739" t="e">
        <f>ABS($K$2)-ABS(K2739)</f>
        <v>#VALUE!</v>
      </c>
      <c r="P2739" t="s">
        <v>11150</v>
      </c>
      <c r="Q2739">
        <v>58</v>
      </c>
    </row>
    <row r="2740" spans="1:17" x14ac:dyDescent="0.3">
      <c r="A2740">
        <v>2739</v>
      </c>
      <c r="B2740" t="s">
        <v>8314</v>
      </c>
      <c r="C2740" t="s">
        <v>10687</v>
      </c>
      <c r="D2740" t="s">
        <v>8313</v>
      </c>
      <c r="E2740" s="34" t="str">
        <f>IF(OR(LEN(D2740)-LEN(SUBSTITUTE(D2740,":",""))&gt;1, LEN(D2740)-LEN(SUBSTITUTE(D2740,",",""))&gt;0), "T", "")</f>
        <v/>
      </c>
      <c r="F2740" t="s">
        <v>8293</v>
      </c>
      <c r="G2740" t="s">
        <v>3906</v>
      </c>
      <c r="H2740" t="s">
        <v>54</v>
      </c>
      <c r="I2740" t="s">
        <v>8312</v>
      </c>
      <c r="J2740" t="str">
        <f>SUBSTITUTE(SUBSTITUTE(SUBSTITUTE(G2740,"c. ","")," BC","")," AD","")</f>
        <v>Ongoing</v>
      </c>
      <c r="K2740" t="str">
        <f>IF(M2740="BC", 0-IF(ISERROR(FIND("-",J2740)),J2740,LEFT(J2740,FIND("-",J2740)-1)), IF(ISERROR(FIND("-",J2740)),J2740,LEFT(J2740,FIND("-",J2740)-1)))</f>
        <v>Ongoing</v>
      </c>
      <c r="L2740" t="str">
        <f>IF(M2740="BC", 0-IF(ISERROR(FIND("-",J2740)),J2740,RIGHT(J2740,FIND("-",J2740)-1)), IF(ISERROR(FIND("-",J2740)),J2740,RIGHT(J2740,FIND("-",J2740)-1)))</f>
        <v>Ongoing</v>
      </c>
      <c r="M2740" t="str">
        <f>RIGHT(G2740, 2)</f>
        <v>ng</v>
      </c>
      <c r="N2740" t="e">
        <f>ABS($K$2)-ABS(K2740)</f>
        <v>#VALUE!</v>
      </c>
      <c r="P2740" t="s">
        <v>11150</v>
      </c>
      <c r="Q2740">
        <v>58</v>
      </c>
    </row>
    <row r="2741" spans="1:17" x14ac:dyDescent="0.3">
      <c r="A2741">
        <v>2740</v>
      </c>
      <c r="B2741" t="s">
        <v>8311</v>
      </c>
      <c r="C2741" t="s">
        <v>10601</v>
      </c>
      <c r="D2741" t="s">
        <v>8310</v>
      </c>
      <c r="E2741" s="34" t="str">
        <f>IF(OR(LEN(D2741)-LEN(SUBSTITUTE(D2741,":",""))&gt;1, LEN(D2741)-LEN(SUBSTITUTE(D2741,",",""))&gt;0), "T", "")</f>
        <v/>
      </c>
      <c r="F2741" t="s">
        <v>8309</v>
      </c>
      <c r="G2741" t="s">
        <v>8308</v>
      </c>
      <c r="H2741" t="s">
        <v>54</v>
      </c>
      <c r="I2741" t="s">
        <v>8307</v>
      </c>
      <c r="J2741" t="str">
        <f>SUBSTITUTE(SUBSTITUTE(SUBSTITUTE(G2741,"c. ","")," BC","")," AD","")</f>
        <v>1446/Future</v>
      </c>
      <c r="K2741" t="str">
        <f>IF(M2741="BC", 0-IF(ISERROR(FIND("-",J2741)),J2741,LEFT(J2741,FIND("-",J2741)-1)), IF(ISERROR(FIND("-",J2741)),J2741,LEFT(J2741,FIND("-",J2741)-1)))</f>
        <v>1446/Future</v>
      </c>
      <c r="L2741" t="str">
        <f>IF(M2741="BC", 0-IF(ISERROR(FIND("-",J2741)),J2741,RIGHT(J2741,FIND("-",J2741)-1)), IF(ISERROR(FIND("-",J2741)),J2741,RIGHT(J2741,FIND("-",J2741)-1)))</f>
        <v>1446/Future</v>
      </c>
      <c r="M2741" t="str">
        <f>RIGHT(G2741, 2)</f>
        <v>re</v>
      </c>
      <c r="N2741" t="e">
        <f>ABS($K$2)-ABS(K2741)</f>
        <v>#VALUE!</v>
      </c>
      <c r="P2741" t="s">
        <v>11150</v>
      </c>
      <c r="Q2741">
        <v>58</v>
      </c>
    </row>
    <row r="2742" spans="1:17" x14ac:dyDescent="0.3">
      <c r="A2742">
        <v>2741</v>
      </c>
      <c r="B2742" t="s">
        <v>8306</v>
      </c>
      <c r="C2742" t="s">
        <v>8303</v>
      </c>
      <c r="D2742" t="s">
        <v>8305</v>
      </c>
      <c r="E2742" s="34" t="str">
        <f>IF(OR(LEN(D2742)-LEN(SUBSTITUTE(D2742,":",""))&gt;1, LEN(D2742)-LEN(SUBSTITUTE(D2742,",",""))&gt;0), "T", "")</f>
        <v/>
      </c>
      <c r="F2742" t="s">
        <v>3653</v>
      </c>
      <c r="G2742" t="s">
        <v>8304</v>
      </c>
      <c r="H2742" t="s">
        <v>7432</v>
      </c>
      <c r="I2742" t="s">
        <v>8302</v>
      </c>
      <c r="J2742" t="str">
        <f>SUBSTITUTE(SUBSTITUTE(SUBSTITUTE(G2742,"c. ","")," BC","")," AD","")</f>
        <v>33 / ongoing</v>
      </c>
      <c r="K2742" t="str">
        <f>IF(M2742="BC", 0-IF(ISERROR(FIND("-",J2742)),J2742,LEFT(J2742,FIND("-",J2742)-1)), IF(ISERROR(FIND("-",J2742)),J2742,LEFT(J2742,FIND("-",J2742)-1)))</f>
        <v>33 / ongoing</v>
      </c>
      <c r="L2742" t="str">
        <f>IF(M2742="BC", 0-IF(ISERROR(FIND("-",J2742)),J2742,RIGHT(J2742,FIND("-",J2742)-1)), IF(ISERROR(FIND("-",J2742)),J2742,RIGHT(J2742,FIND("-",J2742)-1)))</f>
        <v>33 / ongoing</v>
      </c>
      <c r="M2742" t="str">
        <f>RIGHT(G2742, 2)</f>
        <v>ng</v>
      </c>
      <c r="N2742" t="e">
        <f>ABS($K$2)-ABS(K2742)</f>
        <v>#VALUE!</v>
      </c>
      <c r="P2742" t="s">
        <v>11150</v>
      </c>
      <c r="Q2742">
        <v>58</v>
      </c>
    </row>
    <row r="2743" spans="1:17" x14ac:dyDescent="0.3">
      <c r="A2743">
        <v>2742</v>
      </c>
      <c r="B2743" t="s">
        <v>8301</v>
      </c>
      <c r="C2743" t="s">
        <v>10747</v>
      </c>
      <c r="D2743" t="s">
        <v>8300</v>
      </c>
      <c r="E2743" s="34" t="str">
        <f>IF(OR(LEN(D2743)-LEN(SUBSTITUTE(D2743,":",""))&gt;1, LEN(D2743)-LEN(SUBSTITUTE(D2743,",",""))&gt;0), "T", "")</f>
        <v/>
      </c>
      <c r="F2743" t="s">
        <v>3754</v>
      </c>
      <c r="G2743" t="s">
        <v>4449</v>
      </c>
      <c r="H2743" t="s">
        <v>7432</v>
      </c>
      <c r="I2743" t="s">
        <v>8299</v>
      </c>
      <c r="J2743" t="str">
        <f>SUBSTITUTE(SUBSTITUTE(SUBSTITUTE(G2743,"c. ","")," BC","")," AD","")</f>
        <v>Eternal</v>
      </c>
      <c r="K2743" t="str">
        <f>IF(M2743="BC", 0-IF(ISERROR(FIND("-",J2743)),J2743,LEFT(J2743,FIND("-",J2743)-1)), IF(ISERROR(FIND("-",J2743)),J2743,LEFT(J2743,FIND("-",J2743)-1)))</f>
        <v>Eternal</v>
      </c>
      <c r="L2743" t="str">
        <f>IF(M2743="BC", 0-IF(ISERROR(FIND("-",J2743)),J2743,RIGHT(J2743,FIND("-",J2743)-1)), IF(ISERROR(FIND("-",J2743)),J2743,RIGHT(J2743,FIND("-",J2743)-1)))</f>
        <v>Eternal</v>
      </c>
      <c r="M2743" t="str">
        <f>RIGHT(G2743, 2)</f>
        <v>al</v>
      </c>
      <c r="N2743" t="e">
        <f>ABS($K$2)-ABS(K2743)</f>
        <v>#VALUE!</v>
      </c>
      <c r="P2743" t="s">
        <v>11150</v>
      </c>
      <c r="Q2743">
        <v>58</v>
      </c>
    </row>
    <row r="2744" spans="1:17" x14ac:dyDescent="0.3">
      <c r="A2744">
        <v>2743</v>
      </c>
      <c r="B2744" t="s">
        <v>8298</v>
      </c>
      <c r="C2744" t="s">
        <v>10788</v>
      </c>
      <c r="D2744" t="s">
        <v>8297</v>
      </c>
      <c r="E2744" s="34" t="str">
        <f>IF(OR(LEN(D2744)-LEN(SUBSTITUTE(D2744,":",""))&gt;1, LEN(D2744)-LEN(SUBSTITUTE(D2744,",",""))&gt;0), "T", "")</f>
        <v/>
      </c>
      <c r="F2744" t="s">
        <v>1251</v>
      </c>
      <c r="G2744" t="s">
        <v>6189</v>
      </c>
      <c r="H2744" t="s">
        <v>54</v>
      </c>
      <c r="I2744" t="s">
        <v>8296</v>
      </c>
      <c r="J2744" t="str">
        <f>SUBSTITUTE(SUBSTITUTE(SUBSTITUTE(G2744,"c. ","")," BC","")," AD","")</f>
        <v>33</v>
      </c>
      <c r="K2744" t="str">
        <f>IF(M2744="BC", 0-IF(ISERROR(FIND("-",J2744)),J2744,LEFT(J2744,FIND("-",J2744)-1)), IF(ISERROR(FIND("-",J2744)),J2744,LEFT(J2744,FIND("-",J2744)-1)))</f>
        <v>33</v>
      </c>
      <c r="L2744" t="str">
        <f>IF(M2744="BC", 0-IF(ISERROR(FIND("-",J2744)),J2744,RIGHT(J2744,FIND("-",J2744)-1)), IF(ISERROR(FIND("-",J2744)),J2744,RIGHT(J2744,FIND("-",J2744)-1)))</f>
        <v>33</v>
      </c>
      <c r="M2744" t="str">
        <f>RIGHT(G2744, 2)</f>
        <v>AD</v>
      </c>
      <c r="N2744">
        <f>ABS($K$2)-ABS(K2744)</f>
        <v>3971</v>
      </c>
      <c r="P2744" t="s">
        <v>11150</v>
      </c>
      <c r="Q2744">
        <v>58</v>
      </c>
    </row>
    <row r="2745" spans="1:17" x14ac:dyDescent="0.3">
      <c r="A2745">
        <v>2744</v>
      </c>
      <c r="B2745" t="s">
        <v>8295</v>
      </c>
      <c r="C2745" t="s">
        <v>10716</v>
      </c>
      <c r="D2745" t="s">
        <v>8294</v>
      </c>
      <c r="E2745" s="34" t="str">
        <f>IF(OR(LEN(D2745)-LEN(SUBSTITUTE(D2745,":",""))&gt;1, LEN(D2745)-LEN(SUBSTITUTE(D2745,",",""))&gt;0), "T", "")</f>
        <v/>
      </c>
      <c r="F2745" t="s">
        <v>8293</v>
      </c>
      <c r="G2745" t="s">
        <v>3906</v>
      </c>
      <c r="H2745" t="s">
        <v>54</v>
      </c>
      <c r="I2745" t="s">
        <v>8292</v>
      </c>
      <c r="J2745" t="str">
        <f>SUBSTITUTE(SUBSTITUTE(SUBSTITUTE(G2745,"c. ","")," BC","")," AD","")</f>
        <v>Ongoing</v>
      </c>
      <c r="K2745" t="str">
        <f>IF(M2745="BC", 0-IF(ISERROR(FIND("-",J2745)),J2745,LEFT(J2745,FIND("-",J2745)-1)), IF(ISERROR(FIND("-",J2745)),J2745,LEFT(J2745,FIND("-",J2745)-1)))</f>
        <v>Ongoing</v>
      </c>
      <c r="L2745" t="str">
        <f>IF(M2745="BC", 0-IF(ISERROR(FIND("-",J2745)),J2745,RIGHT(J2745,FIND("-",J2745)-1)), IF(ISERROR(FIND("-",J2745)),J2745,RIGHT(J2745,FIND("-",J2745)-1)))</f>
        <v>Ongoing</v>
      </c>
      <c r="M2745" t="str">
        <f>RIGHT(G2745, 2)</f>
        <v>ng</v>
      </c>
      <c r="N2745" t="e">
        <f>ABS($K$2)-ABS(K2745)</f>
        <v>#VALUE!</v>
      </c>
      <c r="P2745" t="s">
        <v>11150</v>
      </c>
      <c r="Q2745">
        <v>58</v>
      </c>
    </row>
    <row r="2746" spans="1:17" x14ac:dyDescent="0.3">
      <c r="A2746">
        <v>2745</v>
      </c>
      <c r="B2746" t="s">
        <v>8544</v>
      </c>
      <c r="C2746" t="s">
        <v>10592</v>
      </c>
      <c r="D2746" t="s">
        <v>8543</v>
      </c>
      <c r="E2746" s="34" t="str">
        <f>IF(OR(LEN(D2746)-LEN(SUBSTITUTE(D2746,":",""))&gt;1, LEN(D2746)-LEN(SUBSTITUTE(D2746,",",""))&gt;0), "T", "")</f>
        <v/>
      </c>
      <c r="F2746" t="s">
        <v>8501</v>
      </c>
      <c r="G2746" t="s">
        <v>8500</v>
      </c>
      <c r="H2746" t="s">
        <v>8499</v>
      </c>
      <c r="I2746" t="s">
        <v>8542</v>
      </c>
      <c r="J2746" t="str">
        <f>SUBSTITUTE(SUBSTITUTE(SUBSTITUTE(G2746,"c. ","")," BC","")," AD","")</f>
        <v>45-62</v>
      </c>
      <c r="K2746" t="str">
        <f>IF(M2746="BC", 0-IF(ISERROR(FIND("-",J2746)),J2746,LEFT(J2746,FIND("-",J2746)-1)), IF(ISERROR(FIND("-",J2746)),J2746,LEFT(J2746,FIND("-",J2746)-1)))</f>
        <v>45</v>
      </c>
      <c r="L2746" t="str">
        <f>IF(M2746="BC", 0-IF(ISERROR(FIND("-",J2746)),J2746,RIGHT(J2746,FIND("-",J2746)-1)), IF(ISERROR(FIND("-",J2746)),J2746,RIGHT(J2746,FIND("-",J2746)-1)))</f>
        <v>62</v>
      </c>
      <c r="M2746" t="str">
        <f>RIGHT(G2746, 2)</f>
        <v>AD</v>
      </c>
      <c r="N2746">
        <f>ABS($K$2)-ABS(K2746)</f>
        <v>3959</v>
      </c>
      <c r="P2746" t="s">
        <v>8499</v>
      </c>
      <c r="Q2746">
        <v>59</v>
      </c>
    </row>
    <row r="2747" spans="1:17" x14ac:dyDescent="0.3">
      <c r="A2747">
        <v>2746</v>
      </c>
      <c r="B2747" t="s">
        <v>8541</v>
      </c>
      <c r="C2747" t="s">
        <v>10089</v>
      </c>
      <c r="D2747" t="s">
        <v>8540</v>
      </c>
      <c r="E2747" s="34" t="str">
        <f>IF(OR(LEN(D2747)-LEN(SUBSTITUTE(D2747,":",""))&gt;1, LEN(D2747)-LEN(SUBSTITUTE(D2747,",",""))&gt;0), "T", "")</f>
        <v/>
      </c>
      <c r="F2747" t="s">
        <v>8501</v>
      </c>
      <c r="G2747" t="s">
        <v>8500</v>
      </c>
      <c r="H2747" t="s">
        <v>8499</v>
      </c>
      <c r="I2747" t="s">
        <v>8539</v>
      </c>
      <c r="J2747" t="str">
        <f>SUBSTITUTE(SUBSTITUTE(SUBSTITUTE(G2747,"c. ","")," BC","")," AD","")</f>
        <v>45-62</v>
      </c>
      <c r="K2747" t="str">
        <f>IF(M2747="BC", 0-IF(ISERROR(FIND("-",J2747)),J2747,LEFT(J2747,FIND("-",J2747)-1)), IF(ISERROR(FIND("-",J2747)),J2747,LEFT(J2747,FIND("-",J2747)-1)))</f>
        <v>45</v>
      </c>
      <c r="L2747" t="str">
        <f>IF(M2747="BC", 0-IF(ISERROR(FIND("-",J2747)),J2747,RIGHT(J2747,FIND("-",J2747)-1)), IF(ISERROR(FIND("-",J2747)),J2747,RIGHT(J2747,FIND("-",J2747)-1)))</f>
        <v>62</v>
      </c>
      <c r="M2747" t="str">
        <f>RIGHT(G2747, 2)</f>
        <v>AD</v>
      </c>
      <c r="N2747">
        <f>ABS($K$2)-ABS(K2747)</f>
        <v>3959</v>
      </c>
      <c r="P2747" t="s">
        <v>8499</v>
      </c>
      <c r="Q2747">
        <v>59</v>
      </c>
    </row>
    <row r="2748" spans="1:17" x14ac:dyDescent="0.3">
      <c r="A2748">
        <v>2747</v>
      </c>
      <c r="B2748" t="s">
        <v>8538</v>
      </c>
      <c r="C2748" t="s">
        <v>10089</v>
      </c>
      <c r="D2748" t="s">
        <v>8537</v>
      </c>
      <c r="E2748" s="34" t="str">
        <f>IF(OR(LEN(D2748)-LEN(SUBSTITUTE(D2748,":",""))&gt;1, LEN(D2748)-LEN(SUBSTITUTE(D2748,",",""))&gt;0), "T", "")</f>
        <v/>
      </c>
      <c r="F2748" t="s">
        <v>8501</v>
      </c>
      <c r="G2748" t="s">
        <v>8500</v>
      </c>
      <c r="H2748" t="s">
        <v>8499</v>
      </c>
      <c r="I2748" t="s">
        <v>8536</v>
      </c>
      <c r="J2748" t="str">
        <f>SUBSTITUTE(SUBSTITUTE(SUBSTITUTE(G2748,"c. ","")," BC","")," AD","")</f>
        <v>45-62</v>
      </c>
      <c r="K2748" t="str">
        <f>IF(M2748="BC", 0-IF(ISERROR(FIND("-",J2748)),J2748,LEFT(J2748,FIND("-",J2748)-1)), IF(ISERROR(FIND("-",J2748)),J2748,LEFT(J2748,FIND("-",J2748)-1)))</f>
        <v>45</v>
      </c>
      <c r="L2748" t="str">
        <f>IF(M2748="BC", 0-IF(ISERROR(FIND("-",J2748)),J2748,RIGHT(J2748,FIND("-",J2748)-1)), IF(ISERROR(FIND("-",J2748)),J2748,RIGHT(J2748,FIND("-",J2748)-1)))</f>
        <v>62</v>
      </c>
      <c r="M2748" t="str">
        <f>RIGHT(G2748, 2)</f>
        <v>AD</v>
      </c>
      <c r="N2748">
        <f>ABS($K$2)-ABS(K2748)</f>
        <v>3959</v>
      </c>
      <c r="P2748" t="s">
        <v>8499</v>
      </c>
      <c r="Q2748">
        <v>59</v>
      </c>
    </row>
    <row r="2749" spans="1:17" x14ac:dyDescent="0.3">
      <c r="A2749">
        <v>2748</v>
      </c>
      <c r="B2749" t="s">
        <v>8535</v>
      </c>
      <c r="C2749" t="s">
        <v>10748</v>
      </c>
      <c r="D2749" t="s">
        <v>8534</v>
      </c>
      <c r="E2749" s="34" t="str">
        <f>IF(OR(LEN(D2749)-LEN(SUBSTITUTE(D2749,":",""))&gt;1, LEN(D2749)-LEN(SUBSTITUTE(D2749,",",""))&gt;0), "T", "")</f>
        <v/>
      </c>
      <c r="F2749" t="s">
        <v>8501</v>
      </c>
      <c r="G2749" t="s">
        <v>8500</v>
      </c>
      <c r="H2749" t="s">
        <v>8499</v>
      </c>
      <c r="I2749" t="s">
        <v>8533</v>
      </c>
      <c r="J2749" t="str">
        <f>SUBSTITUTE(SUBSTITUTE(SUBSTITUTE(G2749,"c. ","")," BC","")," AD","")</f>
        <v>45-62</v>
      </c>
      <c r="K2749" t="str">
        <f>IF(M2749="BC", 0-IF(ISERROR(FIND("-",J2749)),J2749,LEFT(J2749,FIND("-",J2749)-1)), IF(ISERROR(FIND("-",J2749)),J2749,LEFT(J2749,FIND("-",J2749)-1)))</f>
        <v>45</v>
      </c>
      <c r="L2749" t="str">
        <f>IF(M2749="BC", 0-IF(ISERROR(FIND("-",J2749)),J2749,RIGHT(J2749,FIND("-",J2749)-1)), IF(ISERROR(FIND("-",J2749)),J2749,RIGHT(J2749,FIND("-",J2749)-1)))</f>
        <v>62</v>
      </c>
      <c r="M2749" t="str">
        <f>RIGHT(G2749, 2)</f>
        <v>AD</v>
      </c>
      <c r="N2749">
        <f>ABS($K$2)-ABS(K2749)</f>
        <v>3959</v>
      </c>
      <c r="P2749" t="s">
        <v>8499</v>
      </c>
      <c r="Q2749">
        <v>59</v>
      </c>
    </row>
    <row r="2750" spans="1:17" x14ac:dyDescent="0.3">
      <c r="A2750">
        <v>2749</v>
      </c>
      <c r="B2750" t="s">
        <v>8532</v>
      </c>
      <c r="C2750" t="s">
        <v>11800</v>
      </c>
      <c r="D2750" t="s">
        <v>8531</v>
      </c>
      <c r="E2750" s="34" t="str">
        <f>IF(OR(LEN(D2750)-LEN(SUBSTITUTE(D2750,":",""))&gt;1, LEN(D2750)-LEN(SUBSTITUTE(D2750,",",""))&gt;0), "T", "")</f>
        <v/>
      </c>
      <c r="F2750" t="s">
        <v>8501</v>
      </c>
      <c r="G2750" t="s">
        <v>8500</v>
      </c>
      <c r="H2750" t="s">
        <v>8499</v>
      </c>
      <c r="I2750" t="s">
        <v>8530</v>
      </c>
      <c r="J2750" t="str">
        <f>SUBSTITUTE(SUBSTITUTE(SUBSTITUTE(G2750,"c. ","")," BC","")," AD","")</f>
        <v>45-62</v>
      </c>
      <c r="K2750" t="str">
        <f>IF(M2750="BC", 0-IF(ISERROR(FIND("-",J2750)),J2750,LEFT(J2750,FIND("-",J2750)-1)), IF(ISERROR(FIND("-",J2750)),J2750,LEFT(J2750,FIND("-",J2750)-1)))</f>
        <v>45</v>
      </c>
      <c r="L2750" t="str">
        <f>IF(M2750="BC", 0-IF(ISERROR(FIND("-",J2750)),J2750,RIGHT(J2750,FIND("-",J2750)-1)), IF(ISERROR(FIND("-",J2750)),J2750,RIGHT(J2750,FIND("-",J2750)-1)))</f>
        <v>62</v>
      </c>
      <c r="M2750" t="str">
        <f>RIGHT(G2750, 2)</f>
        <v>AD</v>
      </c>
      <c r="N2750">
        <f>ABS($K$2)-ABS(K2750)</f>
        <v>3959</v>
      </c>
      <c r="P2750" t="s">
        <v>8499</v>
      </c>
      <c r="Q2750">
        <v>59</v>
      </c>
    </row>
    <row r="2751" spans="1:17" x14ac:dyDescent="0.3">
      <c r="A2751">
        <v>2750</v>
      </c>
      <c r="B2751" t="s">
        <v>8529</v>
      </c>
      <c r="C2751" t="s">
        <v>11801</v>
      </c>
      <c r="D2751" t="s">
        <v>8528</v>
      </c>
      <c r="E2751" s="34" t="str">
        <f>IF(OR(LEN(D2751)-LEN(SUBSTITUTE(D2751,":",""))&gt;1, LEN(D2751)-LEN(SUBSTITUTE(D2751,",",""))&gt;0), "T", "")</f>
        <v/>
      </c>
      <c r="F2751" t="s">
        <v>8501</v>
      </c>
      <c r="G2751" t="s">
        <v>8500</v>
      </c>
      <c r="H2751" t="s">
        <v>8499</v>
      </c>
      <c r="I2751" t="s">
        <v>8527</v>
      </c>
      <c r="J2751" t="str">
        <f>SUBSTITUTE(SUBSTITUTE(SUBSTITUTE(G2751,"c. ","")," BC","")," AD","")</f>
        <v>45-62</v>
      </c>
      <c r="K2751" t="str">
        <f>IF(M2751="BC", 0-IF(ISERROR(FIND("-",J2751)),J2751,LEFT(J2751,FIND("-",J2751)-1)), IF(ISERROR(FIND("-",J2751)),J2751,LEFT(J2751,FIND("-",J2751)-1)))</f>
        <v>45</v>
      </c>
      <c r="L2751" t="str">
        <f>IF(M2751="BC", 0-IF(ISERROR(FIND("-",J2751)),J2751,RIGHT(J2751,FIND("-",J2751)-1)), IF(ISERROR(FIND("-",J2751)),J2751,RIGHT(J2751,FIND("-",J2751)-1)))</f>
        <v>62</v>
      </c>
      <c r="M2751" t="str">
        <f>RIGHT(G2751, 2)</f>
        <v>AD</v>
      </c>
      <c r="N2751">
        <f>ABS($K$2)-ABS(K2751)</f>
        <v>3959</v>
      </c>
      <c r="P2751" t="s">
        <v>8499</v>
      </c>
      <c r="Q2751">
        <v>59</v>
      </c>
    </row>
    <row r="2752" spans="1:17" x14ac:dyDescent="0.3">
      <c r="A2752">
        <v>2751</v>
      </c>
      <c r="B2752" t="s">
        <v>8526</v>
      </c>
      <c r="C2752" t="s">
        <v>10749</v>
      </c>
      <c r="D2752" t="s">
        <v>8525</v>
      </c>
      <c r="E2752" s="34" t="str">
        <f>IF(OR(LEN(D2752)-LEN(SUBSTITUTE(D2752,":",""))&gt;1, LEN(D2752)-LEN(SUBSTITUTE(D2752,",",""))&gt;0), "T", "")</f>
        <v/>
      </c>
      <c r="F2752" t="s">
        <v>8501</v>
      </c>
      <c r="G2752" t="s">
        <v>8500</v>
      </c>
      <c r="H2752" t="s">
        <v>8499</v>
      </c>
      <c r="I2752" t="s">
        <v>8524</v>
      </c>
      <c r="J2752" t="str">
        <f>SUBSTITUTE(SUBSTITUTE(SUBSTITUTE(G2752,"c. ","")," BC","")," AD","")</f>
        <v>45-62</v>
      </c>
      <c r="K2752" t="str">
        <f>IF(M2752="BC", 0-IF(ISERROR(FIND("-",J2752)),J2752,LEFT(J2752,FIND("-",J2752)-1)), IF(ISERROR(FIND("-",J2752)),J2752,LEFT(J2752,FIND("-",J2752)-1)))</f>
        <v>45</v>
      </c>
      <c r="L2752" t="str">
        <f>IF(M2752="BC", 0-IF(ISERROR(FIND("-",J2752)),J2752,RIGHT(J2752,FIND("-",J2752)-1)), IF(ISERROR(FIND("-",J2752)),J2752,RIGHT(J2752,FIND("-",J2752)-1)))</f>
        <v>62</v>
      </c>
      <c r="M2752" t="str">
        <f>RIGHT(G2752, 2)</f>
        <v>AD</v>
      </c>
      <c r="N2752">
        <f>ABS($K$2)-ABS(K2752)</f>
        <v>3959</v>
      </c>
      <c r="P2752" t="s">
        <v>8499</v>
      </c>
      <c r="Q2752">
        <v>59</v>
      </c>
    </row>
    <row r="2753" spans="1:17" x14ac:dyDescent="0.3">
      <c r="A2753">
        <v>2752</v>
      </c>
      <c r="B2753" t="s">
        <v>8523</v>
      </c>
      <c r="C2753" t="s">
        <v>9496</v>
      </c>
      <c r="D2753" t="s">
        <v>8522</v>
      </c>
      <c r="E2753" s="34" t="str">
        <f>IF(OR(LEN(D2753)-LEN(SUBSTITUTE(D2753,":",""))&gt;1, LEN(D2753)-LEN(SUBSTITUTE(D2753,",",""))&gt;0), "T", "")</f>
        <v/>
      </c>
      <c r="F2753" t="s">
        <v>8501</v>
      </c>
      <c r="G2753" t="s">
        <v>8500</v>
      </c>
      <c r="H2753" t="s">
        <v>8499</v>
      </c>
      <c r="I2753" t="s">
        <v>8521</v>
      </c>
      <c r="J2753" t="str">
        <f>SUBSTITUTE(SUBSTITUTE(SUBSTITUTE(G2753,"c. ","")," BC","")," AD","")</f>
        <v>45-62</v>
      </c>
      <c r="K2753" t="str">
        <f>IF(M2753="BC", 0-IF(ISERROR(FIND("-",J2753)),J2753,LEFT(J2753,FIND("-",J2753)-1)), IF(ISERROR(FIND("-",J2753)),J2753,LEFT(J2753,FIND("-",J2753)-1)))</f>
        <v>45</v>
      </c>
      <c r="L2753" t="str">
        <f>IF(M2753="BC", 0-IF(ISERROR(FIND("-",J2753)),J2753,RIGHT(J2753,FIND("-",J2753)-1)), IF(ISERROR(FIND("-",J2753)),J2753,RIGHT(J2753,FIND("-",J2753)-1)))</f>
        <v>62</v>
      </c>
      <c r="M2753" t="str">
        <f>RIGHT(G2753, 2)</f>
        <v>AD</v>
      </c>
      <c r="N2753">
        <f>ABS($K$2)-ABS(K2753)</f>
        <v>3959</v>
      </c>
      <c r="P2753" t="s">
        <v>8499</v>
      </c>
      <c r="Q2753">
        <v>59</v>
      </c>
    </row>
    <row r="2754" spans="1:17" x14ac:dyDescent="0.3">
      <c r="A2754">
        <v>2753</v>
      </c>
      <c r="B2754" t="s">
        <v>8520</v>
      </c>
      <c r="C2754" t="s">
        <v>9496</v>
      </c>
      <c r="D2754" t="s">
        <v>8519</v>
      </c>
      <c r="E2754" s="34" t="str">
        <f>IF(OR(LEN(D2754)-LEN(SUBSTITUTE(D2754,":",""))&gt;1, LEN(D2754)-LEN(SUBSTITUTE(D2754,",",""))&gt;0), "T", "")</f>
        <v/>
      </c>
      <c r="F2754" t="s">
        <v>8501</v>
      </c>
      <c r="G2754" t="s">
        <v>8500</v>
      </c>
      <c r="H2754" t="s">
        <v>8499</v>
      </c>
      <c r="I2754" t="s">
        <v>8518</v>
      </c>
      <c r="J2754" t="str">
        <f>SUBSTITUTE(SUBSTITUTE(SUBSTITUTE(G2754,"c. ","")," BC","")," AD","")</f>
        <v>45-62</v>
      </c>
      <c r="K2754" t="str">
        <f>IF(M2754="BC", 0-IF(ISERROR(FIND("-",J2754)),J2754,LEFT(J2754,FIND("-",J2754)-1)), IF(ISERROR(FIND("-",J2754)),J2754,LEFT(J2754,FIND("-",J2754)-1)))</f>
        <v>45</v>
      </c>
      <c r="L2754" t="str">
        <f>IF(M2754="BC", 0-IF(ISERROR(FIND("-",J2754)),J2754,RIGHT(J2754,FIND("-",J2754)-1)), IF(ISERROR(FIND("-",J2754)),J2754,RIGHT(J2754,FIND("-",J2754)-1)))</f>
        <v>62</v>
      </c>
      <c r="M2754" t="str">
        <f>RIGHT(G2754, 2)</f>
        <v>AD</v>
      </c>
      <c r="N2754">
        <f>ABS($K$2)-ABS(K2754)</f>
        <v>3959</v>
      </c>
      <c r="P2754" t="s">
        <v>8499</v>
      </c>
      <c r="Q2754">
        <v>59</v>
      </c>
    </row>
    <row r="2755" spans="1:17" x14ac:dyDescent="0.3">
      <c r="A2755">
        <v>2754</v>
      </c>
      <c r="B2755" t="s">
        <v>8517</v>
      </c>
      <c r="C2755" t="s">
        <v>10804</v>
      </c>
      <c r="D2755" t="s">
        <v>8516</v>
      </c>
      <c r="E2755" s="34" t="str">
        <f>IF(OR(LEN(D2755)-LEN(SUBSTITUTE(D2755,":",""))&gt;1, LEN(D2755)-LEN(SUBSTITUTE(D2755,",",""))&gt;0), "T", "")</f>
        <v/>
      </c>
      <c r="F2755" t="s">
        <v>8501</v>
      </c>
      <c r="G2755" t="s">
        <v>8500</v>
      </c>
      <c r="H2755" t="s">
        <v>8499</v>
      </c>
      <c r="I2755" t="s">
        <v>8515</v>
      </c>
      <c r="J2755" t="str">
        <f>SUBSTITUTE(SUBSTITUTE(SUBSTITUTE(G2755,"c. ","")," BC","")," AD","")</f>
        <v>45-62</v>
      </c>
      <c r="K2755" t="str">
        <f>IF(M2755="BC", 0-IF(ISERROR(FIND("-",J2755)),J2755,LEFT(J2755,FIND("-",J2755)-1)), IF(ISERROR(FIND("-",J2755)),J2755,LEFT(J2755,FIND("-",J2755)-1)))</f>
        <v>45</v>
      </c>
      <c r="L2755" t="str">
        <f>IF(M2755="BC", 0-IF(ISERROR(FIND("-",J2755)),J2755,RIGHT(J2755,FIND("-",J2755)-1)), IF(ISERROR(FIND("-",J2755)),J2755,RIGHT(J2755,FIND("-",J2755)-1)))</f>
        <v>62</v>
      </c>
      <c r="M2755" t="str">
        <f>RIGHT(G2755, 2)</f>
        <v>AD</v>
      </c>
      <c r="N2755">
        <f>ABS($K$2)-ABS(K2755)</f>
        <v>3959</v>
      </c>
      <c r="P2755" t="s">
        <v>8499</v>
      </c>
      <c r="Q2755">
        <v>59</v>
      </c>
    </row>
    <row r="2756" spans="1:17" x14ac:dyDescent="0.3">
      <c r="A2756">
        <v>2755</v>
      </c>
      <c r="B2756" t="s">
        <v>8514</v>
      </c>
      <c r="C2756" t="s">
        <v>10804</v>
      </c>
      <c r="D2756" t="s">
        <v>8513</v>
      </c>
      <c r="E2756" s="34" t="str">
        <f>IF(OR(LEN(D2756)-LEN(SUBSTITUTE(D2756,":",""))&gt;1, LEN(D2756)-LEN(SUBSTITUTE(D2756,",",""))&gt;0), "T", "")</f>
        <v/>
      </c>
      <c r="F2756" t="s">
        <v>8501</v>
      </c>
      <c r="G2756" t="s">
        <v>8500</v>
      </c>
      <c r="H2756" t="s">
        <v>8499</v>
      </c>
      <c r="I2756" t="s">
        <v>8512</v>
      </c>
      <c r="J2756" t="str">
        <f>SUBSTITUTE(SUBSTITUTE(SUBSTITUTE(G2756,"c. ","")," BC","")," AD","")</f>
        <v>45-62</v>
      </c>
      <c r="K2756" t="str">
        <f>IF(M2756="BC", 0-IF(ISERROR(FIND("-",J2756)),J2756,LEFT(J2756,FIND("-",J2756)-1)), IF(ISERROR(FIND("-",J2756)),J2756,LEFT(J2756,FIND("-",J2756)-1)))</f>
        <v>45</v>
      </c>
      <c r="L2756" t="str">
        <f>IF(M2756="BC", 0-IF(ISERROR(FIND("-",J2756)),J2756,RIGHT(J2756,FIND("-",J2756)-1)), IF(ISERROR(FIND("-",J2756)),J2756,RIGHT(J2756,FIND("-",J2756)-1)))</f>
        <v>62</v>
      </c>
      <c r="M2756" t="str">
        <f>RIGHT(G2756, 2)</f>
        <v>AD</v>
      </c>
      <c r="N2756">
        <f>ABS($K$2)-ABS(K2756)</f>
        <v>3959</v>
      </c>
      <c r="P2756" t="s">
        <v>8499</v>
      </c>
      <c r="Q2756">
        <v>59</v>
      </c>
    </row>
    <row r="2757" spans="1:17" x14ac:dyDescent="0.3">
      <c r="A2757">
        <v>2756</v>
      </c>
      <c r="B2757" t="s">
        <v>8511</v>
      </c>
      <c r="C2757" t="s">
        <v>11723</v>
      </c>
      <c r="D2757" t="s">
        <v>8510</v>
      </c>
      <c r="E2757" s="34" t="str">
        <f>IF(OR(LEN(D2757)-LEN(SUBSTITUTE(D2757,":",""))&gt;1, LEN(D2757)-LEN(SUBSTITUTE(D2757,",",""))&gt;0), "T", "")</f>
        <v/>
      </c>
      <c r="F2757" t="s">
        <v>8501</v>
      </c>
      <c r="G2757" t="s">
        <v>8500</v>
      </c>
      <c r="H2757" t="s">
        <v>8499</v>
      </c>
      <c r="I2757" t="s">
        <v>8509</v>
      </c>
      <c r="J2757" t="str">
        <f>SUBSTITUTE(SUBSTITUTE(SUBSTITUTE(G2757,"c. ","")," BC","")," AD","")</f>
        <v>45-62</v>
      </c>
      <c r="K2757" t="str">
        <f>IF(M2757="BC", 0-IF(ISERROR(FIND("-",J2757)),J2757,LEFT(J2757,FIND("-",J2757)-1)), IF(ISERROR(FIND("-",J2757)),J2757,LEFT(J2757,FIND("-",J2757)-1)))</f>
        <v>45</v>
      </c>
      <c r="L2757" t="str">
        <f>IF(M2757="BC", 0-IF(ISERROR(FIND("-",J2757)),J2757,RIGHT(J2757,FIND("-",J2757)-1)), IF(ISERROR(FIND("-",J2757)),J2757,RIGHT(J2757,FIND("-",J2757)-1)))</f>
        <v>62</v>
      </c>
      <c r="M2757" t="str">
        <f>RIGHT(G2757, 2)</f>
        <v>AD</v>
      </c>
      <c r="N2757">
        <f>ABS($K$2)-ABS(K2757)</f>
        <v>3959</v>
      </c>
      <c r="P2757" t="s">
        <v>8499</v>
      </c>
      <c r="Q2757">
        <v>59</v>
      </c>
    </row>
    <row r="2758" spans="1:17" x14ac:dyDescent="0.3">
      <c r="A2758">
        <v>2757</v>
      </c>
      <c r="B2758" t="s">
        <v>8508</v>
      </c>
      <c r="C2758" t="s">
        <v>11723</v>
      </c>
      <c r="D2758" t="s">
        <v>8505</v>
      </c>
      <c r="E2758" s="34" t="str">
        <f>IF(OR(LEN(D2758)-LEN(SUBSTITUTE(D2758,":",""))&gt;1, LEN(D2758)-LEN(SUBSTITUTE(D2758,",",""))&gt;0), "T", "")</f>
        <v/>
      </c>
      <c r="F2758" t="s">
        <v>8501</v>
      </c>
      <c r="G2758" t="s">
        <v>8500</v>
      </c>
      <c r="H2758" t="s">
        <v>8499</v>
      </c>
      <c r="I2758" t="s">
        <v>8507</v>
      </c>
      <c r="J2758" t="str">
        <f>SUBSTITUTE(SUBSTITUTE(SUBSTITUTE(G2758,"c. ","")," BC","")," AD","")</f>
        <v>45-62</v>
      </c>
      <c r="K2758" t="str">
        <f>IF(M2758="BC", 0-IF(ISERROR(FIND("-",J2758)),J2758,LEFT(J2758,FIND("-",J2758)-1)), IF(ISERROR(FIND("-",J2758)),J2758,LEFT(J2758,FIND("-",J2758)-1)))</f>
        <v>45</v>
      </c>
      <c r="L2758" t="str">
        <f>IF(M2758="BC", 0-IF(ISERROR(FIND("-",J2758)),J2758,RIGHT(J2758,FIND("-",J2758)-1)), IF(ISERROR(FIND("-",J2758)),J2758,RIGHT(J2758,FIND("-",J2758)-1)))</f>
        <v>62</v>
      </c>
      <c r="M2758" t="str">
        <f>RIGHT(G2758, 2)</f>
        <v>AD</v>
      </c>
      <c r="N2758">
        <f>ABS($K$2)-ABS(K2758)</f>
        <v>3959</v>
      </c>
      <c r="P2758" t="s">
        <v>8499</v>
      </c>
      <c r="Q2758">
        <v>59</v>
      </c>
    </row>
    <row r="2759" spans="1:17" x14ac:dyDescent="0.3">
      <c r="A2759">
        <v>2758</v>
      </c>
      <c r="B2759" t="s">
        <v>8506</v>
      </c>
      <c r="C2759" t="s">
        <v>9509</v>
      </c>
      <c r="D2759" t="s">
        <v>8505</v>
      </c>
      <c r="E2759" s="34" t="str">
        <f>IF(OR(LEN(D2759)-LEN(SUBSTITUTE(D2759,":",""))&gt;1, LEN(D2759)-LEN(SUBSTITUTE(D2759,",",""))&gt;0), "T", "")</f>
        <v/>
      </c>
      <c r="F2759" t="s">
        <v>8501</v>
      </c>
      <c r="G2759" t="s">
        <v>8500</v>
      </c>
      <c r="H2759" t="s">
        <v>8499</v>
      </c>
      <c r="I2759" t="s">
        <v>8504</v>
      </c>
      <c r="J2759" t="str">
        <f>SUBSTITUTE(SUBSTITUTE(SUBSTITUTE(G2759,"c. ","")," BC","")," AD","")</f>
        <v>45-62</v>
      </c>
      <c r="K2759" t="str">
        <f>IF(M2759="BC", 0-IF(ISERROR(FIND("-",J2759)),J2759,LEFT(J2759,FIND("-",J2759)-1)), IF(ISERROR(FIND("-",J2759)),J2759,LEFT(J2759,FIND("-",J2759)-1)))</f>
        <v>45</v>
      </c>
      <c r="L2759" t="str">
        <f>IF(M2759="BC", 0-IF(ISERROR(FIND("-",J2759)),J2759,RIGHT(J2759,FIND("-",J2759)-1)), IF(ISERROR(FIND("-",J2759)),J2759,RIGHT(J2759,FIND("-",J2759)-1)))</f>
        <v>62</v>
      </c>
      <c r="M2759" t="str">
        <f>RIGHT(G2759, 2)</f>
        <v>AD</v>
      </c>
      <c r="N2759">
        <f>ABS($K$2)-ABS(K2759)</f>
        <v>3959</v>
      </c>
      <c r="P2759" t="s">
        <v>8499</v>
      </c>
      <c r="Q2759">
        <v>59</v>
      </c>
    </row>
    <row r="2760" spans="1:17" x14ac:dyDescent="0.3">
      <c r="A2760">
        <v>2759</v>
      </c>
      <c r="B2760" t="s">
        <v>8503</v>
      </c>
      <c r="C2760" t="s">
        <v>10749</v>
      </c>
      <c r="D2760" t="s">
        <v>8502</v>
      </c>
      <c r="E2760" s="34" t="str">
        <f>IF(OR(LEN(D2760)-LEN(SUBSTITUTE(D2760,":",""))&gt;1, LEN(D2760)-LEN(SUBSTITUTE(D2760,",",""))&gt;0), "T", "")</f>
        <v/>
      </c>
      <c r="F2760" t="s">
        <v>8501</v>
      </c>
      <c r="G2760" t="s">
        <v>8500</v>
      </c>
      <c r="H2760" t="s">
        <v>8499</v>
      </c>
      <c r="I2760" t="s">
        <v>8498</v>
      </c>
      <c r="J2760" t="str">
        <f>SUBSTITUTE(SUBSTITUTE(SUBSTITUTE(G2760,"c. ","")," BC","")," AD","")</f>
        <v>45-62</v>
      </c>
      <c r="K2760" t="str">
        <f>IF(M2760="BC", 0-IF(ISERROR(FIND("-",J2760)),J2760,LEFT(J2760,FIND("-",J2760)-1)), IF(ISERROR(FIND("-",J2760)),J2760,LEFT(J2760,FIND("-",J2760)-1)))</f>
        <v>45</v>
      </c>
      <c r="L2760" t="str">
        <f>IF(M2760="BC", 0-IF(ISERROR(FIND("-",J2760)),J2760,RIGHT(J2760,FIND("-",J2760)-1)), IF(ISERROR(FIND("-",J2760)),J2760,RIGHT(J2760,FIND("-",J2760)-1)))</f>
        <v>62</v>
      </c>
      <c r="M2760" t="str">
        <f>RIGHT(G2760, 2)</f>
        <v>AD</v>
      </c>
      <c r="N2760">
        <f>ABS($K$2)-ABS(K2760)</f>
        <v>3959</v>
      </c>
      <c r="P2760" t="s">
        <v>8499</v>
      </c>
      <c r="Q2760">
        <v>59</v>
      </c>
    </row>
    <row r="2761" spans="1:17" x14ac:dyDescent="0.3">
      <c r="A2761">
        <v>2760</v>
      </c>
      <c r="B2761" t="s">
        <v>8664</v>
      </c>
      <c r="C2761" t="s">
        <v>10717</v>
      </c>
      <c r="D2761" t="s">
        <v>8663</v>
      </c>
      <c r="E2761" s="34" t="str">
        <f>IF(OR(LEN(D2761)-LEN(SUBSTITUTE(D2761,":",""))&gt;1, LEN(D2761)-LEN(SUBSTITUTE(D2761,",",""))&gt;0), "T", "")</f>
        <v/>
      </c>
      <c r="F2761" t="s">
        <v>8590</v>
      </c>
      <c r="G2761" t="s">
        <v>8589</v>
      </c>
      <c r="H2761" t="s">
        <v>6858</v>
      </c>
      <c r="I2761" t="s">
        <v>8662</v>
      </c>
      <c r="J2761" t="str">
        <f>SUBSTITUTE(SUBSTITUTE(SUBSTITUTE(G2761,"c. ","")," BC","")," AD","")</f>
        <v>62-64</v>
      </c>
      <c r="K2761" t="str">
        <f>IF(M2761="BC", 0-IF(ISERROR(FIND("-",J2761)),J2761,LEFT(J2761,FIND("-",J2761)-1)), IF(ISERROR(FIND("-",J2761)),J2761,LEFT(J2761,FIND("-",J2761)-1)))</f>
        <v>62</v>
      </c>
      <c r="L2761" t="str">
        <f>IF(M2761="BC", 0-IF(ISERROR(FIND("-",J2761)),J2761,RIGHT(J2761,FIND("-",J2761)-1)), IF(ISERROR(FIND("-",J2761)),J2761,RIGHT(J2761,FIND("-",J2761)-1)))</f>
        <v>64</v>
      </c>
      <c r="M2761" t="str">
        <f>RIGHT(G2761, 2)</f>
        <v>AD</v>
      </c>
      <c r="N2761">
        <f>ABS($K$2)-ABS(K2761)</f>
        <v>3942</v>
      </c>
      <c r="P2761" t="s">
        <v>8545</v>
      </c>
      <c r="Q2761">
        <v>60</v>
      </c>
    </row>
    <row r="2762" spans="1:17" x14ac:dyDescent="0.3">
      <c r="A2762">
        <v>2761</v>
      </c>
      <c r="B2762" t="s">
        <v>8661</v>
      </c>
      <c r="C2762" t="s">
        <v>8660</v>
      </c>
      <c r="D2762" t="s">
        <v>8657</v>
      </c>
      <c r="E2762" s="34" t="str">
        <f>IF(OR(LEN(D2762)-LEN(SUBSTITUTE(D2762,":",""))&gt;1, LEN(D2762)-LEN(SUBSTITUTE(D2762,",",""))&gt;0), "T", "")</f>
        <v/>
      </c>
      <c r="F2762" t="s">
        <v>8590</v>
      </c>
      <c r="G2762" t="s">
        <v>8589</v>
      </c>
      <c r="H2762" t="s">
        <v>61</v>
      </c>
      <c r="I2762" t="s">
        <v>8659</v>
      </c>
      <c r="J2762" t="str">
        <f>SUBSTITUTE(SUBSTITUTE(SUBSTITUTE(G2762,"c. ","")," BC","")," AD","")</f>
        <v>62-64</v>
      </c>
      <c r="K2762" t="str">
        <f>IF(M2762="BC", 0-IF(ISERROR(FIND("-",J2762)),J2762,LEFT(J2762,FIND("-",J2762)-1)), IF(ISERROR(FIND("-",J2762)),J2762,LEFT(J2762,FIND("-",J2762)-1)))</f>
        <v>62</v>
      </c>
      <c r="L2762" t="str">
        <f>IF(M2762="BC", 0-IF(ISERROR(FIND("-",J2762)),J2762,RIGHT(J2762,FIND("-",J2762)-1)), IF(ISERROR(FIND("-",J2762)),J2762,RIGHT(J2762,FIND("-",J2762)-1)))</f>
        <v>64</v>
      </c>
      <c r="M2762" t="str">
        <f>RIGHT(G2762, 2)</f>
        <v>AD</v>
      </c>
      <c r="N2762">
        <f>ABS($K$2)-ABS(K2762)</f>
        <v>3942</v>
      </c>
      <c r="P2762" t="s">
        <v>8545</v>
      </c>
      <c r="Q2762">
        <v>60</v>
      </c>
    </row>
    <row r="2763" spans="1:17" x14ac:dyDescent="0.3">
      <c r="A2763">
        <v>2762</v>
      </c>
      <c r="B2763" t="s">
        <v>8658</v>
      </c>
      <c r="C2763" t="s">
        <v>9496</v>
      </c>
      <c r="D2763" t="s">
        <v>8657</v>
      </c>
      <c r="E2763" s="34" t="str">
        <f>IF(OR(LEN(D2763)-LEN(SUBSTITUTE(D2763,":",""))&gt;1, LEN(D2763)-LEN(SUBSTITUTE(D2763,",",""))&gt;0), "T", "")</f>
        <v/>
      </c>
      <c r="F2763" t="s">
        <v>8590</v>
      </c>
      <c r="G2763" t="s">
        <v>8589</v>
      </c>
      <c r="H2763" t="s">
        <v>61</v>
      </c>
      <c r="I2763" t="s">
        <v>8656</v>
      </c>
      <c r="J2763" t="str">
        <f>SUBSTITUTE(SUBSTITUTE(SUBSTITUTE(G2763,"c. ","")," BC","")," AD","")</f>
        <v>62-64</v>
      </c>
      <c r="K2763" t="str">
        <f>IF(M2763="BC", 0-IF(ISERROR(FIND("-",J2763)),J2763,LEFT(J2763,FIND("-",J2763)-1)), IF(ISERROR(FIND("-",J2763)),J2763,LEFT(J2763,FIND("-",J2763)-1)))</f>
        <v>62</v>
      </c>
      <c r="L2763" t="str">
        <f>IF(M2763="BC", 0-IF(ISERROR(FIND("-",J2763)),J2763,RIGHT(J2763,FIND("-",J2763)-1)), IF(ISERROR(FIND("-",J2763)),J2763,RIGHT(J2763,FIND("-",J2763)-1)))</f>
        <v>64</v>
      </c>
      <c r="M2763" t="str">
        <f>RIGHT(G2763, 2)</f>
        <v>AD</v>
      </c>
      <c r="N2763">
        <f>ABS($K$2)-ABS(K2763)</f>
        <v>3942</v>
      </c>
      <c r="P2763" t="s">
        <v>8545</v>
      </c>
      <c r="Q2763">
        <v>60</v>
      </c>
    </row>
    <row r="2764" spans="1:17" x14ac:dyDescent="0.3">
      <c r="A2764">
        <v>2763</v>
      </c>
      <c r="B2764" t="s">
        <v>8655</v>
      </c>
      <c r="C2764" t="s">
        <v>10722</v>
      </c>
      <c r="D2764" t="s">
        <v>8654</v>
      </c>
      <c r="E2764" s="34" t="str">
        <f>IF(OR(LEN(D2764)-LEN(SUBSTITUTE(D2764,":",""))&gt;1, LEN(D2764)-LEN(SUBSTITUTE(D2764,",",""))&gt;0), "T", "")</f>
        <v/>
      </c>
      <c r="F2764" t="s">
        <v>8590</v>
      </c>
      <c r="G2764" t="s">
        <v>8589</v>
      </c>
      <c r="H2764" t="s">
        <v>54</v>
      </c>
      <c r="I2764" t="s">
        <v>8653</v>
      </c>
      <c r="J2764" t="str">
        <f>SUBSTITUTE(SUBSTITUTE(SUBSTITUTE(G2764,"c. ","")," BC","")," AD","")</f>
        <v>62-64</v>
      </c>
      <c r="K2764" t="str">
        <f>IF(M2764="BC", 0-IF(ISERROR(FIND("-",J2764)),J2764,LEFT(J2764,FIND("-",J2764)-1)), IF(ISERROR(FIND("-",J2764)),J2764,LEFT(J2764,FIND("-",J2764)-1)))</f>
        <v>62</v>
      </c>
      <c r="L2764" t="str">
        <f>IF(M2764="BC", 0-IF(ISERROR(FIND("-",J2764)),J2764,RIGHT(J2764,FIND("-",J2764)-1)), IF(ISERROR(FIND("-",J2764)),J2764,RIGHT(J2764,FIND("-",J2764)-1)))</f>
        <v>64</v>
      </c>
      <c r="M2764" t="str">
        <f>RIGHT(G2764, 2)</f>
        <v>AD</v>
      </c>
      <c r="N2764">
        <f>ABS($K$2)-ABS(K2764)</f>
        <v>3942</v>
      </c>
      <c r="P2764" t="s">
        <v>8545</v>
      </c>
      <c r="Q2764">
        <v>60</v>
      </c>
    </row>
    <row r="2765" spans="1:17" x14ac:dyDescent="0.3">
      <c r="A2765">
        <v>2764</v>
      </c>
      <c r="B2765" t="s">
        <v>8652</v>
      </c>
      <c r="C2765" t="s">
        <v>10080</v>
      </c>
      <c r="D2765" t="s">
        <v>8651</v>
      </c>
      <c r="E2765" s="34" t="str">
        <f>IF(OR(LEN(D2765)-LEN(SUBSTITUTE(D2765,":",""))&gt;1, LEN(D2765)-LEN(SUBSTITUTE(D2765,",",""))&gt;0), "T", "")</f>
        <v/>
      </c>
      <c r="F2765" t="s">
        <v>8590</v>
      </c>
      <c r="G2765" t="s">
        <v>8589</v>
      </c>
      <c r="H2765" t="s">
        <v>54</v>
      </c>
      <c r="I2765" t="s">
        <v>8650</v>
      </c>
      <c r="J2765" t="str">
        <f>SUBSTITUTE(SUBSTITUTE(SUBSTITUTE(G2765,"c. ","")," BC","")," AD","")</f>
        <v>62-64</v>
      </c>
      <c r="K2765" t="str">
        <f>IF(M2765="BC", 0-IF(ISERROR(FIND("-",J2765)),J2765,LEFT(J2765,FIND("-",J2765)-1)), IF(ISERROR(FIND("-",J2765)),J2765,LEFT(J2765,FIND("-",J2765)-1)))</f>
        <v>62</v>
      </c>
      <c r="L2765" t="str">
        <f>IF(M2765="BC", 0-IF(ISERROR(FIND("-",J2765)),J2765,RIGHT(J2765,FIND("-",J2765)-1)), IF(ISERROR(FIND("-",J2765)),J2765,RIGHT(J2765,FIND("-",J2765)-1)))</f>
        <v>64</v>
      </c>
      <c r="M2765" t="str">
        <f>RIGHT(G2765, 2)</f>
        <v>AD</v>
      </c>
      <c r="N2765">
        <f>ABS($K$2)-ABS(K2765)</f>
        <v>3942</v>
      </c>
      <c r="P2765" t="s">
        <v>8545</v>
      </c>
      <c r="Q2765">
        <v>60</v>
      </c>
    </row>
    <row r="2766" spans="1:17" x14ac:dyDescent="0.3">
      <c r="A2766">
        <v>2765</v>
      </c>
      <c r="B2766" t="s">
        <v>8649</v>
      </c>
      <c r="C2766" t="s">
        <v>6197</v>
      </c>
      <c r="D2766" t="s">
        <v>8648</v>
      </c>
      <c r="E2766" s="34" t="str">
        <f>IF(OR(LEN(D2766)-LEN(SUBSTITUTE(D2766,":",""))&gt;1, LEN(D2766)-LEN(SUBSTITUTE(D2766,",",""))&gt;0), "T", "")</f>
        <v/>
      </c>
      <c r="F2766" t="s">
        <v>8590</v>
      </c>
      <c r="G2766" t="s">
        <v>8589</v>
      </c>
      <c r="H2766" t="s">
        <v>8647</v>
      </c>
      <c r="I2766" t="s">
        <v>8646</v>
      </c>
      <c r="J2766" t="str">
        <f>SUBSTITUTE(SUBSTITUTE(SUBSTITUTE(G2766,"c. ","")," BC","")," AD","")</f>
        <v>62-64</v>
      </c>
      <c r="K2766" t="str">
        <f>IF(M2766="BC", 0-IF(ISERROR(FIND("-",J2766)),J2766,LEFT(J2766,FIND("-",J2766)-1)), IF(ISERROR(FIND("-",J2766)),J2766,LEFT(J2766,FIND("-",J2766)-1)))</f>
        <v>62</v>
      </c>
      <c r="L2766" t="str">
        <f>IF(M2766="BC", 0-IF(ISERROR(FIND("-",J2766)),J2766,RIGHT(J2766,FIND("-",J2766)-1)), IF(ISERROR(FIND("-",J2766)),J2766,RIGHT(J2766,FIND("-",J2766)-1)))</f>
        <v>64</v>
      </c>
      <c r="M2766" t="str">
        <f>RIGHT(G2766, 2)</f>
        <v>AD</v>
      </c>
      <c r="N2766">
        <f>ABS($K$2)-ABS(K2766)</f>
        <v>3942</v>
      </c>
      <c r="P2766" t="s">
        <v>8545</v>
      </c>
      <c r="Q2766">
        <v>60</v>
      </c>
    </row>
    <row r="2767" spans="1:17" x14ac:dyDescent="0.3">
      <c r="A2767">
        <v>2766</v>
      </c>
      <c r="B2767" t="s">
        <v>8645</v>
      </c>
      <c r="C2767" t="s">
        <v>6197</v>
      </c>
      <c r="D2767" t="s">
        <v>8644</v>
      </c>
      <c r="E2767" s="34" t="str">
        <f>IF(OR(LEN(D2767)-LEN(SUBSTITUTE(D2767,":",""))&gt;1, LEN(D2767)-LEN(SUBSTITUTE(D2767,",",""))&gt;0), "T", "")</f>
        <v/>
      </c>
      <c r="F2767" t="s">
        <v>8590</v>
      </c>
      <c r="G2767" t="s">
        <v>8589</v>
      </c>
      <c r="H2767" t="s">
        <v>8643</v>
      </c>
      <c r="I2767" t="s">
        <v>8642</v>
      </c>
      <c r="J2767" t="str">
        <f>SUBSTITUTE(SUBSTITUTE(SUBSTITUTE(G2767,"c. ","")," BC","")," AD","")</f>
        <v>62-64</v>
      </c>
      <c r="K2767" t="str">
        <f>IF(M2767="BC", 0-IF(ISERROR(FIND("-",J2767)),J2767,LEFT(J2767,FIND("-",J2767)-1)), IF(ISERROR(FIND("-",J2767)),J2767,LEFT(J2767,FIND("-",J2767)-1)))</f>
        <v>62</v>
      </c>
      <c r="L2767" t="str">
        <f>IF(M2767="BC", 0-IF(ISERROR(FIND("-",J2767)),J2767,RIGHT(J2767,FIND("-",J2767)-1)), IF(ISERROR(FIND("-",J2767)),J2767,RIGHT(J2767,FIND("-",J2767)-1)))</f>
        <v>64</v>
      </c>
      <c r="M2767" t="str">
        <f>RIGHT(G2767, 2)</f>
        <v>AD</v>
      </c>
      <c r="N2767">
        <f>ABS($K$2)-ABS(K2767)</f>
        <v>3942</v>
      </c>
      <c r="P2767" t="s">
        <v>8545</v>
      </c>
      <c r="Q2767">
        <v>60</v>
      </c>
    </row>
    <row r="2768" spans="1:17" x14ac:dyDescent="0.3">
      <c r="A2768">
        <v>2767</v>
      </c>
      <c r="B2768" t="s">
        <v>8641</v>
      </c>
      <c r="C2768" t="s">
        <v>10750</v>
      </c>
      <c r="D2768" t="s">
        <v>7504</v>
      </c>
      <c r="E2768" s="34" t="str">
        <f>IF(OR(LEN(D2768)-LEN(SUBSTITUTE(D2768,":",""))&gt;1, LEN(D2768)-LEN(SUBSTITUTE(D2768,",",""))&gt;0), "T", "")</f>
        <v/>
      </c>
      <c r="F2768" t="s">
        <v>8590</v>
      </c>
      <c r="G2768" t="s">
        <v>8589</v>
      </c>
      <c r="H2768" t="s">
        <v>211</v>
      </c>
      <c r="I2768" t="s">
        <v>8640</v>
      </c>
      <c r="J2768" t="str">
        <f>SUBSTITUTE(SUBSTITUTE(SUBSTITUTE(G2768,"c. ","")," BC","")," AD","")</f>
        <v>62-64</v>
      </c>
      <c r="K2768" t="str">
        <f>IF(M2768="BC", 0-IF(ISERROR(FIND("-",J2768)),J2768,LEFT(J2768,FIND("-",J2768)-1)), IF(ISERROR(FIND("-",J2768)),J2768,LEFT(J2768,FIND("-",J2768)-1)))</f>
        <v>62</v>
      </c>
      <c r="L2768" t="str">
        <f>IF(M2768="BC", 0-IF(ISERROR(FIND("-",J2768)),J2768,RIGHT(J2768,FIND("-",J2768)-1)), IF(ISERROR(FIND("-",J2768)),J2768,RIGHT(J2768,FIND("-",J2768)-1)))</f>
        <v>64</v>
      </c>
      <c r="M2768" t="str">
        <f>RIGHT(G2768, 2)</f>
        <v>AD</v>
      </c>
      <c r="N2768">
        <f>ABS($K$2)-ABS(K2768)</f>
        <v>3942</v>
      </c>
      <c r="P2768" t="s">
        <v>8545</v>
      </c>
      <c r="Q2768">
        <v>60</v>
      </c>
    </row>
    <row r="2769" spans="1:17" x14ac:dyDescent="0.3">
      <c r="A2769">
        <v>2768</v>
      </c>
      <c r="B2769" t="s">
        <v>8639</v>
      </c>
      <c r="C2769" t="s">
        <v>9902</v>
      </c>
      <c r="D2769" t="s">
        <v>8638</v>
      </c>
      <c r="E2769" s="34" t="str">
        <f>IF(OR(LEN(D2769)-LEN(SUBSTITUTE(D2769,":",""))&gt;1, LEN(D2769)-LEN(SUBSTITUTE(D2769,",",""))&gt;0), "T", "")</f>
        <v/>
      </c>
      <c r="F2769" t="s">
        <v>8590</v>
      </c>
      <c r="G2769" t="s">
        <v>8589</v>
      </c>
      <c r="H2769" t="s">
        <v>54</v>
      </c>
      <c r="I2769" t="s">
        <v>8637</v>
      </c>
      <c r="J2769" t="str">
        <f>SUBSTITUTE(SUBSTITUTE(SUBSTITUTE(G2769,"c. ","")," BC","")," AD","")</f>
        <v>62-64</v>
      </c>
      <c r="K2769" t="str">
        <f>IF(M2769="BC", 0-IF(ISERROR(FIND("-",J2769)),J2769,LEFT(J2769,FIND("-",J2769)-1)), IF(ISERROR(FIND("-",J2769)),J2769,LEFT(J2769,FIND("-",J2769)-1)))</f>
        <v>62</v>
      </c>
      <c r="L2769" t="str">
        <f>IF(M2769="BC", 0-IF(ISERROR(FIND("-",J2769)),J2769,RIGHT(J2769,FIND("-",J2769)-1)), IF(ISERROR(FIND("-",J2769)),J2769,RIGHT(J2769,FIND("-",J2769)-1)))</f>
        <v>64</v>
      </c>
      <c r="M2769" t="str">
        <f>RIGHT(G2769, 2)</f>
        <v>AD</v>
      </c>
      <c r="N2769">
        <f>ABS($K$2)-ABS(K2769)</f>
        <v>3942</v>
      </c>
      <c r="P2769" t="s">
        <v>8545</v>
      </c>
      <c r="Q2769">
        <v>60</v>
      </c>
    </row>
    <row r="2770" spans="1:17" x14ac:dyDescent="0.3">
      <c r="A2770">
        <v>2769</v>
      </c>
      <c r="B2770" t="s">
        <v>8636</v>
      </c>
      <c r="C2770" t="s">
        <v>8633</v>
      </c>
      <c r="D2770" t="s">
        <v>8630</v>
      </c>
      <c r="E2770" s="34" t="str">
        <f>IF(OR(LEN(D2770)-LEN(SUBSTITUTE(D2770,":",""))&gt;1, LEN(D2770)-LEN(SUBSTITUTE(D2770,",",""))&gt;0), "T", "")</f>
        <v/>
      </c>
      <c r="F2770" t="s">
        <v>8635</v>
      </c>
      <c r="G2770" t="s">
        <v>8634</v>
      </c>
      <c r="H2770" t="s">
        <v>7432</v>
      </c>
      <c r="I2770" t="s">
        <v>8632</v>
      </c>
      <c r="J2770" t="str">
        <f>SUBSTITUTE(SUBSTITUTE(SUBSTITUTE(G2770,"c. ","")," BC","")," AD","")</f>
        <v>33 (historical)</v>
      </c>
      <c r="K2770" t="str">
        <f>IF(M2770="BC", 0-IF(ISERROR(FIND("-",J2770)),J2770,LEFT(J2770,FIND("-",J2770)-1)), IF(ISERROR(FIND("-",J2770)),J2770,LEFT(J2770,FIND("-",J2770)-1)))</f>
        <v>33 (historical)</v>
      </c>
      <c r="L2770" t="str">
        <f>IF(M2770="BC", 0-IF(ISERROR(FIND("-",J2770)),J2770,RIGHT(J2770,FIND("-",J2770)-1)), IF(ISERROR(FIND("-",J2770)),J2770,RIGHT(J2770,FIND("-",J2770)-1)))</f>
        <v>33 (historical)</v>
      </c>
      <c r="M2770" t="str">
        <f>RIGHT(G2770, 2)</f>
        <v>l)</v>
      </c>
      <c r="N2770" t="e">
        <f>ABS($K$2)-ABS(K2770)</f>
        <v>#VALUE!</v>
      </c>
      <c r="P2770" t="s">
        <v>8545</v>
      </c>
      <c r="Q2770">
        <v>60</v>
      </c>
    </row>
    <row r="2771" spans="1:17" x14ac:dyDescent="0.3">
      <c r="A2771">
        <v>2770</v>
      </c>
      <c r="B2771" t="s">
        <v>8631</v>
      </c>
      <c r="C2771" t="s">
        <v>8629</v>
      </c>
      <c r="D2771" t="s">
        <v>8630</v>
      </c>
      <c r="E2771" s="34" t="str">
        <f>IF(OR(LEN(D2771)-LEN(SUBSTITUTE(D2771,":",""))&gt;1, LEN(D2771)-LEN(SUBSTITUTE(D2771,",",""))&gt;0), "T", "")</f>
        <v/>
      </c>
      <c r="F2771" t="s">
        <v>8590</v>
      </c>
      <c r="G2771" t="s">
        <v>8589</v>
      </c>
      <c r="H2771" t="s">
        <v>7432</v>
      </c>
      <c r="I2771" t="s">
        <v>8628</v>
      </c>
      <c r="J2771" t="str">
        <f>SUBSTITUTE(SUBSTITUTE(SUBSTITUTE(G2771,"c. ","")," BC","")," AD","")</f>
        <v>62-64</v>
      </c>
      <c r="K2771" t="str">
        <f>IF(M2771="BC", 0-IF(ISERROR(FIND("-",J2771)),J2771,LEFT(J2771,FIND("-",J2771)-1)), IF(ISERROR(FIND("-",J2771)),J2771,LEFT(J2771,FIND("-",J2771)-1)))</f>
        <v>62</v>
      </c>
      <c r="L2771" t="str">
        <f>IF(M2771="BC", 0-IF(ISERROR(FIND("-",J2771)),J2771,RIGHT(J2771,FIND("-",J2771)-1)), IF(ISERROR(FIND("-",J2771)),J2771,RIGHT(J2771,FIND("-",J2771)-1)))</f>
        <v>64</v>
      </c>
      <c r="M2771" t="str">
        <f>RIGHT(G2771, 2)</f>
        <v>AD</v>
      </c>
      <c r="N2771">
        <f>ABS($K$2)-ABS(K2771)</f>
        <v>3942</v>
      </c>
      <c r="P2771" t="s">
        <v>8545</v>
      </c>
      <c r="Q2771">
        <v>60</v>
      </c>
    </row>
    <row r="2772" spans="1:17" x14ac:dyDescent="0.3">
      <c r="A2772">
        <v>2771</v>
      </c>
      <c r="B2772" t="s">
        <v>8627</v>
      </c>
      <c r="C2772" t="s">
        <v>9853</v>
      </c>
      <c r="D2772" t="s">
        <v>8626</v>
      </c>
      <c r="E2772" s="34" t="str">
        <f>IF(OR(LEN(D2772)-LEN(SUBSTITUTE(D2772,":",""))&gt;1, LEN(D2772)-LEN(SUBSTITUTE(D2772,",",""))&gt;0), "T", "")</f>
        <v/>
      </c>
      <c r="F2772" t="s">
        <v>8609</v>
      </c>
      <c r="G2772" t="s">
        <v>8608</v>
      </c>
      <c r="H2772" t="s">
        <v>7432</v>
      </c>
      <c r="I2772" t="s">
        <v>8625</v>
      </c>
      <c r="J2772" t="str">
        <f>SUBSTITUTE(SUBSTITUTE(SUBSTITUTE(G2772,"c. ","")," BC","")," AD","")</f>
        <v>Between crucifixion and resurrection</v>
      </c>
      <c r="K2772" t="str">
        <f>IF(M2772="BC", 0-IF(ISERROR(FIND("-",J2772)),J2772,LEFT(J2772,FIND("-",J2772)-1)), IF(ISERROR(FIND("-",J2772)),J2772,LEFT(J2772,FIND("-",J2772)-1)))</f>
        <v>Between crucifixion and resurrection</v>
      </c>
      <c r="L2772" t="str">
        <f>IF(M2772="BC", 0-IF(ISERROR(FIND("-",J2772)),J2772,RIGHT(J2772,FIND("-",J2772)-1)), IF(ISERROR(FIND("-",J2772)),J2772,RIGHT(J2772,FIND("-",J2772)-1)))</f>
        <v>Between crucifixion and resurrection</v>
      </c>
      <c r="M2772" t="str">
        <f>RIGHT(G2772, 2)</f>
        <v>on</v>
      </c>
      <c r="N2772" t="e">
        <f>ABS($K$2)-ABS(K2772)</f>
        <v>#VALUE!</v>
      </c>
      <c r="P2772" t="s">
        <v>8545</v>
      </c>
      <c r="Q2772">
        <v>60</v>
      </c>
    </row>
    <row r="2773" spans="1:17" x14ac:dyDescent="0.3">
      <c r="A2773">
        <v>2772</v>
      </c>
      <c r="B2773" t="s">
        <v>8624</v>
      </c>
      <c r="C2773" t="s">
        <v>11802</v>
      </c>
      <c r="D2773" t="s">
        <v>8623</v>
      </c>
      <c r="E2773" s="34" t="str">
        <f>IF(OR(LEN(D2773)-LEN(SUBSTITUTE(D2773,":",""))&gt;1, LEN(D2773)-LEN(SUBSTITUTE(D2773,",",""))&gt;0), "T", "")</f>
        <v/>
      </c>
      <c r="F2773" t="s">
        <v>8622</v>
      </c>
      <c r="G2773" t="s">
        <v>8618</v>
      </c>
      <c r="H2773" t="s">
        <v>7432</v>
      </c>
      <c r="I2773" t="s">
        <v>8621</v>
      </c>
      <c r="J2773" t="str">
        <f>SUBSTITUTE(SUBSTITUTE(SUBSTITUTE(G2773,"c. ","")," BC","")," AD","")</f>
        <v>33 onward</v>
      </c>
      <c r="K2773" t="str">
        <f>IF(M2773="BC", 0-IF(ISERROR(FIND("-",J2773)),J2773,LEFT(J2773,FIND("-",J2773)-1)), IF(ISERROR(FIND("-",J2773)),J2773,LEFT(J2773,FIND("-",J2773)-1)))</f>
        <v>33 onward</v>
      </c>
      <c r="L2773" t="str">
        <f>IF(M2773="BC", 0-IF(ISERROR(FIND("-",J2773)),J2773,RIGHT(J2773,FIND("-",J2773)-1)), IF(ISERROR(FIND("-",J2773)),J2773,RIGHT(J2773,FIND("-",J2773)-1)))</f>
        <v>33 onward</v>
      </c>
      <c r="M2773" t="str">
        <f>RIGHT(G2773, 2)</f>
        <v>rd</v>
      </c>
      <c r="N2773" t="e">
        <f>ABS($K$2)-ABS(K2773)</f>
        <v>#VALUE!</v>
      </c>
      <c r="P2773" t="s">
        <v>8545</v>
      </c>
      <c r="Q2773">
        <v>60</v>
      </c>
    </row>
    <row r="2774" spans="1:17" x14ac:dyDescent="0.3">
      <c r="A2774">
        <v>2773</v>
      </c>
      <c r="B2774" t="s">
        <v>8620</v>
      </c>
      <c r="C2774" t="s">
        <v>10751</v>
      </c>
      <c r="D2774" t="s">
        <v>8619</v>
      </c>
      <c r="E2774" s="34" t="str">
        <f>IF(OR(LEN(D2774)-LEN(SUBSTITUTE(D2774,":",""))&gt;1, LEN(D2774)-LEN(SUBSTITUTE(D2774,",",""))&gt;0), "T", "")</f>
        <v/>
      </c>
      <c r="F2774" t="s">
        <v>7259</v>
      </c>
      <c r="G2774" t="s">
        <v>8618</v>
      </c>
      <c r="H2774" t="s">
        <v>7432</v>
      </c>
      <c r="I2774" t="s">
        <v>8616</v>
      </c>
      <c r="J2774" t="str">
        <f>SUBSTITUTE(SUBSTITUTE(SUBSTITUTE(G2774,"c. ","")," BC","")," AD","")</f>
        <v>33 onward</v>
      </c>
      <c r="K2774" t="str">
        <f>IF(M2774="BC", 0-IF(ISERROR(FIND("-",J2774)),J2774,LEFT(J2774,FIND("-",J2774)-1)), IF(ISERROR(FIND("-",J2774)),J2774,LEFT(J2774,FIND("-",J2774)-1)))</f>
        <v>33 onward</v>
      </c>
      <c r="L2774" t="str">
        <f>IF(M2774="BC", 0-IF(ISERROR(FIND("-",J2774)),J2774,RIGHT(J2774,FIND("-",J2774)-1)), IF(ISERROR(FIND("-",J2774)),J2774,RIGHT(J2774,FIND("-",J2774)-1)))</f>
        <v>33 onward</v>
      </c>
      <c r="M2774" t="str">
        <f>RIGHT(G2774, 2)</f>
        <v>rd</v>
      </c>
      <c r="N2774" t="e">
        <f>ABS($K$2)-ABS(K2774)</f>
        <v>#VALUE!</v>
      </c>
      <c r="P2774" t="s">
        <v>8545</v>
      </c>
      <c r="Q2774">
        <v>60</v>
      </c>
    </row>
    <row r="2775" spans="1:17" x14ac:dyDescent="0.3">
      <c r="A2775">
        <v>2774</v>
      </c>
      <c r="B2775" t="s">
        <v>8615</v>
      </c>
      <c r="C2775" t="s">
        <v>10599</v>
      </c>
      <c r="D2775" t="s">
        <v>8614</v>
      </c>
      <c r="E2775" s="34" t="str">
        <f>IF(OR(LEN(D2775)-LEN(SUBSTITUTE(D2775,":",""))&gt;1, LEN(D2775)-LEN(SUBSTITUTE(D2775,",",""))&gt;0), "T", "")</f>
        <v/>
      </c>
      <c r="F2775" t="s">
        <v>8613</v>
      </c>
      <c r="G2775" t="s">
        <v>4403</v>
      </c>
      <c r="H2775" t="s">
        <v>54</v>
      </c>
      <c r="I2775" t="s">
        <v>8612</v>
      </c>
      <c r="J2775" t="str">
        <f>SUBSTITUTE(SUBSTITUTE(SUBSTITUTE(G2775,"c. ","")," BC","")," AD","")</f>
        <v>Future</v>
      </c>
      <c r="K2775" t="str">
        <f>IF(M2775="BC", 0-IF(ISERROR(FIND("-",J2775)),J2775,LEFT(J2775,FIND("-",J2775)-1)), IF(ISERROR(FIND("-",J2775)),J2775,LEFT(J2775,FIND("-",J2775)-1)))</f>
        <v>Future</v>
      </c>
      <c r="L2775" t="str">
        <f>IF(M2775="BC", 0-IF(ISERROR(FIND("-",J2775)),J2775,RIGHT(J2775,FIND("-",J2775)-1)), IF(ISERROR(FIND("-",J2775)),J2775,RIGHT(J2775,FIND("-",J2775)-1)))</f>
        <v>Future</v>
      </c>
      <c r="M2775" t="str">
        <f>RIGHT(G2775, 2)</f>
        <v>re</v>
      </c>
      <c r="N2775" t="e">
        <f>ABS($K$2)-ABS(K2775)</f>
        <v>#VALUE!</v>
      </c>
      <c r="P2775" t="s">
        <v>8545</v>
      </c>
      <c r="Q2775">
        <v>60</v>
      </c>
    </row>
    <row r="2776" spans="1:17" x14ac:dyDescent="0.3">
      <c r="A2776">
        <v>2775</v>
      </c>
      <c r="B2776" t="s">
        <v>8611</v>
      </c>
      <c r="C2776" t="s">
        <v>9853</v>
      </c>
      <c r="D2776" t="s">
        <v>8610</v>
      </c>
      <c r="E2776" s="34" t="str">
        <f>IF(OR(LEN(D2776)-LEN(SUBSTITUTE(D2776,":",""))&gt;1, LEN(D2776)-LEN(SUBSTITUTE(D2776,",",""))&gt;0), "T", "")</f>
        <v/>
      </c>
      <c r="F2776" t="s">
        <v>8609</v>
      </c>
      <c r="G2776" t="s">
        <v>8608</v>
      </c>
      <c r="H2776" t="s">
        <v>7432</v>
      </c>
      <c r="I2776" t="s">
        <v>8607</v>
      </c>
      <c r="J2776" t="str">
        <f>SUBSTITUTE(SUBSTITUTE(SUBSTITUTE(G2776,"c. ","")," BC","")," AD","")</f>
        <v>Between crucifixion and resurrection</v>
      </c>
      <c r="K2776" t="str">
        <f>IF(M2776="BC", 0-IF(ISERROR(FIND("-",J2776)),J2776,LEFT(J2776,FIND("-",J2776)-1)), IF(ISERROR(FIND("-",J2776)),J2776,LEFT(J2776,FIND("-",J2776)-1)))</f>
        <v>Between crucifixion and resurrection</v>
      </c>
      <c r="L2776" t="str">
        <f>IF(M2776="BC", 0-IF(ISERROR(FIND("-",J2776)),J2776,RIGHT(J2776,FIND("-",J2776)-1)), IF(ISERROR(FIND("-",J2776)),J2776,RIGHT(J2776,FIND("-",J2776)-1)))</f>
        <v>Between crucifixion and resurrection</v>
      </c>
      <c r="M2776" t="str">
        <f>RIGHT(G2776, 2)</f>
        <v>on</v>
      </c>
      <c r="N2776" t="e">
        <f>ABS($K$2)-ABS(K2776)</f>
        <v>#VALUE!</v>
      </c>
      <c r="P2776" t="s">
        <v>8545</v>
      </c>
      <c r="Q2776">
        <v>60</v>
      </c>
    </row>
    <row r="2777" spans="1:17" x14ac:dyDescent="0.3">
      <c r="A2777">
        <v>2776</v>
      </c>
      <c r="B2777" t="s">
        <v>8606</v>
      </c>
      <c r="C2777" t="s">
        <v>9899</v>
      </c>
      <c r="D2777" t="s">
        <v>8605</v>
      </c>
      <c r="E2777" s="34" t="str">
        <f>IF(OR(LEN(D2777)-LEN(SUBSTITUTE(D2777,":",""))&gt;1, LEN(D2777)-LEN(SUBSTITUTE(D2777,",",""))&gt;0), "T", "")</f>
        <v/>
      </c>
      <c r="F2777" t="s">
        <v>8590</v>
      </c>
      <c r="G2777" t="s">
        <v>8589</v>
      </c>
      <c r="H2777" t="s">
        <v>62</v>
      </c>
      <c r="I2777" t="s">
        <v>8604</v>
      </c>
      <c r="J2777" t="str">
        <f>SUBSTITUTE(SUBSTITUTE(SUBSTITUTE(G2777,"c. ","")," BC","")," AD","")</f>
        <v>62-64</v>
      </c>
      <c r="K2777" t="str">
        <f>IF(M2777="BC", 0-IF(ISERROR(FIND("-",J2777)),J2777,LEFT(J2777,FIND("-",J2777)-1)), IF(ISERROR(FIND("-",J2777)),J2777,LEFT(J2777,FIND("-",J2777)-1)))</f>
        <v>62</v>
      </c>
      <c r="L2777" t="str">
        <f>IF(M2777="BC", 0-IF(ISERROR(FIND("-",J2777)),J2777,RIGHT(J2777,FIND("-",J2777)-1)), IF(ISERROR(FIND("-",J2777)),J2777,RIGHT(J2777,FIND("-",J2777)-1)))</f>
        <v>64</v>
      </c>
      <c r="M2777" t="str">
        <f>RIGHT(G2777, 2)</f>
        <v>AD</v>
      </c>
      <c r="N2777">
        <f>ABS($K$2)-ABS(K2777)</f>
        <v>3942</v>
      </c>
      <c r="P2777" t="s">
        <v>8545</v>
      </c>
      <c r="Q2777">
        <v>60</v>
      </c>
    </row>
    <row r="2778" spans="1:17" x14ac:dyDescent="0.3">
      <c r="A2778">
        <v>2777</v>
      </c>
      <c r="B2778" t="s">
        <v>8603</v>
      </c>
      <c r="C2778" t="s">
        <v>10752</v>
      </c>
      <c r="D2778" t="s">
        <v>8602</v>
      </c>
      <c r="E2778" s="34" t="str">
        <f>IF(OR(LEN(D2778)-LEN(SUBSTITUTE(D2778,":",""))&gt;1, LEN(D2778)-LEN(SUBSTITUTE(D2778,",",""))&gt;0), "T", "")</f>
        <v/>
      </c>
      <c r="F2778" t="s">
        <v>8590</v>
      </c>
      <c r="G2778" t="s">
        <v>8589</v>
      </c>
      <c r="H2778" t="s">
        <v>62</v>
      </c>
      <c r="I2778" t="s">
        <v>8601</v>
      </c>
      <c r="J2778" t="str">
        <f>SUBSTITUTE(SUBSTITUTE(SUBSTITUTE(G2778,"c. ","")," BC","")," AD","")</f>
        <v>62-64</v>
      </c>
      <c r="K2778" t="str">
        <f>IF(M2778="BC", 0-IF(ISERROR(FIND("-",J2778)),J2778,LEFT(J2778,FIND("-",J2778)-1)), IF(ISERROR(FIND("-",J2778)),J2778,LEFT(J2778,FIND("-",J2778)-1)))</f>
        <v>62</v>
      </c>
      <c r="L2778" t="str">
        <f>IF(M2778="BC", 0-IF(ISERROR(FIND("-",J2778)),J2778,RIGHT(J2778,FIND("-",J2778)-1)), IF(ISERROR(FIND("-",J2778)),J2778,RIGHT(J2778,FIND("-",J2778)-1)))</f>
        <v>64</v>
      </c>
      <c r="M2778" t="str">
        <f>RIGHT(G2778, 2)</f>
        <v>AD</v>
      </c>
      <c r="N2778">
        <f>ABS($K$2)-ABS(K2778)</f>
        <v>3942</v>
      </c>
      <c r="P2778" t="s">
        <v>8545</v>
      </c>
      <c r="Q2778">
        <v>60</v>
      </c>
    </row>
    <row r="2779" spans="1:17" x14ac:dyDescent="0.3">
      <c r="A2779">
        <v>2778</v>
      </c>
      <c r="B2779" t="s">
        <v>8526</v>
      </c>
      <c r="C2779" t="s">
        <v>10749</v>
      </c>
      <c r="D2779" t="s">
        <v>8600</v>
      </c>
      <c r="E2779" s="34" t="str">
        <f>IF(OR(LEN(D2779)-LEN(SUBSTITUTE(D2779,":",""))&gt;1, LEN(D2779)-LEN(SUBSTITUTE(D2779,",",""))&gt;0), "T", "")</f>
        <v/>
      </c>
      <c r="F2779" t="s">
        <v>8590</v>
      </c>
      <c r="G2779" t="s">
        <v>8589</v>
      </c>
      <c r="H2779" t="s">
        <v>54</v>
      </c>
      <c r="I2779" t="s">
        <v>8599</v>
      </c>
      <c r="J2779" t="str">
        <f>SUBSTITUTE(SUBSTITUTE(SUBSTITUTE(G2779,"c. ","")," BC","")," AD","")</f>
        <v>62-64</v>
      </c>
      <c r="K2779" t="str">
        <f>IF(M2779="BC", 0-IF(ISERROR(FIND("-",J2779)),J2779,LEFT(J2779,FIND("-",J2779)-1)), IF(ISERROR(FIND("-",J2779)),J2779,LEFT(J2779,FIND("-",J2779)-1)))</f>
        <v>62</v>
      </c>
      <c r="L2779" t="str">
        <f>IF(M2779="BC", 0-IF(ISERROR(FIND("-",J2779)),J2779,RIGHT(J2779,FIND("-",J2779)-1)), IF(ISERROR(FIND("-",J2779)),J2779,RIGHT(J2779,FIND("-",J2779)-1)))</f>
        <v>64</v>
      </c>
      <c r="M2779" t="str">
        <f>RIGHT(G2779, 2)</f>
        <v>AD</v>
      </c>
      <c r="N2779">
        <f>ABS($K$2)-ABS(K2779)</f>
        <v>3942</v>
      </c>
      <c r="P2779" t="s">
        <v>8545</v>
      </c>
      <c r="Q2779">
        <v>60</v>
      </c>
    </row>
    <row r="2780" spans="1:17" x14ac:dyDescent="0.3">
      <c r="A2780">
        <v>2779</v>
      </c>
      <c r="B2780" t="s">
        <v>8598</v>
      </c>
      <c r="C2780" t="s">
        <v>9496</v>
      </c>
      <c r="D2780" t="s">
        <v>8597</v>
      </c>
      <c r="E2780" s="34" t="str">
        <f>IF(OR(LEN(D2780)-LEN(SUBSTITUTE(D2780,":",""))&gt;1, LEN(D2780)-LEN(SUBSTITUTE(D2780,",",""))&gt;0), "T", "")</f>
        <v/>
      </c>
      <c r="F2780" t="s">
        <v>8590</v>
      </c>
      <c r="G2780" t="s">
        <v>8589</v>
      </c>
      <c r="H2780" t="s">
        <v>54</v>
      </c>
      <c r="I2780" t="s">
        <v>8596</v>
      </c>
      <c r="J2780" t="str">
        <f>SUBSTITUTE(SUBSTITUTE(SUBSTITUTE(G2780,"c. ","")," BC","")," AD","")</f>
        <v>62-64</v>
      </c>
      <c r="K2780" t="str">
        <f>IF(M2780="BC", 0-IF(ISERROR(FIND("-",J2780)),J2780,LEFT(J2780,FIND("-",J2780)-1)), IF(ISERROR(FIND("-",J2780)),J2780,LEFT(J2780,FIND("-",J2780)-1)))</f>
        <v>62</v>
      </c>
      <c r="L2780" t="str">
        <f>IF(M2780="BC", 0-IF(ISERROR(FIND("-",J2780)),J2780,RIGHT(J2780,FIND("-",J2780)-1)), IF(ISERROR(FIND("-",J2780)),J2780,RIGHT(J2780,FIND("-",J2780)-1)))</f>
        <v>64</v>
      </c>
      <c r="M2780" t="str">
        <f>RIGHT(G2780, 2)</f>
        <v>AD</v>
      </c>
      <c r="N2780">
        <f>ABS($K$2)-ABS(K2780)</f>
        <v>3942</v>
      </c>
      <c r="P2780" t="s">
        <v>8545</v>
      </c>
      <c r="Q2780">
        <v>60</v>
      </c>
    </row>
    <row r="2781" spans="1:17" x14ac:dyDescent="0.3">
      <c r="A2781">
        <v>2780</v>
      </c>
      <c r="B2781" t="s">
        <v>8595</v>
      </c>
      <c r="C2781" t="s">
        <v>9493</v>
      </c>
      <c r="D2781" t="s">
        <v>8594</v>
      </c>
      <c r="E2781" s="34" t="str">
        <f>IF(OR(LEN(D2781)-LEN(SUBSTITUTE(D2781,":",""))&gt;1, LEN(D2781)-LEN(SUBSTITUTE(D2781,",",""))&gt;0), "T", "")</f>
        <v/>
      </c>
      <c r="F2781" t="s">
        <v>8590</v>
      </c>
      <c r="G2781" t="s">
        <v>8589</v>
      </c>
      <c r="H2781" t="s">
        <v>54</v>
      </c>
      <c r="I2781" t="s">
        <v>8593</v>
      </c>
      <c r="J2781" t="str">
        <f>SUBSTITUTE(SUBSTITUTE(SUBSTITUTE(G2781,"c. ","")," BC","")," AD","")</f>
        <v>62-64</v>
      </c>
      <c r="K2781" t="str">
        <f>IF(M2781="BC", 0-IF(ISERROR(FIND("-",J2781)),J2781,LEFT(J2781,FIND("-",J2781)-1)), IF(ISERROR(FIND("-",J2781)),J2781,LEFT(J2781,FIND("-",J2781)-1)))</f>
        <v>62</v>
      </c>
      <c r="L2781" t="str">
        <f>IF(M2781="BC", 0-IF(ISERROR(FIND("-",J2781)),J2781,RIGHT(J2781,FIND("-",J2781)-1)), IF(ISERROR(FIND("-",J2781)),J2781,RIGHT(J2781,FIND("-",J2781)-1)))</f>
        <v>64</v>
      </c>
      <c r="M2781" t="str">
        <f>RIGHT(G2781, 2)</f>
        <v>AD</v>
      </c>
      <c r="N2781">
        <f>ABS($K$2)-ABS(K2781)</f>
        <v>3942</v>
      </c>
      <c r="P2781" t="s">
        <v>8545</v>
      </c>
      <c r="Q2781">
        <v>60</v>
      </c>
    </row>
    <row r="2782" spans="1:17" x14ac:dyDescent="0.3">
      <c r="A2782">
        <v>2781</v>
      </c>
      <c r="B2782" t="s">
        <v>8592</v>
      </c>
      <c r="C2782" t="s">
        <v>9398</v>
      </c>
      <c r="D2782" t="s">
        <v>8591</v>
      </c>
      <c r="E2782" s="34" t="str">
        <f>IF(OR(LEN(D2782)-LEN(SUBSTITUTE(D2782,":",""))&gt;1, LEN(D2782)-LEN(SUBSTITUTE(D2782,",",""))&gt;0), "T", "")</f>
        <v/>
      </c>
      <c r="F2782" t="s">
        <v>8590</v>
      </c>
      <c r="G2782" t="s">
        <v>8589</v>
      </c>
      <c r="H2782" t="s">
        <v>54</v>
      </c>
      <c r="I2782" t="s">
        <v>8588</v>
      </c>
      <c r="J2782" t="str">
        <f>SUBSTITUTE(SUBSTITUTE(SUBSTITUTE(G2782,"c. ","")," BC","")," AD","")</f>
        <v>62-64</v>
      </c>
      <c r="K2782" t="str">
        <f>IF(M2782="BC", 0-IF(ISERROR(FIND("-",J2782)),J2782,LEFT(J2782,FIND("-",J2782)-1)), IF(ISERROR(FIND("-",J2782)),J2782,LEFT(J2782,FIND("-",J2782)-1)))</f>
        <v>62</v>
      </c>
      <c r="L2782" t="str">
        <f>IF(M2782="BC", 0-IF(ISERROR(FIND("-",J2782)),J2782,RIGHT(J2782,FIND("-",J2782)-1)), IF(ISERROR(FIND("-",J2782)),J2782,RIGHT(J2782,FIND("-",J2782)-1)))</f>
        <v>64</v>
      </c>
      <c r="M2782" t="str">
        <f>RIGHT(G2782, 2)</f>
        <v>AD</v>
      </c>
      <c r="N2782">
        <f>ABS($K$2)-ABS(K2782)</f>
        <v>3942</v>
      </c>
      <c r="P2782" t="s">
        <v>8545</v>
      </c>
      <c r="Q2782">
        <v>60</v>
      </c>
    </row>
    <row r="2783" spans="1:17" x14ac:dyDescent="0.3">
      <c r="A2783">
        <v>2782</v>
      </c>
      <c r="B2783" t="s">
        <v>8772</v>
      </c>
      <c r="C2783" t="s">
        <v>10078</v>
      </c>
      <c r="D2783" t="s">
        <v>8769</v>
      </c>
      <c r="E2783" s="34" t="str">
        <f>IF(OR(LEN(D2783)-LEN(SUBSTITUTE(D2783,":",""))&gt;1, LEN(D2783)-LEN(SUBSTITUTE(D2783,",",""))&gt;0), "T", "")</f>
        <v/>
      </c>
      <c r="F2783" t="s">
        <v>1152</v>
      </c>
      <c r="G2783" t="s">
        <v>8766</v>
      </c>
      <c r="H2783" t="s">
        <v>60</v>
      </c>
      <c r="I2783" t="s">
        <v>8771</v>
      </c>
      <c r="J2783" t="str">
        <f>SUBSTITUTE(SUBSTITUTE(SUBSTITUTE(G2783,"c. ","")," BC","")," AD","")</f>
        <v>64-68</v>
      </c>
      <c r="K2783" t="str">
        <f>IF(M2783="BC", 0-IF(ISERROR(FIND("-",J2783)),J2783,LEFT(J2783,FIND("-",J2783)-1)), IF(ISERROR(FIND("-",J2783)),J2783,LEFT(J2783,FIND("-",J2783)-1)))</f>
        <v>64</v>
      </c>
      <c r="L2783" t="str">
        <f>IF(M2783="BC", 0-IF(ISERROR(FIND("-",J2783)),J2783,RIGHT(J2783,FIND("-",J2783)-1)), IF(ISERROR(FIND("-",J2783)),J2783,RIGHT(J2783,FIND("-",J2783)-1)))</f>
        <v>68</v>
      </c>
      <c r="M2783" t="str">
        <f>RIGHT(G2783, 2)</f>
        <v>AD</v>
      </c>
      <c r="N2783">
        <f>ABS($K$2)-ABS(K2783)</f>
        <v>3940</v>
      </c>
      <c r="P2783" t="s">
        <v>11154</v>
      </c>
      <c r="Q2783">
        <v>61</v>
      </c>
    </row>
    <row r="2784" spans="1:17" x14ac:dyDescent="0.3">
      <c r="A2784">
        <v>2783</v>
      </c>
      <c r="B2784" t="s">
        <v>8770</v>
      </c>
      <c r="C2784" t="s">
        <v>9902</v>
      </c>
      <c r="D2784" t="s">
        <v>8769</v>
      </c>
      <c r="E2784" s="34" t="str">
        <f>IF(OR(LEN(D2784)-LEN(SUBSTITUTE(D2784,":",""))&gt;1, LEN(D2784)-LEN(SUBSTITUTE(D2784,",",""))&gt;0), "T", "")</f>
        <v/>
      </c>
      <c r="F2784" t="s">
        <v>1152</v>
      </c>
      <c r="G2784" t="s">
        <v>8766</v>
      </c>
      <c r="H2784" t="s">
        <v>54</v>
      </c>
      <c r="I2784" t="s">
        <v>7896</v>
      </c>
      <c r="J2784" t="str">
        <f>SUBSTITUTE(SUBSTITUTE(SUBSTITUTE(G2784,"c. ","")," BC","")," AD","")</f>
        <v>64-68</v>
      </c>
      <c r="K2784" t="str">
        <f>IF(M2784="BC", 0-IF(ISERROR(FIND("-",J2784)),J2784,LEFT(J2784,FIND("-",J2784)-1)), IF(ISERROR(FIND("-",J2784)),J2784,LEFT(J2784,FIND("-",J2784)-1)))</f>
        <v>64</v>
      </c>
      <c r="L2784" t="str">
        <f>IF(M2784="BC", 0-IF(ISERROR(FIND("-",J2784)),J2784,RIGHT(J2784,FIND("-",J2784)-1)), IF(ISERROR(FIND("-",J2784)),J2784,RIGHT(J2784,FIND("-",J2784)-1)))</f>
        <v>68</v>
      </c>
      <c r="M2784" t="str">
        <f>RIGHT(G2784, 2)</f>
        <v>AD</v>
      </c>
      <c r="N2784">
        <f>ABS($K$2)-ABS(K2784)</f>
        <v>3940</v>
      </c>
      <c r="P2784" t="s">
        <v>11154</v>
      </c>
      <c r="Q2784">
        <v>61</v>
      </c>
    </row>
    <row r="2785" spans="1:17" x14ac:dyDescent="0.3">
      <c r="A2785">
        <v>2784</v>
      </c>
      <c r="B2785" t="s">
        <v>8768</v>
      </c>
      <c r="C2785" t="s">
        <v>9496</v>
      </c>
      <c r="D2785" t="s">
        <v>8767</v>
      </c>
      <c r="E2785" s="34" t="str">
        <f>IF(OR(LEN(D2785)-LEN(SUBSTITUTE(D2785,":",""))&gt;1, LEN(D2785)-LEN(SUBSTITUTE(D2785,",",""))&gt;0), "T", "")</f>
        <v/>
      </c>
      <c r="F2785" t="s">
        <v>1152</v>
      </c>
      <c r="G2785" t="s">
        <v>8766</v>
      </c>
      <c r="H2785" t="s">
        <v>54</v>
      </c>
      <c r="I2785" t="s">
        <v>8765</v>
      </c>
      <c r="J2785" t="str">
        <f>SUBSTITUTE(SUBSTITUTE(SUBSTITUTE(G2785,"c. ","")," BC","")," AD","")</f>
        <v>64-68</v>
      </c>
      <c r="K2785" t="str">
        <f>IF(M2785="BC", 0-IF(ISERROR(FIND("-",J2785)),J2785,LEFT(J2785,FIND("-",J2785)-1)), IF(ISERROR(FIND("-",J2785)),J2785,LEFT(J2785,FIND("-",J2785)-1)))</f>
        <v>64</v>
      </c>
      <c r="L2785" t="str">
        <f>IF(M2785="BC", 0-IF(ISERROR(FIND("-",J2785)),J2785,RIGHT(J2785,FIND("-",J2785)-1)), IF(ISERROR(FIND("-",J2785)),J2785,RIGHT(J2785,FIND("-",J2785)-1)))</f>
        <v>68</v>
      </c>
      <c r="M2785" t="str">
        <f>RIGHT(G2785, 2)</f>
        <v>AD</v>
      </c>
      <c r="N2785">
        <f>ABS($K$2)-ABS(K2785)</f>
        <v>3940</v>
      </c>
      <c r="P2785" t="s">
        <v>11154</v>
      </c>
      <c r="Q2785">
        <v>61</v>
      </c>
    </row>
    <row r="2786" spans="1:17" x14ac:dyDescent="0.3">
      <c r="A2786">
        <v>2785</v>
      </c>
      <c r="B2786" t="s">
        <v>8764</v>
      </c>
      <c r="C2786" t="s">
        <v>10624</v>
      </c>
      <c r="D2786" t="s">
        <v>8763</v>
      </c>
      <c r="E2786" s="34" t="str">
        <f>IF(OR(LEN(D2786)-LEN(SUBSTITUTE(D2786,":",""))&gt;1, LEN(D2786)-LEN(SUBSTITUTE(D2786,",",""))&gt;0), "T", "")</f>
        <v/>
      </c>
      <c r="F2786" t="s">
        <v>6171</v>
      </c>
      <c r="G2786" t="s">
        <v>6107</v>
      </c>
      <c r="H2786" t="s">
        <v>8762</v>
      </c>
      <c r="I2786" t="s">
        <v>8761</v>
      </c>
      <c r="J2786" t="str">
        <f>SUBSTITUTE(SUBSTITUTE(SUBSTITUTE(G2786,"c. ","")," BC","")," AD","")</f>
        <v>30-33</v>
      </c>
      <c r="K2786" t="str">
        <f>IF(M2786="BC", 0-IF(ISERROR(FIND("-",J2786)),J2786,LEFT(J2786,FIND("-",J2786)-1)), IF(ISERROR(FIND("-",J2786)),J2786,LEFT(J2786,FIND("-",J2786)-1)))</f>
        <v>30</v>
      </c>
      <c r="L2786" t="str">
        <f>IF(M2786="BC", 0-IF(ISERROR(FIND("-",J2786)),J2786,RIGHT(J2786,FIND("-",J2786)-1)), IF(ISERROR(FIND("-",J2786)),J2786,RIGHT(J2786,FIND("-",J2786)-1)))</f>
        <v>33</v>
      </c>
      <c r="M2786" t="str">
        <f>RIGHT(G2786, 2)</f>
        <v>AD</v>
      </c>
      <c r="N2786">
        <f>ABS($K$2)-ABS(K2786)</f>
        <v>3974</v>
      </c>
      <c r="P2786" t="s">
        <v>11154</v>
      </c>
      <c r="Q2786">
        <v>61</v>
      </c>
    </row>
    <row r="2787" spans="1:17" x14ac:dyDescent="0.3">
      <c r="A2787">
        <v>2786</v>
      </c>
      <c r="B2787" t="s">
        <v>8760</v>
      </c>
      <c r="C2787" t="s">
        <v>10595</v>
      </c>
      <c r="D2787" t="s">
        <v>8759</v>
      </c>
      <c r="E2787" s="34" t="str">
        <f>IF(OR(LEN(D2787)-LEN(SUBSTITUTE(D2787,":",""))&gt;1, LEN(D2787)-LEN(SUBSTITUTE(D2787,",",""))&gt;0), "T", "")</f>
        <v/>
      </c>
      <c r="F2787" t="s">
        <v>6171</v>
      </c>
      <c r="G2787" t="s">
        <v>6107</v>
      </c>
      <c r="H2787" t="s">
        <v>61</v>
      </c>
      <c r="I2787" t="s">
        <v>8758</v>
      </c>
      <c r="J2787" t="str">
        <f>SUBSTITUTE(SUBSTITUTE(SUBSTITUTE(G2787,"c. ","")," BC","")," AD","")</f>
        <v>30-33</v>
      </c>
      <c r="K2787" t="str">
        <f>IF(M2787="BC", 0-IF(ISERROR(FIND("-",J2787)),J2787,LEFT(J2787,FIND("-",J2787)-1)), IF(ISERROR(FIND("-",J2787)),J2787,LEFT(J2787,FIND("-",J2787)-1)))</f>
        <v>30</v>
      </c>
      <c r="L2787" t="str">
        <f>IF(M2787="BC", 0-IF(ISERROR(FIND("-",J2787)),J2787,RIGHT(J2787,FIND("-",J2787)-1)), IF(ISERROR(FIND("-",J2787)),J2787,RIGHT(J2787,FIND("-",J2787)-1)))</f>
        <v>33</v>
      </c>
      <c r="M2787" t="str">
        <f>RIGHT(G2787, 2)</f>
        <v>AD</v>
      </c>
      <c r="N2787">
        <f>ABS($K$2)-ABS(K2787)</f>
        <v>3974</v>
      </c>
      <c r="P2787" t="s">
        <v>11154</v>
      </c>
      <c r="Q2787">
        <v>61</v>
      </c>
    </row>
    <row r="2788" spans="1:17" x14ac:dyDescent="0.3">
      <c r="A2788">
        <v>2787</v>
      </c>
      <c r="B2788" t="s">
        <v>8757</v>
      </c>
      <c r="C2788" t="s">
        <v>10668</v>
      </c>
      <c r="D2788" t="s">
        <v>8756</v>
      </c>
      <c r="E2788" s="34" t="str">
        <f>IF(OR(LEN(D2788)-LEN(SUBSTITUTE(D2788,":",""))&gt;1, LEN(D2788)-LEN(SUBSTITUTE(D2788,",",""))&gt;0), "T", "")</f>
        <v/>
      </c>
      <c r="F2788" t="s">
        <v>3847</v>
      </c>
      <c r="G2788" t="s">
        <v>8733</v>
      </c>
      <c r="H2788" t="s">
        <v>8755</v>
      </c>
      <c r="I2788" t="s">
        <v>8754</v>
      </c>
      <c r="J2788" t="str">
        <f>SUBSTITUTE(SUBSTITUTE(SUBSTITUTE(G2788,"c. ","")," BC","")," AD","")</f>
        <v>Throughout history</v>
      </c>
      <c r="K2788" t="str">
        <f>IF(M2788="BC", 0-IF(ISERROR(FIND("-",J2788)),J2788,LEFT(J2788,FIND("-",J2788)-1)), IF(ISERROR(FIND("-",J2788)),J2788,LEFT(J2788,FIND("-",J2788)-1)))</f>
        <v>Throughout history</v>
      </c>
      <c r="L2788" t="str">
        <f>IF(M2788="BC", 0-IF(ISERROR(FIND("-",J2788)),J2788,RIGHT(J2788,FIND("-",J2788)-1)), IF(ISERROR(FIND("-",J2788)),J2788,RIGHT(J2788,FIND("-",J2788)-1)))</f>
        <v>Throughout history</v>
      </c>
      <c r="M2788" t="str">
        <f>RIGHT(G2788, 2)</f>
        <v>ry</v>
      </c>
      <c r="N2788" t="e">
        <f>ABS($K$2)-ABS(K2788)</f>
        <v>#VALUE!</v>
      </c>
      <c r="P2788" t="s">
        <v>11154</v>
      </c>
      <c r="Q2788">
        <v>61</v>
      </c>
    </row>
    <row r="2789" spans="1:17" x14ac:dyDescent="0.3">
      <c r="A2789">
        <v>2788</v>
      </c>
      <c r="B2789" t="s">
        <v>8753</v>
      </c>
      <c r="C2789" t="s">
        <v>10599</v>
      </c>
      <c r="D2789" t="s">
        <v>8752</v>
      </c>
      <c r="E2789" s="34" t="str">
        <f>IF(OR(LEN(D2789)-LEN(SUBSTITUTE(D2789,":",""))&gt;1, LEN(D2789)-LEN(SUBSTITUTE(D2789,",",""))&gt;0), "T", "")</f>
        <v/>
      </c>
      <c r="F2789" t="s">
        <v>8751</v>
      </c>
      <c r="G2789" t="s">
        <v>8750</v>
      </c>
      <c r="H2789" t="s">
        <v>54</v>
      </c>
      <c r="I2789" t="s">
        <v>8749</v>
      </c>
      <c r="J2789" t="str">
        <f>SUBSTITUTE(SUBSTITUTE(SUBSTITUTE(G2789,"c. ","")," BC","")," AD","")</f>
        <v>Before creation</v>
      </c>
      <c r="K2789" t="str">
        <f>IF(M2789="BC", 0-IF(ISERROR(FIND("-",J2789)),J2789,LEFT(J2789,FIND("-",J2789)-1)), IF(ISERROR(FIND("-",J2789)),J2789,LEFT(J2789,FIND("-",J2789)-1)))</f>
        <v>Before creation</v>
      </c>
      <c r="L2789" t="str">
        <f>IF(M2789="BC", 0-IF(ISERROR(FIND("-",J2789)),J2789,RIGHT(J2789,FIND("-",J2789)-1)), IF(ISERROR(FIND("-",J2789)),J2789,RIGHT(J2789,FIND("-",J2789)-1)))</f>
        <v>Before creation</v>
      </c>
      <c r="M2789" t="str">
        <f>RIGHT(G2789, 2)</f>
        <v>on</v>
      </c>
      <c r="N2789" t="e">
        <f>ABS($K$2)-ABS(K2789)</f>
        <v>#VALUE!</v>
      </c>
      <c r="P2789" t="s">
        <v>11154</v>
      </c>
      <c r="Q2789">
        <v>61</v>
      </c>
    </row>
    <row r="2790" spans="1:17" x14ac:dyDescent="0.3">
      <c r="A2790">
        <v>2789</v>
      </c>
      <c r="B2790" t="s">
        <v>8748</v>
      </c>
      <c r="C2790" t="s">
        <v>10082</v>
      </c>
      <c r="D2790" t="s">
        <v>8747</v>
      </c>
      <c r="E2790" s="34" t="str">
        <f>IF(OR(LEN(D2790)-LEN(SUBSTITUTE(D2790,":",""))&gt;1, LEN(D2790)-LEN(SUBSTITUTE(D2790,",",""))&gt;0), "T", "")</f>
        <v/>
      </c>
      <c r="F2790" t="s">
        <v>119</v>
      </c>
      <c r="G2790" t="s">
        <v>8746</v>
      </c>
      <c r="H2790" t="s">
        <v>54</v>
      </c>
      <c r="I2790" t="s">
        <v>8745</v>
      </c>
      <c r="J2790" t="str">
        <f>SUBSTITUTE(SUBSTITUTE(SUBSTITUTE(G2790,"c. ","")," BC","")," AD","")</f>
        <v>2500-2000</v>
      </c>
      <c r="K2790">
        <f>IF(M2790="BC", 0-IF(ISERROR(FIND("-",J2790)),J2790,LEFT(J2790,FIND("-",J2790)-1)), IF(ISERROR(FIND("-",J2790)),J2790,LEFT(J2790,FIND("-",J2790)-1)))</f>
        <v>-2500</v>
      </c>
      <c r="L2790">
        <f>IF(M2790="BC", 0-IF(ISERROR(FIND("-",J2790)),J2790,RIGHT(J2790,FIND("-",J2790)-1)), IF(ISERROR(FIND("-",J2790)),J2790,RIGHT(J2790,FIND("-",J2790)-1)))</f>
        <v>-2000</v>
      </c>
      <c r="M2790" t="str">
        <f>RIGHT(G2790, 2)</f>
        <v>BC</v>
      </c>
      <c r="N2790">
        <f>ABS($K$2)-ABS(K2790)</f>
        <v>1504</v>
      </c>
      <c r="P2790" t="s">
        <v>11154</v>
      </c>
      <c r="Q2790">
        <v>61</v>
      </c>
    </row>
    <row r="2791" spans="1:17" x14ac:dyDescent="0.3">
      <c r="A2791">
        <v>2790</v>
      </c>
      <c r="B2791" t="s">
        <v>8744</v>
      </c>
      <c r="C2791" t="s">
        <v>10599</v>
      </c>
      <c r="D2791" t="s">
        <v>8743</v>
      </c>
      <c r="E2791" s="34" t="str">
        <f>IF(OR(LEN(D2791)-LEN(SUBSTITUTE(D2791,":",""))&gt;1, LEN(D2791)-LEN(SUBSTITUTE(D2791,",",""))&gt;0), "T", "")</f>
        <v/>
      </c>
      <c r="F2791" t="s">
        <v>8742</v>
      </c>
      <c r="G2791" t="s">
        <v>6966</v>
      </c>
      <c r="H2791" t="s">
        <v>54</v>
      </c>
      <c r="I2791" t="s">
        <v>8741</v>
      </c>
      <c r="J2791" t="str">
        <f>SUBSTITUTE(SUBSTITUTE(SUBSTITUTE(G2791,"c. ","")," BC","")," AD","")</f>
        <v>2000</v>
      </c>
      <c r="K2791">
        <f>IF(M2791="BC", 0-IF(ISERROR(FIND("-",J2791)),J2791,LEFT(J2791,FIND("-",J2791)-1)), IF(ISERROR(FIND("-",J2791)),J2791,LEFT(J2791,FIND("-",J2791)-1)))</f>
        <v>-2000</v>
      </c>
      <c r="L2791">
        <f>IF(M2791="BC", 0-IF(ISERROR(FIND("-",J2791)),J2791,RIGHT(J2791,FIND("-",J2791)-1)), IF(ISERROR(FIND("-",J2791)),J2791,RIGHT(J2791,FIND("-",J2791)-1)))</f>
        <v>-2000</v>
      </c>
      <c r="M2791" t="str">
        <f>RIGHT(G2791, 2)</f>
        <v>BC</v>
      </c>
      <c r="N2791">
        <f>ABS($K$2)-ABS(K2791)</f>
        <v>2004</v>
      </c>
      <c r="P2791" t="s">
        <v>11154</v>
      </c>
      <c r="Q2791">
        <v>61</v>
      </c>
    </row>
    <row r="2792" spans="1:17" x14ac:dyDescent="0.3">
      <c r="A2792">
        <v>2791</v>
      </c>
      <c r="B2792" t="s">
        <v>8740</v>
      </c>
      <c r="C2792" t="s">
        <v>10082</v>
      </c>
      <c r="D2792" t="s">
        <v>8739</v>
      </c>
      <c r="E2792" s="34" t="str">
        <f>IF(OR(LEN(D2792)-LEN(SUBSTITUTE(D2792,":",""))&gt;1, LEN(D2792)-LEN(SUBSTITUTE(D2792,",",""))&gt;0), "T", "")</f>
        <v/>
      </c>
      <c r="F2792" t="s">
        <v>213</v>
      </c>
      <c r="G2792" t="s">
        <v>6966</v>
      </c>
      <c r="H2792" t="s">
        <v>12596</v>
      </c>
      <c r="I2792" t="s">
        <v>8738</v>
      </c>
      <c r="J2792" t="str">
        <f>SUBSTITUTE(SUBSTITUTE(SUBSTITUTE(G2792,"c. ","")," BC","")," AD","")</f>
        <v>2000</v>
      </c>
      <c r="K2792">
        <f>IF(M2792="BC", 0-IF(ISERROR(FIND("-",J2792)),J2792,LEFT(J2792,FIND("-",J2792)-1)), IF(ISERROR(FIND("-",J2792)),J2792,LEFT(J2792,FIND("-",J2792)-1)))</f>
        <v>-2000</v>
      </c>
      <c r="L2792">
        <f>IF(M2792="BC", 0-IF(ISERROR(FIND("-",J2792)),J2792,RIGHT(J2792,FIND("-",J2792)-1)), IF(ISERROR(FIND("-",J2792)),J2792,RIGHT(J2792,FIND("-",J2792)-1)))</f>
        <v>-2000</v>
      </c>
      <c r="M2792" t="str">
        <f>RIGHT(G2792, 2)</f>
        <v>BC</v>
      </c>
      <c r="N2792">
        <f>ABS($K$2)-ABS(K2792)</f>
        <v>2004</v>
      </c>
      <c r="P2792" t="s">
        <v>11154</v>
      </c>
      <c r="Q2792">
        <v>61</v>
      </c>
    </row>
    <row r="2793" spans="1:17" x14ac:dyDescent="0.3">
      <c r="A2793">
        <v>2792</v>
      </c>
      <c r="B2793" t="s">
        <v>8737</v>
      </c>
      <c r="C2793" t="s">
        <v>10082</v>
      </c>
      <c r="D2793" t="s">
        <v>8734</v>
      </c>
      <c r="E2793" s="34" t="str">
        <f>IF(OR(LEN(D2793)-LEN(SUBSTITUTE(D2793,":",""))&gt;1, LEN(D2793)-LEN(SUBSTITUTE(D2793,",",""))&gt;0), "T", "")</f>
        <v/>
      </c>
      <c r="F2793" t="s">
        <v>3847</v>
      </c>
      <c r="G2793" t="s">
        <v>8733</v>
      </c>
      <c r="H2793" t="s">
        <v>54</v>
      </c>
      <c r="I2793" t="s">
        <v>8736</v>
      </c>
      <c r="J2793" t="str">
        <f>SUBSTITUTE(SUBSTITUTE(SUBSTITUTE(G2793,"c. ","")," BC","")," AD","")</f>
        <v>Throughout history</v>
      </c>
      <c r="K2793" t="str">
        <f>IF(M2793="BC", 0-IF(ISERROR(FIND("-",J2793)),J2793,LEFT(J2793,FIND("-",J2793)-1)), IF(ISERROR(FIND("-",J2793)),J2793,LEFT(J2793,FIND("-",J2793)-1)))</f>
        <v>Throughout history</v>
      </c>
      <c r="L2793" t="str">
        <f>IF(M2793="BC", 0-IF(ISERROR(FIND("-",J2793)),J2793,RIGHT(J2793,FIND("-",J2793)-1)), IF(ISERROR(FIND("-",J2793)),J2793,RIGHT(J2793,FIND("-",J2793)-1)))</f>
        <v>Throughout history</v>
      </c>
      <c r="M2793" t="str">
        <f>RIGHT(G2793, 2)</f>
        <v>ry</v>
      </c>
      <c r="N2793" t="e">
        <f>ABS($K$2)-ABS(K2793)</f>
        <v>#VALUE!</v>
      </c>
      <c r="P2793" t="s">
        <v>11154</v>
      </c>
      <c r="Q2793">
        <v>61</v>
      </c>
    </row>
    <row r="2794" spans="1:17" x14ac:dyDescent="0.3">
      <c r="A2794">
        <v>2793</v>
      </c>
      <c r="B2794" t="s">
        <v>8735</v>
      </c>
      <c r="C2794" t="s">
        <v>10599</v>
      </c>
      <c r="D2794" t="s">
        <v>8734</v>
      </c>
      <c r="E2794" s="34" t="str">
        <f>IF(OR(LEN(D2794)-LEN(SUBSTITUTE(D2794,":",""))&gt;1, LEN(D2794)-LEN(SUBSTITUTE(D2794,",",""))&gt;0), "T", "")</f>
        <v/>
      </c>
      <c r="F2794" t="s">
        <v>3847</v>
      </c>
      <c r="G2794" t="s">
        <v>8733</v>
      </c>
      <c r="H2794" t="s">
        <v>54</v>
      </c>
      <c r="I2794" t="s">
        <v>8732</v>
      </c>
      <c r="J2794" t="str">
        <f>SUBSTITUTE(SUBSTITUTE(SUBSTITUTE(G2794,"c. ","")," BC","")," AD","")</f>
        <v>Throughout history</v>
      </c>
      <c r="K2794" t="str">
        <f>IF(M2794="BC", 0-IF(ISERROR(FIND("-",J2794)),J2794,LEFT(J2794,FIND("-",J2794)-1)), IF(ISERROR(FIND("-",J2794)),J2794,LEFT(J2794,FIND("-",J2794)-1)))</f>
        <v>Throughout history</v>
      </c>
      <c r="L2794" t="str">
        <f>IF(M2794="BC", 0-IF(ISERROR(FIND("-",J2794)),J2794,RIGHT(J2794,FIND("-",J2794)-1)), IF(ISERROR(FIND("-",J2794)),J2794,RIGHT(J2794,FIND("-",J2794)-1)))</f>
        <v>Throughout history</v>
      </c>
      <c r="M2794" t="str">
        <f>RIGHT(G2794, 2)</f>
        <v>ry</v>
      </c>
      <c r="N2794" t="e">
        <f>ABS($K$2)-ABS(K2794)</f>
        <v>#VALUE!</v>
      </c>
      <c r="P2794" t="s">
        <v>11154</v>
      </c>
      <c r="Q2794">
        <v>61</v>
      </c>
    </row>
    <row r="2795" spans="1:17" x14ac:dyDescent="0.3">
      <c r="A2795">
        <v>2794</v>
      </c>
      <c r="B2795" t="s">
        <v>8731</v>
      </c>
      <c r="C2795" t="s">
        <v>8729</v>
      </c>
      <c r="D2795" t="s">
        <v>8730</v>
      </c>
      <c r="E2795" s="34" t="str">
        <f>IF(OR(LEN(D2795)-LEN(SUBSTITUTE(D2795,":",""))&gt;1, LEN(D2795)-LEN(SUBSTITUTE(D2795,",",""))&gt;0), "T", "")</f>
        <v/>
      </c>
      <c r="F2795" t="s">
        <v>3653</v>
      </c>
      <c r="G2795" t="s">
        <v>3906</v>
      </c>
      <c r="H2795" t="s">
        <v>211</v>
      </c>
      <c r="I2795" t="s">
        <v>8728</v>
      </c>
      <c r="J2795" t="str">
        <f>SUBSTITUTE(SUBSTITUTE(SUBSTITUTE(G2795,"c. ","")," BC","")," AD","")</f>
        <v>Ongoing</v>
      </c>
      <c r="K2795" t="str">
        <f>IF(M2795="BC", 0-IF(ISERROR(FIND("-",J2795)),J2795,LEFT(J2795,FIND("-",J2795)-1)), IF(ISERROR(FIND("-",J2795)),J2795,LEFT(J2795,FIND("-",J2795)-1)))</f>
        <v>Ongoing</v>
      </c>
      <c r="L2795" t="str">
        <f>IF(M2795="BC", 0-IF(ISERROR(FIND("-",J2795)),J2795,RIGHT(J2795,FIND("-",J2795)-1)), IF(ISERROR(FIND("-",J2795)),J2795,RIGHT(J2795,FIND("-",J2795)-1)))</f>
        <v>Ongoing</v>
      </c>
      <c r="M2795" t="str">
        <f>RIGHT(G2795, 2)</f>
        <v>ng</v>
      </c>
      <c r="N2795" t="e">
        <f>ABS($K$2)-ABS(K2795)</f>
        <v>#VALUE!</v>
      </c>
      <c r="P2795" t="s">
        <v>11154</v>
      </c>
      <c r="Q2795">
        <v>61</v>
      </c>
    </row>
    <row r="2796" spans="1:17" x14ac:dyDescent="0.3">
      <c r="A2796">
        <v>2795</v>
      </c>
      <c r="B2796" t="s">
        <v>8727</v>
      </c>
      <c r="C2796" t="s">
        <v>11192</v>
      </c>
      <c r="D2796" t="s">
        <v>8726</v>
      </c>
      <c r="E2796" s="34" t="str">
        <f>IF(OR(LEN(D2796)-LEN(SUBSTITUTE(D2796,":",""))&gt;1, LEN(D2796)-LEN(SUBSTITUTE(D2796,",",""))&gt;0), "T", "")</f>
        <v/>
      </c>
      <c r="F2796" t="s">
        <v>128</v>
      </c>
      <c r="G2796" t="s">
        <v>4403</v>
      </c>
      <c r="H2796" t="s">
        <v>54</v>
      </c>
      <c r="I2796" t="s">
        <v>8725</v>
      </c>
      <c r="J2796" t="str">
        <f>SUBSTITUTE(SUBSTITUTE(SUBSTITUTE(G2796,"c. ","")," BC","")," AD","")</f>
        <v>Future</v>
      </c>
      <c r="K2796" t="str">
        <f>IF(M2796="BC", 0-IF(ISERROR(FIND("-",J2796)),J2796,LEFT(J2796,FIND("-",J2796)-1)), IF(ISERROR(FIND("-",J2796)),J2796,LEFT(J2796,FIND("-",J2796)-1)))</f>
        <v>Future</v>
      </c>
      <c r="L2796" t="str">
        <f>IF(M2796="BC", 0-IF(ISERROR(FIND("-",J2796)),J2796,RIGHT(J2796,FIND("-",J2796)-1)), IF(ISERROR(FIND("-",J2796)),J2796,RIGHT(J2796,FIND("-",J2796)-1)))</f>
        <v>Future</v>
      </c>
      <c r="M2796" t="str">
        <f>RIGHT(G2796, 2)</f>
        <v>re</v>
      </c>
      <c r="N2796" t="e">
        <f>ABS($K$2)-ABS(K2796)</f>
        <v>#VALUE!</v>
      </c>
      <c r="P2796" t="s">
        <v>11154</v>
      </c>
      <c r="Q2796">
        <v>61</v>
      </c>
    </row>
    <row r="2797" spans="1:17" x14ac:dyDescent="0.3">
      <c r="A2797">
        <v>2796</v>
      </c>
      <c r="B2797" t="s">
        <v>8724</v>
      </c>
      <c r="C2797" t="s">
        <v>10753</v>
      </c>
      <c r="D2797" t="s">
        <v>8723</v>
      </c>
      <c r="E2797" s="34" t="str">
        <f>IF(OR(LEN(D2797)-LEN(SUBSTITUTE(D2797,":",""))&gt;1, LEN(D2797)-LEN(SUBSTITUTE(D2797,",",""))&gt;0), "T", "")</f>
        <v/>
      </c>
      <c r="F2797" t="s">
        <v>119</v>
      </c>
      <c r="G2797" t="s">
        <v>4403</v>
      </c>
      <c r="H2797" t="s">
        <v>54</v>
      </c>
      <c r="I2797" t="s">
        <v>8722</v>
      </c>
      <c r="J2797" t="str">
        <f>SUBSTITUTE(SUBSTITUTE(SUBSTITUTE(G2797,"c. ","")," BC","")," AD","")</f>
        <v>Future</v>
      </c>
      <c r="K2797" t="str">
        <f>IF(M2797="BC", 0-IF(ISERROR(FIND("-",J2797)),J2797,LEFT(J2797,FIND("-",J2797)-1)), IF(ISERROR(FIND("-",J2797)),J2797,LEFT(J2797,FIND("-",J2797)-1)))</f>
        <v>Future</v>
      </c>
      <c r="L2797" t="str">
        <f>IF(M2797="BC", 0-IF(ISERROR(FIND("-",J2797)),J2797,RIGHT(J2797,FIND("-",J2797)-1)), IF(ISERROR(FIND("-",J2797)),J2797,RIGHT(J2797,FIND("-",J2797)-1)))</f>
        <v>Future</v>
      </c>
      <c r="M2797" t="str">
        <f>RIGHT(G2797, 2)</f>
        <v>re</v>
      </c>
      <c r="N2797" t="e">
        <f>ABS($K$2)-ABS(K2797)</f>
        <v>#VALUE!</v>
      </c>
      <c r="P2797" t="s">
        <v>11154</v>
      </c>
      <c r="Q2797">
        <v>61</v>
      </c>
    </row>
    <row r="2798" spans="1:17" x14ac:dyDescent="0.3">
      <c r="A2798">
        <v>2797</v>
      </c>
      <c r="B2798" t="s">
        <v>8721</v>
      </c>
      <c r="C2798" t="s">
        <v>8719</v>
      </c>
      <c r="D2798" t="s">
        <v>8720</v>
      </c>
      <c r="E2798" s="34" t="str">
        <f>IF(OR(LEN(D2798)-LEN(SUBSTITUTE(D2798,":",""))&gt;1, LEN(D2798)-LEN(SUBSTITUTE(D2798,",",""))&gt;0), "T", "")</f>
        <v>T</v>
      </c>
      <c r="F2798" t="s">
        <v>128</v>
      </c>
      <c r="G2798" t="s">
        <v>4403</v>
      </c>
      <c r="H2798" t="s">
        <v>54</v>
      </c>
      <c r="I2798" t="s">
        <v>8718</v>
      </c>
      <c r="J2798" t="str">
        <f>SUBSTITUTE(SUBSTITUTE(SUBSTITUTE(G2798,"c. ","")," BC","")," AD","")</f>
        <v>Future</v>
      </c>
      <c r="K2798" t="str">
        <f>IF(M2798="BC", 0-IF(ISERROR(FIND("-",J2798)),J2798,LEFT(J2798,FIND("-",J2798)-1)), IF(ISERROR(FIND("-",J2798)),J2798,LEFT(J2798,FIND("-",J2798)-1)))</f>
        <v>Future</v>
      </c>
      <c r="L2798" t="str">
        <f>IF(M2798="BC", 0-IF(ISERROR(FIND("-",J2798)),J2798,RIGHT(J2798,FIND("-",J2798)-1)), IF(ISERROR(FIND("-",J2798)),J2798,RIGHT(J2798,FIND("-",J2798)-1)))</f>
        <v>Future</v>
      </c>
      <c r="M2798" t="str">
        <f>RIGHT(G2798, 2)</f>
        <v>re</v>
      </c>
      <c r="N2798" t="e">
        <f>ABS($K$2)-ABS(K2798)</f>
        <v>#VALUE!</v>
      </c>
      <c r="P2798" t="s">
        <v>11154</v>
      </c>
      <c r="Q2798">
        <v>61</v>
      </c>
    </row>
    <row r="2799" spans="1:17" x14ac:dyDescent="0.3">
      <c r="A2799">
        <v>2798</v>
      </c>
      <c r="B2799" t="s">
        <v>8717</v>
      </c>
      <c r="C2799" t="s">
        <v>3693</v>
      </c>
      <c r="D2799" t="s">
        <v>8716</v>
      </c>
      <c r="E2799" s="34" t="str">
        <f>IF(OR(LEN(D2799)-LEN(SUBSTITUTE(D2799,":",""))&gt;1, LEN(D2799)-LEN(SUBSTITUTE(D2799,",",""))&gt;0), "T", "")</f>
        <v/>
      </c>
      <c r="F2799" t="s">
        <v>4463</v>
      </c>
      <c r="G2799" t="s">
        <v>4403</v>
      </c>
      <c r="H2799" t="s">
        <v>54</v>
      </c>
      <c r="I2799" t="s">
        <v>8715</v>
      </c>
      <c r="J2799" t="str">
        <f>SUBSTITUTE(SUBSTITUTE(SUBSTITUTE(G2799,"c. ","")," BC","")," AD","")</f>
        <v>Future</v>
      </c>
      <c r="K2799" t="str">
        <f>IF(M2799="BC", 0-IF(ISERROR(FIND("-",J2799)),J2799,LEFT(J2799,FIND("-",J2799)-1)), IF(ISERROR(FIND("-",J2799)),J2799,LEFT(J2799,FIND("-",J2799)-1)))</f>
        <v>Future</v>
      </c>
      <c r="L2799" t="str">
        <f>IF(M2799="BC", 0-IF(ISERROR(FIND("-",J2799)),J2799,RIGHT(J2799,FIND("-",J2799)-1)), IF(ISERROR(FIND("-",J2799)),J2799,RIGHT(J2799,FIND("-",J2799)-1)))</f>
        <v>Future</v>
      </c>
      <c r="M2799" t="str">
        <f>RIGHT(G2799, 2)</f>
        <v>re</v>
      </c>
      <c r="N2799" t="e">
        <f>ABS($K$2)-ABS(K2799)</f>
        <v>#VALUE!</v>
      </c>
      <c r="P2799" t="s">
        <v>11154</v>
      </c>
      <c r="Q2799">
        <v>61</v>
      </c>
    </row>
    <row r="2800" spans="1:17" x14ac:dyDescent="0.3">
      <c r="A2800">
        <v>2799</v>
      </c>
      <c r="B2800" t="s">
        <v>8714</v>
      </c>
      <c r="C2800" t="s">
        <v>11803</v>
      </c>
      <c r="D2800" t="s">
        <v>8713</v>
      </c>
      <c r="E2800" s="34" t="str">
        <f>IF(OR(LEN(D2800)-LEN(SUBSTITUTE(D2800,":",""))&gt;1, LEN(D2800)-LEN(SUBSTITUTE(D2800,",",""))&gt;0), "T", "")</f>
        <v/>
      </c>
      <c r="F2800" t="s">
        <v>8712</v>
      </c>
      <c r="G2800" t="s">
        <v>3906</v>
      </c>
      <c r="H2800" t="s">
        <v>54</v>
      </c>
      <c r="I2800" t="s">
        <v>8711</v>
      </c>
      <c r="J2800" t="str">
        <f>SUBSTITUTE(SUBSTITUTE(SUBSTITUTE(G2800,"c. ","")," BC","")," AD","")</f>
        <v>Ongoing</v>
      </c>
      <c r="K2800" t="str">
        <f>IF(M2800="BC", 0-IF(ISERROR(FIND("-",J2800)),J2800,LEFT(J2800,FIND("-",J2800)-1)), IF(ISERROR(FIND("-",J2800)),J2800,LEFT(J2800,FIND("-",J2800)-1)))</f>
        <v>Ongoing</v>
      </c>
      <c r="L2800" t="str">
        <f>IF(M2800="BC", 0-IF(ISERROR(FIND("-",J2800)),J2800,RIGHT(J2800,FIND("-",J2800)-1)), IF(ISERROR(FIND("-",J2800)),J2800,RIGHT(J2800,FIND("-",J2800)-1)))</f>
        <v>Ongoing</v>
      </c>
      <c r="M2800" t="str">
        <f>RIGHT(G2800, 2)</f>
        <v>ng</v>
      </c>
      <c r="N2800" t="e">
        <f>ABS($K$2)-ABS(K2800)</f>
        <v>#VALUE!</v>
      </c>
      <c r="P2800" t="s">
        <v>11154</v>
      </c>
      <c r="Q2800">
        <v>61</v>
      </c>
    </row>
    <row r="2801" spans="1:17" x14ac:dyDescent="0.3">
      <c r="A2801">
        <v>2800</v>
      </c>
      <c r="B2801" t="s">
        <v>8880</v>
      </c>
      <c r="C2801" t="s">
        <v>10754</v>
      </c>
      <c r="D2801" t="s">
        <v>8879</v>
      </c>
      <c r="E2801" s="34" t="str">
        <f>IF(OR(LEN(D2801)-LEN(SUBSTITUTE(D2801,":",""))&gt;1, LEN(D2801)-LEN(SUBSTITUTE(D2801,",",""))&gt;0), "T", "")</f>
        <v/>
      </c>
      <c r="F2801" t="s">
        <v>8819</v>
      </c>
      <c r="G2801" t="s">
        <v>8818</v>
      </c>
      <c r="H2801" t="s">
        <v>8817</v>
      </c>
      <c r="I2801" t="s">
        <v>8878</v>
      </c>
      <c r="J2801" t="str">
        <f>SUBSTITUTE(SUBSTITUTE(SUBSTITUTE(G2801,"c. ","")," BC","")," AD","")</f>
        <v>85-95</v>
      </c>
      <c r="K2801" t="str">
        <f>IF(M2801="BC", 0-IF(ISERROR(FIND("-",J2801)),J2801,LEFT(J2801,FIND("-",J2801)-1)), IF(ISERROR(FIND("-",J2801)),J2801,LEFT(J2801,FIND("-",J2801)-1)))</f>
        <v>85</v>
      </c>
      <c r="L2801" t="str">
        <f>IF(M2801="BC", 0-IF(ISERROR(FIND("-",J2801)),J2801,RIGHT(J2801,FIND("-",J2801)-1)), IF(ISERROR(FIND("-",J2801)),J2801,RIGHT(J2801,FIND("-",J2801)-1)))</f>
        <v>95</v>
      </c>
      <c r="M2801" t="str">
        <f>RIGHT(G2801, 2)</f>
        <v>AD</v>
      </c>
      <c r="N2801">
        <f>ABS($K$2)-ABS(K2801)</f>
        <v>3919</v>
      </c>
      <c r="P2801" t="s">
        <v>11156</v>
      </c>
      <c r="Q2801">
        <v>62</v>
      </c>
    </row>
    <row r="2802" spans="1:17" x14ac:dyDescent="0.3">
      <c r="A2802">
        <v>2801</v>
      </c>
      <c r="B2802" t="s">
        <v>8877</v>
      </c>
      <c r="C2802" t="s">
        <v>10089</v>
      </c>
      <c r="D2802" t="s">
        <v>8876</v>
      </c>
      <c r="E2802" s="34" t="str">
        <f>IF(OR(LEN(D2802)-LEN(SUBSTITUTE(D2802,":",""))&gt;1, LEN(D2802)-LEN(SUBSTITUTE(D2802,",",""))&gt;0), "T", "")</f>
        <v/>
      </c>
      <c r="F2802" t="s">
        <v>8819</v>
      </c>
      <c r="G2802" t="s">
        <v>8818</v>
      </c>
      <c r="H2802" t="s">
        <v>8817</v>
      </c>
      <c r="I2802" t="s">
        <v>8875</v>
      </c>
      <c r="J2802" t="str">
        <f>SUBSTITUTE(SUBSTITUTE(SUBSTITUTE(G2802,"c. ","")," BC","")," AD","")</f>
        <v>85-95</v>
      </c>
      <c r="K2802" t="str">
        <f>IF(M2802="BC", 0-IF(ISERROR(FIND("-",J2802)),J2802,LEFT(J2802,FIND("-",J2802)-1)), IF(ISERROR(FIND("-",J2802)),J2802,LEFT(J2802,FIND("-",J2802)-1)))</f>
        <v>85</v>
      </c>
      <c r="L2802" t="str">
        <f>IF(M2802="BC", 0-IF(ISERROR(FIND("-",J2802)),J2802,RIGHT(J2802,FIND("-",J2802)-1)), IF(ISERROR(FIND("-",J2802)),J2802,RIGHT(J2802,FIND("-",J2802)-1)))</f>
        <v>95</v>
      </c>
      <c r="M2802" t="str">
        <f>RIGHT(G2802, 2)</f>
        <v>AD</v>
      </c>
      <c r="N2802">
        <f>ABS($K$2)-ABS(K2802)</f>
        <v>3919</v>
      </c>
      <c r="P2802" t="s">
        <v>11156</v>
      </c>
      <c r="Q2802">
        <v>62</v>
      </c>
    </row>
    <row r="2803" spans="1:17" x14ac:dyDescent="0.3">
      <c r="A2803">
        <v>2802</v>
      </c>
      <c r="B2803" t="s">
        <v>8874</v>
      </c>
      <c r="C2803" t="s">
        <v>11804</v>
      </c>
      <c r="D2803" t="s">
        <v>8873</v>
      </c>
      <c r="E2803" s="34" t="str">
        <f>IF(OR(LEN(D2803)-LEN(SUBSTITUTE(D2803,":",""))&gt;1, LEN(D2803)-LEN(SUBSTITUTE(D2803,",",""))&gt;0), "T", "")</f>
        <v/>
      </c>
      <c r="F2803" t="s">
        <v>8819</v>
      </c>
      <c r="G2803" t="s">
        <v>8818</v>
      </c>
      <c r="H2803" t="s">
        <v>8817</v>
      </c>
      <c r="I2803" t="s">
        <v>8872</v>
      </c>
      <c r="J2803" t="str">
        <f>SUBSTITUTE(SUBSTITUTE(SUBSTITUTE(G2803,"c. ","")," BC","")," AD","")</f>
        <v>85-95</v>
      </c>
      <c r="K2803" t="str">
        <f>IF(M2803="BC", 0-IF(ISERROR(FIND("-",J2803)),J2803,LEFT(J2803,FIND("-",J2803)-1)), IF(ISERROR(FIND("-",J2803)),J2803,LEFT(J2803,FIND("-",J2803)-1)))</f>
        <v>85</v>
      </c>
      <c r="L2803" t="str">
        <f>IF(M2803="BC", 0-IF(ISERROR(FIND("-",J2803)),J2803,RIGHT(J2803,FIND("-",J2803)-1)), IF(ISERROR(FIND("-",J2803)),J2803,RIGHT(J2803,FIND("-",J2803)-1)))</f>
        <v>95</v>
      </c>
      <c r="M2803" t="str">
        <f>RIGHT(G2803, 2)</f>
        <v>AD</v>
      </c>
      <c r="N2803">
        <f>ABS($K$2)-ABS(K2803)</f>
        <v>3919</v>
      </c>
      <c r="P2803" t="s">
        <v>11156</v>
      </c>
      <c r="Q2803">
        <v>62</v>
      </c>
    </row>
    <row r="2804" spans="1:17" x14ac:dyDescent="0.3">
      <c r="A2804">
        <v>2803</v>
      </c>
      <c r="B2804" t="s">
        <v>8871</v>
      </c>
      <c r="C2804" t="s">
        <v>10679</v>
      </c>
      <c r="D2804" t="s">
        <v>8870</v>
      </c>
      <c r="E2804" s="34" t="str">
        <f>IF(OR(LEN(D2804)-LEN(SUBSTITUTE(D2804,":",""))&gt;1, LEN(D2804)-LEN(SUBSTITUTE(D2804,",",""))&gt;0), "T", "")</f>
        <v/>
      </c>
      <c r="F2804" t="s">
        <v>8819</v>
      </c>
      <c r="G2804" t="s">
        <v>8818</v>
      </c>
      <c r="H2804" t="s">
        <v>8817</v>
      </c>
      <c r="I2804" t="s">
        <v>8869</v>
      </c>
      <c r="J2804" t="str">
        <f>SUBSTITUTE(SUBSTITUTE(SUBSTITUTE(G2804,"c. ","")," BC","")," AD","")</f>
        <v>85-95</v>
      </c>
      <c r="K2804" t="str">
        <f>IF(M2804="BC", 0-IF(ISERROR(FIND("-",J2804)),J2804,LEFT(J2804,FIND("-",J2804)-1)), IF(ISERROR(FIND("-",J2804)),J2804,LEFT(J2804,FIND("-",J2804)-1)))</f>
        <v>85</v>
      </c>
      <c r="L2804" t="str">
        <f>IF(M2804="BC", 0-IF(ISERROR(FIND("-",J2804)),J2804,RIGHT(J2804,FIND("-",J2804)-1)), IF(ISERROR(FIND("-",J2804)),J2804,RIGHT(J2804,FIND("-",J2804)-1)))</f>
        <v>95</v>
      </c>
      <c r="M2804" t="str">
        <f>RIGHT(G2804, 2)</f>
        <v>AD</v>
      </c>
      <c r="N2804">
        <f>ABS($K$2)-ABS(K2804)</f>
        <v>3919</v>
      </c>
      <c r="P2804" t="s">
        <v>11156</v>
      </c>
      <c r="Q2804">
        <v>62</v>
      </c>
    </row>
    <row r="2805" spans="1:17" x14ac:dyDescent="0.3">
      <c r="A2805">
        <v>2804</v>
      </c>
      <c r="B2805" t="s">
        <v>8868</v>
      </c>
      <c r="C2805" t="s">
        <v>10755</v>
      </c>
      <c r="D2805" t="s">
        <v>8867</v>
      </c>
      <c r="E2805" s="34" t="str">
        <f>IF(OR(LEN(D2805)-LEN(SUBSTITUTE(D2805,":",""))&gt;1, LEN(D2805)-LEN(SUBSTITUTE(D2805,",",""))&gt;0), "T", "")</f>
        <v/>
      </c>
      <c r="F2805" t="s">
        <v>8819</v>
      </c>
      <c r="G2805" t="s">
        <v>8818</v>
      </c>
      <c r="H2805" t="s">
        <v>8817</v>
      </c>
      <c r="I2805" t="s">
        <v>8866</v>
      </c>
      <c r="J2805" t="str">
        <f>SUBSTITUTE(SUBSTITUTE(SUBSTITUTE(G2805,"c. ","")," BC","")," AD","")</f>
        <v>85-95</v>
      </c>
      <c r="K2805" t="str">
        <f>IF(M2805="BC", 0-IF(ISERROR(FIND("-",J2805)),J2805,LEFT(J2805,FIND("-",J2805)-1)), IF(ISERROR(FIND("-",J2805)),J2805,LEFT(J2805,FIND("-",J2805)-1)))</f>
        <v>85</v>
      </c>
      <c r="L2805" t="str">
        <f>IF(M2805="BC", 0-IF(ISERROR(FIND("-",J2805)),J2805,RIGHT(J2805,FIND("-",J2805)-1)), IF(ISERROR(FIND("-",J2805)),J2805,RIGHT(J2805,FIND("-",J2805)-1)))</f>
        <v>95</v>
      </c>
      <c r="M2805" t="str">
        <f>RIGHT(G2805, 2)</f>
        <v>AD</v>
      </c>
      <c r="N2805">
        <f>ABS($K$2)-ABS(K2805)</f>
        <v>3919</v>
      </c>
      <c r="P2805" t="s">
        <v>11156</v>
      </c>
      <c r="Q2805">
        <v>62</v>
      </c>
    </row>
    <row r="2806" spans="1:17" x14ac:dyDescent="0.3">
      <c r="A2806">
        <v>2805</v>
      </c>
      <c r="B2806" t="s">
        <v>8865</v>
      </c>
      <c r="C2806" t="s">
        <v>10756</v>
      </c>
      <c r="D2806" t="s">
        <v>8864</v>
      </c>
      <c r="E2806" s="34" t="str">
        <f>IF(OR(LEN(D2806)-LEN(SUBSTITUTE(D2806,":",""))&gt;1, LEN(D2806)-LEN(SUBSTITUTE(D2806,",",""))&gt;0), "T", "")</f>
        <v/>
      </c>
      <c r="F2806" t="s">
        <v>8819</v>
      </c>
      <c r="G2806" t="s">
        <v>8818</v>
      </c>
      <c r="H2806" t="s">
        <v>8817</v>
      </c>
      <c r="I2806" t="s">
        <v>8863</v>
      </c>
      <c r="J2806" t="str">
        <f>SUBSTITUTE(SUBSTITUTE(SUBSTITUTE(G2806,"c. ","")," BC","")," AD","")</f>
        <v>85-95</v>
      </c>
      <c r="K2806" t="str">
        <f>IF(M2806="BC", 0-IF(ISERROR(FIND("-",J2806)),J2806,LEFT(J2806,FIND("-",J2806)-1)), IF(ISERROR(FIND("-",J2806)),J2806,LEFT(J2806,FIND("-",J2806)-1)))</f>
        <v>85</v>
      </c>
      <c r="L2806" t="str">
        <f>IF(M2806="BC", 0-IF(ISERROR(FIND("-",J2806)),J2806,RIGHT(J2806,FIND("-",J2806)-1)), IF(ISERROR(FIND("-",J2806)),J2806,RIGHT(J2806,FIND("-",J2806)-1)))</f>
        <v>95</v>
      </c>
      <c r="M2806" t="str">
        <f>RIGHT(G2806, 2)</f>
        <v>AD</v>
      </c>
      <c r="N2806">
        <f>ABS($K$2)-ABS(K2806)</f>
        <v>3919</v>
      </c>
      <c r="P2806" t="s">
        <v>11156</v>
      </c>
      <c r="Q2806">
        <v>62</v>
      </c>
    </row>
    <row r="2807" spans="1:17" x14ac:dyDescent="0.3">
      <c r="A2807">
        <v>2806</v>
      </c>
      <c r="B2807" t="s">
        <v>8862</v>
      </c>
      <c r="C2807" t="s">
        <v>9618</v>
      </c>
      <c r="D2807" t="s">
        <v>8861</v>
      </c>
      <c r="E2807" s="34" t="str">
        <f>IF(OR(LEN(D2807)-LEN(SUBSTITUTE(D2807,":",""))&gt;1, LEN(D2807)-LEN(SUBSTITUTE(D2807,",",""))&gt;0), "T", "")</f>
        <v/>
      </c>
      <c r="F2807" t="s">
        <v>8819</v>
      </c>
      <c r="G2807" t="s">
        <v>8818</v>
      </c>
      <c r="H2807" t="s">
        <v>8817</v>
      </c>
      <c r="I2807" t="s">
        <v>8860</v>
      </c>
      <c r="J2807" t="str">
        <f>SUBSTITUTE(SUBSTITUTE(SUBSTITUTE(G2807,"c. ","")," BC","")," AD","")</f>
        <v>85-95</v>
      </c>
      <c r="K2807" t="str">
        <f>IF(M2807="BC", 0-IF(ISERROR(FIND("-",J2807)),J2807,LEFT(J2807,FIND("-",J2807)-1)), IF(ISERROR(FIND("-",J2807)),J2807,LEFT(J2807,FIND("-",J2807)-1)))</f>
        <v>85</v>
      </c>
      <c r="L2807" t="str">
        <f>IF(M2807="BC", 0-IF(ISERROR(FIND("-",J2807)),J2807,RIGHT(J2807,FIND("-",J2807)-1)), IF(ISERROR(FIND("-",J2807)),J2807,RIGHT(J2807,FIND("-",J2807)-1)))</f>
        <v>95</v>
      </c>
      <c r="M2807" t="str">
        <f>RIGHT(G2807, 2)</f>
        <v>AD</v>
      </c>
      <c r="N2807">
        <f>ABS($K$2)-ABS(K2807)</f>
        <v>3919</v>
      </c>
      <c r="P2807" t="s">
        <v>11156</v>
      </c>
      <c r="Q2807">
        <v>62</v>
      </c>
    </row>
    <row r="2808" spans="1:17" x14ac:dyDescent="0.3">
      <c r="A2808">
        <v>2807</v>
      </c>
      <c r="B2808" t="s">
        <v>8859</v>
      </c>
      <c r="C2808" t="s">
        <v>9496</v>
      </c>
      <c r="D2808" t="s">
        <v>8858</v>
      </c>
      <c r="E2808" s="34" t="str">
        <f>IF(OR(LEN(D2808)-LEN(SUBSTITUTE(D2808,":",""))&gt;1, LEN(D2808)-LEN(SUBSTITUTE(D2808,",",""))&gt;0), "T", "")</f>
        <v/>
      </c>
      <c r="F2808" t="s">
        <v>8819</v>
      </c>
      <c r="G2808" t="s">
        <v>8818</v>
      </c>
      <c r="H2808" t="s">
        <v>8857</v>
      </c>
      <c r="I2808" t="s">
        <v>8827</v>
      </c>
      <c r="J2808" t="str">
        <f>SUBSTITUTE(SUBSTITUTE(SUBSTITUTE(G2808,"c. ","")," BC","")," AD","")</f>
        <v>85-95</v>
      </c>
      <c r="K2808" t="str">
        <f>IF(M2808="BC", 0-IF(ISERROR(FIND("-",J2808)),J2808,LEFT(J2808,FIND("-",J2808)-1)), IF(ISERROR(FIND("-",J2808)),J2808,LEFT(J2808,FIND("-",J2808)-1)))</f>
        <v>85</v>
      </c>
      <c r="L2808" t="str">
        <f>IF(M2808="BC", 0-IF(ISERROR(FIND("-",J2808)),J2808,RIGHT(J2808,FIND("-",J2808)-1)), IF(ISERROR(FIND("-",J2808)),J2808,RIGHT(J2808,FIND("-",J2808)-1)))</f>
        <v>95</v>
      </c>
      <c r="M2808" t="str">
        <f>RIGHT(G2808, 2)</f>
        <v>AD</v>
      </c>
      <c r="N2808">
        <f>ABS($K$2)-ABS(K2808)</f>
        <v>3919</v>
      </c>
      <c r="P2808" t="s">
        <v>11156</v>
      </c>
      <c r="Q2808">
        <v>62</v>
      </c>
    </row>
    <row r="2809" spans="1:17" x14ac:dyDescent="0.3">
      <c r="A2809">
        <v>2808</v>
      </c>
      <c r="B2809" t="s">
        <v>8856</v>
      </c>
      <c r="C2809" t="s">
        <v>10590</v>
      </c>
      <c r="D2809" t="s">
        <v>8855</v>
      </c>
      <c r="E2809" s="34" t="str">
        <f>IF(OR(LEN(D2809)-LEN(SUBSTITUTE(D2809,":",""))&gt;1, LEN(D2809)-LEN(SUBSTITUTE(D2809,",",""))&gt;0), "T", "")</f>
        <v/>
      </c>
      <c r="F2809" t="s">
        <v>8819</v>
      </c>
      <c r="G2809" t="s">
        <v>8818</v>
      </c>
      <c r="H2809" t="s">
        <v>8817</v>
      </c>
      <c r="I2809" t="s">
        <v>8854</v>
      </c>
      <c r="J2809" t="str">
        <f>SUBSTITUTE(SUBSTITUTE(SUBSTITUTE(G2809,"c. ","")," BC","")," AD","")</f>
        <v>85-95</v>
      </c>
      <c r="K2809" t="str">
        <f>IF(M2809="BC", 0-IF(ISERROR(FIND("-",J2809)),J2809,LEFT(J2809,FIND("-",J2809)-1)), IF(ISERROR(FIND("-",J2809)),J2809,LEFT(J2809,FIND("-",J2809)-1)))</f>
        <v>85</v>
      </c>
      <c r="L2809" t="str">
        <f>IF(M2809="BC", 0-IF(ISERROR(FIND("-",J2809)),J2809,RIGHT(J2809,FIND("-",J2809)-1)), IF(ISERROR(FIND("-",J2809)),J2809,RIGHT(J2809,FIND("-",J2809)-1)))</f>
        <v>95</v>
      </c>
      <c r="M2809" t="str">
        <f>RIGHT(G2809, 2)</f>
        <v>AD</v>
      </c>
      <c r="N2809">
        <f>ABS($K$2)-ABS(K2809)</f>
        <v>3919</v>
      </c>
      <c r="P2809" t="s">
        <v>11156</v>
      </c>
      <c r="Q2809">
        <v>62</v>
      </c>
    </row>
    <row r="2810" spans="1:17" x14ac:dyDescent="0.3">
      <c r="A2810">
        <v>2809</v>
      </c>
      <c r="B2810" t="s">
        <v>8853</v>
      </c>
      <c r="C2810" t="s">
        <v>11805</v>
      </c>
      <c r="D2810" t="s">
        <v>8852</v>
      </c>
      <c r="E2810" s="34" t="str">
        <f>IF(OR(LEN(D2810)-LEN(SUBSTITUTE(D2810,":",""))&gt;1, LEN(D2810)-LEN(SUBSTITUTE(D2810,",",""))&gt;0), "T", "")</f>
        <v/>
      </c>
      <c r="F2810" t="s">
        <v>8819</v>
      </c>
      <c r="G2810" t="s">
        <v>8818</v>
      </c>
      <c r="H2810" t="s">
        <v>8817</v>
      </c>
      <c r="I2810" t="s">
        <v>8851</v>
      </c>
      <c r="J2810" t="str">
        <f>SUBSTITUTE(SUBSTITUTE(SUBSTITUTE(G2810,"c. ","")," BC","")," AD","")</f>
        <v>85-95</v>
      </c>
      <c r="K2810" t="str">
        <f>IF(M2810="BC", 0-IF(ISERROR(FIND("-",J2810)),J2810,LEFT(J2810,FIND("-",J2810)-1)), IF(ISERROR(FIND("-",J2810)),J2810,LEFT(J2810,FIND("-",J2810)-1)))</f>
        <v>85</v>
      </c>
      <c r="L2810" t="str">
        <f>IF(M2810="BC", 0-IF(ISERROR(FIND("-",J2810)),J2810,RIGHT(J2810,FIND("-",J2810)-1)), IF(ISERROR(FIND("-",J2810)),J2810,RIGHT(J2810,FIND("-",J2810)-1)))</f>
        <v>95</v>
      </c>
      <c r="M2810" t="str">
        <f>RIGHT(G2810, 2)</f>
        <v>AD</v>
      </c>
      <c r="N2810">
        <f>ABS($K$2)-ABS(K2810)</f>
        <v>3919</v>
      </c>
      <c r="P2810" t="s">
        <v>11156</v>
      </c>
      <c r="Q2810">
        <v>62</v>
      </c>
    </row>
    <row r="2811" spans="1:17" x14ac:dyDescent="0.3">
      <c r="A2811">
        <v>2810</v>
      </c>
      <c r="B2811" t="s">
        <v>8850</v>
      </c>
      <c r="C2811" t="s">
        <v>10690</v>
      </c>
      <c r="D2811" t="s">
        <v>8849</v>
      </c>
      <c r="E2811" s="34" t="str">
        <f>IF(OR(LEN(D2811)-LEN(SUBSTITUTE(D2811,":",""))&gt;1, LEN(D2811)-LEN(SUBSTITUTE(D2811,",",""))&gt;0), "T", "")</f>
        <v/>
      </c>
      <c r="F2811" t="s">
        <v>8819</v>
      </c>
      <c r="G2811" t="s">
        <v>8818</v>
      </c>
      <c r="H2811" t="s">
        <v>8817</v>
      </c>
      <c r="I2811" t="s">
        <v>8848</v>
      </c>
      <c r="J2811" t="str">
        <f>SUBSTITUTE(SUBSTITUTE(SUBSTITUTE(G2811,"c. ","")," BC","")," AD","")</f>
        <v>85-95</v>
      </c>
      <c r="K2811" t="str">
        <f>IF(M2811="BC", 0-IF(ISERROR(FIND("-",J2811)),J2811,LEFT(J2811,FIND("-",J2811)-1)), IF(ISERROR(FIND("-",J2811)),J2811,LEFT(J2811,FIND("-",J2811)-1)))</f>
        <v>85</v>
      </c>
      <c r="L2811" t="str">
        <f>IF(M2811="BC", 0-IF(ISERROR(FIND("-",J2811)),J2811,RIGHT(J2811,FIND("-",J2811)-1)), IF(ISERROR(FIND("-",J2811)),J2811,RIGHT(J2811,FIND("-",J2811)-1)))</f>
        <v>95</v>
      </c>
      <c r="M2811" t="str">
        <f>RIGHT(G2811, 2)</f>
        <v>AD</v>
      </c>
      <c r="N2811">
        <f>ABS($K$2)-ABS(K2811)</f>
        <v>3919</v>
      </c>
      <c r="P2811" t="s">
        <v>11156</v>
      </c>
      <c r="Q2811">
        <v>62</v>
      </c>
    </row>
    <row r="2812" spans="1:17" x14ac:dyDescent="0.3">
      <c r="A2812">
        <v>2811</v>
      </c>
      <c r="B2812" t="s">
        <v>8847</v>
      </c>
      <c r="C2812" t="s">
        <v>10757</v>
      </c>
      <c r="D2812" t="s">
        <v>8846</v>
      </c>
      <c r="E2812" s="34" t="str">
        <f>IF(OR(LEN(D2812)-LEN(SUBSTITUTE(D2812,":",""))&gt;1, LEN(D2812)-LEN(SUBSTITUTE(D2812,",",""))&gt;0), "T", "")</f>
        <v/>
      </c>
      <c r="F2812" t="s">
        <v>8819</v>
      </c>
      <c r="G2812" t="s">
        <v>8818</v>
      </c>
      <c r="H2812" t="s">
        <v>8817</v>
      </c>
      <c r="I2812" t="s">
        <v>8845</v>
      </c>
      <c r="J2812" t="str">
        <f>SUBSTITUTE(SUBSTITUTE(SUBSTITUTE(G2812,"c. ","")," BC","")," AD","")</f>
        <v>85-95</v>
      </c>
      <c r="K2812" t="str">
        <f>IF(M2812="BC", 0-IF(ISERROR(FIND("-",J2812)),J2812,LEFT(J2812,FIND("-",J2812)-1)), IF(ISERROR(FIND("-",J2812)),J2812,LEFT(J2812,FIND("-",J2812)-1)))</f>
        <v>85</v>
      </c>
      <c r="L2812" t="str">
        <f>IF(M2812="BC", 0-IF(ISERROR(FIND("-",J2812)),J2812,RIGHT(J2812,FIND("-",J2812)-1)), IF(ISERROR(FIND("-",J2812)),J2812,RIGHT(J2812,FIND("-",J2812)-1)))</f>
        <v>95</v>
      </c>
      <c r="M2812" t="str">
        <f>RIGHT(G2812, 2)</f>
        <v>AD</v>
      </c>
      <c r="N2812">
        <f>ABS($K$2)-ABS(K2812)</f>
        <v>3919</v>
      </c>
      <c r="P2812" t="s">
        <v>11156</v>
      </c>
      <c r="Q2812">
        <v>62</v>
      </c>
    </row>
    <row r="2813" spans="1:17" x14ac:dyDescent="0.3">
      <c r="A2813">
        <v>2812</v>
      </c>
      <c r="B2813" t="s">
        <v>8844</v>
      </c>
      <c r="C2813" t="s">
        <v>10758</v>
      </c>
      <c r="D2813" t="s">
        <v>8843</v>
      </c>
      <c r="E2813" s="34" t="str">
        <f>IF(OR(LEN(D2813)-LEN(SUBSTITUTE(D2813,":",""))&gt;1, LEN(D2813)-LEN(SUBSTITUTE(D2813,",",""))&gt;0), "T", "")</f>
        <v/>
      </c>
      <c r="F2813" t="s">
        <v>8819</v>
      </c>
      <c r="G2813" t="s">
        <v>8818</v>
      </c>
      <c r="H2813" t="s">
        <v>8817</v>
      </c>
      <c r="I2813" t="s">
        <v>8842</v>
      </c>
      <c r="J2813" t="str">
        <f>SUBSTITUTE(SUBSTITUTE(SUBSTITUTE(G2813,"c. ","")," BC","")," AD","")</f>
        <v>85-95</v>
      </c>
      <c r="K2813" t="str">
        <f>IF(M2813="BC", 0-IF(ISERROR(FIND("-",J2813)),J2813,LEFT(J2813,FIND("-",J2813)-1)), IF(ISERROR(FIND("-",J2813)),J2813,LEFT(J2813,FIND("-",J2813)-1)))</f>
        <v>85</v>
      </c>
      <c r="L2813" t="str">
        <f>IF(M2813="BC", 0-IF(ISERROR(FIND("-",J2813)),J2813,RIGHT(J2813,FIND("-",J2813)-1)), IF(ISERROR(FIND("-",J2813)),J2813,RIGHT(J2813,FIND("-",J2813)-1)))</f>
        <v>95</v>
      </c>
      <c r="M2813" t="str">
        <f>RIGHT(G2813, 2)</f>
        <v>AD</v>
      </c>
      <c r="N2813">
        <f>ABS($K$2)-ABS(K2813)</f>
        <v>3919</v>
      </c>
      <c r="P2813" t="s">
        <v>11156</v>
      </c>
      <c r="Q2813">
        <v>62</v>
      </c>
    </row>
    <row r="2814" spans="1:17" x14ac:dyDescent="0.3">
      <c r="A2814">
        <v>2813</v>
      </c>
      <c r="B2814" t="s">
        <v>8841</v>
      </c>
      <c r="C2814" t="s">
        <v>11806</v>
      </c>
      <c r="D2814" t="s">
        <v>8840</v>
      </c>
      <c r="E2814" s="34" t="str">
        <f>IF(OR(LEN(D2814)-LEN(SUBSTITUTE(D2814,":",""))&gt;1, LEN(D2814)-LEN(SUBSTITUTE(D2814,",",""))&gt;0), "T", "")</f>
        <v/>
      </c>
      <c r="F2814" t="s">
        <v>8819</v>
      </c>
      <c r="G2814" t="s">
        <v>8818</v>
      </c>
      <c r="H2814" t="s">
        <v>8817</v>
      </c>
      <c r="I2814" t="s">
        <v>8839</v>
      </c>
      <c r="J2814" t="str">
        <f>SUBSTITUTE(SUBSTITUTE(SUBSTITUTE(G2814,"c. ","")," BC","")," AD","")</f>
        <v>85-95</v>
      </c>
      <c r="K2814" t="str">
        <f>IF(M2814="BC", 0-IF(ISERROR(FIND("-",J2814)),J2814,LEFT(J2814,FIND("-",J2814)-1)), IF(ISERROR(FIND("-",J2814)),J2814,LEFT(J2814,FIND("-",J2814)-1)))</f>
        <v>85</v>
      </c>
      <c r="L2814" t="str">
        <f>IF(M2814="BC", 0-IF(ISERROR(FIND("-",J2814)),J2814,RIGHT(J2814,FIND("-",J2814)-1)), IF(ISERROR(FIND("-",J2814)),J2814,RIGHT(J2814,FIND("-",J2814)-1)))</f>
        <v>95</v>
      </c>
      <c r="M2814" t="str">
        <f>RIGHT(G2814, 2)</f>
        <v>AD</v>
      </c>
      <c r="N2814">
        <f>ABS($K$2)-ABS(K2814)</f>
        <v>3919</v>
      </c>
      <c r="P2814" t="s">
        <v>11156</v>
      </c>
      <c r="Q2814">
        <v>62</v>
      </c>
    </row>
    <row r="2815" spans="1:17" x14ac:dyDescent="0.3">
      <c r="A2815">
        <v>2814</v>
      </c>
      <c r="B2815" t="s">
        <v>8838</v>
      </c>
      <c r="C2815" t="s">
        <v>10759</v>
      </c>
      <c r="D2815" t="s">
        <v>8837</v>
      </c>
      <c r="E2815" s="34" t="str">
        <f>IF(OR(LEN(D2815)-LEN(SUBSTITUTE(D2815,":",""))&gt;1, LEN(D2815)-LEN(SUBSTITUTE(D2815,",",""))&gt;0), "T", "")</f>
        <v/>
      </c>
      <c r="F2815" t="s">
        <v>8819</v>
      </c>
      <c r="G2815" t="s">
        <v>8818</v>
      </c>
      <c r="H2815" t="s">
        <v>8817</v>
      </c>
      <c r="I2815" t="s">
        <v>8836</v>
      </c>
      <c r="J2815" t="str">
        <f>SUBSTITUTE(SUBSTITUTE(SUBSTITUTE(G2815,"c. ","")," BC","")," AD","")</f>
        <v>85-95</v>
      </c>
      <c r="K2815" t="str">
        <f>IF(M2815="BC", 0-IF(ISERROR(FIND("-",J2815)),J2815,LEFT(J2815,FIND("-",J2815)-1)), IF(ISERROR(FIND("-",J2815)),J2815,LEFT(J2815,FIND("-",J2815)-1)))</f>
        <v>85</v>
      </c>
      <c r="L2815" t="str">
        <f>IF(M2815="BC", 0-IF(ISERROR(FIND("-",J2815)),J2815,RIGHT(J2815,FIND("-",J2815)-1)), IF(ISERROR(FIND("-",J2815)),J2815,RIGHT(J2815,FIND("-",J2815)-1)))</f>
        <v>95</v>
      </c>
      <c r="M2815" t="str">
        <f>RIGHT(G2815, 2)</f>
        <v>AD</v>
      </c>
      <c r="N2815">
        <f>ABS($K$2)-ABS(K2815)</f>
        <v>3919</v>
      </c>
      <c r="P2815" t="s">
        <v>11156</v>
      </c>
      <c r="Q2815">
        <v>62</v>
      </c>
    </row>
    <row r="2816" spans="1:17" x14ac:dyDescent="0.3">
      <c r="A2816">
        <v>2815</v>
      </c>
      <c r="B2816" t="s">
        <v>8835</v>
      </c>
      <c r="C2816" t="s">
        <v>10760</v>
      </c>
      <c r="D2816" t="s">
        <v>8834</v>
      </c>
      <c r="E2816" s="34" t="str">
        <f>IF(OR(LEN(D2816)-LEN(SUBSTITUTE(D2816,":",""))&gt;1, LEN(D2816)-LEN(SUBSTITUTE(D2816,",",""))&gt;0), "T", "")</f>
        <v/>
      </c>
      <c r="F2816" t="s">
        <v>8819</v>
      </c>
      <c r="G2816" t="s">
        <v>8818</v>
      </c>
      <c r="H2816" t="s">
        <v>8817</v>
      </c>
      <c r="I2816" t="s">
        <v>8833</v>
      </c>
      <c r="J2816" t="str">
        <f>SUBSTITUTE(SUBSTITUTE(SUBSTITUTE(G2816,"c. ","")," BC","")," AD","")</f>
        <v>85-95</v>
      </c>
      <c r="K2816" t="str">
        <f>IF(M2816="BC", 0-IF(ISERROR(FIND("-",J2816)),J2816,LEFT(J2816,FIND("-",J2816)-1)), IF(ISERROR(FIND("-",J2816)),J2816,LEFT(J2816,FIND("-",J2816)-1)))</f>
        <v>85</v>
      </c>
      <c r="L2816" t="str">
        <f>IF(M2816="BC", 0-IF(ISERROR(FIND("-",J2816)),J2816,RIGHT(J2816,FIND("-",J2816)-1)), IF(ISERROR(FIND("-",J2816)),J2816,RIGHT(J2816,FIND("-",J2816)-1)))</f>
        <v>95</v>
      </c>
      <c r="M2816" t="str">
        <f>RIGHT(G2816, 2)</f>
        <v>AD</v>
      </c>
      <c r="N2816">
        <f>ABS($K$2)-ABS(K2816)</f>
        <v>3919</v>
      </c>
      <c r="P2816" t="s">
        <v>11156</v>
      </c>
      <c r="Q2816">
        <v>62</v>
      </c>
    </row>
    <row r="2817" spans="1:17" x14ac:dyDescent="0.3">
      <c r="A2817">
        <v>2816</v>
      </c>
      <c r="B2817" t="s">
        <v>8832</v>
      </c>
      <c r="C2817" t="s">
        <v>10761</v>
      </c>
      <c r="D2817" t="s">
        <v>8831</v>
      </c>
      <c r="E2817" s="34" t="str">
        <f>IF(OR(LEN(D2817)-LEN(SUBSTITUTE(D2817,":",""))&gt;1, LEN(D2817)-LEN(SUBSTITUTE(D2817,",",""))&gt;0), "T", "")</f>
        <v/>
      </c>
      <c r="F2817" t="s">
        <v>8819</v>
      </c>
      <c r="G2817" t="s">
        <v>8818</v>
      </c>
      <c r="H2817" t="s">
        <v>8817</v>
      </c>
      <c r="I2817" t="s">
        <v>8830</v>
      </c>
      <c r="J2817" t="str">
        <f>SUBSTITUTE(SUBSTITUTE(SUBSTITUTE(G2817,"c. ","")," BC","")," AD","")</f>
        <v>85-95</v>
      </c>
      <c r="K2817" t="str">
        <f>IF(M2817="BC", 0-IF(ISERROR(FIND("-",J2817)),J2817,LEFT(J2817,FIND("-",J2817)-1)), IF(ISERROR(FIND("-",J2817)),J2817,LEFT(J2817,FIND("-",J2817)-1)))</f>
        <v>85</v>
      </c>
      <c r="L2817" t="str">
        <f>IF(M2817="BC", 0-IF(ISERROR(FIND("-",J2817)),J2817,RIGHT(J2817,FIND("-",J2817)-1)), IF(ISERROR(FIND("-",J2817)),J2817,RIGHT(J2817,FIND("-",J2817)-1)))</f>
        <v>95</v>
      </c>
      <c r="M2817" t="str">
        <f>RIGHT(G2817, 2)</f>
        <v>AD</v>
      </c>
      <c r="N2817">
        <f>ABS($K$2)-ABS(K2817)</f>
        <v>3919</v>
      </c>
      <c r="P2817" t="s">
        <v>11156</v>
      </c>
      <c r="Q2817">
        <v>62</v>
      </c>
    </row>
    <row r="2818" spans="1:17" x14ac:dyDescent="0.3">
      <c r="A2818">
        <v>2817</v>
      </c>
      <c r="B2818" t="s">
        <v>8829</v>
      </c>
      <c r="C2818" t="s">
        <v>10676</v>
      </c>
      <c r="D2818" t="s">
        <v>8828</v>
      </c>
      <c r="E2818" s="34" t="str">
        <f>IF(OR(LEN(D2818)-LEN(SUBSTITUTE(D2818,":",""))&gt;1, LEN(D2818)-LEN(SUBSTITUTE(D2818,",",""))&gt;0), "T", "")</f>
        <v/>
      </c>
      <c r="F2818" t="s">
        <v>8819</v>
      </c>
      <c r="G2818" t="s">
        <v>8818</v>
      </c>
      <c r="H2818" t="s">
        <v>8817</v>
      </c>
      <c r="I2818" t="s">
        <v>8827</v>
      </c>
      <c r="J2818" t="str">
        <f>SUBSTITUTE(SUBSTITUTE(SUBSTITUTE(G2818,"c. ","")," BC","")," AD","")</f>
        <v>85-95</v>
      </c>
      <c r="K2818" t="str">
        <f>IF(M2818="BC", 0-IF(ISERROR(FIND("-",J2818)),J2818,LEFT(J2818,FIND("-",J2818)-1)), IF(ISERROR(FIND("-",J2818)),J2818,LEFT(J2818,FIND("-",J2818)-1)))</f>
        <v>85</v>
      </c>
      <c r="L2818" t="str">
        <f>IF(M2818="BC", 0-IF(ISERROR(FIND("-",J2818)),J2818,RIGHT(J2818,FIND("-",J2818)-1)), IF(ISERROR(FIND("-",J2818)),J2818,RIGHT(J2818,FIND("-",J2818)-1)))</f>
        <v>95</v>
      </c>
      <c r="M2818" t="str">
        <f>RIGHT(G2818, 2)</f>
        <v>AD</v>
      </c>
      <c r="N2818">
        <f>ABS($K$2)-ABS(K2818)</f>
        <v>3919</v>
      </c>
      <c r="P2818" t="s">
        <v>11156</v>
      </c>
      <c r="Q2818">
        <v>62</v>
      </c>
    </row>
    <row r="2819" spans="1:17" x14ac:dyDescent="0.3">
      <c r="A2819">
        <v>2818</v>
      </c>
      <c r="B2819" t="s">
        <v>8826</v>
      </c>
      <c r="C2819" t="s">
        <v>10080</v>
      </c>
      <c r="D2819" t="s">
        <v>8825</v>
      </c>
      <c r="E2819" s="34" t="str">
        <f>IF(OR(LEN(D2819)-LEN(SUBSTITUTE(D2819,":",""))&gt;1, LEN(D2819)-LEN(SUBSTITUTE(D2819,",",""))&gt;0), "T", "")</f>
        <v/>
      </c>
      <c r="F2819" t="s">
        <v>8819</v>
      </c>
      <c r="G2819" t="s">
        <v>8818</v>
      </c>
      <c r="H2819" t="s">
        <v>8817</v>
      </c>
      <c r="I2819" t="s">
        <v>8824</v>
      </c>
      <c r="J2819" t="str">
        <f>SUBSTITUTE(SUBSTITUTE(SUBSTITUTE(G2819,"c. ","")," BC","")," AD","")</f>
        <v>85-95</v>
      </c>
      <c r="K2819" t="str">
        <f>IF(M2819="BC", 0-IF(ISERROR(FIND("-",J2819)),J2819,LEFT(J2819,FIND("-",J2819)-1)), IF(ISERROR(FIND("-",J2819)),J2819,LEFT(J2819,FIND("-",J2819)-1)))</f>
        <v>85</v>
      </c>
      <c r="L2819" t="str">
        <f>IF(M2819="BC", 0-IF(ISERROR(FIND("-",J2819)),J2819,RIGHT(J2819,FIND("-",J2819)-1)), IF(ISERROR(FIND("-",J2819)),J2819,RIGHT(J2819,FIND("-",J2819)-1)))</f>
        <v>95</v>
      </c>
      <c r="M2819" t="str">
        <f>RIGHT(G2819, 2)</f>
        <v>AD</v>
      </c>
      <c r="N2819">
        <f>ABS($K$2)-ABS(K2819)</f>
        <v>3919</v>
      </c>
      <c r="P2819" t="s">
        <v>11156</v>
      </c>
      <c r="Q2819">
        <v>62</v>
      </c>
    </row>
    <row r="2820" spans="1:17" x14ac:dyDescent="0.3">
      <c r="A2820">
        <v>2819</v>
      </c>
      <c r="B2820" t="s">
        <v>8823</v>
      </c>
      <c r="C2820" t="s">
        <v>10762</v>
      </c>
      <c r="D2820" t="s">
        <v>8820</v>
      </c>
      <c r="E2820" s="34" t="str">
        <f>IF(OR(LEN(D2820)-LEN(SUBSTITUTE(D2820,":",""))&gt;1, LEN(D2820)-LEN(SUBSTITUTE(D2820,",",""))&gt;0), "T", "")</f>
        <v/>
      </c>
      <c r="F2820" t="s">
        <v>8819</v>
      </c>
      <c r="G2820" t="s">
        <v>8818</v>
      </c>
      <c r="H2820" t="s">
        <v>8817</v>
      </c>
      <c r="I2820" t="s">
        <v>8822</v>
      </c>
      <c r="J2820" t="str">
        <f>SUBSTITUTE(SUBSTITUTE(SUBSTITUTE(G2820,"c. ","")," BC","")," AD","")</f>
        <v>85-95</v>
      </c>
      <c r="K2820" t="str">
        <f>IF(M2820="BC", 0-IF(ISERROR(FIND("-",J2820)),J2820,LEFT(J2820,FIND("-",J2820)-1)), IF(ISERROR(FIND("-",J2820)),J2820,LEFT(J2820,FIND("-",J2820)-1)))</f>
        <v>85</v>
      </c>
      <c r="L2820" t="str">
        <f>IF(M2820="BC", 0-IF(ISERROR(FIND("-",J2820)),J2820,RIGHT(J2820,FIND("-",J2820)-1)), IF(ISERROR(FIND("-",J2820)),J2820,RIGHT(J2820,FIND("-",J2820)-1)))</f>
        <v>95</v>
      </c>
      <c r="M2820" t="str">
        <f>RIGHT(G2820, 2)</f>
        <v>AD</v>
      </c>
      <c r="N2820">
        <f>ABS($K$2)-ABS(K2820)</f>
        <v>3919</v>
      </c>
      <c r="P2820" t="s">
        <v>11156</v>
      </c>
      <c r="Q2820">
        <v>62</v>
      </c>
    </row>
    <row r="2821" spans="1:17" x14ac:dyDescent="0.3">
      <c r="A2821">
        <v>2820</v>
      </c>
      <c r="B2821" t="s">
        <v>8821</v>
      </c>
      <c r="C2821" t="s">
        <v>10674</v>
      </c>
      <c r="D2821" t="s">
        <v>8820</v>
      </c>
      <c r="E2821" s="34" t="str">
        <f>IF(OR(LEN(D2821)-LEN(SUBSTITUTE(D2821,":",""))&gt;1, LEN(D2821)-LEN(SUBSTITUTE(D2821,",",""))&gt;0), "T", "")</f>
        <v/>
      </c>
      <c r="F2821" t="s">
        <v>8819</v>
      </c>
      <c r="G2821" t="s">
        <v>8818</v>
      </c>
      <c r="H2821" t="s">
        <v>8817</v>
      </c>
      <c r="I2821" t="s">
        <v>8816</v>
      </c>
      <c r="J2821" t="str">
        <f>SUBSTITUTE(SUBSTITUTE(SUBSTITUTE(G2821,"c. ","")," BC","")," AD","")</f>
        <v>85-95</v>
      </c>
      <c r="K2821" t="str">
        <f>IF(M2821="BC", 0-IF(ISERROR(FIND("-",J2821)),J2821,LEFT(J2821,FIND("-",J2821)-1)), IF(ISERROR(FIND("-",J2821)),J2821,LEFT(J2821,FIND("-",J2821)-1)))</f>
        <v>85</v>
      </c>
      <c r="L2821" t="str">
        <f>IF(M2821="BC", 0-IF(ISERROR(FIND("-",J2821)),J2821,RIGHT(J2821,FIND("-",J2821)-1)), IF(ISERROR(FIND("-",J2821)),J2821,RIGHT(J2821,FIND("-",J2821)-1)))</f>
        <v>95</v>
      </c>
      <c r="M2821" t="str">
        <f>RIGHT(G2821, 2)</f>
        <v>AD</v>
      </c>
      <c r="N2821">
        <f>ABS($K$2)-ABS(K2821)</f>
        <v>3919</v>
      </c>
      <c r="P2821" t="s">
        <v>11156</v>
      </c>
      <c r="Q2821">
        <v>62</v>
      </c>
    </row>
    <row r="2822" spans="1:17" x14ac:dyDescent="0.3">
      <c r="A2822">
        <v>2821</v>
      </c>
      <c r="B2822" t="s">
        <v>8978</v>
      </c>
      <c r="C2822" t="s">
        <v>8976</v>
      </c>
      <c r="D2822" t="s">
        <v>8977</v>
      </c>
      <c r="E2822" s="34" t="str">
        <f>IF(OR(LEN(D2822)-LEN(SUBSTITUTE(D2822,":",""))&gt;1, LEN(D2822)-LEN(SUBSTITUTE(D2822,",",""))&gt;0), "T", "")</f>
        <v/>
      </c>
      <c r="F2822" t="s">
        <v>8961</v>
      </c>
      <c r="G2822" t="s">
        <v>8818</v>
      </c>
      <c r="H2822" t="s">
        <v>8960</v>
      </c>
      <c r="I2822" t="s">
        <v>8975</v>
      </c>
      <c r="J2822" t="str">
        <f>SUBSTITUTE(SUBSTITUTE(SUBSTITUTE(G2822,"c. ","")," BC","")," AD","")</f>
        <v>85-95</v>
      </c>
      <c r="K2822" t="str">
        <f>IF(M2822="BC", 0-IF(ISERROR(FIND("-",J2822)),J2822,LEFT(J2822,FIND("-",J2822)-1)), IF(ISERROR(FIND("-",J2822)),J2822,LEFT(J2822,FIND("-",J2822)-1)))</f>
        <v>85</v>
      </c>
      <c r="L2822" t="str">
        <f>IF(M2822="BC", 0-IF(ISERROR(FIND("-",J2822)),J2822,RIGHT(J2822,FIND("-",J2822)-1)), IF(ISERROR(FIND("-",J2822)),J2822,RIGHT(J2822,FIND("-",J2822)-1)))</f>
        <v>95</v>
      </c>
      <c r="M2822" t="str">
        <f>RIGHT(G2822, 2)</f>
        <v>AD</v>
      </c>
      <c r="N2822">
        <f>ABS($K$2)-ABS(K2822)</f>
        <v>3919</v>
      </c>
      <c r="P2822" t="s">
        <v>11160</v>
      </c>
      <c r="Q2822">
        <v>64</v>
      </c>
    </row>
    <row r="2823" spans="1:17" x14ac:dyDescent="0.3">
      <c r="A2823">
        <v>2822</v>
      </c>
      <c r="B2823" t="s">
        <v>8974</v>
      </c>
      <c r="C2823" t="s">
        <v>11807</v>
      </c>
      <c r="D2823" t="s">
        <v>8973</v>
      </c>
      <c r="E2823" s="34" t="str">
        <f>IF(OR(LEN(D2823)-LEN(SUBSTITUTE(D2823,":",""))&gt;1, LEN(D2823)-LEN(SUBSTITUTE(D2823,",",""))&gt;0), "T", "")</f>
        <v/>
      </c>
      <c r="F2823" t="s">
        <v>8961</v>
      </c>
      <c r="G2823" t="s">
        <v>8818</v>
      </c>
      <c r="H2823" t="s">
        <v>8960</v>
      </c>
      <c r="I2823" t="s">
        <v>8972</v>
      </c>
      <c r="J2823" t="str">
        <f>SUBSTITUTE(SUBSTITUTE(SUBSTITUTE(G2823,"c. ","")," BC","")," AD","")</f>
        <v>85-95</v>
      </c>
      <c r="K2823" t="str">
        <f>IF(M2823="BC", 0-IF(ISERROR(FIND("-",J2823)),J2823,LEFT(J2823,FIND("-",J2823)-1)), IF(ISERROR(FIND("-",J2823)),J2823,LEFT(J2823,FIND("-",J2823)-1)))</f>
        <v>85</v>
      </c>
      <c r="L2823" t="str">
        <f>IF(M2823="BC", 0-IF(ISERROR(FIND("-",J2823)),J2823,RIGHT(J2823,FIND("-",J2823)-1)), IF(ISERROR(FIND("-",J2823)),J2823,RIGHT(J2823,FIND("-",J2823)-1)))</f>
        <v>95</v>
      </c>
      <c r="M2823" t="str">
        <f>RIGHT(G2823, 2)</f>
        <v>AD</v>
      </c>
      <c r="N2823">
        <f>ABS($K$2)-ABS(K2823)</f>
        <v>3919</v>
      </c>
      <c r="P2823" t="s">
        <v>11160</v>
      </c>
      <c r="Q2823">
        <v>64</v>
      </c>
    </row>
    <row r="2824" spans="1:17" x14ac:dyDescent="0.3">
      <c r="A2824">
        <v>2823</v>
      </c>
      <c r="B2824" t="s">
        <v>8971</v>
      </c>
      <c r="C2824" t="s">
        <v>9942</v>
      </c>
      <c r="D2824" t="s">
        <v>8970</v>
      </c>
      <c r="E2824" s="34" t="str">
        <f>IF(OR(LEN(D2824)-LEN(SUBSTITUTE(D2824,":",""))&gt;1, LEN(D2824)-LEN(SUBSTITUTE(D2824,",",""))&gt;0), "T", "")</f>
        <v/>
      </c>
      <c r="F2824" t="s">
        <v>8961</v>
      </c>
      <c r="G2824" t="s">
        <v>8818</v>
      </c>
      <c r="H2824" t="s">
        <v>8960</v>
      </c>
      <c r="I2824" t="s">
        <v>8969</v>
      </c>
      <c r="J2824" t="str">
        <f>SUBSTITUTE(SUBSTITUTE(SUBSTITUTE(G2824,"c. ","")," BC","")," AD","")</f>
        <v>85-95</v>
      </c>
      <c r="K2824" t="str">
        <f>IF(M2824="BC", 0-IF(ISERROR(FIND("-",J2824)),J2824,LEFT(J2824,FIND("-",J2824)-1)), IF(ISERROR(FIND("-",J2824)),J2824,LEFT(J2824,FIND("-",J2824)-1)))</f>
        <v>85</v>
      </c>
      <c r="L2824" t="str">
        <f>IF(M2824="BC", 0-IF(ISERROR(FIND("-",J2824)),J2824,RIGHT(J2824,FIND("-",J2824)-1)), IF(ISERROR(FIND("-",J2824)),J2824,RIGHT(J2824,FIND("-",J2824)-1)))</f>
        <v>95</v>
      </c>
      <c r="M2824" t="str">
        <f>RIGHT(G2824, 2)</f>
        <v>AD</v>
      </c>
      <c r="N2824">
        <f>ABS($K$2)-ABS(K2824)</f>
        <v>3919</v>
      </c>
      <c r="P2824" t="s">
        <v>11160</v>
      </c>
      <c r="Q2824">
        <v>64</v>
      </c>
    </row>
    <row r="2825" spans="1:17" x14ac:dyDescent="0.3">
      <c r="A2825">
        <v>2824</v>
      </c>
      <c r="B2825" t="s">
        <v>8968</v>
      </c>
      <c r="C2825" t="s">
        <v>10601</v>
      </c>
      <c r="D2825" t="s">
        <v>8965</v>
      </c>
      <c r="E2825" s="34" t="str">
        <f>IF(OR(LEN(D2825)-LEN(SUBSTITUTE(D2825,":",""))&gt;1, LEN(D2825)-LEN(SUBSTITUTE(D2825,",",""))&gt;0), "T", "")</f>
        <v/>
      </c>
      <c r="F2825" t="s">
        <v>8961</v>
      </c>
      <c r="G2825" t="s">
        <v>8818</v>
      </c>
      <c r="H2825" t="s">
        <v>8960</v>
      </c>
      <c r="I2825" t="s">
        <v>8967</v>
      </c>
      <c r="J2825" t="str">
        <f>SUBSTITUTE(SUBSTITUTE(SUBSTITUTE(G2825,"c. ","")," BC","")," AD","")</f>
        <v>85-95</v>
      </c>
      <c r="K2825" t="str">
        <f>IF(M2825="BC", 0-IF(ISERROR(FIND("-",J2825)),J2825,LEFT(J2825,FIND("-",J2825)-1)), IF(ISERROR(FIND("-",J2825)),J2825,LEFT(J2825,FIND("-",J2825)-1)))</f>
        <v>85</v>
      </c>
      <c r="L2825" t="str">
        <f>IF(M2825="BC", 0-IF(ISERROR(FIND("-",J2825)),J2825,RIGHT(J2825,FIND("-",J2825)-1)), IF(ISERROR(FIND("-",J2825)),J2825,RIGHT(J2825,FIND("-",J2825)-1)))</f>
        <v>95</v>
      </c>
      <c r="M2825" t="str">
        <f>RIGHT(G2825, 2)</f>
        <v>AD</v>
      </c>
      <c r="N2825">
        <f>ABS($K$2)-ABS(K2825)</f>
        <v>3919</v>
      </c>
      <c r="P2825" t="s">
        <v>11160</v>
      </c>
      <c r="Q2825">
        <v>64</v>
      </c>
    </row>
    <row r="2826" spans="1:17" x14ac:dyDescent="0.3">
      <c r="A2826">
        <v>2825</v>
      </c>
      <c r="B2826" t="s">
        <v>8966</v>
      </c>
      <c r="C2826" t="s">
        <v>10667</v>
      </c>
      <c r="D2826" t="s">
        <v>8965</v>
      </c>
      <c r="E2826" s="34" t="str">
        <f>IF(OR(LEN(D2826)-LEN(SUBSTITUTE(D2826,":",""))&gt;1, LEN(D2826)-LEN(SUBSTITUTE(D2826,",",""))&gt;0), "T", "")</f>
        <v/>
      </c>
      <c r="F2826" t="s">
        <v>8961</v>
      </c>
      <c r="G2826" t="s">
        <v>8818</v>
      </c>
      <c r="H2826" t="s">
        <v>8960</v>
      </c>
      <c r="I2826" t="s">
        <v>8964</v>
      </c>
      <c r="J2826" t="str">
        <f>SUBSTITUTE(SUBSTITUTE(SUBSTITUTE(G2826,"c. ","")," BC","")," AD","")</f>
        <v>85-95</v>
      </c>
      <c r="K2826" t="str">
        <f>IF(M2826="BC", 0-IF(ISERROR(FIND("-",J2826)),J2826,LEFT(J2826,FIND("-",J2826)-1)), IF(ISERROR(FIND("-",J2826)),J2826,LEFT(J2826,FIND("-",J2826)-1)))</f>
        <v>85</v>
      </c>
      <c r="L2826" t="str">
        <f>IF(M2826="BC", 0-IF(ISERROR(FIND("-",J2826)),J2826,RIGHT(J2826,FIND("-",J2826)-1)), IF(ISERROR(FIND("-",J2826)),J2826,RIGHT(J2826,FIND("-",J2826)-1)))</f>
        <v>95</v>
      </c>
      <c r="M2826" t="str">
        <f>RIGHT(G2826, 2)</f>
        <v>AD</v>
      </c>
      <c r="N2826">
        <f>ABS($K$2)-ABS(K2826)</f>
        <v>3919</v>
      </c>
      <c r="P2826" t="s">
        <v>11160</v>
      </c>
      <c r="Q2826">
        <v>64</v>
      </c>
    </row>
    <row r="2827" spans="1:17" x14ac:dyDescent="0.3">
      <c r="A2827">
        <v>2826</v>
      </c>
      <c r="B2827" t="s">
        <v>8963</v>
      </c>
      <c r="C2827" t="s">
        <v>8959</v>
      </c>
      <c r="D2827" t="s">
        <v>8962</v>
      </c>
      <c r="E2827" s="34" t="str">
        <f>IF(OR(LEN(D2827)-LEN(SUBSTITUTE(D2827,":",""))&gt;1, LEN(D2827)-LEN(SUBSTITUTE(D2827,",",""))&gt;0), "T", "")</f>
        <v/>
      </c>
      <c r="F2827" t="s">
        <v>8961</v>
      </c>
      <c r="G2827" t="s">
        <v>8818</v>
      </c>
      <c r="H2827" t="s">
        <v>8960</v>
      </c>
      <c r="I2827" t="s">
        <v>8958</v>
      </c>
      <c r="J2827" t="str">
        <f>SUBSTITUTE(SUBSTITUTE(SUBSTITUTE(G2827,"c. ","")," BC","")," AD","")</f>
        <v>85-95</v>
      </c>
      <c r="K2827" t="str">
        <f>IF(M2827="BC", 0-IF(ISERROR(FIND("-",J2827)),J2827,LEFT(J2827,FIND("-",J2827)-1)), IF(ISERROR(FIND("-",J2827)),J2827,LEFT(J2827,FIND("-",J2827)-1)))</f>
        <v>85</v>
      </c>
      <c r="L2827" t="str">
        <f>IF(M2827="BC", 0-IF(ISERROR(FIND("-",J2827)),J2827,RIGHT(J2827,FIND("-",J2827)-1)), IF(ISERROR(FIND("-",J2827)),J2827,RIGHT(J2827,FIND("-",J2827)-1)))</f>
        <v>95</v>
      </c>
      <c r="M2827" t="str">
        <f>RIGHT(G2827, 2)</f>
        <v>AD</v>
      </c>
      <c r="N2827">
        <f>ABS($K$2)-ABS(K2827)</f>
        <v>3919</v>
      </c>
      <c r="P2827" t="s">
        <v>11160</v>
      </c>
      <c r="Q2827">
        <v>64</v>
      </c>
    </row>
    <row r="2828" spans="1:17" x14ac:dyDescent="0.3">
      <c r="A2828">
        <v>2827</v>
      </c>
      <c r="B2828" t="s">
        <v>9058</v>
      </c>
      <c r="C2828" t="s">
        <v>10804</v>
      </c>
      <c r="D2828" t="s">
        <v>9054</v>
      </c>
      <c r="E2828" s="34" t="str">
        <f>IF(OR(LEN(D2828)-LEN(SUBSTITUTE(D2828,":",""))&gt;1, LEN(D2828)-LEN(SUBSTITUTE(D2828,",",""))&gt;0), "T", "")</f>
        <v/>
      </c>
      <c r="F2828" t="s">
        <v>9057</v>
      </c>
      <c r="G2828" t="s">
        <v>3424</v>
      </c>
      <c r="H2828" t="s">
        <v>54</v>
      </c>
      <c r="I2828" t="s">
        <v>9056</v>
      </c>
      <c r="J2828" t="str">
        <f>SUBSTITUTE(SUBSTITUTE(SUBSTITUTE(G2828,"c. ","")," BC","")," AD","")</f>
        <v>1440</v>
      </c>
      <c r="K2828">
        <f>IF(M2828="BC", 0-IF(ISERROR(FIND("-",J2828)),J2828,LEFT(J2828,FIND("-",J2828)-1)), IF(ISERROR(FIND("-",J2828)),J2828,LEFT(J2828,FIND("-",J2828)-1)))</f>
        <v>-1440</v>
      </c>
      <c r="L2828">
        <f>IF(M2828="BC", 0-IF(ISERROR(FIND("-",J2828)),J2828,RIGHT(J2828,FIND("-",J2828)-1)), IF(ISERROR(FIND("-",J2828)),J2828,RIGHT(J2828,FIND("-",J2828)-1)))</f>
        <v>-1440</v>
      </c>
      <c r="M2828" t="str">
        <f>RIGHT(G2828, 2)</f>
        <v>BC</v>
      </c>
      <c r="N2828">
        <f>ABS($K$2)-ABS(K2828)</f>
        <v>2564</v>
      </c>
      <c r="P2828" t="s">
        <v>11162</v>
      </c>
      <c r="Q2828">
        <v>65</v>
      </c>
    </row>
    <row r="2829" spans="1:17" x14ac:dyDescent="0.3">
      <c r="A2829">
        <v>2828</v>
      </c>
      <c r="B2829" t="s">
        <v>9055</v>
      </c>
      <c r="C2829" t="s">
        <v>10599</v>
      </c>
      <c r="D2829" t="s">
        <v>9054</v>
      </c>
      <c r="E2829" s="34" t="str">
        <f>IF(OR(LEN(D2829)-LEN(SUBSTITUTE(D2829,":",""))&gt;1, LEN(D2829)-LEN(SUBSTITUTE(D2829,",",""))&gt;0), "T", "")</f>
        <v/>
      </c>
      <c r="F2829" t="s">
        <v>341</v>
      </c>
      <c r="G2829" t="s">
        <v>3859</v>
      </c>
      <c r="H2829" t="s">
        <v>54</v>
      </c>
      <c r="I2829" t="s">
        <v>9053</v>
      </c>
      <c r="J2829" t="str">
        <f>SUBSTITUTE(SUBSTITUTE(SUBSTITUTE(G2829,"c. ","")," BC","")," AD","")</f>
        <v>1440-1400</v>
      </c>
      <c r="K2829">
        <f>IF(M2829="BC", 0-IF(ISERROR(FIND("-",J2829)),J2829,LEFT(J2829,FIND("-",J2829)-1)), IF(ISERROR(FIND("-",J2829)),J2829,LEFT(J2829,FIND("-",J2829)-1)))</f>
        <v>-1440</v>
      </c>
      <c r="L2829">
        <f>IF(M2829="BC", 0-IF(ISERROR(FIND("-",J2829)),J2829,RIGHT(J2829,FIND("-",J2829)-1)), IF(ISERROR(FIND("-",J2829)),J2829,RIGHT(J2829,FIND("-",J2829)-1)))</f>
        <v>-1400</v>
      </c>
      <c r="M2829" t="str">
        <f>RIGHT(G2829, 2)</f>
        <v>BC</v>
      </c>
      <c r="N2829">
        <f>ABS($K$2)-ABS(K2829)</f>
        <v>2564</v>
      </c>
      <c r="P2829" t="s">
        <v>11162</v>
      </c>
      <c r="Q2829">
        <v>65</v>
      </c>
    </row>
    <row r="2830" spans="1:17" x14ac:dyDescent="0.3">
      <c r="A2830">
        <v>2829</v>
      </c>
      <c r="B2830" t="s">
        <v>9052</v>
      </c>
      <c r="C2830" t="s">
        <v>10763</v>
      </c>
      <c r="D2830" t="s">
        <v>9048</v>
      </c>
      <c r="E2830" s="34" t="str">
        <f>IF(OR(LEN(D2830)-LEN(SUBSTITUTE(D2830,":",""))&gt;1, LEN(D2830)-LEN(SUBSTITUTE(D2830,",",""))&gt;0), "T", "")</f>
        <v/>
      </c>
      <c r="F2830" t="s">
        <v>7259</v>
      </c>
      <c r="G2830" t="s">
        <v>8750</v>
      </c>
      <c r="H2830" t="s">
        <v>9051</v>
      </c>
      <c r="I2830" t="s">
        <v>9050</v>
      </c>
      <c r="J2830" t="str">
        <f>SUBSTITUTE(SUBSTITUTE(SUBSTITUTE(G2830,"c. ","")," BC","")," AD","")</f>
        <v>Before creation</v>
      </c>
      <c r="K2830" t="str">
        <f>IF(M2830="BC", 0-IF(ISERROR(FIND("-",J2830)),J2830,LEFT(J2830,FIND("-",J2830)-1)), IF(ISERROR(FIND("-",J2830)),J2830,LEFT(J2830,FIND("-",J2830)-1)))</f>
        <v>Before creation</v>
      </c>
      <c r="L2830" t="str">
        <f>IF(M2830="BC", 0-IF(ISERROR(FIND("-",J2830)),J2830,RIGHT(J2830,FIND("-",J2830)-1)), IF(ISERROR(FIND("-",J2830)),J2830,RIGHT(J2830,FIND("-",J2830)-1)))</f>
        <v>Before creation</v>
      </c>
      <c r="M2830" t="str">
        <f>RIGHT(G2830, 2)</f>
        <v>on</v>
      </c>
      <c r="N2830" t="e">
        <f>ABS($K$2)-ABS(K2830)</f>
        <v>#VALUE!</v>
      </c>
      <c r="P2830" t="s">
        <v>11162</v>
      </c>
      <c r="Q2830">
        <v>65</v>
      </c>
    </row>
    <row r="2831" spans="1:17" x14ac:dyDescent="0.3">
      <c r="A2831">
        <v>2830</v>
      </c>
      <c r="B2831" t="s">
        <v>9049</v>
      </c>
      <c r="C2831" t="s">
        <v>10599</v>
      </c>
      <c r="D2831" t="s">
        <v>9048</v>
      </c>
      <c r="E2831" s="34" t="str">
        <f>IF(OR(LEN(D2831)-LEN(SUBSTITUTE(D2831,":",""))&gt;1, LEN(D2831)-LEN(SUBSTITUTE(D2831,",",""))&gt;0), "T", "")</f>
        <v/>
      </c>
      <c r="F2831" t="s">
        <v>3653</v>
      </c>
      <c r="G2831" t="s">
        <v>8750</v>
      </c>
      <c r="H2831" t="s">
        <v>54</v>
      </c>
      <c r="I2831" t="s">
        <v>9047</v>
      </c>
      <c r="J2831" t="str">
        <f>SUBSTITUTE(SUBSTITUTE(SUBSTITUTE(G2831,"c. ","")," BC","")," AD","")</f>
        <v>Before creation</v>
      </c>
      <c r="K2831" t="str">
        <f>IF(M2831="BC", 0-IF(ISERROR(FIND("-",J2831)),J2831,LEFT(J2831,FIND("-",J2831)-1)), IF(ISERROR(FIND("-",J2831)),J2831,LEFT(J2831,FIND("-",J2831)-1)))</f>
        <v>Before creation</v>
      </c>
      <c r="L2831" t="str">
        <f>IF(M2831="BC", 0-IF(ISERROR(FIND("-",J2831)),J2831,RIGHT(J2831,FIND("-",J2831)-1)), IF(ISERROR(FIND("-",J2831)),J2831,RIGHT(J2831,FIND("-",J2831)-1)))</f>
        <v>Before creation</v>
      </c>
      <c r="M2831" t="str">
        <f>RIGHT(G2831, 2)</f>
        <v>on</v>
      </c>
      <c r="N2831" t="e">
        <f>ABS($K$2)-ABS(K2831)</f>
        <v>#VALUE!</v>
      </c>
      <c r="P2831" t="s">
        <v>11162</v>
      </c>
      <c r="Q2831">
        <v>65</v>
      </c>
    </row>
    <row r="2832" spans="1:17" x14ac:dyDescent="0.3">
      <c r="A2832">
        <v>2831</v>
      </c>
      <c r="B2832" t="s">
        <v>9046</v>
      </c>
      <c r="C2832" t="s">
        <v>10805</v>
      </c>
      <c r="D2832" t="s">
        <v>9045</v>
      </c>
      <c r="E2832" s="34" t="str">
        <f>IF(OR(LEN(D2832)-LEN(SUBSTITUTE(D2832,":",""))&gt;1, LEN(D2832)-LEN(SUBSTITUTE(D2832,",",""))&gt;0), "T", "")</f>
        <v/>
      </c>
      <c r="F2832" t="s">
        <v>9044</v>
      </c>
      <c r="G2832" t="s">
        <v>6966</v>
      </c>
      <c r="H2832" t="s">
        <v>54</v>
      </c>
      <c r="I2832" t="s">
        <v>9043</v>
      </c>
      <c r="J2832" t="str">
        <f>SUBSTITUTE(SUBSTITUTE(SUBSTITUTE(G2832,"c. ","")," BC","")," AD","")</f>
        <v>2000</v>
      </c>
      <c r="K2832">
        <f>IF(M2832="BC", 0-IF(ISERROR(FIND("-",J2832)),J2832,LEFT(J2832,FIND("-",J2832)-1)), IF(ISERROR(FIND("-",J2832)),J2832,LEFT(J2832,FIND("-",J2832)-1)))</f>
        <v>-2000</v>
      </c>
      <c r="L2832">
        <f>IF(M2832="BC", 0-IF(ISERROR(FIND("-",J2832)),J2832,RIGHT(J2832,FIND("-",J2832)-1)), IF(ISERROR(FIND("-",J2832)),J2832,RIGHT(J2832,FIND("-",J2832)-1)))</f>
        <v>-2000</v>
      </c>
      <c r="M2832" t="str">
        <f>RIGHT(G2832, 2)</f>
        <v>BC</v>
      </c>
      <c r="N2832">
        <f>ABS($K$2)-ABS(K2832)</f>
        <v>2004</v>
      </c>
      <c r="P2832" t="s">
        <v>11162</v>
      </c>
      <c r="Q2832">
        <v>65</v>
      </c>
    </row>
    <row r="2833" spans="1:17" x14ac:dyDescent="0.3">
      <c r="A2833">
        <v>2832</v>
      </c>
      <c r="B2833" t="s">
        <v>9042</v>
      </c>
      <c r="C2833" t="s">
        <v>6102</v>
      </c>
      <c r="D2833" t="s">
        <v>9041</v>
      </c>
      <c r="E2833" s="34" t="str">
        <f>IF(OR(LEN(D2833)-LEN(SUBSTITUTE(D2833,":",""))&gt;1, LEN(D2833)-LEN(SUBSTITUTE(D2833,",",""))&gt;0), "T", "")</f>
        <v/>
      </c>
      <c r="F2833" t="s">
        <v>9040</v>
      </c>
      <c r="G2833" t="s">
        <v>994</v>
      </c>
      <c r="H2833" t="s">
        <v>9039</v>
      </c>
      <c r="I2833" t="s">
        <v>9038</v>
      </c>
      <c r="J2833" t="str">
        <f>SUBSTITUTE(SUBSTITUTE(SUBSTITUTE(G2833,"c. ","")," BC","")," AD","")</f>
        <v>1400</v>
      </c>
      <c r="K2833">
        <f>IF(M2833="BC", 0-IF(ISERROR(FIND("-",J2833)),J2833,LEFT(J2833,FIND("-",J2833)-1)), IF(ISERROR(FIND("-",J2833)),J2833,LEFT(J2833,FIND("-",J2833)-1)))</f>
        <v>-1400</v>
      </c>
      <c r="L2833">
        <f>IF(M2833="BC", 0-IF(ISERROR(FIND("-",J2833)),J2833,RIGHT(J2833,FIND("-",J2833)-1)), IF(ISERROR(FIND("-",J2833)),J2833,RIGHT(J2833,FIND("-",J2833)-1)))</f>
        <v>-1400</v>
      </c>
      <c r="M2833" t="str">
        <f>RIGHT(G2833, 2)</f>
        <v>BC</v>
      </c>
      <c r="N2833">
        <f>ABS($K$2)-ABS(K2833)</f>
        <v>2604</v>
      </c>
      <c r="P2833" t="s">
        <v>11162</v>
      </c>
      <c r="Q2833">
        <v>65</v>
      </c>
    </row>
    <row r="2834" spans="1:17" x14ac:dyDescent="0.3">
      <c r="A2834">
        <v>2833</v>
      </c>
      <c r="B2834" t="s">
        <v>9037</v>
      </c>
      <c r="C2834" t="s">
        <v>10599</v>
      </c>
      <c r="D2834" t="s">
        <v>9030</v>
      </c>
      <c r="E2834" s="34" t="str">
        <f>IF(OR(LEN(D2834)-LEN(SUBSTITUTE(D2834,":",""))&gt;1, LEN(D2834)-LEN(SUBSTITUTE(D2834,",",""))&gt;0), "T", "")</f>
        <v/>
      </c>
      <c r="F2834" t="s">
        <v>119</v>
      </c>
      <c r="G2834" t="s">
        <v>9036</v>
      </c>
      <c r="H2834" t="s">
        <v>54</v>
      </c>
      <c r="I2834" t="s">
        <v>9035</v>
      </c>
      <c r="J2834" t="str">
        <f>SUBSTITUTE(SUBSTITUTE(SUBSTITUTE(G2834,"c. ","")," BC","")," AD","")</f>
        <v>Primordial time</v>
      </c>
      <c r="K2834" t="str">
        <f>IF(M2834="BC", 0-IF(ISERROR(FIND("-",J2834)),J2834,LEFT(J2834,FIND("-",J2834)-1)), IF(ISERROR(FIND("-",J2834)),J2834,LEFT(J2834,FIND("-",J2834)-1)))</f>
        <v>Primordial time</v>
      </c>
      <c r="L2834" t="str">
        <f>IF(M2834="BC", 0-IF(ISERROR(FIND("-",J2834)),J2834,RIGHT(J2834,FIND("-",J2834)-1)), IF(ISERROR(FIND("-",J2834)),J2834,RIGHT(J2834,FIND("-",J2834)-1)))</f>
        <v>Primordial time</v>
      </c>
      <c r="M2834" t="str">
        <f>RIGHT(G2834, 2)</f>
        <v>me</v>
      </c>
      <c r="N2834" t="e">
        <f>ABS($K$2)-ABS(K2834)</f>
        <v>#VALUE!</v>
      </c>
      <c r="P2834" t="s">
        <v>11162</v>
      </c>
      <c r="Q2834">
        <v>65</v>
      </c>
    </row>
    <row r="2835" spans="1:17" x14ac:dyDescent="0.3">
      <c r="A2835">
        <v>2834</v>
      </c>
      <c r="B2835" t="s">
        <v>9034</v>
      </c>
      <c r="C2835" t="s">
        <v>10599</v>
      </c>
      <c r="D2835" t="s">
        <v>9030</v>
      </c>
      <c r="E2835" s="34" t="str">
        <f>IF(OR(LEN(D2835)-LEN(SUBSTITUTE(D2835,":",""))&gt;1, LEN(D2835)-LEN(SUBSTITUTE(D2835,",",""))&gt;0), "T", "")</f>
        <v/>
      </c>
      <c r="F2835" t="s">
        <v>9033</v>
      </c>
      <c r="G2835" t="s">
        <v>994</v>
      </c>
      <c r="H2835" t="s">
        <v>54</v>
      </c>
      <c r="I2835" t="s">
        <v>9032</v>
      </c>
      <c r="J2835" t="str">
        <f>SUBSTITUTE(SUBSTITUTE(SUBSTITUTE(G2835,"c. ","")," BC","")," AD","")</f>
        <v>1400</v>
      </c>
      <c r="K2835">
        <f>IF(M2835="BC", 0-IF(ISERROR(FIND("-",J2835)),J2835,LEFT(J2835,FIND("-",J2835)-1)), IF(ISERROR(FIND("-",J2835)),J2835,LEFT(J2835,FIND("-",J2835)-1)))</f>
        <v>-1400</v>
      </c>
      <c r="L2835">
        <f>IF(M2835="BC", 0-IF(ISERROR(FIND("-",J2835)),J2835,RIGHT(J2835,FIND("-",J2835)-1)), IF(ISERROR(FIND("-",J2835)),J2835,RIGHT(J2835,FIND("-",J2835)-1)))</f>
        <v>-1400</v>
      </c>
      <c r="M2835" t="str">
        <f>RIGHT(G2835, 2)</f>
        <v>BC</v>
      </c>
      <c r="N2835">
        <f>ABS($K$2)-ABS(K2835)</f>
        <v>2604</v>
      </c>
      <c r="P2835" t="s">
        <v>11162</v>
      </c>
      <c r="Q2835">
        <v>65</v>
      </c>
    </row>
    <row r="2836" spans="1:17" x14ac:dyDescent="0.3">
      <c r="A2836">
        <v>2835</v>
      </c>
      <c r="B2836" t="s">
        <v>9031</v>
      </c>
      <c r="C2836" t="s">
        <v>10599</v>
      </c>
      <c r="D2836" t="s">
        <v>9030</v>
      </c>
      <c r="E2836" s="34" t="str">
        <f>IF(OR(LEN(D2836)-LEN(SUBSTITUTE(D2836,":",""))&gt;1, LEN(D2836)-LEN(SUBSTITUTE(D2836,",",""))&gt;0), "T", "")</f>
        <v/>
      </c>
      <c r="F2836" t="s">
        <v>341</v>
      </c>
      <c r="G2836" t="s">
        <v>3424</v>
      </c>
      <c r="H2836" t="s">
        <v>54</v>
      </c>
      <c r="I2836" t="s">
        <v>9029</v>
      </c>
      <c r="J2836" t="str">
        <f>SUBSTITUTE(SUBSTITUTE(SUBSTITUTE(G2836,"c. ","")," BC","")," AD","")</f>
        <v>1440</v>
      </c>
      <c r="K2836">
        <f>IF(M2836="BC", 0-IF(ISERROR(FIND("-",J2836)),J2836,LEFT(J2836,FIND("-",J2836)-1)), IF(ISERROR(FIND("-",J2836)),J2836,LEFT(J2836,FIND("-",J2836)-1)))</f>
        <v>-1440</v>
      </c>
      <c r="L2836">
        <f>IF(M2836="BC", 0-IF(ISERROR(FIND("-",J2836)),J2836,RIGHT(J2836,FIND("-",J2836)-1)), IF(ISERROR(FIND("-",J2836)),J2836,RIGHT(J2836,FIND("-",J2836)-1)))</f>
        <v>-1440</v>
      </c>
      <c r="M2836" t="str">
        <f>RIGHT(G2836, 2)</f>
        <v>BC</v>
      </c>
      <c r="N2836">
        <f>ABS($K$2)-ABS(K2836)</f>
        <v>2564</v>
      </c>
      <c r="P2836" t="s">
        <v>11162</v>
      </c>
      <c r="Q2836">
        <v>65</v>
      </c>
    </row>
    <row r="2837" spans="1:17" x14ac:dyDescent="0.3">
      <c r="A2837">
        <v>2836</v>
      </c>
      <c r="B2837" t="s">
        <v>9028</v>
      </c>
      <c r="C2837" t="s">
        <v>6197</v>
      </c>
      <c r="D2837" t="s">
        <v>9027</v>
      </c>
      <c r="E2837" s="34" t="str">
        <f>IF(OR(LEN(D2837)-LEN(SUBSTITUTE(D2837,":",""))&gt;1, LEN(D2837)-LEN(SUBSTITUTE(D2837,",",""))&gt;0), "T", "")</f>
        <v/>
      </c>
      <c r="F2837" t="s">
        <v>9026</v>
      </c>
      <c r="G2837" t="s">
        <v>9025</v>
      </c>
      <c r="H2837" t="s">
        <v>9024</v>
      </c>
      <c r="I2837" t="s">
        <v>9023</v>
      </c>
      <c r="J2837" t="str">
        <f>SUBSTITUTE(SUBSTITUTE(SUBSTITUTE(G2837,"c. ","")," BC","")," AD","")</f>
        <v>Before flood</v>
      </c>
      <c r="K2837" t="str">
        <f>IF(M2837="BC", 0-IF(ISERROR(FIND("-",J2837)),J2837,LEFT(J2837,FIND("-",J2837)-1)), IF(ISERROR(FIND("-",J2837)),J2837,LEFT(J2837,FIND("-",J2837)-1)))</f>
        <v>Before flood</v>
      </c>
      <c r="L2837" t="str">
        <f>IF(M2837="BC", 0-IF(ISERROR(FIND("-",J2837)),J2837,RIGHT(J2837,FIND("-",J2837)-1)), IF(ISERROR(FIND("-",J2837)),J2837,RIGHT(J2837,FIND("-",J2837)-1)))</f>
        <v>Before flood</v>
      </c>
      <c r="M2837" t="str">
        <f>RIGHT(G2837, 2)</f>
        <v>od</v>
      </c>
      <c r="N2837" t="e">
        <f>ABS($K$2)-ABS(K2837)</f>
        <v>#VALUE!</v>
      </c>
      <c r="P2837" t="s">
        <v>11162</v>
      </c>
      <c r="Q2837">
        <v>65</v>
      </c>
    </row>
    <row r="2838" spans="1:17" x14ac:dyDescent="0.3">
      <c r="A2838">
        <v>2837</v>
      </c>
      <c r="B2838" t="s">
        <v>9022</v>
      </c>
      <c r="C2838" t="s">
        <v>10722</v>
      </c>
      <c r="D2838" t="s">
        <v>9019</v>
      </c>
      <c r="E2838" s="34" t="str">
        <f>IF(OR(LEN(D2838)-LEN(SUBSTITUTE(D2838,":",""))&gt;1, LEN(D2838)-LEN(SUBSTITUTE(D2838,",",""))&gt;0), "T", "")</f>
        <v/>
      </c>
      <c r="F2838" t="s">
        <v>3828</v>
      </c>
      <c r="G2838" t="s">
        <v>3906</v>
      </c>
      <c r="H2838" t="s">
        <v>54</v>
      </c>
      <c r="I2838" t="s">
        <v>9021</v>
      </c>
      <c r="J2838" t="str">
        <f>SUBSTITUTE(SUBSTITUTE(SUBSTITUTE(G2838,"c. ","")," BC","")," AD","")</f>
        <v>Ongoing</v>
      </c>
      <c r="K2838" t="str">
        <f>IF(M2838="BC", 0-IF(ISERROR(FIND("-",J2838)),J2838,LEFT(J2838,FIND("-",J2838)-1)), IF(ISERROR(FIND("-",J2838)),J2838,LEFT(J2838,FIND("-",J2838)-1)))</f>
        <v>Ongoing</v>
      </c>
      <c r="L2838" t="str">
        <f>IF(M2838="BC", 0-IF(ISERROR(FIND("-",J2838)),J2838,RIGHT(J2838,FIND("-",J2838)-1)), IF(ISERROR(FIND("-",J2838)),J2838,RIGHT(J2838,FIND("-",J2838)-1)))</f>
        <v>Ongoing</v>
      </c>
      <c r="M2838" t="str">
        <f>RIGHT(G2838, 2)</f>
        <v>ng</v>
      </c>
      <c r="N2838" t="e">
        <f>ABS($K$2)-ABS(K2838)</f>
        <v>#VALUE!</v>
      </c>
      <c r="P2838" t="s">
        <v>11162</v>
      </c>
      <c r="Q2838">
        <v>65</v>
      </c>
    </row>
    <row r="2839" spans="1:17" x14ac:dyDescent="0.3">
      <c r="A2839">
        <v>2838</v>
      </c>
      <c r="B2839" t="s">
        <v>9020</v>
      </c>
      <c r="C2839" t="s">
        <v>9496</v>
      </c>
      <c r="D2839" t="s">
        <v>9019</v>
      </c>
      <c r="E2839" s="34" t="str">
        <f>IF(OR(LEN(D2839)-LEN(SUBSTITUTE(D2839,":",""))&gt;1, LEN(D2839)-LEN(SUBSTITUTE(D2839,",",""))&gt;0), "T", "")</f>
        <v/>
      </c>
      <c r="F2839" t="s">
        <v>8074</v>
      </c>
      <c r="G2839" t="s">
        <v>9018</v>
      </c>
      <c r="H2839" t="s">
        <v>54</v>
      </c>
      <c r="I2839" t="s">
        <v>9017</v>
      </c>
      <c r="J2839" t="str">
        <f>SUBSTITUTE(SUBSTITUTE(SUBSTITUTE(G2839,"c. ","")," BC","")," AD","")</f>
        <v>Eschatological</v>
      </c>
      <c r="K2839" t="str">
        <f>IF(M2839="BC", 0-IF(ISERROR(FIND("-",J2839)),J2839,LEFT(J2839,FIND("-",J2839)-1)), IF(ISERROR(FIND("-",J2839)),J2839,LEFT(J2839,FIND("-",J2839)-1)))</f>
        <v>Eschatological</v>
      </c>
      <c r="L2839" t="str">
        <f>IF(M2839="BC", 0-IF(ISERROR(FIND("-",J2839)),J2839,RIGHT(J2839,FIND("-",J2839)-1)), IF(ISERROR(FIND("-",J2839)),J2839,RIGHT(J2839,FIND("-",J2839)-1)))</f>
        <v>Eschatological</v>
      </c>
      <c r="M2839" t="str">
        <f>RIGHT(G2839, 2)</f>
        <v>al</v>
      </c>
      <c r="N2839" t="e">
        <f>ABS($K$2)-ABS(K2839)</f>
        <v>#VALUE!</v>
      </c>
      <c r="P2839" t="s">
        <v>11162</v>
      </c>
      <c r="Q2839">
        <v>65</v>
      </c>
    </row>
    <row r="2840" spans="1:17" x14ac:dyDescent="0.3">
      <c r="A2840">
        <v>2839</v>
      </c>
      <c r="B2840" t="s">
        <v>9076</v>
      </c>
      <c r="C2840" t="s">
        <v>10089</v>
      </c>
      <c r="D2840" t="s">
        <v>9077</v>
      </c>
      <c r="E2840" s="34" t="str">
        <f>IF(OR(LEN(D2840)-LEN(SUBSTITUTE(D2840,":",""))&gt;1, LEN(D2840)-LEN(SUBSTITUTE(D2840,",",""))&gt;0), "T", "")</f>
        <v/>
      </c>
      <c r="F2840" t="s">
        <v>9078</v>
      </c>
      <c r="G2840" t="s">
        <v>9079</v>
      </c>
      <c r="H2840" t="s">
        <v>9080</v>
      </c>
      <c r="I2840" t="s">
        <v>9081</v>
      </c>
      <c r="J2840" t="str">
        <f>SUBSTITUTE(SUBSTITUTE(SUBSTITUTE(G2840,"c. ","")," BC","")," AD","")</f>
        <v>95</v>
      </c>
      <c r="K2840" t="str">
        <f>IF(M2840="BC", 0-IF(ISERROR(FIND("-",J2840)),J2840,LEFT(J2840,FIND("-",J2840)-1)), IF(ISERROR(FIND("-",J2840)),J2840,LEFT(J2840,FIND("-",J2840)-1)))</f>
        <v>95</v>
      </c>
      <c r="L2840" t="str">
        <f>IF(M2840="BC", 0-IF(ISERROR(FIND("-",J2840)),J2840,RIGHT(J2840,FIND("-",J2840)-1)), IF(ISERROR(FIND("-",J2840)),J2840,RIGHT(J2840,FIND("-",J2840)-1)))</f>
        <v>95</v>
      </c>
      <c r="M2840" t="str">
        <f>RIGHT(G2840, 2)</f>
        <v>AD</v>
      </c>
      <c r="N2840">
        <f>ABS($K$2)-ABS(K2840)</f>
        <v>3909</v>
      </c>
      <c r="P2840" t="s">
        <v>10089</v>
      </c>
      <c r="Q2840">
        <v>66</v>
      </c>
    </row>
    <row r="2841" spans="1:17" x14ac:dyDescent="0.3">
      <c r="A2841">
        <v>2840</v>
      </c>
      <c r="B2841" t="s">
        <v>9082</v>
      </c>
      <c r="C2841" t="s">
        <v>10695</v>
      </c>
      <c r="D2841" t="s">
        <v>9083</v>
      </c>
      <c r="E2841" s="34" t="str">
        <f>IF(OR(LEN(D2841)-LEN(SUBSTITUTE(D2841,":",""))&gt;1, LEN(D2841)-LEN(SUBSTITUTE(D2841,",",""))&gt;0), "T", "")</f>
        <v/>
      </c>
      <c r="F2841" t="s">
        <v>9078</v>
      </c>
      <c r="G2841" t="s">
        <v>9079</v>
      </c>
      <c r="H2841" t="s">
        <v>62</v>
      </c>
      <c r="I2841" t="s">
        <v>9084</v>
      </c>
      <c r="J2841" t="str">
        <f>SUBSTITUTE(SUBSTITUTE(SUBSTITUTE(G2841,"c. ","")," BC","")," AD","")</f>
        <v>95</v>
      </c>
      <c r="K2841" t="str">
        <f>IF(M2841="BC", 0-IF(ISERROR(FIND("-",J2841)),J2841,LEFT(J2841,FIND("-",J2841)-1)), IF(ISERROR(FIND("-",J2841)),J2841,LEFT(J2841,FIND("-",J2841)-1)))</f>
        <v>95</v>
      </c>
      <c r="L2841" t="str">
        <f>IF(M2841="BC", 0-IF(ISERROR(FIND("-",J2841)),J2841,RIGHT(J2841,FIND("-",J2841)-1)), IF(ISERROR(FIND("-",J2841)),J2841,RIGHT(J2841,FIND("-",J2841)-1)))</f>
        <v>95</v>
      </c>
      <c r="M2841" t="str">
        <f>RIGHT(G2841, 2)</f>
        <v>AD</v>
      </c>
      <c r="N2841">
        <f>ABS($K$2)-ABS(K2841)</f>
        <v>3909</v>
      </c>
      <c r="P2841" t="s">
        <v>10089</v>
      </c>
      <c r="Q2841">
        <v>66</v>
      </c>
    </row>
    <row r="2842" spans="1:17" x14ac:dyDescent="0.3">
      <c r="A2842">
        <v>2841</v>
      </c>
      <c r="B2842" t="s">
        <v>9085</v>
      </c>
      <c r="C2842" t="s">
        <v>10595</v>
      </c>
      <c r="D2842" t="s">
        <v>9083</v>
      </c>
      <c r="E2842" s="34" t="str">
        <f>IF(OR(LEN(D2842)-LEN(SUBSTITUTE(D2842,":",""))&gt;1, LEN(D2842)-LEN(SUBSTITUTE(D2842,",",""))&gt;0), "T", "")</f>
        <v/>
      </c>
      <c r="F2842" t="s">
        <v>9078</v>
      </c>
      <c r="G2842" t="s">
        <v>9079</v>
      </c>
      <c r="H2842" t="s">
        <v>7432</v>
      </c>
      <c r="I2842" t="s">
        <v>9086</v>
      </c>
      <c r="J2842" t="str">
        <f>SUBSTITUTE(SUBSTITUTE(SUBSTITUTE(G2842,"c. ","")," BC","")," AD","")</f>
        <v>95</v>
      </c>
      <c r="K2842" t="str">
        <f>IF(M2842="BC", 0-IF(ISERROR(FIND("-",J2842)),J2842,LEFT(J2842,FIND("-",J2842)-1)), IF(ISERROR(FIND("-",J2842)),J2842,LEFT(J2842,FIND("-",J2842)-1)))</f>
        <v>95</v>
      </c>
      <c r="L2842" t="str">
        <f>IF(M2842="BC", 0-IF(ISERROR(FIND("-",J2842)),J2842,RIGHT(J2842,FIND("-",J2842)-1)), IF(ISERROR(FIND("-",J2842)),J2842,RIGHT(J2842,FIND("-",J2842)-1)))</f>
        <v>95</v>
      </c>
      <c r="M2842" t="str">
        <f>RIGHT(G2842, 2)</f>
        <v>AD</v>
      </c>
      <c r="N2842">
        <f>ABS($K$2)-ABS(K2842)</f>
        <v>3909</v>
      </c>
      <c r="P2842" t="s">
        <v>10089</v>
      </c>
      <c r="Q2842">
        <v>66</v>
      </c>
    </row>
    <row r="2843" spans="1:17" x14ac:dyDescent="0.3">
      <c r="A2843">
        <v>2842</v>
      </c>
      <c r="B2843" t="s">
        <v>9087</v>
      </c>
      <c r="C2843" t="s">
        <v>10677</v>
      </c>
      <c r="D2843" t="s">
        <v>9088</v>
      </c>
      <c r="E2843" s="34" t="str">
        <f>IF(OR(LEN(D2843)-LEN(SUBSTITUTE(D2843,":",""))&gt;1, LEN(D2843)-LEN(SUBSTITUTE(D2843,",",""))&gt;0), "T", "")</f>
        <v/>
      </c>
      <c r="F2843" t="s">
        <v>9078</v>
      </c>
      <c r="G2843" t="s">
        <v>9079</v>
      </c>
      <c r="H2843" t="s">
        <v>7432</v>
      </c>
      <c r="I2843" t="s">
        <v>9089</v>
      </c>
      <c r="J2843" t="str">
        <f>SUBSTITUTE(SUBSTITUTE(SUBSTITUTE(G2843,"c. ","")," BC","")," AD","")</f>
        <v>95</v>
      </c>
      <c r="K2843" t="str">
        <f>IF(M2843="BC", 0-IF(ISERROR(FIND("-",J2843)),J2843,LEFT(J2843,FIND("-",J2843)-1)), IF(ISERROR(FIND("-",J2843)),J2843,LEFT(J2843,FIND("-",J2843)-1)))</f>
        <v>95</v>
      </c>
      <c r="L2843" t="str">
        <f>IF(M2843="BC", 0-IF(ISERROR(FIND("-",J2843)),J2843,RIGHT(J2843,FIND("-",J2843)-1)), IF(ISERROR(FIND("-",J2843)),J2843,RIGHT(J2843,FIND("-",J2843)-1)))</f>
        <v>95</v>
      </c>
      <c r="M2843" t="str">
        <f>RIGHT(G2843, 2)</f>
        <v>AD</v>
      </c>
      <c r="N2843">
        <f>ABS($K$2)-ABS(K2843)</f>
        <v>3909</v>
      </c>
      <c r="P2843" t="s">
        <v>10089</v>
      </c>
      <c r="Q2843">
        <v>66</v>
      </c>
    </row>
    <row r="2844" spans="1:17" x14ac:dyDescent="0.3">
      <c r="A2844">
        <v>2843</v>
      </c>
      <c r="B2844" t="s">
        <v>9090</v>
      </c>
      <c r="C2844" t="s">
        <v>10624</v>
      </c>
      <c r="D2844" t="s">
        <v>9091</v>
      </c>
      <c r="E2844" s="34" t="str">
        <f>IF(OR(LEN(D2844)-LEN(SUBSTITUTE(D2844,":",""))&gt;1, LEN(D2844)-LEN(SUBSTITUTE(D2844,",",""))&gt;0), "T", "")</f>
        <v/>
      </c>
      <c r="F2844" t="s">
        <v>9078</v>
      </c>
      <c r="G2844" t="s">
        <v>9079</v>
      </c>
      <c r="H2844" t="s">
        <v>7432</v>
      </c>
      <c r="I2844" t="s">
        <v>9092</v>
      </c>
      <c r="J2844" t="str">
        <f>SUBSTITUTE(SUBSTITUTE(SUBSTITUTE(G2844,"c. ","")," BC","")," AD","")</f>
        <v>95</v>
      </c>
      <c r="K2844" t="str">
        <f>IF(M2844="BC", 0-IF(ISERROR(FIND("-",J2844)),J2844,LEFT(J2844,FIND("-",J2844)-1)), IF(ISERROR(FIND("-",J2844)),J2844,LEFT(J2844,FIND("-",J2844)-1)))</f>
        <v>95</v>
      </c>
      <c r="L2844" t="str">
        <f>IF(M2844="BC", 0-IF(ISERROR(FIND("-",J2844)),J2844,RIGHT(J2844,FIND("-",J2844)-1)), IF(ISERROR(FIND("-",J2844)),J2844,RIGHT(J2844,FIND("-",J2844)-1)))</f>
        <v>95</v>
      </c>
      <c r="M2844" t="str">
        <f>RIGHT(G2844, 2)</f>
        <v>AD</v>
      </c>
      <c r="N2844">
        <f>ABS($K$2)-ABS(K2844)</f>
        <v>3909</v>
      </c>
      <c r="P2844" t="s">
        <v>10089</v>
      </c>
      <c r="Q2844">
        <v>66</v>
      </c>
    </row>
    <row r="2845" spans="1:17" x14ac:dyDescent="0.3">
      <c r="A2845">
        <v>2844</v>
      </c>
      <c r="B2845" t="s">
        <v>9093</v>
      </c>
      <c r="C2845" t="s">
        <v>9478</v>
      </c>
      <c r="D2845" t="s">
        <v>9094</v>
      </c>
      <c r="E2845" s="34" t="str">
        <f>IF(OR(LEN(D2845)-LEN(SUBSTITUTE(D2845,":",""))&gt;1, LEN(D2845)-LEN(SUBSTITUTE(D2845,",",""))&gt;0), "T", "")</f>
        <v/>
      </c>
      <c r="F2845" t="s">
        <v>9078</v>
      </c>
      <c r="G2845" t="s">
        <v>9079</v>
      </c>
      <c r="H2845" t="s">
        <v>9095</v>
      </c>
      <c r="I2845" t="s">
        <v>9097</v>
      </c>
      <c r="J2845" t="str">
        <f>SUBSTITUTE(SUBSTITUTE(SUBSTITUTE(G2845,"c. ","")," BC","")," AD","")</f>
        <v>95</v>
      </c>
      <c r="K2845" t="str">
        <f>IF(M2845="BC", 0-IF(ISERROR(FIND("-",J2845)),J2845,LEFT(J2845,FIND("-",J2845)-1)), IF(ISERROR(FIND("-",J2845)),J2845,LEFT(J2845,FIND("-",J2845)-1)))</f>
        <v>95</v>
      </c>
      <c r="L2845" t="str">
        <f>IF(M2845="BC", 0-IF(ISERROR(FIND("-",J2845)),J2845,RIGHT(J2845,FIND("-",J2845)-1)), IF(ISERROR(FIND("-",J2845)),J2845,RIGHT(J2845,FIND("-",J2845)-1)))</f>
        <v>95</v>
      </c>
      <c r="M2845" t="str">
        <f>RIGHT(G2845, 2)</f>
        <v>AD</v>
      </c>
      <c r="N2845">
        <f>ABS($K$2)-ABS(K2845)</f>
        <v>3909</v>
      </c>
      <c r="P2845" t="s">
        <v>10089</v>
      </c>
      <c r="Q2845">
        <v>66</v>
      </c>
    </row>
    <row r="2846" spans="1:17" x14ac:dyDescent="0.3">
      <c r="A2846">
        <v>2845</v>
      </c>
      <c r="B2846" t="s">
        <v>9098</v>
      </c>
      <c r="C2846" t="s">
        <v>10764</v>
      </c>
      <c r="D2846" t="s">
        <v>9094</v>
      </c>
      <c r="E2846" s="34" t="str">
        <f>IF(OR(LEN(D2846)-LEN(SUBSTITUTE(D2846,":",""))&gt;1, LEN(D2846)-LEN(SUBSTITUTE(D2846,",",""))&gt;0), "T", "")</f>
        <v/>
      </c>
      <c r="F2846" t="s">
        <v>9078</v>
      </c>
      <c r="G2846" t="s">
        <v>9079</v>
      </c>
      <c r="H2846" t="s">
        <v>7432</v>
      </c>
      <c r="I2846" t="s">
        <v>9099</v>
      </c>
      <c r="J2846" t="str">
        <f>SUBSTITUTE(SUBSTITUTE(SUBSTITUTE(G2846,"c. ","")," BC","")," AD","")</f>
        <v>95</v>
      </c>
      <c r="K2846" t="str">
        <f>IF(M2846="BC", 0-IF(ISERROR(FIND("-",J2846)),J2846,LEFT(J2846,FIND("-",J2846)-1)), IF(ISERROR(FIND("-",J2846)),J2846,LEFT(J2846,FIND("-",J2846)-1)))</f>
        <v>95</v>
      </c>
      <c r="L2846" t="str">
        <f>IF(M2846="BC", 0-IF(ISERROR(FIND("-",J2846)),J2846,RIGHT(J2846,FIND("-",J2846)-1)), IF(ISERROR(FIND("-",J2846)),J2846,RIGHT(J2846,FIND("-",J2846)-1)))</f>
        <v>95</v>
      </c>
      <c r="M2846" t="str">
        <f>RIGHT(G2846, 2)</f>
        <v>AD</v>
      </c>
      <c r="N2846">
        <f>ABS($K$2)-ABS(K2846)</f>
        <v>3909</v>
      </c>
      <c r="P2846" t="s">
        <v>10089</v>
      </c>
      <c r="Q2846">
        <v>66</v>
      </c>
    </row>
    <row r="2847" spans="1:17" x14ac:dyDescent="0.3">
      <c r="A2847">
        <v>2846</v>
      </c>
      <c r="B2847" t="s">
        <v>9100</v>
      </c>
      <c r="C2847" t="s">
        <v>10595</v>
      </c>
      <c r="D2847" t="s">
        <v>9101</v>
      </c>
      <c r="E2847" s="34" t="str">
        <f>IF(OR(LEN(D2847)-LEN(SUBSTITUTE(D2847,":",""))&gt;1, LEN(D2847)-LEN(SUBSTITUTE(D2847,",",""))&gt;0), "T", "")</f>
        <v>T</v>
      </c>
      <c r="F2847" t="s">
        <v>9078</v>
      </c>
      <c r="G2847" t="s">
        <v>9079</v>
      </c>
      <c r="H2847" t="s">
        <v>7432</v>
      </c>
      <c r="I2847" t="s">
        <v>6186</v>
      </c>
      <c r="J2847" t="str">
        <f>SUBSTITUTE(SUBSTITUTE(SUBSTITUTE(G2847,"c. ","")," BC","")," AD","")</f>
        <v>95</v>
      </c>
      <c r="K2847" t="str">
        <f>IF(M2847="BC", 0-IF(ISERROR(FIND("-",J2847)),J2847,LEFT(J2847,FIND("-",J2847)-1)), IF(ISERROR(FIND("-",J2847)),J2847,LEFT(J2847,FIND("-",J2847)-1)))</f>
        <v>95</v>
      </c>
      <c r="L2847" t="str">
        <f>IF(M2847="BC", 0-IF(ISERROR(FIND("-",J2847)),J2847,RIGHT(J2847,FIND("-",J2847)-1)), IF(ISERROR(FIND("-",J2847)),J2847,RIGHT(J2847,FIND("-",J2847)-1)))</f>
        <v>95</v>
      </c>
      <c r="M2847" t="str">
        <f>RIGHT(G2847, 2)</f>
        <v>AD</v>
      </c>
      <c r="N2847">
        <f>ABS($K$2)-ABS(K2847)</f>
        <v>3909</v>
      </c>
      <c r="P2847" t="s">
        <v>10089</v>
      </c>
      <c r="Q2847">
        <v>66</v>
      </c>
    </row>
    <row r="2848" spans="1:17" x14ac:dyDescent="0.3">
      <c r="A2848">
        <v>2847</v>
      </c>
      <c r="B2848" t="s">
        <v>9102</v>
      </c>
      <c r="C2848" t="s">
        <v>10079</v>
      </c>
      <c r="D2848" t="s">
        <v>9103</v>
      </c>
      <c r="E2848" s="34" t="str">
        <f>IF(OR(LEN(D2848)-LEN(SUBSTITUTE(D2848,":",""))&gt;1, LEN(D2848)-LEN(SUBSTITUTE(D2848,",",""))&gt;0), "T", "")</f>
        <v/>
      </c>
      <c r="F2848" t="s">
        <v>7259</v>
      </c>
      <c r="G2848" t="s">
        <v>9079</v>
      </c>
      <c r="H2848" t="s">
        <v>62</v>
      </c>
      <c r="I2848" t="s">
        <v>9104</v>
      </c>
      <c r="J2848" t="str">
        <f>SUBSTITUTE(SUBSTITUTE(SUBSTITUTE(G2848,"c. ","")," BC","")," AD","")</f>
        <v>95</v>
      </c>
      <c r="K2848" t="str">
        <f>IF(M2848="BC", 0-IF(ISERROR(FIND("-",J2848)),J2848,LEFT(J2848,FIND("-",J2848)-1)), IF(ISERROR(FIND("-",J2848)),J2848,LEFT(J2848,FIND("-",J2848)-1)))</f>
        <v>95</v>
      </c>
      <c r="L2848" t="str">
        <f>IF(M2848="BC", 0-IF(ISERROR(FIND("-",J2848)),J2848,RIGHT(J2848,FIND("-",J2848)-1)), IF(ISERROR(FIND("-",J2848)),J2848,RIGHT(J2848,FIND("-",J2848)-1)))</f>
        <v>95</v>
      </c>
      <c r="M2848" t="str">
        <f>RIGHT(G2848, 2)</f>
        <v>AD</v>
      </c>
      <c r="N2848">
        <f>ABS($K$2)-ABS(K2848)</f>
        <v>3909</v>
      </c>
      <c r="P2848" t="s">
        <v>10089</v>
      </c>
      <c r="Q2848">
        <v>66</v>
      </c>
    </row>
    <row r="2849" spans="1:17" x14ac:dyDescent="0.3">
      <c r="A2849">
        <v>2848</v>
      </c>
      <c r="B2849" t="s">
        <v>9105</v>
      </c>
      <c r="C2849" t="s">
        <v>10677</v>
      </c>
      <c r="D2849" t="s">
        <v>9106</v>
      </c>
      <c r="E2849" s="34" t="str">
        <f>IF(OR(LEN(D2849)-LEN(SUBSTITUTE(D2849,":",""))&gt;1, LEN(D2849)-LEN(SUBSTITUTE(D2849,",",""))&gt;0), "T", "")</f>
        <v/>
      </c>
      <c r="F2849" t="s">
        <v>7259</v>
      </c>
      <c r="G2849" t="s">
        <v>9079</v>
      </c>
      <c r="H2849" t="s">
        <v>9095</v>
      </c>
      <c r="I2849" t="s">
        <v>9107</v>
      </c>
      <c r="J2849" t="str">
        <f>SUBSTITUTE(SUBSTITUTE(SUBSTITUTE(G2849,"c. ","")," BC","")," AD","")</f>
        <v>95</v>
      </c>
      <c r="K2849" t="str">
        <f>IF(M2849="BC", 0-IF(ISERROR(FIND("-",J2849)),J2849,LEFT(J2849,FIND("-",J2849)-1)), IF(ISERROR(FIND("-",J2849)),J2849,LEFT(J2849,FIND("-",J2849)-1)))</f>
        <v>95</v>
      </c>
      <c r="L2849" t="str">
        <f>IF(M2849="BC", 0-IF(ISERROR(FIND("-",J2849)),J2849,RIGHT(J2849,FIND("-",J2849)-1)), IF(ISERROR(FIND("-",J2849)),J2849,RIGHT(J2849,FIND("-",J2849)-1)))</f>
        <v>95</v>
      </c>
      <c r="M2849" t="str">
        <f>RIGHT(G2849, 2)</f>
        <v>AD</v>
      </c>
      <c r="N2849">
        <f>ABS($K$2)-ABS(K2849)</f>
        <v>3909</v>
      </c>
      <c r="P2849" t="s">
        <v>10089</v>
      </c>
      <c r="Q2849">
        <v>66</v>
      </c>
    </row>
    <row r="2850" spans="1:17" x14ac:dyDescent="0.3">
      <c r="A2850">
        <v>2849</v>
      </c>
      <c r="B2850" t="s">
        <v>9108</v>
      </c>
      <c r="C2850" t="s">
        <v>10743</v>
      </c>
      <c r="D2850" t="s">
        <v>9109</v>
      </c>
      <c r="E2850" s="34" t="str">
        <f>IF(OR(LEN(D2850)-LEN(SUBSTITUTE(D2850,":",""))&gt;1, LEN(D2850)-LEN(SUBSTITUTE(D2850,",",""))&gt;0), "T", "")</f>
        <v>T</v>
      </c>
      <c r="F2850" t="s">
        <v>7259</v>
      </c>
      <c r="G2850" t="s">
        <v>9079</v>
      </c>
      <c r="H2850" t="s">
        <v>9110</v>
      </c>
      <c r="I2850" t="s">
        <v>2501</v>
      </c>
      <c r="J2850" t="str">
        <f>SUBSTITUTE(SUBSTITUTE(SUBSTITUTE(G2850,"c. ","")," BC","")," AD","")</f>
        <v>95</v>
      </c>
      <c r="K2850" t="str">
        <f>IF(M2850="BC", 0-IF(ISERROR(FIND("-",J2850)),J2850,LEFT(J2850,FIND("-",J2850)-1)), IF(ISERROR(FIND("-",J2850)),J2850,LEFT(J2850,FIND("-",J2850)-1)))</f>
        <v>95</v>
      </c>
      <c r="L2850" t="str">
        <f>IF(M2850="BC", 0-IF(ISERROR(FIND("-",J2850)),J2850,RIGHT(J2850,FIND("-",J2850)-1)), IF(ISERROR(FIND("-",J2850)),J2850,RIGHT(J2850,FIND("-",J2850)-1)))</f>
        <v>95</v>
      </c>
      <c r="M2850" t="str">
        <f>RIGHT(G2850, 2)</f>
        <v>AD</v>
      </c>
      <c r="N2850">
        <f>ABS($K$2)-ABS(K2850)</f>
        <v>3909</v>
      </c>
      <c r="P2850" t="s">
        <v>10089</v>
      </c>
      <c r="Q2850">
        <v>66</v>
      </c>
    </row>
    <row r="2851" spans="1:17" x14ac:dyDescent="0.3">
      <c r="A2851">
        <v>2850</v>
      </c>
      <c r="B2851" t="s">
        <v>9111</v>
      </c>
      <c r="C2851" t="s">
        <v>10743</v>
      </c>
      <c r="D2851" t="s">
        <v>9112</v>
      </c>
      <c r="E2851" s="34" t="str">
        <f>IF(OR(LEN(D2851)-LEN(SUBSTITUTE(D2851,":",""))&gt;1, LEN(D2851)-LEN(SUBSTITUTE(D2851,",",""))&gt;0), "T", "")</f>
        <v/>
      </c>
      <c r="F2851" t="s">
        <v>7259</v>
      </c>
      <c r="G2851" t="s">
        <v>9079</v>
      </c>
      <c r="H2851" t="s">
        <v>9113</v>
      </c>
      <c r="I2851" t="s">
        <v>9114</v>
      </c>
      <c r="J2851" t="str">
        <f>SUBSTITUTE(SUBSTITUTE(SUBSTITUTE(G2851,"c. ","")," BC","")," AD","")</f>
        <v>95</v>
      </c>
      <c r="K2851" t="str">
        <f>IF(M2851="BC", 0-IF(ISERROR(FIND("-",J2851)),J2851,LEFT(J2851,FIND("-",J2851)-1)), IF(ISERROR(FIND("-",J2851)),J2851,LEFT(J2851,FIND("-",J2851)-1)))</f>
        <v>95</v>
      </c>
      <c r="L2851" t="str">
        <f>IF(M2851="BC", 0-IF(ISERROR(FIND("-",J2851)),J2851,RIGHT(J2851,FIND("-",J2851)-1)), IF(ISERROR(FIND("-",J2851)),J2851,RIGHT(J2851,FIND("-",J2851)-1)))</f>
        <v>95</v>
      </c>
      <c r="M2851" t="str">
        <f>RIGHT(G2851, 2)</f>
        <v>AD</v>
      </c>
      <c r="N2851">
        <f>ABS($K$2)-ABS(K2851)</f>
        <v>3909</v>
      </c>
      <c r="P2851" t="s">
        <v>10089</v>
      </c>
      <c r="Q2851">
        <v>66</v>
      </c>
    </row>
    <row r="2852" spans="1:17" x14ac:dyDescent="0.3">
      <c r="A2852">
        <v>2851</v>
      </c>
      <c r="B2852" t="s">
        <v>9115</v>
      </c>
      <c r="C2852" t="s">
        <v>10677</v>
      </c>
      <c r="D2852" t="s">
        <v>9116</v>
      </c>
      <c r="E2852" s="34" t="str">
        <f>IF(OR(LEN(D2852)-LEN(SUBSTITUTE(D2852,":",""))&gt;1, LEN(D2852)-LEN(SUBSTITUTE(D2852,",",""))&gt;0), "T", "")</f>
        <v/>
      </c>
      <c r="F2852" t="s">
        <v>7259</v>
      </c>
      <c r="G2852" t="s">
        <v>9079</v>
      </c>
      <c r="H2852" t="s">
        <v>9117</v>
      </c>
      <c r="I2852" t="s">
        <v>9118</v>
      </c>
      <c r="J2852" t="str">
        <f>SUBSTITUTE(SUBSTITUTE(SUBSTITUTE(G2852,"c. ","")," BC","")," AD","")</f>
        <v>95</v>
      </c>
      <c r="K2852" t="str">
        <f>IF(M2852="BC", 0-IF(ISERROR(FIND("-",J2852)),J2852,LEFT(J2852,FIND("-",J2852)-1)), IF(ISERROR(FIND("-",J2852)),J2852,LEFT(J2852,FIND("-",J2852)-1)))</f>
        <v>95</v>
      </c>
      <c r="L2852" t="str">
        <f>IF(M2852="BC", 0-IF(ISERROR(FIND("-",J2852)),J2852,RIGHT(J2852,FIND("-",J2852)-1)), IF(ISERROR(FIND("-",J2852)),J2852,RIGHT(J2852,FIND("-",J2852)-1)))</f>
        <v>95</v>
      </c>
      <c r="M2852" t="str">
        <f>RIGHT(G2852, 2)</f>
        <v>AD</v>
      </c>
      <c r="N2852">
        <f>ABS($K$2)-ABS(K2852)</f>
        <v>3909</v>
      </c>
      <c r="P2852" t="s">
        <v>10089</v>
      </c>
      <c r="Q2852">
        <v>66</v>
      </c>
    </row>
    <row r="2853" spans="1:17" x14ac:dyDescent="0.3">
      <c r="A2853">
        <v>2852</v>
      </c>
      <c r="B2853" t="s">
        <v>9119</v>
      </c>
      <c r="C2853" t="s">
        <v>10599</v>
      </c>
      <c r="D2853" t="s">
        <v>9120</v>
      </c>
      <c r="E2853" s="34" t="str">
        <f>IF(OR(LEN(D2853)-LEN(SUBSTITUTE(D2853,":",""))&gt;1, LEN(D2853)-LEN(SUBSTITUTE(D2853,",",""))&gt;0), "T", "")</f>
        <v>T</v>
      </c>
      <c r="F2853" t="s">
        <v>4411</v>
      </c>
      <c r="G2853" t="s">
        <v>4403</v>
      </c>
      <c r="H2853" t="s">
        <v>9121</v>
      </c>
      <c r="I2853" t="s">
        <v>9122</v>
      </c>
      <c r="J2853" t="str">
        <f>SUBSTITUTE(SUBSTITUTE(SUBSTITUTE(G2853,"c. ","")," BC","")," AD","")</f>
        <v>Future</v>
      </c>
      <c r="K2853" t="str">
        <f>IF(M2853="BC", 0-IF(ISERROR(FIND("-",J2853)),J2853,LEFT(J2853,FIND("-",J2853)-1)), IF(ISERROR(FIND("-",J2853)),J2853,LEFT(J2853,FIND("-",J2853)-1)))</f>
        <v>Future</v>
      </c>
      <c r="L2853" t="str">
        <f>IF(M2853="BC", 0-IF(ISERROR(FIND("-",J2853)),J2853,RIGHT(J2853,FIND("-",J2853)-1)), IF(ISERROR(FIND("-",J2853)),J2853,RIGHT(J2853,FIND("-",J2853)-1)))</f>
        <v>Future</v>
      </c>
      <c r="M2853" t="str">
        <f>RIGHT(G2853, 2)</f>
        <v>re</v>
      </c>
      <c r="N2853" t="e">
        <f>ABS($K$2)-ABS(K2853)</f>
        <v>#VALUE!</v>
      </c>
      <c r="P2853" t="s">
        <v>10089</v>
      </c>
      <c r="Q2853">
        <v>66</v>
      </c>
    </row>
    <row r="2854" spans="1:17" x14ac:dyDescent="0.3">
      <c r="A2854">
        <v>2853</v>
      </c>
      <c r="B2854" t="s">
        <v>9123</v>
      </c>
      <c r="C2854" t="s">
        <v>10599</v>
      </c>
      <c r="D2854" t="s">
        <v>9124</v>
      </c>
      <c r="E2854" s="34" t="str">
        <f>IF(OR(LEN(D2854)-LEN(SUBSTITUTE(D2854,":",""))&gt;1, LEN(D2854)-LEN(SUBSTITUTE(D2854,",",""))&gt;0), "T", "")</f>
        <v/>
      </c>
      <c r="F2854" t="s">
        <v>119</v>
      </c>
      <c r="G2854" t="s">
        <v>4403</v>
      </c>
      <c r="H2854" t="s">
        <v>9125</v>
      </c>
      <c r="I2854" t="s">
        <v>9126</v>
      </c>
      <c r="J2854" t="str">
        <f>SUBSTITUTE(SUBSTITUTE(SUBSTITUTE(G2854,"c. ","")," BC","")," AD","")</f>
        <v>Future</v>
      </c>
      <c r="K2854" t="str">
        <f>IF(M2854="BC", 0-IF(ISERROR(FIND("-",J2854)),J2854,LEFT(J2854,FIND("-",J2854)-1)), IF(ISERROR(FIND("-",J2854)),J2854,LEFT(J2854,FIND("-",J2854)-1)))</f>
        <v>Future</v>
      </c>
      <c r="L2854" t="str">
        <f>IF(M2854="BC", 0-IF(ISERROR(FIND("-",J2854)),J2854,RIGHT(J2854,FIND("-",J2854)-1)), IF(ISERROR(FIND("-",J2854)),J2854,RIGHT(J2854,FIND("-",J2854)-1)))</f>
        <v>Future</v>
      </c>
      <c r="M2854" t="str">
        <f>RIGHT(G2854, 2)</f>
        <v>re</v>
      </c>
      <c r="N2854" t="e">
        <f>ABS($K$2)-ABS(K2854)</f>
        <v>#VALUE!</v>
      </c>
      <c r="P2854" t="s">
        <v>10089</v>
      </c>
      <c r="Q2854">
        <v>66</v>
      </c>
    </row>
    <row r="2855" spans="1:17" x14ac:dyDescent="0.3">
      <c r="A2855">
        <v>2854</v>
      </c>
      <c r="B2855" t="s">
        <v>9127</v>
      </c>
      <c r="C2855" t="s">
        <v>10599</v>
      </c>
      <c r="D2855" t="s">
        <v>9128</v>
      </c>
      <c r="E2855" s="34" t="str">
        <f>IF(OR(LEN(D2855)-LEN(SUBSTITUTE(D2855,":",""))&gt;1, LEN(D2855)-LEN(SUBSTITUTE(D2855,",",""))&gt;0), "T", "")</f>
        <v/>
      </c>
      <c r="F2855" t="s">
        <v>119</v>
      </c>
      <c r="G2855" t="s">
        <v>4403</v>
      </c>
      <c r="H2855" t="s">
        <v>9125</v>
      </c>
      <c r="I2855" t="s">
        <v>9126</v>
      </c>
      <c r="J2855" t="str">
        <f>SUBSTITUTE(SUBSTITUTE(SUBSTITUTE(G2855,"c. ","")," BC","")," AD","")</f>
        <v>Future</v>
      </c>
      <c r="K2855" t="str">
        <f>IF(M2855="BC", 0-IF(ISERROR(FIND("-",J2855)),J2855,LEFT(J2855,FIND("-",J2855)-1)), IF(ISERROR(FIND("-",J2855)),J2855,LEFT(J2855,FIND("-",J2855)-1)))</f>
        <v>Future</v>
      </c>
      <c r="L2855" t="str">
        <f>IF(M2855="BC", 0-IF(ISERROR(FIND("-",J2855)),J2855,RIGHT(J2855,FIND("-",J2855)-1)), IF(ISERROR(FIND("-",J2855)),J2855,RIGHT(J2855,FIND("-",J2855)-1)))</f>
        <v>Future</v>
      </c>
      <c r="M2855" t="str">
        <f>RIGHT(G2855, 2)</f>
        <v>re</v>
      </c>
      <c r="N2855" t="e">
        <f>ABS($K$2)-ABS(K2855)</f>
        <v>#VALUE!</v>
      </c>
      <c r="P2855" t="s">
        <v>10089</v>
      </c>
      <c r="Q2855">
        <v>66</v>
      </c>
    </row>
    <row r="2856" spans="1:17" x14ac:dyDescent="0.3">
      <c r="A2856">
        <v>2855</v>
      </c>
      <c r="B2856" t="s">
        <v>9129</v>
      </c>
      <c r="C2856" t="s">
        <v>10599</v>
      </c>
      <c r="D2856" t="s">
        <v>9130</v>
      </c>
      <c r="E2856" s="34" t="str">
        <f>IF(OR(LEN(D2856)-LEN(SUBSTITUTE(D2856,":",""))&gt;1, LEN(D2856)-LEN(SUBSTITUTE(D2856,",",""))&gt;0), "T", "")</f>
        <v/>
      </c>
      <c r="F2856" t="s">
        <v>119</v>
      </c>
      <c r="G2856" t="s">
        <v>4403</v>
      </c>
      <c r="H2856" t="s">
        <v>9125</v>
      </c>
      <c r="I2856" t="s">
        <v>9126</v>
      </c>
      <c r="J2856" t="str">
        <f>SUBSTITUTE(SUBSTITUTE(SUBSTITUTE(G2856,"c. ","")," BC","")," AD","")</f>
        <v>Future</v>
      </c>
      <c r="K2856" t="str">
        <f>IF(M2856="BC", 0-IF(ISERROR(FIND("-",J2856)),J2856,LEFT(J2856,FIND("-",J2856)-1)), IF(ISERROR(FIND("-",J2856)),J2856,LEFT(J2856,FIND("-",J2856)-1)))</f>
        <v>Future</v>
      </c>
      <c r="L2856" t="str">
        <f>IF(M2856="BC", 0-IF(ISERROR(FIND("-",J2856)),J2856,RIGHT(J2856,FIND("-",J2856)-1)), IF(ISERROR(FIND("-",J2856)),J2856,RIGHT(J2856,FIND("-",J2856)-1)))</f>
        <v>Future</v>
      </c>
      <c r="M2856" t="str">
        <f>RIGHT(G2856, 2)</f>
        <v>re</v>
      </c>
      <c r="N2856" t="e">
        <f>ABS($K$2)-ABS(K2856)</f>
        <v>#VALUE!</v>
      </c>
      <c r="P2856" t="s">
        <v>10089</v>
      </c>
      <c r="Q2856">
        <v>66</v>
      </c>
    </row>
    <row r="2857" spans="1:17" x14ac:dyDescent="0.3">
      <c r="A2857">
        <v>2856</v>
      </c>
      <c r="B2857" t="s">
        <v>9131</v>
      </c>
      <c r="C2857" t="s">
        <v>10599</v>
      </c>
      <c r="D2857" t="s">
        <v>9132</v>
      </c>
      <c r="E2857" s="34" t="str">
        <f>IF(OR(LEN(D2857)-LEN(SUBSTITUTE(D2857,":",""))&gt;1, LEN(D2857)-LEN(SUBSTITUTE(D2857,",",""))&gt;0), "T", "")</f>
        <v/>
      </c>
      <c r="F2857" t="s">
        <v>119</v>
      </c>
      <c r="G2857" t="s">
        <v>4403</v>
      </c>
      <c r="H2857" t="s">
        <v>9125</v>
      </c>
      <c r="I2857" t="s">
        <v>9133</v>
      </c>
      <c r="J2857" t="str">
        <f>SUBSTITUTE(SUBSTITUTE(SUBSTITUTE(G2857,"c. ","")," BC","")," AD","")</f>
        <v>Future</v>
      </c>
      <c r="K2857" t="str">
        <f>IF(M2857="BC", 0-IF(ISERROR(FIND("-",J2857)),J2857,LEFT(J2857,FIND("-",J2857)-1)), IF(ISERROR(FIND("-",J2857)),J2857,LEFT(J2857,FIND("-",J2857)-1)))</f>
        <v>Future</v>
      </c>
      <c r="L2857" t="str">
        <f>IF(M2857="BC", 0-IF(ISERROR(FIND("-",J2857)),J2857,RIGHT(J2857,FIND("-",J2857)-1)), IF(ISERROR(FIND("-",J2857)),J2857,RIGHT(J2857,FIND("-",J2857)-1)))</f>
        <v>Future</v>
      </c>
      <c r="M2857" t="str">
        <f>RIGHT(G2857, 2)</f>
        <v>re</v>
      </c>
      <c r="N2857" t="e">
        <f>ABS($K$2)-ABS(K2857)</f>
        <v>#VALUE!</v>
      </c>
      <c r="P2857" t="s">
        <v>10089</v>
      </c>
      <c r="Q2857">
        <v>66</v>
      </c>
    </row>
    <row r="2858" spans="1:17" x14ac:dyDescent="0.3">
      <c r="A2858">
        <v>2857</v>
      </c>
      <c r="B2858" t="s">
        <v>9134</v>
      </c>
      <c r="C2858" t="s">
        <v>10595</v>
      </c>
      <c r="D2858" t="s">
        <v>9135</v>
      </c>
      <c r="E2858" s="34" t="str">
        <f>IF(OR(LEN(D2858)-LEN(SUBSTITUTE(D2858,":",""))&gt;1, LEN(D2858)-LEN(SUBSTITUTE(D2858,",",""))&gt;0), "T", "")</f>
        <v/>
      </c>
      <c r="F2858" t="s">
        <v>7259</v>
      </c>
      <c r="G2858" t="s">
        <v>4403</v>
      </c>
      <c r="H2858" t="s">
        <v>9136</v>
      </c>
      <c r="I2858" t="s">
        <v>9137</v>
      </c>
      <c r="J2858" t="str">
        <f>SUBSTITUTE(SUBSTITUTE(SUBSTITUTE(G2858,"c. ","")," BC","")," AD","")</f>
        <v>Future</v>
      </c>
      <c r="K2858" t="str">
        <f>IF(M2858="BC", 0-IF(ISERROR(FIND("-",J2858)),J2858,LEFT(J2858,FIND("-",J2858)-1)), IF(ISERROR(FIND("-",J2858)),J2858,LEFT(J2858,FIND("-",J2858)-1)))</f>
        <v>Future</v>
      </c>
      <c r="L2858" t="str">
        <f>IF(M2858="BC", 0-IF(ISERROR(FIND("-",J2858)),J2858,RIGHT(J2858,FIND("-",J2858)-1)), IF(ISERROR(FIND("-",J2858)),J2858,RIGHT(J2858,FIND("-",J2858)-1)))</f>
        <v>Future</v>
      </c>
      <c r="M2858" t="str">
        <f>RIGHT(G2858, 2)</f>
        <v>re</v>
      </c>
      <c r="N2858" t="e">
        <f>ABS($K$2)-ABS(K2858)</f>
        <v>#VALUE!</v>
      </c>
      <c r="P2858" t="s">
        <v>10089</v>
      </c>
      <c r="Q2858">
        <v>66</v>
      </c>
    </row>
    <row r="2859" spans="1:17" x14ac:dyDescent="0.3">
      <c r="A2859">
        <v>2858</v>
      </c>
      <c r="B2859" t="s">
        <v>9138</v>
      </c>
      <c r="C2859" t="s">
        <v>10805</v>
      </c>
      <c r="D2859" t="s">
        <v>9139</v>
      </c>
      <c r="E2859" s="34" t="str">
        <f>IF(OR(LEN(D2859)-LEN(SUBSTITUTE(D2859,":",""))&gt;1, LEN(D2859)-LEN(SUBSTITUTE(D2859,",",""))&gt;0), "T", "")</f>
        <v/>
      </c>
      <c r="F2859" t="s">
        <v>119</v>
      </c>
      <c r="G2859" t="s">
        <v>4403</v>
      </c>
      <c r="H2859" t="s">
        <v>54</v>
      </c>
      <c r="I2859" t="s">
        <v>9140</v>
      </c>
      <c r="J2859" t="str">
        <f>SUBSTITUTE(SUBSTITUTE(SUBSTITUTE(G2859,"c. ","")," BC","")," AD","")</f>
        <v>Future</v>
      </c>
      <c r="K2859" t="str">
        <f>IF(M2859="BC", 0-IF(ISERROR(FIND("-",J2859)),J2859,LEFT(J2859,FIND("-",J2859)-1)), IF(ISERROR(FIND("-",J2859)),J2859,LEFT(J2859,FIND("-",J2859)-1)))</f>
        <v>Future</v>
      </c>
      <c r="L2859" t="str">
        <f>IF(M2859="BC", 0-IF(ISERROR(FIND("-",J2859)),J2859,RIGHT(J2859,FIND("-",J2859)-1)), IF(ISERROR(FIND("-",J2859)),J2859,RIGHT(J2859,FIND("-",J2859)-1)))</f>
        <v>Future</v>
      </c>
      <c r="M2859" t="str">
        <f>RIGHT(G2859, 2)</f>
        <v>re</v>
      </c>
      <c r="N2859" t="e">
        <f>ABS($K$2)-ABS(K2859)</f>
        <v>#VALUE!</v>
      </c>
      <c r="P2859" t="s">
        <v>10089</v>
      </c>
      <c r="Q2859">
        <v>66</v>
      </c>
    </row>
    <row r="2860" spans="1:17" x14ac:dyDescent="0.3">
      <c r="A2860">
        <v>2859</v>
      </c>
      <c r="B2860" t="s">
        <v>9141</v>
      </c>
      <c r="C2860" t="s">
        <v>10706</v>
      </c>
      <c r="D2860" t="s">
        <v>9142</v>
      </c>
      <c r="E2860" s="34" t="str">
        <f>IF(OR(LEN(D2860)-LEN(SUBSTITUTE(D2860,":",""))&gt;1, LEN(D2860)-LEN(SUBSTITUTE(D2860,",",""))&gt;0), "T", "")</f>
        <v/>
      </c>
      <c r="F2860" t="s">
        <v>119</v>
      </c>
      <c r="G2860" t="s">
        <v>4403</v>
      </c>
      <c r="H2860" t="s">
        <v>211</v>
      </c>
      <c r="I2860" t="s">
        <v>9143</v>
      </c>
      <c r="J2860" t="str">
        <f>SUBSTITUTE(SUBSTITUTE(SUBSTITUTE(G2860,"c. ","")," BC","")," AD","")</f>
        <v>Future</v>
      </c>
      <c r="K2860" t="str">
        <f>IF(M2860="BC", 0-IF(ISERROR(FIND("-",J2860)),J2860,LEFT(J2860,FIND("-",J2860)-1)), IF(ISERROR(FIND("-",J2860)),J2860,LEFT(J2860,FIND("-",J2860)-1)))</f>
        <v>Future</v>
      </c>
      <c r="L2860" t="str">
        <f>IF(M2860="BC", 0-IF(ISERROR(FIND("-",J2860)),J2860,RIGHT(J2860,FIND("-",J2860)-1)), IF(ISERROR(FIND("-",J2860)),J2860,RIGHT(J2860,FIND("-",J2860)-1)))</f>
        <v>Future</v>
      </c>
      <c r="M2860" t="str">
        <f>RIGHT(G2860, 2)</f>
        <v>re</v>
      </c>
      <c r="N2860" t="e">
        <f>ABS($K$2)-ABS(K2860)</f>
        <v>#VALUE!</v>
      </c>
      <c r="P2860" t="s">
        <v>10089</v>
      </c>
      <c r="Q2860">
        <v>66</v>
      </c>
    </row>
    <row r="2861" spans="1:17" x14ac:dyDescent="0.3">
      <c r="A2861">
        <v>2860</v>
      </c>
      <c r="B2861" t="s">
        <v>9144</v>
      </c>
      <c r="C2861" t="s">
        <v>10743</v>
      </c>
      <c r="D2861" t="s">
        <v>9145</v>
      </c>
      <c r="E2861" s="34" t="str">
        <f>IF(OR(LEN(D2861)-LEN(SUBSTITUTE(D2861,":",""))&gt;1, LEN(D2861)-LEN(SUBSTITUTE(D2861,",",""))&gt;0), "T", "")</f>
        <v/>
      </c>
      <c r="F2861" t="s">
        <v>7259</v>
      </c>
      <c r="G2861" t="s">
        <v>4403</v>
      </c>
      <c r="H2861" t="s">
        <v>9146</v>
      </c>
      <c r="I2861" t="s">
        <v>9147</v>
      </c>
      <c r="J2861" t="str">
        <f>SUBSTITUTE(SUBSTITUTE(SUBSTITUTE(G2861,"c. ","")," BC","")," AD","")</f>
        <v>Future</v>
      </c>
      <c r="K2861" t="str">
        <f>IF(M2861="BC", 0-IF(ISERROR(FIND("-",J2861)),J2861,LEFT(J2861,FIND("-",J2861)-1)), IF(ISERROR(FIND("-",J2861)),J2861,LEFT(J2861,FIND("-",J2861)-1)))</f>
        <v>Future</v>
      </c>
      <c r="L2861" t="str">
        <f>IF(M2861="BC", 0-IF(ISERROR(FIND("-",J2861)),J2861,RIGHT(J2861,FIND("-",J2861)-1)), IF(ISERROR(FIND("-",J2861)),J2861,RIGHT(J2861,FIND("-",J2861)-1)))</f>
        <v>Future</v>
      </c>
      <c r="M2861" t="str">
        <f>RIGHT(G2861, 2)</f>
        <v>re</v>
      </c>
      <c r="N2861" t="e">
        <f>ABS($K$2)-ABS(K2861)</f>
        <v>#VALUE!</v>
      </c>
      <c r="P2861" t="s">
        <v>10089</v>
      </c>
      <c r="Q2861">
        <v>66</v>
      </c>
    </row>
    <row r="2862" spans="1:17" x14ac:dyDescent="0.3">
      <c r="A2862">
        <v>2861</v>
      </c>
      <c r="B2862" t="s">
        <v>9148</v>
      </c>
      <c r="C2862" t="s">
        <v>10765</v>
      </c>
      <c r="D2862" t="s">
        <v>9149</v>
      </c>
      <c r="E2862" s="34" t="str">
        <f>IF(OR(LEN(D2862)-LEN(SUBSTITUTE(D2862,":",""))&gt;1, LEN(D2862)-LEN(SUBSTITUTE(D2862,",",""))&gt;0), "T", "")</f>
        <v/>
      </c>
      <c r="F2862" t="s">
        <v>7259</v>
      </c>
      <c r="G2862" t="s">
        <v>4403</v>
      </c>
      <c r="H2862" t="s">
        <v>54</v>
      </c>
      <c r="I2862" t="s">
        <v>9150</v>
      </c>
      <c r="J2862" t="str">
        <f>SUBSTITUTE(SUBSTITUTE(SUBSTITUTE(G2862,"c. ","")," BC","")," AD","")</f>
        <v>Future</v>
      </c>
      <c r="K2862" t="str">
        <f>IF(M2862="BC", 0-IF(ISERROR(FIND("-",J2862)),J2862,LEFT(J2862,FIND("-",J2862)-1)), IF(ISERROR(FIND("-",J2862)),J2862,LEFT(J2862,FIND("-",J2862)-1)))</f>
        <v>Future</v>
      </c>
      <c r="L2862" t="str">
        <f>IF(M2862="BC", 0-IF(ISERROR(FIND("-",J2862)),J2862,RIGHT(J2862,FIND("-",J2862)-1)), IF(ISERROR(FIND("-",J2862)),J2862,RIGHT(J2862,FIND("-",J2862)-1)))</f>
        <v>Future</v>
      </c>
      <c r="M2862" t="str">
        <f>RIGHT(G2862, 2)</f>
        <v>re</v>
      </c>
      <c r="N2862" t="e">
        <f>ABS($K$2)-ABS(K2862)</f>
        <v>#VALUE!</v>
      </c>
      <c r="P2862" t="s">
        <v>10089</v>
      </c>
      <c r="Q2862">
        <v>66</v>
      </c>
    </row>
    <row r="2863" spans="1:17" x14ac:dyDescent="0.3">
      <c r="A2863">
        <v>2862</v>
      </c>
      <c r="B2863" t="s">
        <v>9151</v>
      </c>
      <c r="C2863" t="s">
        <v>10679</v>
      </c>
      <c r="D2863" t="s">
        <v>9152</v>
      </c>
      <c r="E2863" s="34" t="str">
        <f>IF(OR(LEN(D2863)-LEN(SUBSTITUTE(D2863,":",""))&gt;1, LEN(D2863)-LEN(SUBSTITUTE(D2863,",",""))&gt;0), "T", "")</f>
        <v/>
      </c>
      <c r="F2863" t="s">
        <v>7259</v>
      </c>
      <c r="G2863" t="s">
        <v>4403</v>
      </c>
      <c r="H2863" t="s">
        <v>4978</v>
      </c>
      <c r="I2863" t="s">
        <v>9153</v>
      </c>
      <c r="J2863" t="str">
        <f>SUBSTITUTE(SUBSTITUTE(SUBSTITUTE(G2863,"c. ","")," BC","")," AD","")</f>
        <v>Future</v>
      </c>
      <c r="K2863" t="str">
        <f>IF(M2863="BC", 0-IF(ISERROR(FIND("-",J2863)),J2863,LEFT(J2863,FIND("-",J2863)-1)), IF(ISERROR(FIND("-",J2863)),J2863,LEFT(J2863,FIND("-",J2863)-1)))</f>
        <v>Future</v>
      </c>
      <c r="L2863" t="str">
        <f>IF(M2863="BC", 0-IF(ISERROR(FIND("-",J2863)),J2863,RIGHT(J2863,FIND("-",J2863)-1)), IF(ISERROR(FIND("-",J2863)),J2863,RIGHT(J2863,FIND("-",J2863)-1)))</f>
        <v>Future</v>
      </c>
      <c r="M2863" t="str">
        <f>RIGHT(G2863, 2)</f>
        <v>re</v>
      </c>
      <c r="N2863" t="e">
        <f>ABS($K$2)-ABS(K2863)</f>
        <v>#VALUE!</v>
      </c>
      <c r="P2863" t="s">
        <v>10089</v>
      </c>
      <c r="Q2863">
        <v>66</v>
      </c>
    </row>
    <row r="2864" spans="1:17" x14ac:dyDescent="0.3">
      <c r="A2864">
        <v>2863</v>
      </c>
      <c r="B2864" t="s">
        <v>9154</v>
      </c>
      <c r="C2864" t="s">
        <v>10599</v>
      </c>
      <c r="D2864" t="s">
        <v>9155</v>
      </c>
      <c r="E2864" s="34" t="str">
        <f>IF(OR(LEN(D2864)-LEN(SUBSTITUTE(D2864,":",""))&gt;1, LEN(D2864)-LEN(SUBSTITUTE(D2864,",",""))&gt;0), "T", "")</f>
        <v/>
      </c>
      <c r="F2864" t="s">
        <v>4411</v>
      </c>
      <c r="G2864" t="s">
        <v>4403</v>
      </c>
      <c r="H2864" t="s">
        <v>4978</v>
      </c>
      <c r="I2864" t="s">
        <v>9156</v>
      </c>
      <c r="J2864" t="str">
        <f>SUBSTITUTE(SUBSTITUTE(SUBSTITUTE(G2864,"c. ","")," BC","")," AD","")</f>
        <v>Future</v>
      </c>
      <c r="K2864" t="str">
        <f>IF(M2864="BC", 0-IF(ISERROR(FIND("-",J2864)),J2864,LEFT(J2864,FIND("-",J2864)-1)), IF(ISERROR(FIND("-",J2864)),J2864,LEFT(J2864,FIND("-",J2864)-1)))</f>
        <v>Future</v>
      </c>
      <c r="L2864" t="str">
        <f>IF(M2864="BC", 0-IF(ISERROR(FIND("-",J2864)),J2864,RIGHT(J2864,FIND("-",J2864)-1)), IF(ISERROR(FIND("-",J2864)),J2864,RIGHT(J2864,FIND("-",J2864)-1)))</f>
        <v>Future</v>
      </c>
      <c r="M2864" t="str">
        <f>RIGHT(G2864, 2)</f>
        <v>re</v>
      </c>
      <c r="N2864" t="e">
        <f>ABS($K$2)-ABS(K2864)</f>
        <v>#VALUE!</v>
      </c>
      <c r="P2864" t="s">
        <v>10089</v>
      </c>
      <c r="Q2864">
        <v>66</v>
      </c>
    </row>
    <row r="2865" spans="1:17" x14ac:dyDescent="0.3">
      <c r="A2865">
        <v>2864</v>
      </c>
      <c r="B2865" t="s">
        <v>9157</v>
      </c>
      <c r="C2865" t="s">
        <v>9433</v>
      </c>
      <c r="D2865" t="s">
        <v>9158</v>
      </c>
      <c r="E2865" s="34" t="str">
        <f>IF(OR(LEN(D2865)-LEN(SUBSTITUTE(D2865,":",""))&gt;1, LEN(D2865)-LEN(SUBSTITUTE(D2865,",",""))&gt;0), "T", "")</f>
        <v/>
      </c>
      <c r="F2865" t="s">
        <v>7259</v>
      </c>
      <c r="G2865" t="s">
        <v>4403</v>
      </c>
      <c r="H2865" t="s">
        <v>9159</v>
      </c>
      <c r="I2865" t="s">
        <v>557</v>
      </c>
      <c r="J2865" t="str">
        <f>SUBSTITUTE(SUBSTITUTE(SUBSTITUTE(G2865,"c. ","")," BC","")," AD","")</f>
        <v>Future</v>
      </c>
      <c r="K2865" t="str">
        <f>IF(M2865="BC", 0-IF(ISERROR(FIND("-",J2865)),J2865,LEFT(J2865,FIND("-",J2865)-1)), IF(ISERROR(FIND("-",J2865)),J2865,LEFT(J2865,FIND("-",J2865)-1)))</f>
        <v>Future</v>
      </c>
      <c r="L2865" t="str">
        <f>IF(M2865="BC", 0-IF(ISERROR(FIND("-",J2865)),J2865,RIGHT(J2865,FIND("-",J2865)-1)), IF(ISERROR(FIND("-",J2865)),J2865,RIGHT(J2865,FIND("-",J2865)-1)))</f>
        <v>Future</v>
      </c>
      <c r="M2865" t="str">
        <f>RIGHT(G2865, 2)</f>
        <v>re</v>
      </c>
      <c r="N2865" t="e">
        <f>ABS($K$2)-ABS(K2865)</f>
        <v>#VALUE!</v>
      </c>
      <c r="P2865" t="s">
        <v>10089</v>
      </c>
      <c r="Q2865">
        <v>66</v>
      </c>
    </row>
    <row r="2866" spans="1:17" x14ac:dyDescent="0.3">
      <c r="A2866">
        <v>2865</v>
      </c>
      <c r="B2866" t="s">
        <v>9160</v>
      </c>
      <c r="C2866" t="s">
        <v>10805</v>
      </c>
      <c r="D2866" t="s">
        <v>9161</v>
      </c>
      <c r="E2866" s="34" t="str">
        <f>IF(OR(LEN(D2866)-LEN(SUBSTITUTE(D2866,":",""))&gt;1, LEN(D2866)-LEN(SUBSTITUTE(D2866,",",""))&gt;0), "T", "")</f>
        <v/>
      </c>
      <c r="F2866" t="s">
        <v>119</v>
      </c>
      <c r="G2866" t="s">
        <v>4403</v>
      </c>
      <c r="H2866" t="s">
        <v>4978</v>
      </c>
      <c r="I2866" t="s">
        <v>9162</v>
      </c>
      <c r="J2866" t="str">
        <f>SUBSTITUTE(SUBSTITUTE(SUBSTITUTE(G2866,"c. ","")," BC","")," AD","")</f>
        <v>Future</v>
      </c>
      <c r="K2866" t="str">
        <f>IF(M2866="BC", 0-IF(ISERROR(FIND("-",J2866)),J2866,LEFT(J2866,FIND("-",J2866)-1)), IF(ISERROR(FIND("-",J2866)),J2866,LEFT(J2866,FIND("-",J2866)-1)))</f>
        <v>Future</v>
      </c>
      <c r="L2866" t="str">
        <f>IF(M2866="BC", 0-IF(ISERROR(FIND("-",J2866)),J2866,RIGHT(J2866,FIND("-",J2866)-1)), IF(ISERROR(FIND("-",J2866)),J2866,RIGHT(J2866,FIND("-",J2866)-1)))</f>
        <v>Future</v>
      </c>
      <c r="M2866" t="str">
        <f>RIGHT(G2866, 2)</f>
        <v>re</v>
      </c>
      <c r="N2866" t="e">
        <f>ABS($K$2)-ABS(K2866)</f>
        <v>#VALUE!</v>
      </c>
      <c r="P2866" t="s">
        <v>10089</v>
      </c>
      <c r="Q2866">
        <v>66</v>
      </c>
    </row>
    <row r="2867" spans="1:17" x14ac:dyDescent="0.3">
      <c r="A2867">
        <v>2866</v>
      </c>
      <c r="B2867" t="s">
        <v>9163</v>
      </c>
      <c r="C2867" t="s">
        <v>10805</v>
      </c>
      <c r="D2867" t="s">
        <v>9164</v>
      </c>
      <c r="E2867" s="34" t="str">
        <f>IF(OR(LEN(D2867)-LEN(SUBSTITUTE(D2867,":",""))&gt;1, LEN(D2867)-LEN(SUBSTITUTE(D2867,",",""))&gt;0), "T", "")</f>
        <v/>
      </c>
      <c r="F2867" t="s">
        <v>119</v>
      </c>
      <c r="G2867" t="s">
        <v>4403</v>
      </c>
      <c r="H2867" t="s">
        <v>4978</v>
      </c>
      <c r="I2867" t="s">
        <v>9165</v>
      </c>
      <c r="J2867" t="str">
        <f>SUBSTITUTE(SUBSTITUTE(SUBSTITUTE(G2867,"c. ","")," BC","")," AD","")</f>
        <v>Future</v>
      </c>
      <c r="K2867" t="str">
        <f>IF(M2867="BC", 0-IF(ISERROR(FIND("-",J2867)),J2867,LEFT(J2867,FIND("-",J2867)-1)), IF(ISERROR(FIND("-",J2867)),J2867,LEFT(J2867,FIND("-",J2867)-1)))</f>
        <v>Future</v>
      </c>
      <c r="L2867" t="str">
        <f>IF(M2867="BC", 0-IF(ISERROR(FIND("-",J2867)),J2867,RIGHT(J2867,FIND("-",J2867)-1)), IF(ISERROR(FIND("-",J2867)),J2867,RIGHT(J2867,FIND("-",J2867)-1)))</f>
        <v>Future</v>
      </c>
      <c r="M2867" t="str">
        <f>RIGHT(G2867, 2)</f>
        <v>re</v>
      </c>
      <c r="N2867" t="e">
        <f>ABS($K$2)-ABS(K2867)</f>
        <v>#VALUE!</v>
      </c>
      <c r="P2867" t="s">
        <v>10089</v>
      </c>
      <c r="Q2867">
        <v>66</v>
      </c>
    </row>
    <row r="2868" spans="1:17" x14ac:dyDescent="0.3">
      <c r="A2868">
        <v>2867</v>
      </c>
      <c r="B2868" t="s">
        <v>9166</v>
      </c>
      <c r="C2868" t="s">
        <v>10599</v>
      </c>
      <c r="D2868" t="s">
        <v>9167</v>
      </c>
      <c r="E2868" s="34" t="str">
        <f>IF(OR(LEN(D2868)-LEN(SUBSTITUTE(D2868,":",""))&gt;1, LEN(D2868)-LEN(SUBSTITUTE(D2868,",",""))&gt;0), "T", "")</f>
        <v/>
      </c>
      <c r="F2868" t="s">
        <v>119</v>
      </c>
      <c r="G2868" t="s">
        <v>4403</v>
      </c>
      <c r="H2868" t="s">
        <v>4978</v>
      </c>
      <c r="I2868" t="s">
        <v>9168</v>
      </c>
      <c r="J2868" t="str">
        <f>SUBSTITUTE(SUBSTITUTE(SUBSTITUTE(G2868,"c. ","")," BC","")," AD","")</f>
        <v>Future</v>
      </c>
      <c r="K2868" t="str">
        <f>IF(M2868="BC", 0-IF(ISERROR(FIND("-",J2868)),J2868,LEFT(J2868,FIND("-",J2868)-1)), IF(ISERROR(FIND("-",J2868)),J2868,LEFT(J2868,FIND("-",J2868)-1)))</f>
        <v>Future</v>
      </c>
      <c r="L2868" t="str">
        <f>IF(M2868="BC", 0-IF(ISERROR(FIND("-",J2868)),J2868,RIGHT(J2868,FIND("-",J2868)-1)), IF(ISERROR(FIND("-",J2868)),J2868,RIGHT(J2868,FIND("-",J2868)-1)))</f>
        <v>Future</v>
      </c>
      <c r="M2868" t="str">
        <f>RIGHT(G2868, 2)</f>
        <v>re</v>
      </c>
      <c r="N2868" t="e">
        <f>ABS($K$2)-ABS(K2868)</f>
        <v>#VALUE!</v>
      </c>
      <c r="P2868" t="s">
        <v>10089</v>
      </c>
      <c r="Q2868">
        <v>66</v>
      </c>
    </row>
    <row r="2869" spans="1:17" x14ac:dyDescent="0.3">
      <c r="A2869">
        <v>2868</v>
      </c>
      <c r="B2869" t="s">
        <v>9169</v>
      </c>
      <c r="C2869" t="s">
        <v>10805</v>
      </c>
      <c r="D2869" t="s">
        <v>9170</v>
      </c>
      <c r="E2869" s="34" t="str">
        <f>IF(OR(LEN(D2869)-LEN(SUBSTITUTE(D2869,":",""))&gt;1, LEN(D2869)-LEN(SUBSTITUTE(D2869,",",""))&gt;0), "T", "")</f>
        <v/>
      </c>
      <c r="F2869" t="s">
        <v>119</v>
      </c>
      <c r="G2869" t="s">
        <v>4403</v>
      </c>
      <c r="H2869" t="s">
        <v>4978</v>
      </c>
      <c r="I2869" t="s">
        <v>9171</v>
      </c>
      <c r="J2869" t="str">
        <f>SUBSTITUTE(SUBSTITUTE(SUBSTITUTE(G2869,"c. ","")," BC","")," AD","")</f>
        <v>Future</v>
      </c>
      <c r="K2869" t="str">
        <f>IF(M2869="BC", 0-IF(ISERROR(FIND("-",J2869)),J2869,LEFT(J2869,FIND("-",J2869)-1)), IF(ISERROR(FIND("-",J2869)),J2869,LEFT(J2869,FIND("-",J2869)-1)))</f>
        <v>Future</v>
      </c>
      <c r="L2869" t="str">
        <f>IF(M2869="BC", 0-IF(ISERROR(FIND("-",J2869)),J2869,RIGHT(J2869,FIND("-",J2869)-1)), IF(ISERROR(FIND("-",J2869)),J2869,RIGHT(J2869,FIND("-",J2869)-1)))</f>
        <v>Future</v>
      </c>
      <c r="M2869" t="str">
        <f>RIGHT(G2869, 2)</f>
        <v>re</v>
      </c>
      <c r="N2869" t="e">
        <f>ABS($K$2)-ABS(K2869)</f>
        <v>#VALUE!</v>
      </c>
      <c r="P2869" t="s">
        <v>10089</v>
      </c>
      <c r="Q2869">
        <v>66</v>
      </c>
    </row>
    <row r="2870" spans="1:17" x14ac:dyDescent="0.3">
      <c r="A2870">
        <v>2869</v>
      </c>
      <c r="B2870" t="s">
        <v>9172</v>
      </c>
      <c r="C2870" t="s">
        <v>10595</v>
      </c>
      <c r="D2870" t="s">
        <v>9173</v>
      </c>
      <c r="E2870" s="34" t="str">
        <f>IF(OR(LEN(D2870)-LEN(SUBSTITUTE(D2870,":",""))&gt;1, LEN(D2870)-LEN(SUBSTITUTE(D2870,",",""))&gt;0), "T", "")</f>
        <v/>
      </c>
      <c r="F2870" t="s">
        <v>7259</v>
      </c>
      <c r="G2870" t="s">
        <v>4403</v>
      </c>
      <c r="H2870" t="s">
        <v>9174</v>
      </c>
      <c r="I2870" t="s">
        <v>9175</v>
      </c>
      <c r="J2870" t="str">
        <f>SUBSTITUTE(SUBSTITUTE(SUBSTITUTE(G2870,"c. ","")," BC","")," AD","")</f>
        <v>Future</v>
      </c>
      <c r="K2870" t="str">
        <f>IF(M2870="BC", 0-IF(ISERROR(FIND("-",J2870)),J2870,LEFT(J2870,FIND("-",J2870)-1)), IF(ISERROR(FIND("-",J2870)),J2870,LEFT(J2870,FIND("-",J2870)-1)))</f>
        <v>Future</v>
      </c>
      <c r="L2870" t="str">
        <f>IF(M2870="BC", 0-IF(ISERROR(FIND("-",J2870)),J2870,RIGHT(J2870,FIND("-",J2870)-1)), IF(ISERROR(FIND("-",J2870)),J2870,RIGHT(J2870,FIND("-",J2870)-1)))</f>
        <v>Future</v>
      </c>
      <c r="M2870" t="str">
        <f>RIGHT(G2870, 2)</f>
        <v>re</v>
      </c>
      <c r="N2870" t="e">
        <f>ABS($K$2)-ABS(K2870)</f>
        <v>#VALUE!</v>
      </c>
      <c r="P2870" t="s">
        <v>10089</v>
      </c>
      <c r="Q2870">
        <v>66</v>
      </c>
    </row>
    <row r="2871" spans="1:17" x14ac:dyDescent="0.3">
      <c r="A2871">
        <v>2870</v>
      </c>
      <c r="B2871" t="s">
        <v>9176</v>
      </c>
      <c r="C2871" t="s">
        <v>10599</v>
      </c>
      <c r="D2871" t="s">
        <v>9177</v>
      </c>
      <c r="E2871" s="34" t="str">
        <f>IF(OR(LEN(D2871)-LEN(SUBSTITUTE(D2871,":",""))&gt;1, LEN(D2871)-LEN(SUBSTITUTE(D2871,",",""))&gt;0), "T", "")</f>
        <v/>
      </c>
      <c r="F2871" t="s">
        <v>119</v>
      </c>
      <c r="G2871" t="s">
        <v>4403</v>
      </c>
      <c r="H2871" t="s">
        <v>9178</v>
      </c>
      <c r="I2871" t="s">
        <v>9179</v>
      </c>
      <c r="J2871" t="str">
        <f>SUBSTITUTE(SUBSTITUTE(SUBSTITUTE(G2871,"c. ","")," BC","")," AD","")</f>
        <v>Future</v>
      </c>
      <c r="K2871" t="str">
        <f>IF(M2871="BC", 0-IF(ISERROR(FIND("-",J2871)),J2871,LEFT(J2871,FIND("-",J2871)-1)), IF(ISERROR(FIND("-",J2871)),J2871,LEFT(J2871,FIND("-",J2871)-1)))</f>
        <v>Future</v>
      </c>
      <c r="L2871" t="str">
        <f>IF(M2871="BC", 0-IF(ISERROR(FIND("-",J2871)),J2871,RIGHT(J2871,FIND("-",J2871)-1)), IF(ISERROR(FIND("-",J2871)),J2871,RIGHT(J2871,FIND("-",J2871)-1)))</f>
        <v>Future</v>
      </c>
      <c r="M2871" t="str">
        <f>RIGHT(G2871, 2)</f>
        <v>re</v>
      </c>
      <c r="N2871" t="e">
        <f>ABS($K$2)-ABS(K2871)</f>
        <v>#VALUE!</v>
      </c>
      <c r="P2871" t="s">
        <v>10089</v>
      </c>
      <c r="Q2871">
        <v>66</v>
      </c>
    </row>
    <row r="2872" spans="1:17" x14ac:dyDescent="0.3">
      <c r="A2872">
        <v>2871</v>
      </c>
      <c r="B2872" t="s">
        <v>9180</v>
      </c>
      <c r="C2872" t="s">
        <v>10599</v>
      </c>
      <c r="D2872" t="s">
        <v>9181</v>
      </c>
      <c r="E2872" s="34" t="str">
        <f>IF(OR(LEN(D2872)-LEN(SUBSTITUTE(D2872,":",""))&gt;1, LEN(D2872)-LEN(SUBSTITUTE(D2872,",",""))&gt;0), "T", "")</f>
        <v/>
      </c>
      <c r="F2872" t="s">
        <v>119</v>
      </c>
      <c r="G2872" t="s">
        <v>4403</v>
      </c>
      <c r="H2872" t="s">
        <v>9182</v>
      </c>
      <c r="I2872" t="s">
        <v>9183</v>
      </c>
      <c r="J2872" t="str">
        <f>SUBSTITUTE(SUBSTITUTE(SUBSTITUTE(G2872,"c. ","")," BC","")," AD","")</f>
        <v>Future</v>
      </c>
      <c r="K2872" t="str">
        <f>IF(M2872="BC", 0-IF(ISERROR(FIND("-",J2872)),J2872,LEFT(J2872,FIND("-",J2872)-1)), IF(ISERROR(FIND("-",J2872)),J2872,LEFT(J2872,FIND("-",J2872)-1)))</f>
        <v>Future</v>
      </c>
      <c r="L2872" t="str">
        <f>IF(M2872="BC", 0-IF(ISERROR(FIND("-",J2872)),J2872,RIGHT(J2872,FIND("-",J2872)-1)), IF(ISERROR(FIND("-",J2872)),J2872,RIGHT(J2872,FIND("-",J2872)-1)))</f>
        <v>Future</v>
      </c>
      <c r="M2872" t="str">
        <f>RIGHT(G2872, 2)</f>
        <v>re</v>
      </c>
      <c r="N2872" t="e">
        <f>ABS($K$2)-ABS(K2872)</f>
        <v>#VALUE!</v>
      </c>
      <c r="P2872" t="s">
        <v>10089</v>
      </c>
      <c r="Q2872">
        <v>66</v>
      </c>
    </row>
    <row r="2873" spans="1:17" x14ac:dyDescent="0.3">
      <c r="A2873">
        <v>2872</v>
      </c>
      <c r="B2873" t="s">
        <v>9184</v>
      </c>
      <c r="C2873" t="s">
        <v>10661</v>
      </c>
      <c r="D2873" t="s">
        <v>9185</v>
      </c>
      <c r="E2873" s="34" t="str">
        <f>IF(OR(LEN(D2873)-LEN(SUBSTITUTE(D2873,":",""))&gt;1, LEN(D2873)-LEN(SUBSTITUTE(D2873,",",""))&gt;0), "T", "")</f>
        <v/>
      </c>
      <c r="F2873" t="s">
        <v>119</v>
      </c>
      <c r="G2873" t="s">
        <v>4403</v>
      </c>
      <c r="H2873" t="s">
        <v>9186</v>
      </c>
      <c r="I2873" t="s">
        <v>9187</v>
      </c>
      <c r="J2873" t="str">
        <f>SUBSTITUTE(SUBSTITUTE(SUBSTITUTE(G2873,"c. ","")," BC","")," AD","")</f>
        <v>Future</v>
      </c>
      <c r="K2873" t="str">
        <f>IF(M2873="BC", 0-IF(ISERROR(FIND("-",J2873)),J2873,LEFT(J2873,FIND("-",J2873)-1)), IF(ISERROR(FIND("-",J2873)),J2873,LEFT(J2873,FIND("-",J2873)-1)))</f>
        <v>Future</v>
      </c>
      <c r="L2873" t="str">
        <f>IF(M2873="BC", 0-IF(ISERROR(FIND("-",J2873)),J2873,RIGHT(J2873,FIND("-",J2873)-1)), IF(ISERROR(FIND("-",J2873)),J2873,RIGHT(J2873,FIND("-",J2873)-1)))</f>
        <v>Future</v>
      </c>
      <c r="M2873" t="str">
        <f>RIGHT(G2873, 2)</f>
        <v>re</v>
      </c>
      <c r="N2873" t="e">
        <f>ABS($K$2)-ABS(K2873)</f>
        <v>#VALUE!</v>
      </c>
      <c r="P2873" t="s">
        <v>10089</v>
      </c>
      <c r="Q2873">
        <v>66</v>
      </c>
    </row>
    <row r="2874" spans="1:17" x14ac:dyDescent="0.3">
      <c r="A2874">
        <v>2873</v>
      </c>
      <c r="B2874" t="s">
        <v>9188</v>
      </c>
      <c r="C2874" t="s">
        <v>10595</v>
      </c>
      <c r="D2874" t="s">
        <v>9189</v>
      </c>
      <c r="E2874" s="34" t="str">
        <f>IF(OR(LEN(D2874)-LEN(SUBSTITUTE(D2874,":",""))&gt;1, LEN(D2874)-LEN(SUBSTITUTE(D2874,",",""))&gt;0), "T", "")</f>
        <v/>
      </c>
      <c r="F2874" t="s">
        <v>119</v>
      </c>
      <c r="G2874" t="s">
        <v>4403</v>
      </c>
      <c r="H2874" t="s">
        <v>9190</v>
      </c>
      <c r="I2874" t="s">
        <v>9191</v>
      </c>
      <c r="J2874" t="str">
        <f>SUBSTITUTE(SUBSTITUTE(SUBSTITUTE(G2874,"c. ","")," BC","")," AD","")</f>
        <v>Future</v>
      </c>
      <c r="K2874" t="str">
        <f>IF(M2874="BC", 0-IF(ISERROR(FIND("-",J2874)),J2874,LEFT(J2874,FIND("-",J2874)-1)), IF(ISERROR(FIND("-",J2874)),J2874,LEFT(J2874,FIND("-",J2874)-1)))</f>
        <v>Future</v>
      </c>
      <c r="L2874" t="str">
        <f>IF(M2874="BC", 0-IF(ISERROR(FIND("-",J2874)),J2874,RIGHT(J2874,FIND("-",J2874)-1)), IF(ISERROR(FIND("-",J2874)),J2874,RIGHT(J2874,FIND("-",J2874)-1)))</f>
        <v>Future</v>
      </c>
      <c r="M2874" t="str">
        <f>RIGHT(G2874, 2)</f>
        <v>re</v>
      </c>
      <c r="N2874" t="e">
        <f>ABS($K$2)-ABS(K2874)</f>
        <v>#VALUE!</v>
      </c>
      <c r="P2874" t="s">
        <v>10089</v>
      </c>
      <c r="Q2874">
        <v>66</v>
      </c>
    </row>
    <row r="2875" spans="1:17" x14ac:dyDescent="0.3">
      <c r="A2875">
        <v>2874</v>
      </c>
      <c r="B2875" t="s">
        <v>9192</v>
      </c>
      <c r="C2875" t="s">
        <v>10745</v>
      </c>
      <c r="D2875" t="s">
        <v>9193</v>
      </c>
      <c r="E2875" s="34" t="str">
        <f>IF(OR(LEN(D2875)-LEN(SUBSTITUTE(D2875,":",""))&gt;1, LEN(D2875)-LEN(SUBSTITUTE(D2875,",",""))&gt;0), "T", "")</f>
        <v/>
      </c>
      <c r="F2875" t="s">
        <v>119</v>
      </c>
      <c r="G2875" t="s">
        <v>4403</v>
      </c>
      <c r="H2875" t="s">
        <v>9186</v>
      </c>
      <c r="I2875" t="s">
        <v>9194</v>
      </c>
      <c r="J2875" t="str">
        <f>SUBSTITUTE(SUBSTITUTE(SUBSTITUTE(G2875,"c. ","")," BC","")," AD","")</f>
        <v>Future</v>
      </c>
      <c r="K2875" t="str">
        <f>IF(M2875="BC", 0-IF(ISERROR(FIND("-",J2875)),J2875,LEFT(J2875,FIND("-",J2875)-1)), IF(ISERROR(FIND("-",J2875)),J2875,LEFT(J2875,FIND("-",J2875)-1)))</f>
        <v>Future</v>
      </c>
      <c r="L2875" t="str">
        <f>IF(M2875="BC", 0-IF(ISERROR(FIND("-",J2875)),J2875,RIGHT(J2875,FIND("-",J2875)-1)), IF(ISERROR(FIND("-",J2875)),J2875,RIGHT(J2875,FIND("-",J2875)-1)))</f>
        <v>Future</v>
      </c>
      <c r="M2875" t="str">
        <f>RIGHT(G2875, 2)</f>
        <v>re</v>
      </c>
      <c r="N2875" t="e">
        <f>ABS($K$2)-ABS(K2875)</f>
        <v>#VALUE!</v>
      </c>
      <c r="P2875" t="s">
        <v>10089</v>
      </c>
      <c r="Q2875">
        <v>66</v>
      </c>
    </row>
    <row r="2876" spans="1:17" x14ac:dyDescent="0.3">
      <c r="A2876">
        <v>2875</v>
      </c>
      <c r="B2876" t="s">
        <v>9195</v>
      </c>
      <c r="C2876" t="s">
        <v>10695</v>
      </c>
      <c r="D2876" t="s">
        <v>9196</v>
      </c>
      <c r="E2876" s="34" t="str">
        <f>IF(OR(LEN(D2876)-LEN(SUBSTITUTE(D2876,":",""))&gt;1, LEN(D2876)-LEN(SUBSTITUTE(D2876,",",""))&gt;0), "T", "")</f>
        <v/>
      </c>
      <c r="F2876" t="s">
        <v>119</v>
      </c>
      <c r="G2876" t="s">
        <v>4403</v>
      </c>
      <c r="H2876" t="s">
        <v>9095</v>
      </c>
      <c r="I2876" t="s">
        <v>9197</v>
      </c>
      <c r="J2876" t="str">
        <f>SUBSTITUTE(SUBSTITUTE(SUBSTITUTE(G2876,"c. ","")," BC","")," AD","")</f>
        <v>Future</v>
      </c>
      <c r="K2876" t="str">
        <f>IF(M2876="BC", 0-IF(ISERROR(FIND("-",J2876)),J2876,LEFT(J2876,FIND("-",J2876)-1)), IF(ISERROR(FIND("-",J2876)),J2876,LEFT(J2876,FIND("-",J2876)-1)))</f>
        <v>Future</v>
      </c>
      <c r="L2876" t="str">
        <f>IF(M2876="BC", 0-IF(ISERROR(FIND("-",J2876)),J2876,RIGHT(J2876,FIND("-",J2876)-1)), IF(ISERROR(FIND("-",J2876)),J2876,RIGHT(J2876,FIND("-",J2876)-1)))</f>
        <v>Future</v>
      </c>
      <c r="M2876" t="str">
        <f>RIGHT(G2876, 2)</f>
        <v>re</v>
      </c>
      <c r="N2876" t="e">
        <f>ABS($K$2)-ABS(K2876)</f>
        <v>#VALUE!</v>
      </c>
      <c r="P2876" t="s">
        <v>10089</v>
      </c>
      <c r="Q2876">
        <v>66</v>
      </c>
    </row>
    <row r="2877" spans="1:17" x14ac:dyDescent="0.3">
      <c r="A2877">
        <v>2876</v>
      </c>
      <c r="B2877" t="s">
        <v>9198</v>
      </c>
      <c r="C2877" t="s">
        <v>9853</v>
      </c>
      <c r="D2877" t="s">
        <v>9199</v>
      </c>
      <c r="E2877" s="34" t="str">
        <f>IF(OR(LEN(D2877)-LEN(SUBSTITUTE(D2877,":",""))&gt;1, LEN(D2877)-LEN(SUBSTITUTE(D2877,",",""))&gt;0), "T", "")</f>
        <v/>
      </c>
      <c r="F2877" t="s">
        <v>1251</v>
      </c>
      <c r="G2877" t="s">
        <v>4403</v>
      </c>
      <c r="H2877" t="s">
        <v>9200</v>
      </c>
      <c r="I2877" t="s">
        <v>9201</v>
      </c>
      <c r="J2877" t="str">
        <f>SUBSTITUTE(SUBSTITUTE(SUBSTITUTE(G2877,"c. ","")," BC","")," AD","")</f>
        <v>Future</v>
      </c>
      <c r="K2877" t="str">
        <f>IF(M2877="BC", 0-IF(ISERROR(FIND("-",J2877)),J2877,LEFT(J2877,FIND("-",J2877)-1)), IF(ISERROR(FIND("-",J2877)),J2877,LEFT(J2877,FIND("-",J2877)-1)))</f>
        <v>Future</v>
      </c>
      <c r="L2877" t="str">
        <f>IF(M2877="BC", 0-IF(ISERROR(FIND("-",J2877)),J2877,RIGHT(J2877,FIND("-",J2877)-1)), IF(ISERROR(FIND("-",J2877)),J2877,RIGHT(J2877,FIND("-",J2877)-1)))</f>
        <v>Future</v>
      </c>
      <c r="M2877" t="str">
        <f>RIGHT(G2877, 2)</f>
        <v>re</v>
      </c>
      <c r="N2877" t="e">
        <f>ABS($K$2)-ABS(K2877)</f>
        <v>#VALUE!</v>
      </c>
      <c r="P2877" t="s">
        <v>10089</v>
      </c>
      <c r="Q2877">
        <v>66</v>
      </c>
    </row>
    <row r="2878" spans="1:17" x14ac:dyDescent="0.3">
      <c r="A2878">
        <v>2877</v>
      </c>
      <c r="B2878" t="s">
        <v>9202</v>
      </c>
      <c r="C2878" t="s">
        <v>10788</v>
      </c>
      <c r="D2878" t="s">
        <v>9203</v>
      </c>
      <c r="E2878" s="34" t="str">
        <f>IF(OR(LEN(D2878)-LEN(SUBSTITUTE(D2878,":",""))&gt;1, LEN(D2878)-LEN(SUBSTITUTE(D2878,",",""))&gt;0), "T", "")</f>
        <v/>
      </c>
      <c r="F2878" t="s">
        <v>1251</v>
      </c>
      <c r="G2878" t="s">
        <v>4403</v>
      </c>
      <c r="H2878" t="s">
        <v>9200</v>
      </c>
      <c r="I2878" t="s">
        <v>9204</v>
      </c>
      <c r="J2878" t="str">
        <f>SUBSTITUTE(SUBSTITUTE(SUBSTITUTE(G2878,"c. ","")," BC","")," AD","")</f>
        <v>Future</v>
      </c>
      <c r="K2878" t="str">
        <f>IF(M2878="BC", 0-IF(ISERROR(FIND("-",J2878)),J2878,LEFT(J2878,FIND("-",J2878)-1)), IF(ISERROR(FIND("-",J2878)),J2878,LEFT(J2878,FIND("-",J2878)-1)))</f>
        <v>Future</v>
      </c>
      <c r="L2878" t="str">
        <f>IF(M2878="BC", 0-IF(ISERROR(FIND("-",J2878)),J2878,RIGHT(J2878,FIND("-",J2878)-1)), IF(ISERROR(FIND("-",J2878)),J2878,RIGHT(J2878,FIND("-",J2878)-1)))</f>
        <v>Future</v>
      </c>
      <c r="M2878" t="str">
        <f>RIGHT(G2878, 2)</f>
        <v>re</v>
      </c>
      <c r="N2878" t="e">
        <f>ABS($K$2)-ABS(K2878)</f>
        <v>#VALUE!</v>
      </c>
      <c r="P2878" t="s">
        <v>10089</v>
      </c>
      <c r="Q2878">
        <v>66</v>
      </c>
    </row>
    <row r="2879" spans="1:17" x14ac:dyDescent="0.3">
      <c r="A2879">
        <v>2878</v>
      </c>
      <c r="B2879" t="s">
        <v>9205</v>
      </c>
      <c r="C2879" t="s">
        <v>10805</v>
      </c>
      <c r="D2879" t="s">
        <v>9206</v>
      </c>
      <c r="E2879" s="34" t="str">
        <f>IF(OR(LEN(D2879)-LEN(SUBSTITUTE(D2879,":",""))&gt;1, LEN(D2879)-LEN(SUBSTITUTE(D2879,",",""))&gt;0), "T", "")</f>
        <v/>
      </c>
      <c r="F2879" t="s">
        <v>1251</v>
      </c>
      <c r="G2879" t="s">
        <v>4403</v>
      </c>
      <c r="H2879" t="s">
        <v>54</v>
      </c>
      <c r="I2879" t="s">
        <v>9207</v>
      </c>
      <c r="J2879" t="str">
        <f>SUBSTITUTE(SUBSTITUTE(SUBSTITUTE(G2879,"c. ","")," BC","")," AD","")</f>
        <v>Future</v>
      </c>
      <c r="K2879" t="str">
        <f>IF(M2879="BC", 0-IF(ISERROR(FIND("-",J2879)),J2879,LEFT(J2879,FIND("-",J2879)-1)), IF(ISERROR(FIND("-",J2879)),J2879,LEFT(J2879,FIND("-",J2879)-1)))</f>
        <v>Future</v>
      </c>
      <c r="L2879" t="str">
        <f>IF(M2879="BC", 0-IF(ISERROR(FIND("-",J2879)),J2879,RIGHT(J2879,FIND("-",J2879)-1)), IF(ISERROR(FIND("-",J2879)),J2879,RIGHT(J2879,FIND("-",J2879)-1)))</f>
        <v>Future</v>
      </c>
      <c r="M2879" t="str">
        <f>RIGHT(G2879, 2)</f>
        <v>re</v>
      </c>
      <c r="N2879" t="e">
        <f>ABS($K$2)-ABS(K2879)</f>
        <v>#VALUE!</v>
      </c>
      <c r="P2879" t="s">
        <v>10089</v>
      </c>
      <c r="Q2879">
        <v>66</v>
      </c>
    </row>
    <row r="2880" spans="1:17" x14ac:dyDescent="0.3">
      <c r="A2880">
        <v>2879</v>
      </c>
      <c r="B2880" t="s">
        <v>9208</v>
      </c>
      <c r="C2880" t="s">
        <v>10766</v>
      </c>
      <c r="D2880" t="s">
        <v>9209</v>
      </c>
      <c r="E2880" s="34" t="str">
        <f>IF(OR(LEN(D2880)-LEN(SUBSTITUTE(D2880,":",""))&gt;1, LEN(D2880)-LEN(SUBSTITUTE(D2880,",",""))&gt;0), "T", "")</f>
        <v/>
      </c>
      <c r="F2880" t="s">
        <v>4411</v>
      </c>
      <c r="G2880" t="s">
        <v>4403</v>
      </c>
      <c r="H2880" t="s">
        <v>4978</v>
      </c>
      <c r="I2880" t="s">
        <v>9210</v>
      </c>
      <c r="J2880" t="str">
        <f>SUBSTITUTE(SUBSTITUTE(SUBSTITUTE(G2880,"c. ","")," BC","")," AD","")</f>
        <v>Future</v>
      </c>
      <c r="K2880" t="str">
        <f>IF(M2880="BC", 0-IF(ISERROR(FIND("-",J2880)),J2880,LEFT(J2880,FIND("-",J2880)-1)), IF(ISERROR(FIND("-",J2880)),J2880,LEFT(J2880,FIND("-",J2880)-1)))</f>
        <v>Future</v>
      </c>
      <c r="L2880" t="str">
        <f>IF(M2880="BC", 0-IF(ISERROR(FIND("-",J2880)),J2880,RIGHT(J2880,FIND("-",J2880)-1)), IF(ISERROR(FIND("-",J2880)),J2880,RIGHT(J2880,FIND("-",J2880)-1)))</f>
        <v>Future</v>
      </c>
      <c r="M2880" t="str">
        <f>RIGHT(G2880, 2)</f>
        <v>re</v>
      </c>
      <c r="N2880" t="e">
        <f>ABS($K$2)-ABS(K2880)</f>
        <v>#VALUE!</v>
      </c>
      <c r="P2880" t="s">
        <v>10089</v>
      </c>
      <c r="Q2880">
        <v>66</v>
      </c>
    </row>
    <row r="2881" spans="1:17" x14ac:dyDescent="0.3">
      <c r="A2881">
        <v>2880</v>
      </c>
      <c r="B2881" t="s">
        <v>9211</v>
      </c>
      <c r="C2881" t="s">
        <v>10089</v>
      </c>
      <c r="D2881" t="s">
        <v>9212</v>
      </c>
      <c r="E2881" s="34" t="str">
        <f>IF(OR(LEN(D2881)-LEN(SUBSTITUTE(D2881,":",""))&gt;1, LEN(D2881)-LEN(SUBSTITUTE(D2881,",",""))&gt;0), "T", "")</f>
        <v/>
      </c>
      <c r="F2881" t="s">
        <v>7259</v>
      </c>
      <c r="G2881" t="s">
        <v>4403</v>
      </c>
      <c r="H2881" t="s">
        <v>54</v>
      </c>
      <c r="I2881" t="s">
        <v>9213</v>
      </c>
      <c r="J2881" t="str">
        <f>SUBSTITUTE(SUBSTITUTE(SUBSTITUTE(G2881,"c. ","")," BC","")," AD","")</f>
        <v>Future</v>
      </c>
      <c r="K2881" t="str">
        <f>IF(M2881="BC", 0-IF(ISERROR(FIND("-",J2881)),J2881,LEFT(J2881,FIND("-",J2881)-1)), IF(ISERROR(FIND("-",J2881)),J2881,LEFT(J2881,FIND("-",J2881)-1)))</f>
        <v>Future</v>
      </c>
      <c r="L2881" t="str">
        <f>IF(M2881="BC", 0-IF(ISERROR(FIND("-",J2881)),J2881,RIGHT(J2881,FIND("-",J2881)-1)), IF(ISERROR(FIND("-",J2881)),J2881,RIGHT(J2881,FIND("-",J2881)-1)))</f>
        <v>Future</v>
      </c>
      <c r="M2881" t="str">
        <f>RIGHT(G2881, 2)</f>
        <v>re</v>
      </c>
      <c r="N2881" t="e">
        <f>ABS($K$2)-ABS(K2881)</f>
        <v>#VALUE!</v>
      </c>
      <c r="P2881" t="s">
        <v>10089</v>
      </c>
      <c r="Q2881">
        <v>66</v>
      </c>
    </row>
    <row r="2882" spans="1:17" x14ac:dyDescent="0.3">
      <c r="A2882">
        <v>2881</v>
      </c>
      <c r="B2882" t="s">
        <v>9214</v>
      </c>
      <c r="C2882" t="s">
        <v>10659</v>
      </c>
      <c r="D2882" t="s">
        <v>9215</v>
      </c>
      <c r="E2882" s="34" t="str">
        <f>IF(OR(LEN(D2882)-LEN(SUBSTITUTE(D2882,":",""))&gt;1, LEN(D2882)-LEN(SUBSTITUTE(D2882,",",""))&gt;0), "T", "")</f>
        <v/>
      </c>
      <c r="F2882" t="s">
        <v>7259</v>
      </c>
      <c r="G2882" t="s">
        <v>4403</v>
      </c>
      <c r="H2882" t="s">
        <v>9216</v>
      </c>
      <c r="I2882" t="s">
        <v>9217</v>
      </c>
      <c r="J2882" t="str">
        <f>SUBSTITUTE(SUBSTITUTE(SUBSTITUTE(G2882,"c. ","")," BC","")," AD","")</f>
        <v>Future</v>
      </c>
      <c r="K2882" t="str">
        <f>IF(M2882="BC", 0-IF(ISERROR(FIND("-",J2882)),J2882,LEFT(J2882,FIND("-",J2882)-1)), IF(ISERROR(FIND("-",J2882)),J2882,LEFT(J2882,FIND("-",J2882)-1)))</f>
        <v>Future</v>
      </c>
      <c r="L2882" t="str">
        <f>IF(M2882="BC", 0-IF(ISERROR(FIND("-",J2882)),J2882,RIGHT(J2882,FIND("-",J2882)-1)), IF(ISERROR(FIND("-",J2882)),J2882,RIGHT(J2882,FIND("-",J2882)-1)))</f>
        <v>Future</v>
      </c>
      <c r="M2882" t="str">
        <f>RIGHT(G2882, 2)</f>
        <v>re</v>
      </c>
      <c r="N2882" t="e">
        <f>ABS($K$2)-ABS(K2882)</f>
        <v>#VALUE!</v>
      </c>
      <c r="P2882" t="s">
        <v>10089</v>
      </c>
      <c r="Q2882">
        <v>66</v>
      </c>
    </row>
    <row r="2883" spans="1:17" x14ac:dyDescent="0.3">
      <c r="A2883">
        <v>2882</v>
      </c>
      <c r="B2883" t="s">
        <v>9218</v>
      </c>
      <c r="C2883" t="s">
        <v>10624</v>
      </c>
      <c r="D2883" t="s">
        <v>9219</v>
      </c>
      <c r="E2883" s="34" t="str">
        <f>IF(OR(LEN(D2883)-LEN(SUBSTITUTE(D2883,":",""))&gt;1, LEN(D2883)-LEN(SUBSTITUTE(D2883,",",""))&gt;0), "T", "")</f>
        <v/>
      </c>
      <c r="F2883" t="s">
        <v>7259</v>
      </c>
      <c r="G2883" t="s">
        <v>4403</v>
      </c>
      <c r="H2883" t="s">
        <v>9220</v>
      </c>
      <c r="I2883" t="s">
        <v>9221</v>
      </c>
      <c r="J2883" t="str">
        <f>SUBSTITUTE(SUBSTITUTE(SUBSTITUTE(G2883,"c. ","")," BC","")," AD","")</f>
        <v>Future</v>
      </c>
      <c r="K2883" t="str">
        <f>IF(M2883="BC", 0-IF(ISERROR(FIND("-",J2883)),J2883,LEFT(J2883,FIND("-",J2883)-1)), IF(ISERROR(FIND("-",J2883)),J2883,LEFT(J2883,FIND("-",J2883)-1)))</f>
        <v>Future</v>
      </c>
      <c r="L2883" t="str">
        <f>IF(M2883="BC", 0-IF(ISERROR(FIND("-",J2883)),J2883,RIGHT(J2883,FIND("-",J2883)-1)), IF(ISERROR(FIND("-",J2883)),J2883,RIGHT(J2883,FIND("-",J2883)-1)))</f>
        <v>Future</v>
      </c>
      <c r="M2883" t="str">
        <f>RIGHT(G2883, 2)</f>
        <v>re</v>
      </c>
      <c r="N2883" t="e">
        <f>ABS($K$2)-ABS(K2883)</f>
        <v>#VALUE!</v>
      </c>
      <c r="P2883" t="s">
        <v>10089</v>
      </c>
      <c r="Q2883">
        <v>66</v>
      </c>
    </row>
    <row r="2884" spans="1:17" x14ac:dyDescent="0.3">
      <c r="A2884">
        <v>2883</v>
      </c>
      <c r="B2884" t="s">
        <v>9222</v>
      </c>
      <c r="C2884" t="s">
        <v>10767</v>
      </c>
      <c r="D2884" t="s">
        <v>9223</v>
      </c>
      <c r="E2884" s="34" t="str">
        <f>IF(OR(LEN(D2884)-LEN(SUBSTITUTE(D2884,":",""))&gt;1, LEN(D2884)-LEN(SUBSTITUTE(D2884,",",""))&gt;0), "T", "")</f>
        <v/>
      </c>
      <c r="F2884" t="s">
        <v>7259</v>
      </c>
      <c r="G2884" t="s">
        <v>4403</v>
      </c>
      <c r="H2884" t="s">
        <v>9224</v>
      </c>
      <c r="I2884" t="s">
        <v>9225</v>
      </c>
      <c r="J2884" t="str">
        <f>SUBSTITUTE(SUBSTITUTE(SUBSTITUTE(G2884,"c. ","")," BC","")," AD","")</f>
        <v>Future</v>
      </c>
      <c r="K2884" t="str">
        <f>IF(M2884="BC", 0-IF(ISERROR(FIND("-",J2884)),J2884,LEFT(J2884,FIND("-",J2884)-1)), IF(ISERROR(FIND("-",J2884)),J2884,LEFT(J2884,FIND("-",J2884)-1)))</f>
        <v>Future</v>
      </c>
      <c r="L2884" t="str">
        <f>IF(M2884="BC", 0-IF(ISERROR(FIND("-",J2884)),J2884,RIGHT(J2884,FIND("-",J2884)-1)), IF(ISERROR(FIND("-",J2884)),J2884,RIGHT(J2884,FIND("-",J2884)-1)))</f>
        <v>Future</v>
      </c>
      <c r="M2884" t="str">
        <f>RIGHT(G2884, 2)</f>
        <v>re</v>
      </c>
      <c r="N2884" t="e">
        <f>ABS($K$2)-ABS(K2884)</f>
        <v>#VALUE!</v>
      </c>
      <c r="P2884" t="s">
        <v>10089</v>
      </c>
      <c r="Q2884">
        <v>66</v>
      </c>
    </row>
    <row r="2885" spans="1:17" x14ac:dyDescent="0.3">
      <c r="A2885">
        <v>2884</v>
      </c>
      <c r="B2885" t="s">
        <v>9226</v>
      </c>
      <c r="C2885" t="s">
        <v>10768</v>
      </c>
      <c r="D2885" t="s">
        <v>9227</v>
      </c>
      <c r="E2885" s="34" t="str">
        <f>IF(OR(LEN(D2885)-LEN(SUBSTITUTE(D2885,":",""))&gt;1, LEN(D2885)-LEN(SUBSTITUTE(D2885,",",""))&gt;0), "T", "")</f>
        <v/>
      </c>
      <c r="F2885" t="s">
        <v>4411</v>
      </c>
      <c r="G2885" t="s">
        <v>4403</v>
      </c>
      <c r="H2885" t="s">
        <v>9220</v>
      </c>
      <c r="I2885" t="s">
        <v>9228</v>
      </c>
      <c r="J2885" t="str">
        <f>SUBSTITUTE(SUBSTITUTE(SUBSTITUTE(G2885,"c. ","")," BC","")," AD","")</f>
        <v>Future</v>
      </c>
      <c r="K2885" t="str">
        <f>IF(M2885="BC", 0-IF(ISERROR(FIND("-",J2885)),J2885,LEFT(J2885,FIND("-",J2885)-1)), IF(ISERROR(FIND("-",J2885)),J2885,LEFT(J2885,FIND("-",J2885)-1)))</f>
        <v>Future</v>
      </c>
      <c r="L2885" t="str">
        <f>IF(M2885="BC", 0-IF(ISERROR(FIND("-",J2885)),J2885,RIGHT(J2885,FIND("-",J2885)-1)), IF(ISERROR(FIND("-",J2885)),J2885,RIGHT(J2885,FIND("-",J2885)-1)))</f>
        <v>Future</v>
      </c>
      <c r="M2885" t="str">
        <f>RIGHT(G2885, 2)</f>
        <v>re</v>
      </c>
      <c r="N2885" t="e">
        <f>ABS($K$2)-ABS(K2885)</f>
        <v>#VALUE!</v>
      </c>
      <c r="P2885" t="s">
        <v>10089</v>
      </c>
      <c r="Q2885">
        <v>66</v>
      </c>
    </row>
    <row r="2886" spans="1:17" x14ac:dyDescent="0.3">
      <c r="A2886">
        <v>2885</v>
      </c>
      <c r="B2886" t="s">
        <v>9229</v>
      </c>
      <c r="C2886" t="s">
        <v>10624</v>
      </c>
      <c r="D2886" t="s">
        <v>9230</v>
      </c>
      <c r="E2886" s="34" t="str">
        <f>IF(OR(LEN(D2886)-LEN(SUBSTITUTE(D2886,":",""))&gt;1, LEN(D2886)-LEN(SUBSTITUTE(D2886,",",""))&gt;0), "T", "")</f>
        <v/>
      </c>
      <c r="F2886" t="s">
        <v>119</v>
      </c>
      <c r="G2886" t="s">
        <v>4403</v>
      </c>
      <c r="H2886" t="s">
        <v>9231</v>
      </c>
      <c r="I2886" t="s">
        <v>9232</v>
      </c>
      <c r="J2886" t="str">
        <f>SUBSTITUTE(SUBSTITUTE(SUBSTITUTE(G2886,"c. ","")," BC","")," AD","")</f>
        <v>Future</v>
      </c>
      <c r="K2886" t="str">
        <f>IF(M2886="BC", 0-IF(ISERROR(FIND("-",J2886)),J2886,LEFT(J2886,FIND("-",J2886)-1)), IF(ISERROR(FIND("-",J2886)),J2886,LEFT(J2886,FIND("-",J2886)-1)))</f>
        <v>Future</v>
      </c>
      <c r="L2886" t="str">
        <f>IF(M2886="BC", 0-IF(ISERROR(FIND("-",J2886)),J2886,RIGHT(J2886,FIND("-",J2886)-1)), IF(ISERROR(FIND("-",J2886)),J2886,RIGHT(J2886,FIND("-",J2886)-1)))</f>
        <v>Future</v>
      </c>
      <c r="M2886" t="str">
        <f>RIGHT(G2886, 2)</f>
        <v>re</v>
      </c>
      <c r="N2886" t="e">
        <f>ABS($K$2)-ABS(K2886)</f>
        <v>#VALUE!</v>
      </c>
      <c r="P2886" t="s">
        <v>10089</v>
      </c>
      <c r="Q2886">
        <v>66</v>
      </c>
    </row>
    <row r="2887" spans="1:17" x14ac:dyDescent="0.3">
      <c r="A2887">
        <v>2886</v>
      </c>
      <c r="B2887" t="s">
        <v>9233</v>
      </c>
      <c r="C2887" t="s">
        <v>10697</v>
      </c>
      <c r="D2887" t="s">
        <v>9234</v>
      </c>
      <c r="E2887" s="34" t="str">
        <f>IF(OR(LEN(D2887)-LEN(SUBSTITUTE(D2887,":",""))&gt;1, LEN(D2887)-LEN(SUBSTITUTE(D2887,",",""))&gt;0), "T", "")</f>
        <v/>
      </c>
      <c r="F2887" t="s">
        <v>119</v>
      </c>
      <c r="G2887" t="s">
        <v>4403</v>
      </c>
      <c r="H2887" t="s">
        <v>9235</v>
      </c>
      <c r="I2887" t="s">
        <v>9236</v>
      </c>
      <c r="J2887" t="str">
        <f>SUBSTITUTE(SUBSTITUTE(SUBSTITUTE(G2887,"c. ","")," BC","")," AD","")</f>
        <v>Future</v>
      </c>
      <c r="K2887" t="str">
        <f>IF(M2887="BC", 0-IF(ISERROR(FIND("-",J2887)),J2887,LEFT(J2887,FIND("-",J2887)-1)), IF(ISERROR(FIND("-",J2887)),J2887,LEFT(J2887,FIND("-",J2887)-1)))</f>
        <v>Future</v>
      </c>
      <c r="L2887" t="str">
        <f>IF(M2887="BC", 0-IF(ISERROR(FIND("-",J2887)),J2887,RIGHT(J2887,FIND("-",J2887)-1)), IF(ISERROR(FIND("-",J2887)),J2887,RIGHT(J2887,FIND("-",J2887)-1)))</f>
        <v>Future</v>
      </c>
      <c r="M2887" t="str">
        <f>RIGHT(G2887, 2)</f>
        <v>re</v>
      </c>
      <c r="N2887" t="e">
        <f>ABS($K$2)-ABS(K2887)</f>
        <v>#VALUE!</v>
      </c>
      <c r="P2887" t="s">
        <v>10089</v>
      </c>
      <c r="Q2887">
        <v>66</v>
      </c>
    </row>
    <row r="2888" spans="1:17" x14ac:dyDescent="0.3">
      <c r="A2888">
        <v>2887</v>
      </c>
      <c r="B2888" t="s">
        <v>9237</v>
      </c>
      <c r="C2888" t="s">
        <v>10677</v>
      </c>
      <c r="D2888" t="s">
        <v>9238</v>
      </c>
      <c r="E2888" s="34" t="str">
        <f>IF(OR(LEN(D2888)-LEN(SUBSTITUTE(D2888,":",""))&gt;1, LEN(D2888)-LEN(SUBSTITUTE(D2888,",",""))&gt;0), "T", "")</f>
        <v/>
      </c>
      <c r="F2888" t="s">
        <v>5356</v>
      </c>
      <c r="G2888" t="s">
        <v>4403</v>
      </c>
      <c r="H2888" t="s">
        <v>9239</v>
      </c>
      <c r="I2888" t="s">
        <v>9240</v>
      </c>
      <c r="J2888" t="str">
        <f>SUBSTITUTE(SUBSTITUTE(SUBSTITUTE(G2888,"c. ","")," BC","")," AD","")</f>
        <v>Future</v>
      </c>
      <c r="K2888" t="str">
        <f>IF(M2888="BC", 0-IF(ISERROR(FIND("-",J2888)),J2888,LEFT(J2888,FIND("-",J2888)-1)), IF(ISERROR(FIND("-",J2888)),J2888,LEFT(J2888,FIND("-",J2888)-1)))</f>
        <v>Future</v>
      </c>
      <c r="L2888" t="str">
        <f>IF(M2888="BC", 0-IF(ISERROR(FIND("-",J2888)),J2888,RIGHT(J2888,FIND("-",J2888)-1)), IF(ISERROR(FIND("-",J2888)),J2888,RIGHT(J2888,FIND("-",J2888)-1)))</f>
        <v>Future</v>
      </c>
      <c r="M2888" t="str">
        <f>RIGHT(G2888, 2)</f>
        <v>re</v>
      </c>
      <c r="N2888" t="e">
        <f>ABS($K$2)-ABS(K2888)</f>
        <v>#VALUE!</v>
      </c>
      <c r="P2888" t="s">
        <v>10089</v>
      </c>
      <c r="Q2888">
        <v>66</v>
      </c>
    </row>
    <row r="2889" spans="1:17" x14ac:dyDescent="0.3">
      <c r="A2889">
        <v>2888</v>
      </c>
      <c r="B2889" t="s">
        <v>9241</v>
      </c>
      <c r="C2889" t="s">
        <v>10595</v>
      </c>
      <c r="D2889" t="s">
        <v>9242</v>
      </c>
      <c r="E2889" s="34" t="str">
        <f>IF(OR(LEN(D2889)-LEN(SUBSTITUTE(D2889,":",""))&gt;1, LEN(D2889)-LEN(SUBSTITUTE(D2889,",",""))&gt;0), "T", "")</f>
        <v/>
      </c>
      <c r="F2889" t="s">
        <v>119</v>
      </c>
      <c r="G2889" t="s">
        <v>4403</v>
      </c>
      <c r="H2889" t="s">
        <v>4978</v>
      </c>
      <c r="I2889" t="s">
        <v>9243</v>
      </c>
      <c r="J2889" t="str">
        <f>SUBSTITUTE(SUBSTITUTE(SUBSTITUTE(G2889,"c. ","")," BC","")," AD","")</f>
        <v>Future</v>
      </c>
      <c r="K2889" t="str">
        <f>IF(M2889="BC", 0-IF(ISERROR(FIND("-",J2889)),J2889,LEFT(J2889,FIND("-",J2889)-1)), IF(ISERROR(FIND("-",J2889)),J2889,LEFT(J2889,FIND("-",J2889)-1)))</f>
        <v>Future</v>
      </c>
      <c r="L2889" t="str">
        <f>IF(M2889="BC", 0-IF(ISERROR(FIND("-",J2889)),J2889,RIGHT(J2889,FIND("-",J2889)-1)), IF(ISERROR(FIND("-",J2889)),J2889,RIGHT(J2889,FIND("-",J2889)-1)))</f>
        <v>Future</v>
      </c>
      <c r="M2889" t="str">
        <f>RIGHT(G2889, 2)</f>
        <v>re</v>
      </c>
      <c r="N2889" t="e">
        <f>ABS($K$2)-ABS(K2889)</f>
        <v>#VALUE!</v>
      </c>
      <c r="P2889" t="s">
        <v>10089</v>
      </c>
      <c r="Q2889">
        <v>66</v>
      </c>
    </row>
    <row r="2890" spans="1:17" x14ac:dyDescent="0.3">
      <c r="A2890">
        <v>2889</v>
      </c>
      <c r="B2890" t="s">
        <v>9244</v>
      </c>
      <c r="C2890" t="s">
        <v>10766</v>
      </c>
      <c r="D2890" t="s">
        <v>9245</v>
      </c>
      <c r="E2890" s="34" t="str">
        <f>IF(OR(LEN(D2890)-LEN(SUBSTITUTE(D2890,":",""))&gt;1, LEN(D2890)-LEN(SUBSTITUTE(D2890,",",""))&gt;0), "T", "")</f>
        <v/>
      </c>
      <c r="F2890" t="s">
        <v>119</v>
      </c>
      <c r="G2890" t="s">
        <v>4403</v>
      </c>
      <c r="H2890" t="s">
        <v>211</v>
      </c>
      <c r="I2890" t="s">
        <v>9246</v>
      </c>
      <c r="J2890" t="str">
        <f>SUBSTITUTE(SUBSTITUTE(SUBSTITUTE(G2890,"c. ","")," BC","")," AD","")</f>
        <v>Future</v>
      </c>
      <c r="K2890" t="str">
        <f>IF(M2890="BC", 0-IF(ISERROR(FIND("-",J2890)),J2890,LEFT(J2890,FIND("-",J2890)-1)), IF(ISERROR(FIND("-",J2890)),J2890,LEFT(J2890,FIND("-",J2890)-1)))</f>
        <v>Future</v>
      </c>
      <c r="L2890" t="str">
        <f>IF(M2890="BC", 0-IF(ISERROR(FIND("-",J2890)),J2890,RIGHT(J2890,FIND("-",J2890)-1)), IF(ISERROR(FIND("-",J2890)),J2890,RIGHT(J2890,FIND("-",J2890)-1)))</f>
        <v>Future</v>
      </c>
      <c r="M2890" t="str">
        <f>RIGHT(G2890, 2)</f>
        <v>re</v>
      </c>
      <c r="N2890" t="e">
        <f>ABS($K$2)-ABS(K2890)</f>
        <v>#VALUE!</v>
      </c>
      <c r="P2890" t="s">
        <v>10089</v>
      </c>
      <c r="Q2890">
        <v>66</v>
      </c>
    </row>
    <row r="2891" spans="1:17" x14ac:dyDescent="0.3">
      <c r="A2891">
        <v>2890</v>
      </c>
      <c r="B2891" t="s">
        <v>9247</v>
      </c>
      <c r="C2891" t="s">
        <v>10595</v>
      </c>
      <c r="D2891" t="s">
        <v>9248</v>
      </c>
      <c r="E2891" s="34" t="str">
        <f>IF(OR(LEN(D2891)-LEN(SUBSTITUTE(D2891,":",""))&gt;1, LEN(D2891)-LEN(SUBSTITUTE(D2891,",",""))&gt;0), "T", "")</f>
        <v/>
      </c>
      <c r="F2891" t="s">
        <v>7259</v>
      </c>
      <c r="G2891" t="s">
        <v>4403</v>
      </c>
      <c r="H2891" t="s">
        <v>9249</v>
      </c>
      <c r="I2891" t="s">
        <v>6186</v>
      </c>
      <c r="J2891" t="str">
        <f>SUBSTITUTE(SUBSTITUTE(SUBSTITUTE(G2891,"c. ","")," BC","")," AD","")</f>
        <v>Future</v>
      </c>
      <c r="K2891" t="str">
        <f>IF(M2891="BC", 0-IF(ISERROR(FIND("-",J2891)),J2891,LEFT(J2891,FIND("-",J2891)-1)), IF(ISERROR(FIND("-",J2891)),J2891,LEFT(J2891,FIND("-",J2891)-1)))</f>
        <v>Future</v>
      </c>
      <c r="L2891" t="str">
        <f>IF(M2891="BC", 0-IF(ISERROR(FIND("-",J2891)),J2891,RIGHT(J2891,FIND("-",J2891)-1)), IF(ISERROR(FIND("-",J2891)),J2891,RIGHT(J2891,FIND("-",J2891)-1)))</f>
        <v>Future</v>
      </c>
      <c r="M2891" t="str">
        <f>RIGHT(G2891, 2)</f>
        <v>re</v>
      </c>
      <c r="N2891" t="e">
        <f>ABS($K$2)-ABS(K2891)</f>
        <v>#VALUE!</v>
      </c>
      <c r="P2891" t="s">
        <v>10089</v>
      </c>
      <c r="Q2891">
        <v>66</v>
      </c>
    </row>
    <row r="2892" spans="1:17" x14ac:dyDescent="0.3">
      <c r="A2892">
        <v>2891</v>
      </c>
      <c r="B2892" t="s">
        <v>9250</v>
      </c>
      <c r="C2892" t="s">
        <v>10769</v>
      </c>
      <c r="D2892" t="s">
        <v>9251</v>
      </c>
      <c r="E2892" s="34" t="str">
        <f>IF(OR(LEN(D2892)-LEN(SUBSTITUTE(D2892,":",""))&gt;1, LEN(D2892)-LEN(SUBSTITUTE(D2892,",",""))&gt;0), "T", "")</f>
        <v/>
      </c>
      <c r="F2892" t="s">
        <v>119</v>
      </c>
      <c r="G2892" t="s">
        <v>4403</v>
      </c>
      <c r="H2892" t="s">
        <v>4975</v>
      </c>
      <c r="I2892" t="s">
        <v>9252</v>
      </c>
      <c r="J2892" t="str">
        <f>SUBSTITUTE(SUBSTITUTE(SUBSTITUTE(G2892,"c. ","")," BC","")," AD","")</f>
        <v>Future</v>
      </c>
      <c r="K2892" t="str">
        <f>IF(M2892="BC", 0-IF(ISERROR(FIND("-",J2892)),J2892,LEFT(J2892,FIND("-",J2892)-1)), IF(ISERROR(FIND("-",J2892)),J2892,LEFT(J2892,FIND("-",J2892)-1)))</f>
        <v>Future</v>
      </c>
      <c r="L2892" t="str">
        <f>IF(M2892="BC", 0-IF(ISERROR(FIND("-",J2892)),J2892,RIGHT(J2892,FIND("-",J2892)-1)), IF(ISERROR(FIND("-",J2892)),J2892,RIGHT(J2892,FIND("-",J2892)-1)))</f>
        <v>Future</v>
      </c>
      <c r="M2892" t="str">
        <f>RIGHT(G2892, 2)</f>
        <v>re</v>
      </c>
      <c r="N2892" t="e">
        <f>ABS($K$2)-ABS(K2892)</f>
        <v>#VALUE!</v>
      </c>
      <c r="P2892" t="s">
        <v>10089</v>
      </c>
      <c r="Q2892">
        <v>66</v>
      </c>
    </row>
    <row r="2893" spans="1:17" x14ac:dyDescent="0.3">
      <c r="A2893">
        <v>2892</v>
      </c>
      <c r="B2893" t="s">
        <v>9253</v>
      </c>
      <c r="C2893" t="s">
        <v>10599</v>
      </c>
      <c r="D2893" t="s">
        <v>9254</v>
      </c>
      <c r="E2893" s="34" t="str">
        <f>IF(OR(LEN(D2893)-LEN(SUBSTITUTE(D2893,":",""))&gt;1, LEN(D2893)-LEN(SUBSTITUTE(D2893,",",""))&gt;0), "T", "")</f>
        <v/>
      </c>
      <c r="F2893" t="s">
        <v>119</v>
      </c>
      <c r="G2893" t="s">
        <v>4403</v>
      </c>
      <c r="H2893" t="s">
        <v>4978</v>
      </c>
      <c r="I2893" t="s">
        <v>9255</v>
      </c>
      <c r="J2893" t="str">
        <f>SUBSTITUTE(SUBSTITUTE(SUBSTITUTE(G2893,"c. ","")," BC","")," AD","")</f>
        <v>Future</v>
      </c>
      <c r="K2893" t="str">
        <f>IF(M2893="BC", 0-IF(ISERROR(FIND("-",J2893)),J2893,LEFT(J2893,FIND("-",J2893)-1)), IF(ISERROR(FIND("-",J2893)),J2893,LEFT(J2893,FIND("-",J2893)-1)))</f>
        <v>Future</v>
      </c>
      <c r="L2893" t="str">
        <f>IF(M2893="BC", 0-IF(ISERROR(FIND("-",J2893)),J2893,RIGHT(J2893,FIND("-",J2893)-1)), IF(ISERROR(FIND("-",J2893)),J2893,RIGHT(J2893,FIND("-",J2893)-1)))</f>
        <v>Future</v>
      </c>
      <c r="M2893" t="str">
        <f>RIGHT(G2893, 2)</f>
        <v>re</v>
      </c>
      <c r="N2893" t="e">
        <f>ABS($K$2)-ABS(K2893)</f>
        <v>#VALUE!</v>
      </c>
      <c r="P2893" t="s">
        <v>10089</v>
      </c>
      <c r="Q2893">
        <v>66</v>
      </c>
    </row>
    <row r="2894" spans="1:17" x14ac:dyDescent="0.3">
      <c r="A2894">
        <v>2893</v>
      </c>
      <c r="B2894" t="s">
        <v>9256</v>
      </c>
      <c r="C2894" t="s">
        <v>10677</v>
      </c>
      <c r="D2894" t="s">
        <v>9257</v>
      </c>
      <c r="E2894" s="34" t="str">
        <f>IF(OR(LEN(D2894)-LEN(SUBSTITUTE(D2894,":",""))&gt;1, LEN(D2894)-LEN(SUBSTITUTE(D2894,",",""))&gt;0), "T", "")</f>
        <v/>
      </c>
      <c r="F2894" t="s">
        <v>7259</v>
      </c>
      <c r="G2894" t="s">
        <v>4403</v>
      </c>
      <c r="H2894" t="s">
        <v>9159</v>
      </c>
      <c r="I2894" t="s">
        <v>9258</v>
      </c>
      <c r="J2894" t="str">
        <f>SUBSTITUTE(SUBSTITUTE(SUBSTITUTE(G2894,"c. ","")," BC","")," AD","")</f>
        <v>Future</v>
      </c>
      <c r="K2894" t="str">
        <f>IF(M2894="BC", 0-IF(ISERROR(FIND("-",J2894)),J2894,LEFT(J2894,FIND("-",J2894)-1)), IF(ISERROR(FIND("-",J2894)),J2894,LEFT(J2894,FIND("-",J2894)-1)))</f>
        <v>Future</v>
      </c>
      <c r="L2894" t="str">
        <f>IF(M2894="BC", 0-IF(ISERROR(FIND("-",J2894)),J2894,RIGHT(J2894,FIND("-",J2894)-1)), IF(ISERROR(FIND("-",J2894)),J2894,RIGHT(J2894,FIND("-",J2894)-1)))</f>
        <v>Future</v>
      </c>
      <c r="M2894" t="str">
        <f>RIGHT(G2894, 2)</f>
        <v>re</v>
      </c>
      <c r="N2894" t="e">
        <f>ABS($K$2)-ABS(K2894)</f>
        <v>#VALUE!</v>
      </c>
      <c r="P2894" t="s">
        <v>10089</v>
      </c>
      <c r="Q2894">
        <v>66</v>
      </c>
    </row>
    <row r="2895" spans="1:17" x14ac:dyDescent="0.3">
      <c r="A2895">
        <v>2894</v>
      </c>
      <c r="B2895" t="s">
        <v>9259</v>
      </c>
      <c r="C2895" t="s">
        <v>10599</v>
      </c>
      <c r="D2895" t="s">
        <v>9260</v>
      </c>
      <c r="E2895" s="34" t="str">
        <f>IF(OR(LEN(D2895)-LEN(SUBSTITUTE(D2895,":",""))&gt;1, LEN(D2895)-LEN(SUBSTITUTE(D2895,",",""))&gt;0), "T", "")</f>
        <v/>
      </c>
      <c r="F2895" t="s">
        <v>119</v>
      </c>
      <c r="G2895" t="s">
        <v>4403</v>
      </c>
      <c r="H2895" t="s">
        <v>4978</v>
      </c>
      <c r="I2895" t="s">
        <v>9261</v>
      </c>
      <c r="J2895" t="str">
        <f>SUBSTITUTE(SUBSTITUTE(SUBSTITUTE(G2895,"c. ","")," BC","")," AD","")</f>
        <v>Future</v>
      </c>
      <c r="K2895" t="str">
        <f>IF(M2895="BC", 0-IF(ISERROR(FIND("-",J2895)),J2895,LEFT(J2895,FIND("-",J2895)-1)), IF(ISERROR(FIND("-",J2895)),J2895,LEFT(J2895,FIND("-",J2895)-1)))</f>
        <v>Future</v>
      </c>
      <c r="L2895" t="str">
        <f>IF(M2895="BC", 0-IF(ISERROR(FIND("-",J2895)),J2895,RIGHT(J2895,FIND("-",J2895)-1)), IF(ISERROR(FIND("-",J2895)),J2895,RIGHT(J2895,FIND("-",J2895)-1)))</f>
        <v>Future</v>
      </c>
      <c r="M2895" t="str">
        <f>RIGHT(G2895, 2)</f>
        <v>re</v>
      </c>
      <c r="N2895" t="e">
        <f>ABS($K$2)-ABS(K2895)</f>
        <v>#VALUE!</v>
      </c>
      <c r="P2895" t="s">
        <v>10089</v>
      </c>
      <c r="Q2895">
        <v>66</v>
      </c>
    </row>
    <row r="2896" spans="1:17" x14ac:dyDescent="0.3">
      <c r="A2896">
        <v>2895</v>
      </c>
      <c r="B2896" t="s">
        <v>9262</v>
      </c>
      <c r="C2896" t="s">
        <v>10805</v>
      </c>
      <c r="D2896" t="s">
        <v>9263</v>
      </c>
      <c r="E2896" s="34" t="str">
        <f>IF(OR(LEN(D2896)-LEN(SUBSTITUTE(D2896,":",""))&gt;1, LEN(D2896)-LEN(SUBSTITUTE(D2896,",",""))&gt;0), "T", "")</f>
        <v/>
      </c>
      <c r="F2896" t="s">
        <v>119</v>
      </c>
      <c r="G2896" t="s">
        <v>4403</v>
      </c>
      <c r="H2896" t="s">
        <v>4978</v>
      </c>
      <c r="I2896" t="s">
        <v>9264</v>
      </c>
      <c r="J2896" t="str">
        <f>SUBSTITUTE(SUBSTITUTE(SUBSTITUTE(G2896,"c. ","")," BC","")," AD","")</f>
        <v>Future</v>
      </c>
      <c r="K2896" t="str">
        <f>IF(M2896="BC", 0-IF(ISERROR(FIND("-",J2896)),J2896,LEFT(J2896,FIND("-",J2896)-1)), IF(ISERROR(FIND("-",J2896)),J2896,LEFT(J2896,FIND("-",J2896)-1)))</f>
        <v>Future</v>
      </c>
      <c r="L2896" t="str">
        <f>IF(M2896="BC", 0-IF(ISERROR(FIND("-",J2896)),J2896,RIGHT(J2896,FIND("-",J2896)-1)), IF(ISERROR(FIND("-",J2896)),J2896,RIGHT(J2896,FIND("-",J2896)-1)))</f>
        <v>Future</v>
      </c>
      <c r="M2896" t="str">
        <f>RIGHT(G2896, 2)</f>
        <v>re</v>
      </c>
      <c r="N2896" t="e">
        <f>ABS($K$2)-ABS(K2896)</f>
        <v>#VALUE!</v>
      </c>
      <c r="P2896" t="s">
        <v>10089</v>
      </c>
      <c r="Q2896">
        <v>66</v>
      </c>
    </row>
    <row r="2897" spans="1:17" x14ac:dyDescent="0.3">
      <c r="A2897">
        <v>2896</v>
      </c>
      <c r="B2897" t="s">
        <v>9265</v>
      </c>
      <c r="C2897" t="s">
        <v>10805</v>
      </c>
      <c r="D2897" t="s">
        <v>9266</v>
      </c>
      <c r="E2897" s="34" t="str">
        <f>IF(OR(LEN(D2897)-LEN(SUBSTITUTE(D2897,":",""))&gt;1, LEN(D2897)-LEN(SUBSTITUTE(D2897,",",""))&gt;0), "T", "")</f>
        <v/>
      </c>
      <c r="F2897" t="s">
        <v>119</v>
      </c>
      <c r="G2897" t="s">
        <v>4403</v>
      </c>
      <c r="H2897" t="s">
        <v>4978</v>
      </c>
      <c r="I2897" t="s">
        <v>9264</v>
      </c>
      <c r="J2897" t="str">
        <f>SUBSTITUTE(SUBSTITUTE(SUBSTITUTE(G2897,"c. ","")," BC","")," AD","")</f>
        <v>Future</v>
      </c>
      <c r="K2897" t="str">
        <f>IF(M2897="BC", 0-IF(ISERROR(FIND("-",J2897)),J2897,LEFT(J2897,FIND("-",J2897)-1)), IF(ISERROR(FIND("-",J2897)),J2897,LEFT(J2897,FIND("-",J2897)-1)))</f>
        <v>Future</v>
      </c>
      <c r="L2897" t="str">
        <f>IF(M2897="BC", 0-IF(ISERROR(FIND("-",J2897)),J2897,RIGHT(J2897,FIND("-",J2897)-1)), IF(ISERROR(FIND("-",J2897)),J2897,RIGHT(J2897,FIND("-",J2897)-1)))</f>
        <v>Future</v>
      </c>
      <c r="M2897" t="str">
        <f>RIGHT(G2897, 2)</f>
        <v>re</v>
      </c>
      <c r="N2897" t="e">
        <f>ABS($K$2)-ABS(K2897)</f>
        <v>#VALUE!</v>
      </c>
      <c r="P2897" t="s">
        <v>10089</v>
      </c>
      <c r="Q2897">
        <v>66</v>
      </c>
    </row>
    <row r="2898" spans="1:17" x14ac:dyDescent="0.3">
      <c r="A2898">
        <v>2897</v>
      </c>
      <c r="B2898" t="s">
        <v>9267</v>
      </c>
      <c r="C2898" t="s">
        <v>10805</v>
      </c>
      <c r="D2898" t="s">
        <v>9268</v>
      </c>
      <c r="E2898" s="34" t="str">
        <f>IF(OR(LEN(D2898)-LEN(SUBSTITUTE(D2898,":",""))&gt;1, LEN(D2898)-LEN(SUBSTITUTE(D2898,",",""))&gt;0), "T", "")</f>
        <v/>
      </c>
      <c r="F2898" t="s">
        <v>119</v>
      </c>
      <c r="G2898" t="s">
        <v>4403</v>
      </c>
      <c r="H2898" t="s">
        <v>4978</v>
      </c>
      <c r="I2898" t="s">
        <v>9269</v>
      </c>
      <c r="J2898" t="str">
        <f>SUBSTITUTE(SUBSTITUTE(SUBSTITUTE(G2898,"c. ","")," BC","")," AD","")</f>
        <v>Future</v>
      </c>
      <c r="K2898" t="str">
        <f>IF(M2898="BC", 0-IF(ISERROR(FIND("-",J2898)),J2898,LEFT(J2898,FIND("-",J2898)-1)), IF(ISERROR(FIND("-",J2898)),J2898,LEFT(J2898,FIND("-",J2898)-1)))</f>
        <v>Future</v>
      </c>
      <c r="L2898" t="str">
        <f>IF(M2898="BC", 0-IF(ISERROR(FIND("-",J2898)),J2898,RIGHT(J2898,FIND("-",J2898)-1)), IF(ISERROR(FIND("-",J2898)),J2898,RIGHT(J2898,FIND("-",J2898)-1)))</f>
        <v>Future</v>
      </c>
      <c r="M2898" t="str">
        <f>RIGHT(G2898, 2)</f>
        <v>re</v>
      </c>
      <c r="N2898" t="e">
        <f>ABS($K$2)-ABS(K2898)</f>
        <v>#VALUE!</v>
      </c>
      <c r="P2898" t="s">
        <v>10089</v>
      </c>
      <c r="Q2898">
        <v>66</v>
      </c>
    </row>
    <row r="2899" spans="1:17" x14ac:dyDescent="0.3">
      <c r="A2899">
        <v>2898</v>
      </c>
      <c r="B2899" t="s">
        <v>9270</v>
      </c>
      <c r="C2899" t="s">
        <v>10599</v>
      </c>
      <c r="D2899" t="s">
        <v>9271</v>
      </c>
      <c r="E2899" s="34" t="str">
        <f>IF(OR(LEN(D2899)-LEN(SUBSTITUTE(D2899,":",""))&gt;1, LEN(D2899)-LEN(SUBSTITUTE(D2899,",",""))&gt;0), "T", "")</f>
        <v/>
      </c>
      <c r="F2899" t="s">
        <v>119</v>
      </c>
      <c r="G2899" t="s">
        <v>4403</v>
      </c>
      <c r="H2899" t="s">
        <v>4978</v>
      </c>
      <c r="I2899" t="s">
        <v>9272</v>
      </c>
      <c r="J2899" t="str">
        <f>SUBSTITUTE(SUBSTITUTE(SUBSTITUTE(G2899,"c. ","")," BC","")," AD","")</f>
        <v>Future</v>
      </c>
      <c r="K2899" t="str">
        <f>IF(M2899="BC", 0-IF(ISERROR(FIND("-",J2899)),J2899,LEFT(J2899,FIND("-",J2899)-1)), IF(ISERROR(FIND("-",J2899)),J2899,LEFT(J2899,FIND("-",J2899)-1)))</f>
        <v>Future</v>
      </c>
      <c r="L2899" t="str">
        <f>IF(M2899="BC", 0-IF(ISERROR(FIND("-",J2899)),J2899,RIGHT(J2899,FIND("-",J2899)-1)), IF(ISERROR(FIND("-",J2899)),J2899,RIGHT(J2899,FIND("-",J2899)-1)))</f>
        <v>Future</v>
      </c>
      <c r="M2899" t="str">
        <f>RIGHT(G2899, 2)</f>
        <v>re</v>
      </c>
      <c r="N2899" t="e">
        <f>ABS($K$2)-ABS(K2899)</f>
        <v>#VALUE!</v>
      </c>
      <c r="P2899" t="s">
        <v>10089</v>
      </c>
      <c r="Q2899">
        <v>66</v>
      </c>
    </row>
    <row r="2900" spans="1:17" x14ac:dyDescent="0.3">
      <c r="A2900">
        <v>2899</v>
      </c>
      <c r="B2900" t="s">
        <v>9273</v>
      </c>
      <c r="C2900" t="s">
        <v>10787</v>
      </c>
      <c r="D2900" t="s">
        <v>9274</v>
      </c>
      <c r="E2900" s="34" t="str">
        <f>IF(OR(LEN(D2900)-LEN(SUBSTITUTE(D2900,":",""))&gt;1, LEN(D2900)-LEN(SUBSTITUTE(D2900,",",""))&gt;0), "T", "")</f>
        <v/>
      </c>
      <c r="F2900" t="s">
        <v>119</v>
      </c>
      <c r="G2900" t="s">
        <v>4403</v>
      </c>
      <c r="H2900" t="s">
        <v>4978</v>
      </c>
      <c r="I2900" t="s">
        <v>9275</v>
      </c>
      <c r="J2900" t="str">
        <f>SUBSTITUTE(SUBSTITUTE(SUBSTITUTE(G2900,"c. ","")," BC","")," AD","")</f>
        <v>Future</v>
      </c>
      <c r="K2900" t="str">
        <f>IF(M2900="BC", 0-IF(ISERROR(FIND("-",J2900)),J2900,LEFT(J2900,FIND("-",J2900)-1)), IF(ISERROR(FIND("-",J2900)),J2900,LEFT(J2900,FIND("-",J2900)-1)))</f>
        <v>Future</v>
      </c>
      <c r="L2900" t="str">
        <f>IF(M2900="BC", 0-IF(ISERROR(FIND("-",J2900)),J2900,RIGHT(J2900,FIND("-",J2900)-1)), IF(ISERROR(FIND("-",J2900)),J2900,RIGHT(J2900,FIND("-",J2900)-1)))</f>
        <v>Future</v>
      </c>
      <c r="M2900" t="str">
        <f>RIGHT(G2900, 2)</f>
        <v>re</v>
      </c>
      <c r="N2900" t="e">
        <f>ABS($K$2)-ABS(K2900)</f>
        <v>#VALUE!</v>
      </c>
      <c r="P2900" t="s">
        <v>10089</v>
      </c>
      <c r="Q2900">
        <v>66</v>
      </c>
    </row>
    <row r="2901" spans="1:17" x14ac:dyDescent="0.3">
      <c r="A2901">
        <v>2900</v>
      </c>
      <c r="B2901" t="s">
        <v>9276</v>
      </c>
      <c r="C2901" t="s">
        <v>10697</v>
      </c>
      <c r="D2901" t="s">
        <v>9277</v>
      </c>
      <c r="E2901" s="34" t="str">
        <f>IF(OR(LEN(D2901)-LEN(SUBSTITUTE(D2901,":",""))&gt;1, LEN(D2901)-LEN(SUBSTITUTE(D2901,",",""))&gt;0), "T", "")</f>
        <v/>
      </c>
      <c r="F2901" t="s">
        <v>119</v>
      </c>
      <c r="G2901" t="s">
        <v>4403</v>
      </c>
      <c r="H2901" t="s">
        <v>9278</v>
      </c>
      <c r="I2901" t="s">
        <v>9279</v>
      </c>
      <c r="J2901" t="str">
        <f>SUBSTITUTE(SUBSTITUTE(SUBSTITUTE(G2901,"c. ","")," BC","")," AD","")</f>
        <v>Future</v>
      </c>
      <c r="K2901" t="str">
        <f>IF(M2901="BC", 0-IF(ISERROR(FIND("-",J2901)),J2901,LEFT(J2901,FIND("-",J2901)-1)), IF(ISERROR(FIND("-",J2901)),J2901,LEFT(J2901,FIND("-",J2901)-1)))</f>
        <v>Future</v>
      </c>
      <c r="L2901" t="str">
        <f>IF(M2901="BC", 0-IF(ISERROR(FIND("-",J2901)),J2901,RIGHT(J2901,FIND("-",J2901)-1)), IF(ISERROR(FIND("-",J2901)),J2901,RIGHT(J2901,FIND("-",J2901)-1)))</f>
        <v>Future</v>
      </c>
      <c r="M2901" t="str">
        <f>RIGHT(G2901, 2)</f>
        <v>re</v>
      </c>
      <c r="N2901" t="e">
        <f>ABS($K$2)-ABS(K2901)</f>
        <v>#VALUE!</v>
      </c>
      <c r="P2901" t="s">
        <v>10089</v>
      </c>
      <c r="Q2901">
        <v>66</v>
      </c>
    </row>
    <row r="2902" spans="1:17" x14ac:dyDescent="0.3">
      <c r="A2902">
        <v>2901</v>
      </c>
      <c r="B2902" t="s">
        <v>9280</v>
      </c>
      <c r="C2902" t="s">
        <v>10805</v>
      </c>
      <c r="D2902" t="s">
        <v>9281</v>
      </c>
      <c r="E2902" s="34" t="str">
        <f>IF(OR(LEN(D2902)-LEN(SUBSTITUTE(D2902,":",""))&gt;1, LEN(D2902)-LEN(SUBSTITUTE(D2902,",",""))&gt;0), "T", "")</f>
        <v/>
      </c>
      <c r="F2902" t="s">
        <v>119</v>
      </c>
      <c r="G2902" t="s">
        <v>4403</v>
      </c>
      <c r="H2902" t="s">
        <v>4978</v>
      </c>
      <c r="I2902" t="s">
        <v>9282</v>
      </c>
      <c r="J2902" t="str">
        <f>SUBSTITUTE(SUBSTITUTE(SUBSTITUTE(G2902,"c. ","")," BC","")," AD","")</f>
        <v>Future</v>
      </c>
      <c r="K2902" t="str">
        <f>IF(M2902="BC", 0-IF(ISERROR(FIND("-",J2902)),J2902,LEFT(J2902,FIND("-",J2902)-1)), IF(ISERROR(FIND("-",J2902)),J2902,LEFT(J2902,FIND("-",J2902)-1)))</f>
        <v>Future</v>
      </c>
      <c r="L2902" t="str">
        <f>IF(M2902="BC", 0-IF(ISERROR(FIND("-",J2902)),J2902,RIGHT(J2902,FIND("-",J2902)-1)), IF(ISERROR(FIND("-",J2902)),J2902,RIGHT(J2902,FIND("-",J2902)-1)))</f>
        <v>Future</v>
      </c>
      <c r="M2902" t="str">
        <f>RIGHT(G2902, 2)</f>
        <v>re</v>
      </c>
      <c r="N2902" t="e">
        <f>ABS($K$2)-ABS(K2902)</f>
        <v>#VALUE!</v>
      </c>
      <c r="P2902" t="s">
        <v>10089</v>
      </c>
      <c r="Q2902">
        <v>66</v>
      </c>
    </row>
    <row r="2903" spans="1:17" x14ac:dyDescent="0.3">
      <c r="A2903">
        <v>2902</v>
      </c>
      <c r="B2903" t="s">
        <v>9283</v>
      </c>
      <c r="C2903" t="s">
        <v>10677</v>
      </c>
      <c r="D2903" t="s">
        <v>9284</v>
      </c>
      <c r="E2903" s="34" t="str">
        <f>IF(OR(LEN(D2903)-LEN(SUBSTITUTE(D2903,":",""))&gt;1, LEN(D2903)-LEN(SUBSTITUTE(D2903,",",""))&gt;0), "T", "")</f>
        <v/>
      </c>
      <c r="F2903" t="s">
        <v>341</v>
      </c>
      <c r="G2903" t="s">
        <v>4403</v>
      </c>
      <c r="H2903" t="s">
        <v>4978</v>
      </c>
      <c r="I2903" t="s">
        <v>9285</v>
      </c>
      <c r="J2903" t="str">
        <f>SUBSTITUTE(SUBSTITUTE(SUBSTITUTE(G2903,"c. ","")," BC","")," AD","")</f>
        <v>Future</v>
      </c>
      <c r="K2903" t="str">
        <f>IF(M2903="BC", 0-IF(ISERROR(FIND("-",J2903)),J2903,LEFT(J2903,FIND("-",J2903)-1)), IF(ISERROR(FIND("-",J2903)),J2903,LEFT(J2903,FIND("-",J2903)-1)))</f>
        <v>Future</v>
      </c>
      <c r="L2903" t="str">
        <f>IF(M2903="BC", 0-IF(ISERROR(FIND("-",J2903)),J2903,RIGHT(J2903,FIND("-",J2903)-1)), IF(ISERROR(FIND("-",J2903)),J2903,RIGHT(J2903,FIND("-",J2903)-1)))</f>
        <v>Future</v>
      </c>
      <c r="M2903" t="str">
        <f>RIGHT(G2903, 2)</f>
        <v>re</v>
      </c>
      <c r="N2903" t="e">
        <f>ABS($K$2)-ABS(K2903)</f>
        <v>#VALUE!</v>
      </c>
      <c r="P2903" t="s">
        <v>10089</v>
      </c>
      <c r="Q2903">
        <v>66</v>
      </c>
    </row>
    <row r="2904" spans="1:17" x14ac:dyDescent="0.3">
      <c r="A2904">
        <v>2903</v>
      </c>
      <c r="B2904" t="s">
        <v>9286</v>
      </c>
      <c r="C2904" t="s">
        <v>10766</v>
      </c>
      <c r="D2904" t="s">
        <v>9287</v>
      </c>
      <c r="E2904" s="34" t="str">
        <f>IF(OR(LEN(D2904)-LEN(SUBSTITUTE(D2904,":",""))&gt;1, LEN(D2904)-LEN(SUBSTITUTE(D2904,",",""))&gt;0), "T", "")</f>
        <v/>
      </c>
      <c r="F2904" t="s">
        <v>119</v>
      </c>
      <c r="G2904" t="s">
        <v>4403</v>
      </c>
      <c r="H2904" t="s">
        <v>4978</v>
      </c>
      <c r="I2904" t="s">
        <v>9246</v>
      </c>
      <c r="J2904" t="str">
        <f>SUBSTITUTE(SUBSTITUTE(SUBSTITUTE(G2904,"c. ","")," BC","")," AD","")</f>
        <v>Future</v>
      </c>
      <c r="K2904" t="str">
        <f>IF(M2904="BC", 0-IF(ISERROR(FIND("-",J2904)),J2904,LEFT(J2904,FIND("-",J2904)-1)), IF(ISERROR(FIND("-",J2904)),J2904,LEFT(J2904,FIND("-",J2904)-1)))</f>
        <v>Future</v>
      </c>
      <c r="L2904" t="str">
        <f>IF(M2904="BC", 0-IF(ISERROR(FIND("-",J2904)),J2904,RIGHT(J2904,FIND("-",J2904)-1)), IF(ISERROR(FIND("-",J2904)),J2904,RIGHT(J2904,FIND("-",J2904)-1)))</f>
        <v>Future</v>
      </c>
      <c r="M2904" t="str">
        <f>RIGHT(G2904, 2)</f>
        <v>re</v>
      </c>
      <c r="N2904" t="e">
        <f>ABS($K$2)-ABS(K2904)</f>
        <v>#VALUE!</v>
      </c>
      <c r="P2904" t="s">
        <v>10089</v>
      </c>
      <c r="Q2904">
        <v>66</v>
      </c>
    </row>
    <row r="2905" spans="1:17" x14ac:dyDescent="0.3">
      <c r="A2905">
        <v>2904</v>
      </c>
      <c r="B2905" t="s">
        <v>9288</v>
      </c>
      <c r="C2905" t="s">
        <v>10595</v>
      </c>
      <c r="D2905" t="s">
        <v>9289</v>
      </c>
      <c r="E2905" s="34" t="str">
        <f>IF(OR(LEN(D2905)-LEN(SUBSTITUTE(D2905,":",""))&gt;1, LEN(D2905)-LEN(SUBSTITUTE(D2905,",",""))&gt;0), "T", "")</f>
        <v/>
      </c>
      <c r="F2905" t="s">
        <v>7259</v>
      </c>
      <c r="G2905" t="s">
        <v>4403</v>
      </c>
      <c r="H2905" t="s">
        <v>9290</v>
      </c>
      <c r="I2905" t="s">
        <v>9291</v>
      </c>
      <c r="J2905" t="str">
        <f>SUBSTITUTE(SUBSTITUTE(SUBSTITUTE(G2905,"c. ","")," BC","")," AD","")</f>
        <v>Future</v>
      </c>
      <c r="K2905" t="str">
        <f>IF(M2905="BC", 0-IF(ISERROR(FIND("-",J2905)),J2905,LEFT(J2905,FIND("-",J2905)-1)), IF(ISERROR(FIND("-",J2905)),J2905,LEFT(J2905,FIND("-",J2905)-1)))</f>
        <v>Future</v>
      </c>
      <c r="L2905" t="str">
        <f>IF(M2905="BC", 0-IF(ISERROR(FIND("-",J2905)),J2905,RIGHT(J2905,FIND("-",J2905)-1)), IF(ISERROR(FIND("-",J2905)),J2905,RIGHT(J2905,FIND("-",J2905)-1)))</f>
        <v>Future</v>
      </c>
      <c r="M2905" t="str">
        <f>RIGHT(G2905, 2)</f>
        <v>re</v>
      </c>
      <c r="N2905" t="e">
        <f>ABS($K$2)-ABS(K2905)</f>
        <v>#VALUE!</v>
      </c>
      <c r="P2905" t="s">
        <v>10089</v>
      </c>
      <c r="Q2905">
        <v>66</v>
      </c>
    </row>
    <row r="2906" spans="1:17" x14ac:dyDescent="0.3">
      <c r="A2906">
        <v>2905</v>
      </c>
      <c r="B2906" t="s">
        <v>9292</v>
      </c>
      <c r="C2906" t="s">
        <v>10599</v>
      </c>
      <c r="D2906" t="s">
        <v>9293</v>
      </c>
      <c r="E2906" s="34" t="str">
        <f>IF(OR(LEN(D2906)-LEN(SUBSTITUTE(D2906,":",""))&gt;1, LEN(D2906)-LEN(SUBSTITUTE(D2906,",",""))&gt;0), "T", "")</f>
        <v/>
      </c>
      <c r="F2906" t="s">
        <v>119</v>
      </c>
      <c r="G2906" t="s">
        <v>4403</v>
      </c>
      <c r="H2906" t="s">
        <v>54</v>
      </c>
      <c r="I2906" t="s">
        <v>9294</v>
      </c>
      <c r="J2906" t="str">
        <f>SUBSTITUTE(SUBSTITUTE(SUBSTITUTE(G2906,"c. ","")," BC","")," AD","")</f>
        <v>Future</v>
      </c>
      <c r="K2906" t="str">
        <f>IF(M2906="BC", 0-IF(ISERROR(FIND("-",J2906)),J2906,LEFT(J2906,FIND("-",J2906)-1)), IF(ISERROR(FIND("-",J2906)),J2906,LEFT(J2906,FIND("-",J2906)-1)))</f>
        <v>Future</v>
      </c>
      <c r="L2906" t="str">
        <f>IF(M2906="BC", 0-IF(ISERROR(FIND("-",J2906)),J2906,RIGHT(J2906,FIND("-",J2906)-1)), IF(ISERROR(FIND("-",J2906)),J2906,RIGHT(J2906,FIND("-",J2906)-1)))</f>
        <v>Future</v>
      </c>
      <c r="M2906" t="str">
        <f>RIGHT(G2906, 2)</f>
        <v>re</v>
      </c>
      <c r="N2906" t="e">
        <f>ABS($K$2)-ABS(K2906)</f>
        <v>#VALUE!</v>
      </c>
      <c r="P2906" t="s">
        <v>10089</v>
      </c>
      <c r="Q2906">
        <v>66</v>
      </c>
    </row>
    <row r="2907" spans="1:17" x14ac:dyDescent="0.3">
      <c r="A2907">
        <v>2906</v>
      </c>
      <c r="B2907" t="s">
        <v>9295</v>
      </c>
      <c r="C2907" t="s">
        <v>10659</v>
      </c>
      <c r="D2907" t="s">
        <v>9296</v>
      </c>
      <c r="E2907" s="34" t="str">
        <f>IF(OR(LEN(D2907)-LEN(SUBSTITUTE(D2907,":",""))&gt;1, LEN(D2907)-LEN(SUBSTITUTE(D2907,",",""))&gt;0), "T", "")</f>
        <v/>
      </c>
      <c r="F2907" t="s">
        <v>119</v>
      </c>
      <c r="G2907" t="s">
        <v>4403</v>
      </c>
      <c r="H2907" t="s">
        <v>4978</v>
      </c>
      <c r="I2907" t="s">
        <v>9297</v>
      </c>
      <c r="J2907" t="str">
        <f>SUBSTITUTE(SUBSTITUTE(SUBSTITUTE(G2907,"c. ","")," BC","")," AD","")</f>
        <v>Future</v>
      </c>
      <c r="K2907" t="str">
        <f>IF(M2907="BC", 0-IF(ISERROR(FIND("-",J2907)),J2907,LEFT(J2907,FIND("-",J2907)-1)), IF(ISERROR(FIND("-",J2907)),J2907,LEFT(J2907,FIND("-",J2907)-1)))</f>
        <v>Future</v>
      </c>
      <c r="L2907" t="str">
        <f>IF(M2907="BC", 0-IF(ISERROR(FIND("-",J2907)),J2907,RIGHT(J2907,FIND("-",J2907)-1)), IF(ISERROR(FIND("-",J2907)),J2907,RIGHT(J2907,FIND("-",J2907)-1)))</f>
        <v>Future</v>
      </c>
      <c r="M2907" t="str">
        <f>RIGHT(G2907, 2)</f>
        <v>re</v>
      </c>
      <c r="N2907" t="e">
        <f>ABS($K$2)-ABS(K2907)</f>
        <v>#VALUE!</v>
      </c>
      <c r="P2907" t="s">
        <v>10089</v>
      </c>
      <c r="Q2907">
        <v>66</v>
      </c>
    </row>
    <row r="2908" spans="1:17" x14ac:dyDescent="0.3">
      <c r="A2908">
        <v>2907</v>
      </c>
      <c r="B2908" t="s">
        <v>9298</v>
      </c>
      <c r="C2908" t="s">
        <v>10743</v>
      </c>
      <c r="D2908" t="s">
        <v>9299</v>
      </c>
      <c r="E2908" s="34" t="str">
        <f>IF(OR(LEN(D2908)-LEN(SUBSTITUTE(D2908,":",""))&gt;1, LEN(D2908)-LEN(SUBSTITUTE(D2908,",",""))&gt;0), "T", "")</f>
        <v/>
      </c>
      <c r="F2908" t="s">
        <v>7259</v>
      </c>
      <c r="G2908" t="s">
        <v>4403</v>
      </c>
      <c r="H2908" t="s">
        <v>9300</v>
      </c>
      <c r="I2908" t="s">
        <v>9301</v>
      </c>
      <c r="J2908" t="str">
        <f>SUBSTITUTE(SUBSTITUTE(SUBSTITUTE(G2908,"c. ","")," BC","")," AD","")</f>
        <v>Future</v>
      </c>
      <c r="K2908" t="str">
        <f>IF(M2908="BC", 0-IF(ISERROR(FIND("-",J2908)),J2908,LEFT(J2908,FIND("-",J2908)-1)), IF(ISERROR(FIND("-",J2908)),J2908,LEFT(J2908,FIND("-",J2908)-1)))</f>
        <v>Future</v>
      </c>
      <c r="L2908" t="str">
        <f>IF(M2908="BC", 0-IF(ISERROR(FIND("-",J2908)),J2908,RIGHT(J2908,FIND("-",J2908)-1)), IF(ISERROR(FIND("-",J2908)),J2908,RIGHT(J2908,FIND("-",J2908)-1)))</f>
        <v>Future</v>
      </c>
      <c r="M2908" t="str">
        <f>RIGHT(G2908, 2)</f>
        <v>re</v>
      </c>
      <c r="N2908" t="e">
        <f>ABS($K$2)-ABS(K2908)</f>
        <v>#VALUE!</v>
      </c>
      <c r="P2908" t="s">
        <v>10089</v>
      </c>
      <c r="Q2908">
        <v>66</v>
      </c>
    </row>
    <row r="2909" spans="1:17" x14ac:dyDescent="0.3">
      <c r="A2909">
        <v>2908</v>
      </c>
      <c r="B2909" t="s">
        <v>9302</v>
      </c>
      <c r="C2909" t="s">
        <v>10624</v>
      </c>
      <c r="D2909" t="s">
        <v>9303</v>
      </c>
      <c r="E2909" s="34" t="str">
        <f>IF(OR(LEN(D2909)-LEN(SUBSTITUTE(D2909,":",""))&gt;1, LEN(D2909)-LEN(SUBSTITUTE(D2909,",",""))&gt;0), "T", "")</f>
        <v/>
      </c>
      <c r="F2909" t="s">
        <v>7259</v>
      </c>
      <c r="G2909" t="s">
        <v>4403</v>
      </c>
      <c r="H2909" t="s">
        <v>7432</v>
      </c>
      <c r="I2909" t="s">
        <v>9304</v>
      </c>
      <c r="J2909" t="str">
        <f>SUBSTITUTE(SUBSTITUTE(SUBSTITUTE(G2909,"c. ","")," BC","")," AD","")</f>
        <v>Future</v>
      </c>
      <c r="K2909" t="str">
        <f>IF(M2909="BC", 0-IF(ISERROR(FIND("-",J2909)),J2909,LEFT(J2909,FIND("-",J2909)-1)), IF(ISERROR(FIND("-",J2909)),J2909,LEFT(J2909,FIND("-",J2909)-1)))</f>
        <v>Future</v>
      </c>
      <c r="L2909" t="str">
        <f>IF(M2909="BC", 0-IF(ISERROR(FIND("-",J2909)),J2909,RIGHT(J2909,FIND("-",J2909)-1)), IF(ISERROR(FIND("-",J2909)),J2909,RIGHT(J2909,FIND("-",J2909)-1)))</f>
        <v>Future</v>
      </c>
      <c r="M2909" t="str">
        <f>RIGHT(G2909, 2)</f>
        <v>re</v>
      </c>
      <c r="N2909" t="e">
        <f>ABS($K$2)-ABS(K2909)</f>
        <v>#VALUE!</v>
      </c>
      <c r="P2909" t="s">
        <v>10089</v>
      </c>
      <c r="Q2909">
        <v>66</v>
      </c>
    </row>
    <row r="2910" spans="1:17" x14ac:dyDescent="0.3">
      <c r="A2910">
        <v>2909</v>
      </c>
      <c r="B2910" t="s">
        <v>9305</v>
      </c>
      <c r="C2910" t="s">
        <v>10766</v>
      </c>
      <c r="D2910" t="s">
        <v>9306</v>
      </c>
      <c r="E2910" s="34" t="str">
        <f>IF(OR(LEN(D2910)-LEN(SUBSTITUTE(D2910,":",""))&gt;1, LEN(D2910)-LEN(SUBSTITUTE(D2910,",",""))&gt;0), "T", "")</f>
        <v/>
      </c>
      <c r="F2910" t="s">
        <v>119</v>
      </c>
      <c r="G2910" t="s">
        <v>4403</v>
      </c>
      <c r="H2910" t="s">
        <v>4978</v>
      </c>
      <c r="I2910" t="s">
        <v>9307</v>
      </c>
      <c r="J2910" t="str">
        <f>SUBSTITUTE(SUBSTITUTE(SUBSTITUTE(G2910,"c. ","")," BC","")," AD","")</f>
        <v>Future</v>
      </c>
      <c r="K2910" t="str">
        <f>IF(M2910="BC", 0-IF(ISERROR(FIND("-",J2910)),J2910,LEFT(J2910,FIND("-",J2910)-1)), IF(ISERROR(FIND("-",J2910)),J2910,LEFT(J2910,FIND("-",J2910)-1)))</f>
        <v>Future</v>
      </c>
      <c r="L2910" t="str">
        <f>IF(M2910="BC", 0-IF(ISERROR(FIND("-",J2910)),J2910,RIGHT(J2910,FIND("-",J2910)-1)), IF(ISERROR(FIND("-",J2910)),J2910,RIGHT(J2910,FIND("-",J2910)-1)))</f>
        <v>Future</v>
      </c>
      <c r="M2910" t="str">
        <f>RIGHT(G2910, 2)</f>
        <v>re</v>
      </c>
      <c r="N2910" t="e">
        <f>ABS($K$2)-ABS(K2910)</f>
        <v>#VALUE!</v>
      </c>
      <c r="P2910" t="s">
        <v>10089</v>
      </c>
      <c r="Q2910">
        <v>66</v>
      </c>
    </row>
    <row r="2911" spans="1:17" x14ac:dyDescent="0.3">
      <c r="A2911">
        <v>2910</v>
      </c>
      <c r="B2911" t="s">
        <v>9308</v>
      </c>
      <c r="C2911" t="s">
        <v>10599</v>
      </c>
      <c r="D2911" t="s">
        <v>9309</v>
      </c>
      <c r="E2911" s="34" t="str">
        <f>IF(OR(LEN(D2911)-LEN(SUBSTITUTE(D2911,":",""))&gt;1, LEN(D2911)-LEN(SUBSTITUTE(D2911,",",""))&gt;0), "T", "")</f>
        <v/>
      </c>
      <c r="F2911" t="s">
        <v>119</v>
      </c>
      <c r="G2911" t="s">
        <v>4403</v>
      </c>
      <c r="H2911" t="s">
        <v>7432</v>
      </c>
      <c r="I2911" t="s">
        <v>9310</v>
      </c>
      <c r="J2911" t="str">
        <f>SUBSTITUTE(SUBSTITUTE(SUBSTITUTE(G2911,"c. ","")," BC","")," AD","")</f>
        <v>Future</v>
      </c>
      <c r="K2911" t="str">
        <f>IF(M2911="BC", 0-IF(ISERROR(FIND("-",J2911)),J2911,LEFT(J2911,FIND("-",J2911)-1)), IF(ISERROR(FIND("-",J2911)),J2911,LEFT(J2911,FIND("-",J2911)-1)))</f>
        <v>Future</v>
      </c>
      <c r="L2911" t="str">
        <f>IF(M2911="BC", 0-IF(ISERROR(FIND("-",J2911)),J2911,RIGHT(J2911,FIND("-",J2911)-1)), IF(ISERROR(FIND("-",J2911)),J2911,RIGHT(J2911,FIND("-",J2911)-1)))</f>
        <v>Future</v>
      </c>
      <c r="M2911" t="str">
        <f>RIGHT(G2911, 2)</f>
        <v>re</v>
      </c>
      <c r="N2911" t="e">
        <f>ABS($K$2)-ABS(K2911)</f>
        <v>#VALUE!</v>
      </c>
      <c r="P2911" t="s">
        <v>10089</v>
      </c>
      <c r="Q2911">
        <v>66</v>
      </c>
    </row>
    <row r="2912" spans="1:17" x14ac:dyDescent="0.3">
      <c r="A2912">
        <v>2911</v>
      </c>
      <c r="B2912" t="s">
        <v>9311</v>
      </c>
      <c r="C2912" t="s">
        <v>10770</v>
      </c>
      <c r="D2912" t="s">
        <v>9312</v>
      </c>
      <c r="E2912" s="34" t="str">
        <f>IF(OR(LEN(D2912)-LEN(SUBSTITUTE(D2912,":",""))&gt;1, LEN(D2912)-LEN(SUBSTITUTE(D2912,",",""))&gt;0), "T", "")</f>
        <v/>
      </c>
      <c r="F2912" t="s">
        <v>119</v>
      </c>
      <c r="G2912" t="s">
        <v>4403</v>
      </c>
      <c r="H2912" t="s">
        <v>4978</v>
      </c>
      <c r="I2912" t="s">
        <v>9313</v>
      </c>
      <c r="J2912" t="str">
        <f>SUBSTITUTE(SUBSTITUTE(SUBSTITUTE(G2912,"c. ","")," BC","")," AD","")</f>
        <v>Future</v>
      </c>
      <c r="K2912" t="str">
        <f>IF(M2912="BC", 0-IF(ISERROR(FIND("-",J2912)),J2912,LEFT(J2912,FIND("-",J2912)-1)), IF(ISERROR(FIND("-",J2912)),J2912,LEFT(J2912,FIND("-",J2912)-1)))</f>
        <v>Future</v>
      </c>
      <c r="L2912" t="str">
        <f>IF(M2912="BC", 0-IF(ISERROR(FIND("-",J2912)),J2912,RIGHT(J2912,FIND("-",J2912)-1)), IF(ISERROR(FIND("-",J2912)),J2912,RIGHT(J2912,FIND("-",J2912)-1)))</f>
        <v>Future</v>
      </c>
      <c r="M2912" t="str">
        <f>RIGHT(G2912, 2)</f>
        <v>re</v>
      </c>
      <c r="N2912" t="e">
        <f>ABS($K$2)-ABS(K2912)</f>
        <v>#VALUE!</v>
      </c>
      <c r="P2912" t="s">
        <v>10089</v>
      </c>
      <c r="Q2912">
        <v>66</v>
      </c>
    </row>
    <row r="2913" spans="1:17" x14ac:dyDescent="0.3">
      <c r="A2913">
        <v>2912</v>
      </c>
      <c r="B2913" t="s">
        <v>9314</v>
      </c>
      <c r="C2913" t="s">
        <v>10788</v>
      </c>
      <c r="D2913" t="s">
        <v>9315</v>
      </c>
      <c r="E2913" s="34" t="str">
        <f>IF(OR(LEN(D2913)-LEN(SUBSTITUTE(D2913,":",""))&gt;1, LEN(D2913)-LEN(SUBSTITUTE(D2913,",",""))&gt;0), "T", "")</f>
        <v/>
      </c>
      <c r="F2913" t="s">
        <v>9316</v>
      </c>
      <c r="G2913" t="s">
        <v>4403</v>
      </c>
      <c r="H2913" t="s">
        <v>54</v>
      </c>
      <c r="I2913" t="s">
        <v>9317</v>
      </c>
      <c r="J2913" t="str">
        <f>SUBSTITUTE(SUBSTITUTE(SUBSTITUTE(G2913,"c. ","")," BC","")," AD","")</f>
        <v>Future</v>
      </c>
      <c r="K2913" t="str">
        <f>IF(M2913="BC", 0-IF(ISERROR(FIND("-",J2913)),J2913,LEFT(J2913,FIND("-",J2913)-1)), IF(ISERROR(FIND("-",J2913)),J2913,LEFT(J2913,FIND("-",J2913)-1)))</f>
        <v>Future</v>
      </c>
      <c r="L2913" t="str">
        <f>IF(M2913="BC", 0-IF(ISERROR(FIND("-",J2913)),J2913,RIGHT(J2913,FIND("-",J2913)-1)), IF(ISERROR(FIND("-",J2913)),J2913,RIGHT(J2913,FIND("-",J2913)-1)))</f>
        <v>Future</v>
      </c>
      <c r="M2913" t="str">
        <f>RIGHT(G2913, 2)</f>
        <v>re</v>
      </c>
      <c r="N2913" t="e">
        <f>ABS($K$2)-ABS(K2913)</f>
        <v>#VALUE!</v>
      </c>
      <c r="P2913" t="s">
        <v>10089</v>
      </c>
      <c r="Q2913">
        <v>66</v>
      </c>
    </row>
    <row r="2914" spans="1:17" x14ac:dyDescent="0.3">
      <c r="A2914">
        <v>2913</v>
      </c>
      <c r="B2914" t="s">
        <v>9318</v>
      </c>
      <c r="C2914" t="s">
        <v>10697</v>
      </c>
      <c r="D2914" t="s">
        <v>9319</v>
      </c>
      <c r="E2914" s="34" t="str">
        <f>IF(OR(LEN(D2914)-LEN(SUBSTITUTE(D2914,":",""))&gt;1, LEN(D2914)-LEN(SUBSTITUTE(D2914,",",""))&gt;0), "T", "")</f>
        <v/>
      </c>
      <c r="F2914" t="s">
        <v>119</v>
      </c>
      <c r="G2914" t="s">
        <v>4403</v>
      </c>
      <c r="H2914" t="s">
        <v>2447</v>
      </c>
      <c r="I2914" t="s">
        <v>9320</v>
      </c>
      <c r="J2914" t="str">
        <f>SUBSTITUTE(SUBSTITUTE(SUBSTITUTE(G2914,"c. ","")," BC","")," AD","")</f>
        <v>Future</v>
      </c>
      <c r="K2914" t="str">
        <f>IF(M2914="BC", 0-IF(ISERROR(FIND("-",J2914)),J2914,LEFT(J2914,FIND("-",J2914)-1)), IF(ISERROR(FIND("-",J2914)),J2914,LEFT(J2914,FIND("-",J2914)-1)))</f>
        <v>Future</v>
      </c>
      <c r="L2914" t="str">
        <f>IF(M2914="BC", 0-IF(ISERROR(FIND("-",J2914)),J2914,RIGHT(J2914,FIND("-",J2914)-1)), IF(ISERROR(FIND("-",J2914)),J2914,RIGHT(J2914,FIND("-",J2914)-1)))</f>
        <v>Future</v>
      </c>
      <c r="M2914" t="str">
        <f>RIGHT(G2914, 2)</f>
        <v>re</v>
      </c>
      <c r="N2914" t="e">
        <f>ABS($K$2)-ABS(K2914)</f>
        <v>#VALUE!</v>
      </c>
      <c r="P2914" t="s">
        <v>10089</v>
      </c>
      <c r="Q2914">
        <v>66</v>
      </c>
    </row>
    <row r="2915" spans="1:17" x14ac:dyDescent="0.3">
      <c r="A2915">
        <v>2914</v>
      </c>
      <c r="B2915" t="s">
        <v>9321</v>
      </c>
      <c r="C2915" t="s">
        <v>10599</v>
      </c>
      <c r="D2915" t="s">
        <v>9322</v>
      </c>
      <c r="E2915" s="34" t="str">
        <f>IF(OR(LEN(D2915)-LEN(SUBSTITUTE(D2915,":",""))&gt;1, LEN(D2915)-LEN(SUBSTITUTE(D2915,",",""))&gt;0), "T", "")</f>
        <v/>
      </c>
      <c r="F2915" t="s">
        <v>119</v>
      </c>
      <c r="G2915" t="s">
        <v>4403</v>
      </c>
      <c r="H2915" t="s">
        <v>54</v>
      </c>
      <c r="I2915" t="s">
        <v>9323</v>
      </c>
      <c r="J2915" t="str">
        <f>SUBSTITUTE(SUBSTITUTE(SUBSTITUTE(G2915,"c. ","")," BC","")," AD","")</f>
        <v>Future</v>
      </c>
      <c r="K2915" t="str">
        <f>IF(M2915="BC", 0-IF(ISERROR(FIND("-",J2915)),J2915,LEFT(J2915,FIND("-",J2915)-1)), IF(ISERROR(FIND("-",J2915)),J2915,LEFT(J2915,FIND("-",J2915)-1)))</f>
        <v>Future</v>
      </c>
      <c r="L2915" t="str">
        <f>IF(M2915="BC", 0-IF(ISERROR(FIND("-",J2915)),J2915,RIGHT(J2915,FIND("-",J2915)-1)), IF(ISERROR(FIND("-",J2915)),J2915,RIGHT(J2915,FIND("-",J2915)-1)))</f>
        <v>Future</v>
      </c>
      <c r="M2915" t="str">
        <f>RIGHT(G2915, 2)</f>
        <v>re</v>
      </c>
      <c r="N2915" t="e">
        <f>ABS($K$2)-ABS(K2915)</f>
        <v>#VALUE!</v>
      </c>
      <c r="P2915" t="s">
        <v>10089</v>
      </c>
      <c r="Q2915">
        <v>66</v>
      </c>
    </row>
    <row r="2916" spans="1:17" x14ac:dyDescent="0.3">
      <c r="A2916">
        <v>2915</v>
      </c>
      <c r="B2916" t="s">
        <v>9324</v>
      </c>
      <c r="C2916" t="s">
        <v>10599</v>
      </c>
      <c r="D2916" t="s">
        <v>9325</v>
      </c>
      <c r="E2916" s="34" t="str">
        <f>IF(OR(LEN(D2916)-LEN(SUBSTITUTE(D2916,":",""))&gt;1, LEN(D2916)-LEN(SUBSTITUTE(D2916,",",""))&gt;0), "T", "")</f>
        <v/>
      </c>
      <c r="F2916" t="s">
        <v>9326</v>
      </c>
      <c r="G2916" t="s">
        <v>4403</v>
      </c>
      <c r="H2916" t="s">
        <v>54</v>
      </c>
      <c r="I2916" t="s">
        <v>9327</v>
      </c>
      <c r="J2916" t="str">
        <f>SUBSTITUTE(SUBSTITUTE(SUBSTITUTE(G2916,"c. ","")," BC","")," AD","")</f>
        <v>Future</v>
      </c>
      <c r="K2916" t="str">
        <f>IF(M2916="BC", 0-IF(ISERROR(FIND("-",J2916)),J2916,LEFT(J2916,FIND("-",J2916)-1)), IF(ISERROR(FIND("-",J2916)),J2916,LEFT(J2916,FIND("-",J2916)-1)))</f>
        <v>Future</v>
      </c>
      <c r="L2916" t="str">
        <f>IF(M2916="BC", 0-IF(ISERROR(FIND("-",J2916)),J2916,RIGHT(J2916,FIND("-",J2916)-1)), IF(ISERROR(FIND("-",J2916)),J2916,RIGHT(J2916,FIND("-",J2916)-1)))</f>
        <v>Future</v>
      </c>
      <c r="M2916" t="str">
        <f>RIGHT(G2916, 2)</f>
        <v>re</v>
      </c>
      <c r="N2916" t="e">
        <f>ABS($K$2)-ABS(K2916)</f>
        <v>#VALUE!</v>
      </c>
      <c r="P2916" t="s">
        <v>10089</v>
      </c>
      <c r="Q2916">
        <v>66</v>
      </c>
    </row>
    <row r="2917" spans="1:17" x14ac:dyDescent="0.3">
      <c r="A2917">
        <v>2916</v>
      </c>
      <c r="B2917" t="s">
        <v>9328</v>
      </c>
      <c r="C2917" t="s">
        <v>10599</v>
      </c>
      <c r="D2917" t="s">
        <v>9329</v>
      </c>
      <c r="E2917" s="34" t="str">
        <f>IF(OR(LEN(D2917)-LEN(SUBSTITUTE(D2917,":",""))&gt;1, LEN(D2917)-LEN(SUBSTITUTE(D2917,",",""))&gt;0), "T", "")</f>
        <v/>
      </c>
      <c r="F2917" t="s">
        <v>9330</v>
      </c>
      <c r="G2917" t="s">
        <v>4403</v>
      </c>
      <c r="H2917" t="s">
        <v>54</v>
      </c>
      <c r="I2917" t="s">
        <v>9331</v>
      </c>
      <c r="J2917" t="str">
        <f>SUBSTITUTE(SUBSTITUTE(SUBSTITUTE(G2917,"c. ","")," BC","")," AD","")</f>
        <v>Future</v>
      </c>
      <c r="K2917" t="str">
        <f>IF(M2917="BC", 0-IF(ISERROR(FIND("-",J2917)),J2917,LEFT(J2917,FIND("-",J2917)-1)), IF(ISERROR(FIND("-",J2917)),J2917,LEFT(J2917,FIND("-",J2917)-1)))</f>
        <v>Future</v>
      </c>
      <c r="L2917" t="str">
        <f>IF(M2917="BC", 0-IF(ISERROR(FIND("-",J2917)),J2917,RIGHT(J2917,FIND("-",J2917)-1)), IF(ISERROR(FIND("-",J2917)),J2917,RIGHT(J2917,FIND("-",J2917)-1)))</f>
        <v>Future</v>
      </c>
      <c r="M2917" t="str">
        <f>RIGHT(G2917, 2)</f>
        <v>re</v>
      </c>
      <c r="N2917" t="e">
        <f>ABS($K$2)-ABS(K2917)</f>
        <v>#VALUE!</v>
      </c>
      <c r="P2917" t="s">
        <v>10089</v>
      </c>
      <c r="Q2917">
        <v>66</v>
      </c>
    </row>
    <row r="2918" spans="1:17" x14ac:dyDescent="0.3">
      <c r="A2918">
        <v>2917</v>
      </c>
      <c r="B2918" t="s">
        <v>9332</v>
      </c>
      <c r="C2918" t="s">
        <v>10788</v>
      </c>
      <c r="D2918" t="s">
        <v>9333</v>
      </c>
      <c r="E2918" s="34" t="str">
        <f>IF(OR(LEN(D2918)-LEN(SUBSTITUTE(D2918,":",""))&gt;1, LEN(D2918)-LEN(SUBSTITUTE(D2918,",",""))&gt;0), "T", "")</f>
        <v/>
      </c>
      <c r="F2918" t="s">
        <v>9330</v>
      </c>
      <c r="G2918" t="s">
        <v>4403</v>
      </c>
      <c r="H2918" t="s">
        <v>54</v>
      </c>
      <c r="I2918" t="s">
        <v>9334</v>
      </c>
      <c r="J2918" t="str">
        <f>SUBSTITUTE(SUBSTITUTE(SUBSTITUTE(G2918,"c. ","")," BC","")," AD","")</f>
        <v>Future</v>
      </c>
      <c r="K2918" t="str">
        <f>IF(M2918="BC", 0-IF(ISERROR(FIND("-",J2918)),J2918,LEFT(J2918,FIND("-",J2918)-1)), IF(ISERROR(FIND("-",J2918)),J2918,LEFT(J2918,FIND("-",J2918)-1)))</f>
        <v>Future</v>
      </c>
      <c r="L2918" t="str">
        <f>IF(M2918="BC", 0-IF(ISERROR(FIND("-",J2918)),J2918,RIGHT(J2918,FIND("-",J2918)-1)), IF(ISERROR(FIND("-",J2918)),J2918,RIGHT(J2918,FIND("-",J2918)-1)))</f>
        <v>Future</v>
      </c>
      <c r="M2918" t="str">
        <f>RIGHT(G2918, 2)</f>
        <v>re</v>
      </c>
      <c r="N2918" t="e">
        <f>ABS($K$2)-ABS(K2918)</f>
        <v>#VALUE!</v>
      </c>
      <c r="P2918" t="s">
        <v>10089</v>
      </c>
      <c r="Q2918">
        <v>66</v>
      </c>
    </row>
    <row r="2919" spans="1:17" x14ac:dyDescent="0.3">
      <c r="A2919">
        <v>2918</v>
      </c>
      <c r="B2919" t="s">
        <v>9335</v>
      </c>
      <c r="C2919" t="s">
        <v>10794</v>
      </c>
      <c r="D2919" t="s">
        <v>9336</v>
      </c>
      <c r="E2919" s="34" t="str">
        <f>IF(OR(LEN(D2919)-LEN(SUBSTITUTE(D2919,":",""))&gt;1, LEN(D2919)-LEN(SUBSTITUTE(D2919,",",""))&gt;0), "T", "")</f>
        <v/>
      </c>
      <c r="F2919" t="s">
        <v>9337</v>
      </c>
      <c r="G2919" t="s">
        <v>4403</v>
      </c>
      <c r="H2919" t="s">
        <v>54</v>
      </c>
      <c r="I2919" t="s">
        <v>9338</v>
      </c>
      <c r="J2919" t="str">
        <f>SUBSTITUTE(SUBSTITUTE(SUBSTITUTE(G2919,"c. ","")," BC","")," AD","")</f>
        <v>Future</v>
      </c>
      <c r="K2919" t="str">
        <f>IF(M2919="BC", 0-IF(ISERROR(FIND("-",J2919)),J2919,LEFT(J2919,FIND("-",J2919)-1)), IF(ISERROR(FIND("-",J2919)),J2919,LEFT(J2919,FIND("-",J2919)-1)))</f>
        <v>Future</v>
      </c>
      <c r="L2919" t="str">
        <f>IF(M2919="BC", 0-IF(ISERROR(FIND("-",J2919)),J2919,RIGHT(J2919,FIND("-",J2919)-1)), IF(ISERROR(FIND("-",J2919)),J2919,RIGHT(J2919,FIND("-",J2919)-1)))</f>
        <v>Future</v>
      </c>
      <c r="M2919" t="str">
        <f>RIGHT(G2919, 2)</f>
        <v>re</v>
      </c>
      <c r="N2919" t="e">
        <f>ABS($K$2)-ABS(K2919)</f>
        <v>#VALUE!</v>
      </c>
      <c r="P2919" t="s">
        <v>10089</v>
      </c>
      <c r="Q2919">
        <v>66</v>
      </c>
    </row>
    <row r="2920" spans="1:17" x14ac:dyDescent="0.3">
      <c r="A2920">
        <v>2919</v>
      </c>
      <c r="B2920" t="s">
        <v>9339</v>
      </c>
      <c r="C2920" t="s">
        <v>10771</v>
      </c>
      <c r="D2920" t="s">
        <v>9340</v>
      </c>
      <c r="E2920" s="34" t="str">
        <f>IF(OR(LEN(D2920)-LEN(SUBSTITUTE(D2920,":",""))&gt;1, LEN(D2920)-LEN(SUBSTITUTE(D2920,",",""))&gt;0), "T", "")</f>
        <v/>
      </c>
      <c r="F2920" t="s">
        <v>9341</v>
      </c>
      <c r="G2920" t="s">
        <v>4403</v>
      </c>
      <c r="H2920" t="s">
        <v>54</v>
      </c>
      <c r="I2920" t="s">
        <v>9342</v>
      </c>
      <c r="J2920" t="str">
        <f>SUBSTITUTE(SUBSTITUTE(SUBSTITUTE(G2920,"c. ","")," BC","")," AD","")</f>
        <v>Future</v>
      </c>
      <c r="K2920" t="str">
        <f>IF(M2920="BC", 0-IF(ISERROR(FIND("-",J2920)),J2920,LEFT(J2920,FIND("-",J2920)-1)), IF(ISERROR(FIND("-",J2920)),J2920,LEFT(J2920,FIND("-",J2920)-1)))</f>
        <v>Future</v>
      </c>
      <c r="L2920" t="str">
        <f>IF(M2920="BC", 0-IF(ISERROR(FIND("-",J2920)),J2920,RIGHT(J2920,FIND("-",J2920)-1)), IF(ISERROR(FIND("-",J2920)),J2920,RIGHT(J2920,FIND("-",J2920)-1)))</f>
        <v>Future</v>
      </c>
      <c r="M2920" t="str">
        <f>RIGHT(G2920, 2)</f>
        <v>re</v>
      </c>
      <c r="N2920" t="e">
        <f>ABS($K$2)-ABS(K2920)</f>
        <v>#VALUE!</v>
      </c>
      <c r="P2920" t="s">
        <v>10089</v>
      </c>
      <c r="Q2920">
        <v>66</v>
      </c>
    </row>
    <row r="2921" spans="1:17" x14ac:dyDescent="0.3">
      <c r="A2921">
        <v>2920</v>
      </c>
      <c r="B2921" t="s">
        <v>9343</v>
      </c>
      <c r="C2921" t="s">
        <v>10595</v>
      </c>
      <c r="D2921" t="s">
        <v>9344</v>
      </c>
      <c r="E2921" s="34" t="str">
        <f>IF(OR(LEN(D2921)-LEN(SUBSTITUTE(D2921,":",""))&gt;1, LEN(D2921)-LEN(SUBSTITUTE(D2921,",",""))&gt;0), "T", "")</f>
        <v/>
      </c>
      <c r="F2921" t="s">
        <v>9337</v>
      </c>
      <c r="G2921" t="s">
        <v>4403</v>
      </c>
      <c r="H2921" t="s">
        <v>54</v>
      </c>
      <c r="I2921" t="s">
        <v>9345</v>
      </c>
      <c r="J2921" t="str">
        <f>SUBSTITUTE(SUBSTITUTE(SUBSTITUTE(G2921,"c. ","")," BC","")," AD","")</f>
        <v>Future</v>
      </c>
      <c r="K2921" t="str">
        <f>IF(M2921="BC", 0-IF(ISERROR(FIND("-",J2921)),J2921,LEFT(J2921,FIND("-",J2921)-1)), IF(ISERROR(FIND("-",J2921)),J2921,LEFT(J2921,FIND("-",J2921)-1)))</f>
        <v>Future</v>
      </c>
      <c r="L2921" t="str">
        <f>IF(M2921="BC", 0-IF(ISERROR(FIND("-",J2921)),J2921,RIGHT(J2921,FIND("-",J2921)-1)), IF(ISERROR(FIND("-",J2921)),J2921,RIGHT(J2921,FIND("-",J2921)-1)))</f>
        <v>Future</v>
      </c>
      <c r="M2921" t="str">
        <f>RIGHT(G2921, 2)</f>
        <v>re</v>
      </c>
      <c r="N2921" t="e">
        <f>ABS($K$2)-ABS(K2921)</f>
        <v>#VALUE!</v>
      </c>
      <c r="P2921" t="s">
        <v>10089</v>
      </c>
      <c r="Q2921">
        <v>66</v>
      </c>
    </row>
    <row r="2922" spans="1:17" x14ac:dyDescent="0.3">
      <c r="A2922">
        <v>2921</v>
      </c>
      <c r="B2922" t="s">
        <v>9346</v>
      </c>
      <c r="C2922" t="s">
        <v>10078</v>
      </c>
      <c r="D2922" t="s">
        <v>9347</v>
      </c>
      <c r="E2922" s="34" t="str">
        <f>IF(OR(LEN(D2922)-LEN(SUBSTITUTE(D2922,":",""))&gt;1, LEN(D2922)-LEN(SUBSTITUTE(D2922,",",""))&gt;0), "T", "")</f>
        <v/>
      </c>
      <c r="F2922" t="s">
        <v>4466</v>
      </c>
      <c r="G2922" t="s">
        <v>4403</v>
      </c>
      <c r="H2922" t="s">
        <v>54</v>
      </c>
      <c r="I2922" t="s">
        <v>9348</v>
      </c>
      <c r="J2922" t="str">
        <f>SUBSTITUTE(SUBSTITUTE(SUBSTITUTE(G2922,"c. ","")," BC","")," AD","")</f>
        <v>Future</v>
      </c>
      <c r="K2922" t="str">
        <f>IF(M2922="BC", 0-IF(ISERROR(FIND("-",J2922)),J2922,LEFT(J2922,FIND("-",J2922)-1)), IF(ISERROR(FIND("-",J2922)),J2922,LEFT(J2922,FIND("-",J2922)-1)))</f>
        <v>Future</v>
      </c>
      <c r="L2922" t="str">
        <f>IF(M2922="BC", 0-IF(ISERROR(FIND("-",J2922)),J2922,RIGHT(J2922,FIND("-",J2922)-1)), IF(ISERROR(FIND("-",J2922)),J2922,RIGHT(J2922,FIND("-",J2922)-1)))</f>
        <v>Future</v>
      </c>
      <c r="M2922" t="str">
        <f>RIGHT(G2922, 2)</f>
        <v>re</v>
      </c>
      <c r="N2922" t="e">
        <f>ABS($K$2)-ABS(K2922)</f>
        <v>#VALUE!</v>
      </c>
      <c r="P2922" t="s">
        <v>10089</v>
      </c>
      <c r="Q2922">
        <v>66</v>
      </c>
    </row>
    <row r="2923" spans="1:17" x14ac:dyDescent="0.3">
      <c r="A2923">
        <v>2922</v>
      </c>
      <c r="B2923" t="s">
        <v>9349</v>
      </c>
      <c r="C2923" t="s">
        <v>10078</v>
      </c>
      <c r="D2923" t="s">
        <v>9350</v>
      </c>
      <c r="E2923" s="34" t="str">
        <f>IF(OR(LEN(D2923)-LEN(SUBSTITUTE(D2923,":",""))&gt;1, LEN(D2923)-LEN(SUBSTITUTE(D2923,",",""))&gt;0), "T", "")</f>
        <v/>
      </c>
      <c r="F2923" t="s">
        <v>4466</v>
      </c>
      <c r="G2923" t="s">
        <v>4403</v>
      </c>
      <c r="H2923" t="s">
        <v>54</v>
      </c>
      <c r="I2923" t="s">
        <v>9351</v>
      </c>
      <c r="J2923" t="str">
        <f>SUBSTITUTE(SUBSTITUTE(SUBSTITUTE(G2923,"c. ","")," BC","")," AD","")</f>
        <v>Future</v>
      </c>
      <c r="K2923" t="str">
        <f>IF(M2923="BC", 0-IF(ISERROR(FIND("-",J2923)),J2923,LEFT(J2923,FIND("-",J2923)-1)), IF(ISERROR(FIND("-",J2923)),J2923,LEFT(J2923,FIND("-",J2923)-1)))</f>
        <v>Future</v>
      </c>
      <c r="L2923" t="str">
        <f>IF(M2923="BC", 0-IF(ISERROR(FIND("-",J2923)),J2923,RIGHT(J2923,FIND("-",J2923)-1)), IF(ISERROR(FIND("-",J2923)),J2923,RIGHT(J2923,FIND("-",J2923)-1)))</f>
        <v>Future</v>
      </c>
      <c r="M2923" t="str">
        <f>RIGHT(G2923, 2)</f>
        <v>re</v>
      </c>
      <c r="N2923" t="e">
        <f>ABS($K$2)-ABS(K2923)</f>
        <v>#VALUE!</v>
      </c>
      <c r="P2923" t="s">
        <v>10089</v>
      </c>
      <c r="Q2923">
        <v>66</v>
      </c>
    </row>
    <row r="2924" spans="1:17" x14ac:dyDescent="0.3">
      <c r="A2924">
        <v>2923</v>
      </c>
      <c r="B2924" t="s">
        <v>9352</v>
      </c>
      <c r="C2924" t="s">
        <v>10568</v>
      </c>
      <c r="D2924" t="s">
        <v>9353</v>
      </c>
      <c r="E2924" s="34" t="str">
        <f>IF(OR(LEN(D2924)-LEN(SUBSTITUTE(D2924,":",""))&gt;1, LEN(D2924)-LEN(SUBSTITUTE(D2924,",",""))&gt;0), "T", "")</f>
        <v/>
      </c>
      <c r="F2924" t="s">
        <v>4466</v>
      </c>
      <c r="G2924" t="s">
        <v>4403</v>
      </c>
      <c r="H2924" t="s">
        <v>54</v>
      </c>
      <c r="I2924" t="s">
        <v>9354</v>
      </c>
      <c r="J2924" t="str">
        <f>SUBSTITUTE(SUBSTITUTE(SUBSTITUTE(G2924,"c. ","")," BC","")," AD","")</f>
        <v>Future</v>
      </c>
      <c r="K2924" t="str">
        <f>IF(M2924="BC", 0-IF(ISERROR(FIND("-",J2924)),J2924,LEFT(J2924,FIND("-",J2924)-1)), IF(ISERROR(FIND("-",J2924)),J2924,LEFT(J2924,FIND("-",J2924)-1)))</f>
        <v>Future</v>
      </c>
      <c r="L2924" t="str">
        <f>IF(M2924="BC", 0-IF(ISERROR(FIND("-",J2924)),J2924,RIGHT(J2924,FIND("-",J2924)-1)), IF(ISERROR(FIND("-",J2924)),J2924,RIGHT(J2924,FIND("-",J2924)-1)))</f>
        <v>Future</v>
      </c>
      <c r="M2924" t="str">
        <f>RIGHT(G2924, 2)</f>
        <v>re</v>
      </c>
      <c r="N2924" t="e">
        <f>ABS($K$2)-ABS(K2924)</f>
        <v>#VALUE!</v>
      </c>
      <c r="P2924" t="s">
        <v>10089</v>
      </c>
      <c r="Q2924">
        <v>66</v>
      </c>
    </row>
    <row r="2925" spans="1:17" x14ac:dyDescent="0.3">
      <c r="A2925">
        <v>2924</v>
      </c>
      <c r="B2925" t="s">
        <v>9355</v>
      </c>
      <c r="C2925" t="s">
        <v>10089</v>
      </c>
      <c r="D2925" t="s">
        <v>9356</v>
      </c>
      <c r="E2925" s="34" t="str">
        <f>IF(OR(LEN(D2925)-LEN(SUBSTITUTE(D2925,":",""))&gt;1, LEN(D2925)-LEN(SUBSTITUTE(D2925,",",""))&gt;0), "T", "")</f>
        <v/>
      </c>
      <c r="F2925" t="s">
        <v>9078</v>
      </c>
      <c r="G2925" t="s">
        <v>9079</v>
      </c>
      <c r="H2925" t="s">
        <v>4978</v>
      </c>
      <c r="I2925" t="s">
        <v>9357</v>
      </c>
      <c r="J2925" t="str">
        <f>SUBSTITUTE(SUBSTITUTE(SUBSTITUTE(G2925,"c. ","")," BC","")," AD","")</f>
        <v>95</v>
      </c>
      <c r="K2925" t="str">
        <f>IF(M2925="BC", 0-IF(ISERROR(FIND("-",J2925)),J2925,LEFT(J2925,FIND("-",J2925)-1)), IF(ISERROR(FIND("-",J2925)),J2925,LEFT(J2925,FIND("-",J2925)-1)))</f>
        <v>95</v>
      </c>
      <c r="L2925" t="str">
        <f>IF(M2925="BC", 0-IF(ISERROR(FIND("-",J2925)),J2925,RIGHT(J2925,FIND("-",J2925)-1)), IF(ISERROR(FIND("-",J2925)),J2925,RIGHT(J2925,FIND("-",J2925)-1)))</f>
        <v>95</v>
      </c>
      <c r="M2925" t="str">
        <f>RIGHT(G2925, 2)</f>
        <v>AD</v>
      </c>
      <c r="N2925">
        <f>ABS($K$2)-ABS(K2925)</f>
        <v>3909</v>
      </c>
      <c r="P2925" t="s">
        <v>10089</v>
      </c>
      <c r="Q2925">
        <v>66</v>
      </c>
    </row>
    <row r="2926" spans="1:17" x14ac:dyDescent="0.3">
      <c r="A2926">
        <v>2925</v>
      </c>
      <c r="B2926" t="s">
        <v>9358</v>
      </c>
      <c r="C2926" t="s">
        <v>9496</v>
      </c>
      <c r="D2926" t="s">
        <v>9359</v>
      </c>
      <c r="E2926" s="34" t="str">
        <f>IF(OR(LEN(D2926)-LEN(SUBSTITUTE(D2926,":",""))&gt;1, LEN(D2926)-LEN(SUBSTITUTE(D2926,",",""))&gt;0), "T", "")</f>
        <v>T</v>
      </c>
      <c r="F2926" t="s">
        <v>9078</v>
      </c>
      <c r="G2926" t="s">
        <v>9079</v>
      </c>
      <c r="H2926" t="s">
        <v>7432</v>
      </c>
      <c r="I2926" t="s">
        <v>9360</v>
      </c>
      <c r="J2926" t="str">
        <f>SUBSTITUTE(SUBSTITUTE(SUBSTITUTE(G2926,"c. ","")," BC","")," AD","")</f>
        <v>95</v>
      </c>
      <c r="K2926" t="str">
        <f>IF(M2926="BC", 0-IF(ISERROR(FIND("-",J2926)),J2926,LEFT(J2926,FIND("-",J2926)-1)), IF(ISERROR(FIND("-",J2926)),J2926,LEFT(J2926,FIND("-",J2926)-1)))</f>
        <v>95</v>
      </c>
      <c r="L2926" t="str">
        <f>IF(M2926="BC", 0-IF(ISERROR(FIND("-",J2926)),J2926,RIGHT(J2926,FIND("-",J2926)-1)), IF(ISERROR(FIND("-",J2926)),J2926,RIGHT(J2926,FIND("-",J2926)-1)))</f>
        <v>95</v>
      </c>
      <c r="M2926" t="str">
        <f>RIGHT(G2926, 2)</f>
        <v>AD</v>
      </c>
      <c r="N2926">
        <f>ABS($K$2)-ABS(K2926)</f>
        <v>3909</v>
      </c>
      <c r="P2926" t="s">
        <v>10089</v>
      </c>
      <c r="Q2926">
        <v>66</v>
      </c>
    </row>
    <row r="2927" spans="1:17" x14ac:dyDescent="0.3">
      <c r="A2927">
        <v>2926</v>
      </c>
      <c r="B2927" t="s">
        <v>9361</v>
      </c>
      <c r="C2927" t="s">
        <v>10772</v>
      </c>
      <c r="D2927" t="s">
        <v>9362</v>
      </c>
      <c r="E2927" s="34" t="str">
        <f>IF(OR(LEN(D2927)-LEN(SUBSTITUTE(D2927,":",""))&gt;1, LEN(D2927)-LEN(SUBSTITUTE(D2927,",",""))&gt;0), "T", "")</f>
        <v/>
      </c>
      <c r="F2927" t="s">
        <v>9078</v>
      </c>
      <c r="G2927" t="s">
        <v>9079</v>
      </c>
      <c r="H2927" t="s">
        <v>9363</v>
      </c>
      <c r="I2927" t="s">
        <v>9364</v>
      </c>
      <c r="J2927" t="str">
        <f>SUBSTITUTE(SUBSTITUTE(SUBSTITUTE(G2927,"c. ","")," BC","")," AD","")</f>
        <v>95</v>
      </c>
      <c r="K2927" t="str">
        <f>IF(M2927="BC", 0-IF(ISERROR(FIND("-",J2927)),J2927,LEFT(J2927,FIND("-",J2927)-1)), IF(ISERROR(FIND("-",J2927)),J2927,LEFT(J2927,FIND("-",J2927)-1)))</f>
        <v>95</v>
      </c>
      <c r="L2927" t="str">
        <f>IF(M2927="BC", 0-IF(ISERROR(FIND("-",J2927)),J2927,RIGHT(J2927,FIND("-",J2927)-1)), IF(ISERROR(FIND("-",J2927)),J2927,RIGHT(J2927,FIND("-",J2927)-1)))</f>
        <v>95</v>
      </c>
      <c r="M2927" t="str">
        <f>RIGHT(G2927, 2)</f>
        <v>AD</v>
      </c>
      <c r="N2927">
        <f>ABS($K$2)-ABS(K2927)</f>
        <v>3909</v>
      </c>
      <c r="P2927" t="s">
        <v>10089</v>
      </c>
      <c r="Q2927">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0DAD7-8155-4F4F-92F7-051A92A56A60}">
  <dimension ref="A1:C64"/>
  <sheetViews>
    <sheetView topLeftCell="A10" workbookViewId="0">
      <selection activeCell="B27" sqref="B27"/>
    </sheetView>
  </sheetViews>
  <sheetFormatPr defaultRowHeight="14.4" x14ac:dyDescent="0.3"/>
  <cols>
    <col min="1" max="1" width="69.33203125" bestFit="1" customWidth="1"/>
    <col min="2" max="2" width="20.88671875" bestFit="1" customWidth="1"/>
    <col min="3" max="3" width="22.21875" bestFit="1" customWidth="1"/>
  </cols>
  <sheetData>
    <row r="1" spans="1:3" x14ac:dyDescent="0.3">
      <c r="A1" s="6" t="s">
        <v>12659</v>
      </c>
      <c r="B1" s="32" t="s">
        <v>12758</v>
      </c>
      <c r="C1" s="6" t="s">
        <v>12660</v>
      </c>
    </row>
    <row r="2" spans="1:3" x14ac:dyDescent="0.3">
      <c r="A2" s="6" t="s">
        <v>12661</v>
      </c>
      <c r="B2" s="32" t="s">
        <v>12758</v>
      </c>
      <c r="C2" s="6" t="s">
        <v>12662</v>
      </c>
    </row>
    <row r="3" spans="1:3" x14ac:dyDescent="0.3">
      <c r="A3" s="6" t="s">
        <v>12663</v>
      </c>
      <c r="B3" s="6" t="s">
        <v>12664</v>
      </c>
      <c r="C3" s="6" t="s">
        <v>12662</v>
      </c>
    </row>
    <row r="4" spans="1:3" x14ac:dyDescent="0.3">
      <c r="A4" s="6" t="s">
        <v>12665</v>
      </c>
      <c r="B4" s="6" t="s">
        <v>12666</v>
      </c>
      <c r="C4" s="6" t="s">
        <v>12662</v>
      </c>
    </row>
    <row r="5" spans="1:3" x14ac:dyDescent="0.3">
      <c r="A5" s="6" t="s">
        <v>12667</v>
      </c>
      <c r="B5" s="6" t="s">
        <v>12668</v>
      </c>
      <c r="C5" s="6" t="s">
        <v>12662</v>
      </c>
    </row>
    <row r="6" spans="1:3" x14ac:dyDescent="0.3">
      <c r="A6" s="6" t="s">
        <v>12669</v>
      </c>
      <c r="B6" s="6" t="s">
        <v>12670</v>
      </c>
      <c r="C6" s="6" t="s">
        <v>12662</v>
      </c>
    </row>
    <row r="7" spans="1:3" x14ac:dyDescent="0.3">
      <c r="A7" s="6" t="s">
        <v>12671</v>
      </c>
      <c r="B7" s="6" t="s">
        <v>12672</v>
      </c>
      <c r="C7" s="6" t="s">
        <v>12662</v>
      </c>
    </row>
    <row r="8" spans="1:3" x14ac:dyDescent="0.3">
      <c r="A8" s="6" t="s">
        <v>12673</v>
      </c>
      <c r="B8" s="6" t="s">
        <v>12674</v>
      </c>
      <c r="C8" s="6" t="s">
        <v>12662</v>
      </c>
    </row>
    <row r="9" spans="1:3" x14ac:dyDescent="0.3">
      <c r="A9" s="6" t="s">
        <v>12675</v>
      </c>
      <c r="B9" s="6" t="s">
        <v>12676</v>
      </c>
      <c r="C9" s="6" t="s">
        <v>12662</v>
      </c>
    </row>
    <row r="10" spans="1:3" x14ac:dyDescent="0.3">
      <c r="A10" s="6" t="s">
        <v>12677</v>
      </c>
      <c r="B10" s="6" t="s">
        <v>12678</v>
      </c>
      <c r="C10" s="6" t="s">
        <v>12662</v>
      </c>
    </row>
    <row r="11" spans="1:3" x14ac:dyDescent="0.3">
      <c r="A11" s="6" t="s">
        <v>12679</v>
      </c>
      <c r="B11" s="6" t="s">
        <v>12680</v>
      </c>
      <c r="C11" s="6" t="s">
        <v>12662</v>
      </c>
    </row>
    <row r="12" spans="1:3" x14ac:dyDescent="0.3">
      <c r="A12" s="6" t="s">
        <v>172</v>
      </c>
      <c r="B12" s="6" t="s">
        <v>12681</v>
      </c>
      <c r="C12" s="6" t="s">
        <v>12682</v>
      </c>
    </row>
    <row r="13" spans="1:3" x14ac:dyDescent="0.3">
      <c r="A13" s="6" t="s">
        <v>12683</v>
      </c>
      <c r="B13" s="6" t="s">
        <v>12681</v>
      </c>
      <c r="C13" s="6" t="s">
        <v>12684</v>
      </c>
    </row>
    <row r="14" spans="1:3" x14ac:dyDescent="0.3">
      <c r="A14" s="6" t="s">
        <v>12685</v>
      </c>
      <c r="B14" s="6" t="s">
        <v>12686</v>
      </c>
      <c r="C14" s="6" t="s">
        <v>12687</v>
      </c>
    </row>
    <row r="15" spans="1:3" x14ac:dyDescent="0.3">
      <c r="A15" s="6" t="s">
        <v>12688</v>
      </c>
      <c r="B15" s="6" t="s">
        <v>12689</v>
      </c>
      <c r="C15" s="6" t="s">
        <v>12687</v>
      </c>
    </row>
    <row r="16" spans="1:3" x14ac:dyDescent="0.3">
      <c r="A16" s="6" t="s">
        <v>12690</v>
      </c>
      <c r="B16" s="6" t="s">
        <v>12691</v>
      </c>
      <c r="C16" s="6" t="s">
        <v>12687</v>
      </c>
    </row>
    <row r="17" spans="1:3" x14ac:dyDescent="0.3">
      <c r="A17" s="6" t="s">
        <v>12692</v>
      </c>
      <c r="B17" s="6" t="s">
        <v>12693</v>
      </c>
      <c r="C17" s="6" t="s">
        <v>12687</v>
      </c>
    </row>
    <row r="18" spans="1:3" x14ac:dyDescent="0.3">
      <c r="A18" s="6" t="s">
        <v>12694</v>
      </c>
      <c r="B18" s="6" t="s">
        <v>12695</v>
      </c>
      <c r="C18" s="6" t="s">
        <v>12687</v>
      </c>
    </row>
    <row r="19" spans="1:3" x14ac:dyDescent="0.3">
      <c r="A19" s="6" t="s">
        <v>12696</v>
      </c>
      <c r="B19" s="6" t="s">
        <v>12697</v>
      </c>
      <c r="C19" s="6" t="s">
        <v>12687</v>
      </c>
    </row>
    <row r="20" spans="1:3" x14ac:dyDescent="0.3">
      <c r="A20" s="6" t="s">
        <v>12698</v>
      </c>
      <c r="B20" s="6" t="s">
        <v>12699</v>
      </c>
      <c r="C20" s="6" t="s">
        <v>12687</v>
      </c>
    </row>
    <row r="21" spans="1:3" x14ac:dyDescent="0.3">
      <c r="A21" s="6" t="s">
        <v>12700</v>
      </c>
      <c r="B21" s="6" t="s">
        <v>12699</v>
      </c>
      <c r="C21" s="6" t="s">
        <v>12687</v>
      </c>
    </row>
    <row r="22" spans="1:3" x14ac:dyDescent="0.3">
      <c r="A22" s="6" t="s">
        <v>12701</v>
      </c>
      <c r="B22" s="6" t="s">
        <v>12702</v>
      </c>
      <c r="C22" s="6" t="s">
        <v>12687</v>
      </c>
    </row>
    <row r="23" spans="1:3" x14ac:dyDescent="0.3">
      <c r="A23" s="6" t="s">
        <v>12703</v>
      </c>
      <c r="B23" s="6" t="s">
        <v>12704</v>
      </c>
      <c r="C23" s="6" t="s">
        <v>12687</v>
      </c>
    </row>
    <row r="24" spans="1:3" x14ac:dyDescent="0.3">
      <c r="A24" s="6" t="s">
        <v>12705</v>
      </c>
      <c r="B24" s="6" t="s">
        <v>12759</v>
      </c>
      <c r="C24" s="6" t="s">
        <v>12687</v>
      </c>
    </row>
    <row r="25" spans="1:3" x14ac:dyDescent="0.3">
      <c r="A25" s="6" t="s">
        <v>12706</v>
      </c>
      <c r="B25" s="6" t="s">
        <v>12707</v>
      </c>
      <c r="C25" s="6" t="s">
        <v>12687</v>
      </c>
    </row>
    <row r="26" spans="1:3" x14ac:dyDescent="0.3">
      <c r="A26" s="6" t="s">
        <v>12708</v>
      </c>
      <c r="B26" s="6" t="s">
        <v>12709</v>
      </c>
      <c r="C26" s="6" t="s">
        <v>12687</v>
      </c>
    </row>
    <row r="27" spans="1:3" x14ac:dyDescent="0.3">
      <c r="A27" s="6" t="s">
        <v>12710</v>
      </c>
      <c r="B27" s="6" t="s">
        <v>12711</v>
      </c>
      <c r="C27" s="6" t="s">
        <v>12687</v>
      </c>
    </row>
    <row r="28" spans="1:3" x14ac:dyDescent="0.3">
      <c r="A28" s="6" t="s">
        <v>12712</v>
      </c>
      <c r="B28" s="6" t="s">
        <v>12713</v>
      </c>
      <c r="C28" s="6" t="s">
        <v>12714</v>
      </c>
    </row>
    <row r="29" spans="1:3" x14ac:dyDescent="0.3">
      <c r="A29" s="6" t="s">
        <v>12715</v>
      </c>
      <c r="B29" s="6" t="s">
        <v>12716</v>
      </c>
      <c r="C29" s="6" t="s">
        <v>12717</v>
      </c>
    </row>
    <row r="30" spans="1:3" x14ac:dyDescent="0.3">
      <c r="A30" s="6" t="s">
        <v>12718</v>
      </c>
      <c r="B30" s="6" t="s">
        <v>12716</v>
      </c>
      <c r="C30" s="6" t="s">
        <v>12717</v>
      </c>
    </row>
    <row r="31" spans="1:3" x14ac:dyDescent="0.3">
      <c r="A31" s="6" t="s">
        <v>12719</v>
      </c>
      <c r="B31" s="6" t="s">
        <v>12720</v>
      </c>
      <c r="C31" s="6" t="s">
        <v>12717</v>
      </c>
    </row>
    <row r="32" spans="1:3" x14ac:dyDescent="0.3">
      <c r="A32" s="6" t="s">
        <v>12721</v>
      </c>
      <c r="B32" s="6" t="s">
        <v>12722</v>
      </c>
      <c r="C32" s="6" t="s">
        <v>12717</v>
      </c>
    </row>
    <row r="33" spans="1:3" x14ac:dyDescent="0.3">
      <c r="A33" s="6" t="s">
        <v>12723</v>
      </c>
      <c r="B33" s="6" t="s">
        <v>12724</v>
      </c>
      <c r="C33" s="6" t="s">
        <v>12717</v>
      </c>
    </row>
    <row r="34" spans="1:3" x14ac:dyDescent="0.3">
      <c r="A34" s="6" t="s">
        <v>12725</v>
      </c>
      <c r="B34" s="6" t="s">
        <v>12726</v>
      </c>
      <c r="C34" s="6" t="s">
        <v>12717</v>
      </c>
    </row>
    <row r="35" spans="1:3" x14ac:dyDescent="0.3">
      <c r="A35" s="6" t="s">
        <v>12727</v>
      </c>
      <c r="B35" s="6" t="s">
        <v>12728</v>
      </c>
      <c r="C35" s="6" t="s">
        <v>12717</v>
      </c>
    </row>
    <row r="36" spans="1:3" x14ac:dyDescent="0.3">
      <c r="A36" s="6" t="s">
        <v>12729</v>
      </c>
      <c r="B36" s="6" t="s">
        <v>12730</v>
      </c>
      <c r="C36" s="6" t="s">
        <v>12731</v>
      </c>
    </row>
    <row r="37" spans="1:3" x14ac:dyDescent="0.3">
      <c r="A37" s="6" t="s">
        <v>12732</v>
      </c>
      <c r="B37" s="6" t="s">
        <v>12730</v>
      </c>
      <c r="C37" s="6" t="s">
        <v>12733</v>
      </c>
    </row>
    <row r="38" spans="1:3" x14ac:dyDescent="0.3">
      <c r="A38" s="6" t="s">
        <v>12734</v>
      </c>
      <c r="B38" s="6" t="s">
        <v>12735</v>
      </c>
      <c r="C38" s="6" t="s">
        <v>12736</v>
      </c>
    </row>
    <row r="39" spans="1:3" x14ac:dyDescent="0.3">
      <c r="A39" s="6" t="s">
        <v>12737</v>
      </c>
      <c r="B39" s="6" t="s">
        <v>12738</v>
      </c>
      <c r="C39" s="6" t="s">
        <v>12739</v>
      </c>
    </row>
    <row r="41" spans="1:3" x14ac:dyDescent="0.3">
      <c r="A41" s="1" t="s">
        <v>12740</v>
      </c>
    </row>
    <row r="43" spans="1:3" x14ac:dyDescent="0.3">
      <c r="A43" s="1" t="s">
        <v>12741</v>
      </c>
    </row>
    <row r="44" spans="1:3" x14ac:dyDescent="0.3">
      <c r="A44" s="4"/>
    </row>
    <row r="45" spans="1:3" x14ac:dyDescent="0.3">
      <c r="A45" s="20" t="s">
        <v>12742</v>
      </c>
    </row>
    <row r="46" spans="1:3" x14ac:dyDescent="0.3">
      <c r="A46" s="20" t="s">
        <v>12743</v>
      </c>
    </row>
    <row r="47" spans="1:3" x14ac:dyDescent="0.3">
      <c r="A47" s="20" t="s">
        <v>12744</v>
      </c>
    </row>
    <row r="48" spans="1:3" x14ac:dyDescent="0.3">
      <c r="A48" s="20" t="s">
        <v>12745</v>
      </c>
    </row>
    <row r="50" spans="1:1" x14ac:dyDescent="0.3">
      <c r="A50" s="1" t="s">
        <v>12746</v>
      </c>
    </row>
    <row r="51" spans="1:1" x14ac:dyDescent="0.3">
      <c r="A51" s="4"/>
    </row>
    <row r="52" spans="1:1" x14ac:dyDescent="0.3">
      <c r="A52" s="4" t="s">
        <v>12747</v>
      </c>
    </row>
    <row r="53" spans="1:1" x14ac:dyDescent="0.3">
      <c r="A53" s="4" t="s">
        <v>12748</v>
      </c>
    </row>
    <row r="54" spans="1:1" x14ac:dyDescent="0.3">
      <c r="A54" s="4" t="s">
        <v>12749</v>
      </c>
    </row>
    <row r="55" spans="1:1" x14ac:dyDescent="0.3">
      <c r="A55" s="4" t="s">
        <v>12750</v>
      </c>
    </row>
    <row r="56" spans="1:1" x14ac:dyDescent="0.3">
      <c r="A56" s="4" t="s">
        <v>12751</v>
      </c>
    </row>
    <row r="58" spans="1:1" x14ac:dyDescent="0.3">
      <c r="A58" s="1" t="s">
        <v>12752</v>
      </c>
    </row>
    <row r="59" spans="1:1" x14ac:dyDescent="0.3">
      <c r="A59" s="4"/>
    </row>
    <row r="60" spans="1:1" x14ac:dyDescent="0.3">
      <c r="A60" s="4" t="s">
        <v>12753</v>
      </c>
    </row>
    <row r="61" spans="1:1" x14ac:dyDescent="0.3">
      <c r="A61" s="4" t="s">
        <v>12754</v>
      </c>
    </row>
    <row r="62" spans="1:1" x14ac:dyDescent="0.3">
      <c r="A62" s="4" t="s">
        <v>12755</v>
      </c>
    </row>
    <row r="63" spans="1:1" x14ac:dyDescent="0.3">
      <c r="A63" s="4" t="s">
        <v>12756</v>
      </c>
    </row>
    <row r="64" spans="1:1" x14ac:dyDescent="0.3">
      <c r="A64" s="4" t="s">
        <v>12757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CA76A-57A9-4D0F-8013-491F6DCBEB58}">
  <sheetPr codeName="Sheet1"/>
  <dimension ref="A1:A51"/>
  <sheetViews>
    <sheetView workbookViewId="0"/>
  </sheetViews>
  <sheetFormatPr defaultRowHeight="14.4" x14ac:dyDescent="0.3"/>
  <cols>
    <col min="1" max="1" width="31.21875" bestFit="1" customWidth="1"/>
  </cols>
  <sheetData>
    <row r="1" spans="1:1" x14ac:dyDescent="0.3">
      <c r="A1" t="str" cm="1">
        <f t="array" ref="A1:A51">_xlfn._xlws.SORT(_xlfn.UNIQUE(_xlfn._xlws.FILTER(acts_and_miracles!H:H, acts_and_miracles!Q:Q&lt;=9)))</f>
        <v>Aaron</v>
      </c>
    </row>
    <row r="2" spans="1:1" x14ac:dyDescent="0.3">
      <c r="A2" t="str">
        <v>Abimelech</v>
      </c>
    </row>
    <row r="3" spans="1:1" x14ac:dyDescent="0.3">
      <c r="A3" t="str">
        <v>Achan</v>
      </c>
    </row>
    <row r="4" spans="1:1" x14ac:dyDescent="0.3">
      <c r="A4" t="str">
        <v>Amalekites/Canaanites</v>
      </c>
    </row>
    <row r="5" spans="1:1" x14ac:dyDescent="0.3">
      <c r="A5" t="str">
        <v>Angel of the LORD</v>
      </c>
    </row>
    <row r="6" spans="1:1" x14ac:dyDescent="0.3">
      <c r="A6" t="str">
        <v>Angels of the LORD</v>
      </c>
    </row>
    <row r="7" spans="1:1" x14ac:dyDescent="0.3">
      <c r="A7" t="str">
        <v>Balaam</v>
      </c>
    </row>
    <row r="8" spans="1:1" x14ac:dyDescent="0.3">
      <c r="A8" t="str">
        <v>Boaz</v>
      </c>
    </row>
    <row r="9" spans="1:1" x14ac:dyDescent="0.3">
      <c r="A9" t="str">
        <v>Bronze Serpent</v>
      </c>
    </row>
    <row r="10" spans="1:1" x14ac:dyDescent="0.3">
      <c r="A10" t="str">
        <v>Commander of LORD's army</v>
      </c>
    </row>
    <row r="11" spans="1:1" x14ac:dyDescent="0.3">
      <c r="A11" t="str">
        <v>David</v>
      </c>
    </row>
    <row r="12" spans="1:1" x14ac:dyDescent="0.3">
      <c r="A12" t="str">
        <v>Deborah</v>
      </c>
    </row>
    <row r="13" spans="1:1" x14ac:dyDescent="0.3">
      <c r="A13" t="str">
        <v>Donkey</v>
      </c>
    </row>
    <row r="14" spans="1:1" x14ac:dyDescent="0.3">
      <c r="A14" t="str">
        <v>Eastern tribes</v>
      </c>
    </row>
    <row r="15" spans="1:1" x14ac:dyDescent="0.3">
      <c r="A15" t="str">
        <v>Ehud</v>
      </c>
    </row>
    <row r="16" spans="1:1" x14ac:dyDescent="0.3">
      <c r="A16" t="str">
        <v>Enemies</v>
      </c>
    </row>
    <row r="17" spans="1:1" x14ac:dyDescent="0.3">
      <c r="A17" t="str">
        <v>Ephod</v>
      </c>
    </row>
    <row r="18" spans="1:1" x14ac:dyDescent="0.3">
      <c r="A18" t="str">
        <v>Five kings</v>
      </c>
    </row>
    <row r="19" spans="1:1" x14ac:dyDescent="0.3">
      <c r="A19" t="str">
        <v>Gibeonites</v>
      </c>
    </row>
    <row r="20" spans="1:1" x14ac:dyDescent="0.3">
      <c r="A20" t="str">
        <v>Gideon</v>
      </c>
    </row>
    <row r="21" spans="1:1" x14ac:dyDescent="0.3">
      <c r="A21" t="str">
        <v>GOD</v>
      </c>
    </row>
    <row r="22" spans="1:1" x14ac:dyDescent="0.3">
      <c r="A22" t="str">
        <v>Israel</v>
      </c>
    </row>
    <row r="23" spans="1:1" x14ac:dyDescent="0.3">
      <c r="A23" t="str">
        <v>Israelites/GOD</v>
      </c>
    </row>
    <row r="24" spans="1:1" x14ac:dyDescent="0.3">
      <c r="A24" t="str">
        <v>Jacob</v>
      </c>
    </row>
    <row r="25" spans="1:1" x14ac:dyDescent="0.3">
      <c r="A25" t="str">
        <v>Jael</v>
      </c>
    </row>
    <row r="26" spans="1:1" x14ac:dyDescent="0.3">
      <c r="A26" t="str">
        <v>Joseph</v>
      </c>
    </row>
    <row r="27" spans="1:1" x14ac:dyDescent="0.3">
      <c r="A27" t="str">
        <v>Joshua</v>
      </c>
    </row>
    <row r="28" spans="1:1" x14ac:dyDescent="0.3">
      <c r="A28" t="str">
        <v>Joshua and leaders</v>
      </c>
    </row>
    <row r="29" spans="1:1" x14ac:dyDescent="0.3">
      <c r="A29" t="str">
        <v>Man of GOD</v>
      </c>
    </row>
    <row r="30" spans="1:1" x14ac:dyDescent="0.3">
      <c r="A30" t="str">
        <v>Manoah's wife</v>
      </c>
    </row>
    <row r="31" spans="1:1" x14ac:dyDescent="0.3">
      <c r="A31" t="str">
        <v>Midian</v>
      </c>
    </row>
    <row r="32" spans="1:1" x14ac:dyDescent="0.3">
      <c r="A32" t="str">
        <v>Midianite</v>
      </c>
    </row>
    <row r="33" spans="1:1" x14ac:dyDescent="0.3">
      <c r="A33" t="str">
        <v>Moses</v>
      </c>
    </row>
    <row r="34" spans="1:1" x14ac:dyDescent="0.3">
      <c r="A34" t="str">
        <v>Moses/Aaron</v>
      </c>
    </row>
    <row r="35" spans="1:1" x14ac:dyDescent="0.3">
      <c r="A35" t="str">
        <v>Moses/Joshua</v>
      </c>
    </row>
    <row r="36" spans="1:1" x14ac:dyDescent="0.3">
      <c r="A36" t="str">
        <v>Moses/Levites</v>
      </c>
    </row>
    <row r="37" spans="1:1" x14ac:dyDescent="0.3">
      <c r="A37" t="str">
        <v>Moses/Tribal leaders</v>
      </c>
    </row>
    <row r="38" spans="1:1" x14ac:dyDescent="0.3">
      <c r="A38" t="str">
        <v>Naomi</v>
      </c>
    </row>
    <row r="39" spans="1:1" x14ac:dyDescent="0.3">
      <c r="A39" t="str">
        <v>Northern kings</v>
      </c>
    </row>
    <row r="40" spans="1:1" x14ac:dyDescent="0.3">
      <c r="A40" t="str">
        <v>Othniel</v>
      </c>
    </row>
    <row r="41" spans="1:1" x14ac:dyDescent="0.3">
      <c r="A41" t="str">
        <v>Philistines</v>
      </c>
    </row>
    <row r="42" spans="1:1" x14ac:dyDescent="0.3">
      <c r="A42" t="str">
        <v>Prophet</v>
      </c>
    </row>
    <row r="43" spans="1:1" x14ac:dyDescent="0.3">
      <c r="A43" t="str">
        <v>Rahab</v>
      </c>
    </row>
    <row r="44" spans="1:1" x14ac:dyDescent="0.3">
      <c r="A44" t="str">
        <v>Samson</v>
      </c>
    </row>
    <row r="45" spans="1:1" x14ac:dyDescent="0.3">
      <c r="A45" t="str">
        <v>Samuel</v>
      </c>
    </row>
    <row r="46" spans="1:1" x14ac:dyDescent="0.3">
      <c r="A46" t="str">
        <v>Saul</v>
      </c>
    </row>
    <row r="47" spans="1:1" x14ac:dyDescent="0.3">
      <c r="A47" t="str">
        <v>Shamgar</v>
      </c>
    </row>
    <row r="48" spans="1:1" x14ac:dyDescent="0.3">
      <c r="A48" t="str">
        <v>Spirit of GOD</v>
      </c>
    </row>
    <row r="49" spans="1:1" x14ac:dyDescent="0.3">
      <c r="A49" t="str">
        <v>Western tribes</v>
      </c>
    </row>
    <row r="50" spans="1:1" x14ac:dyDescent="0.3">
      <c r="A50" t="str">
        <v>Women</v>
      </c>
    </row>
    <row r="51" spans="1:1" x14ac:dyDescent="0.3">
      <c r="A5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sheetPr codeName="Sheet2"/>
  <dimension ref="A1:S395"/>
  <sheetViews>
    <sheetView workbookViewId="0">
      <selection activeCell="N3" sqref="N3"/>
    </sheetView>
  </sheetViews>
  <sheetFormatPr defaultRowHeight="14.4" x14ac:dyDescent="0.3"/>
  <cols>
    <col min="1" max="1" width="72.44140625" bestFit="1" customWidth="1"/>
    <col min="2" max="2" width="17.33203125" bestFit="1" customWidth="1"/>
    <col min="3" max="3" width="13.77734375" bestFit="1" customWidth="1"/>
    <col min="4" max="4" width="12.88671875" bestFit="1" customWidth="1"/>
    <col min="5" max="5" width="10" bestFit="1" customWidth="1"/>
    <col min="6" max="6" width="6.44140625" bestFit="1" customWidth="1"/>
    <col min="7" max="7" width="6.77734375" bestFit="1" customWidth="1"/>
    <col min="8" max="8" width="10" bestFit="1" customWidth="1"/>
    <col min="9" max="9" width="7.6640625" bestFit="1" customWidth="1"/>
    <col min="10" max="10" width="7.88671875" bestFit="1" customWidth="1"/>
    <col min="11" max="11" width="7.77734375" bestFit="1" customWidth="1"/>
    <col min="12" max="12" width="3.6640625" style="25" customWidth="1"/>
    <col min="13" max="13" width="17.33203125" bestFit="1" customWidth="1"/>
    <col min="14" max="14" width="13.77734375" bestFit="1" customWidth="1"/>
    <col min="15" max="15" width="12.88671875" bestFit="1" customWidth="1"/>
    <col min="16" max="16" width="10" bestFit="1" customWidth="1"/>
  </cols>
  <sheetData>
    <row r="1" spans="1:19" x14ac:dyDescent="0.3">
      <c r="A1" t="str" cm="1">
        <f t="array" ref="A1:A395">_xlfn._xlws.SORT(_xlfn.UNIQUE((_xlfn._xlws.FILTER(acts_and_miracles!C:C,(acts_and_miracles!Q:Q&lt;=9)*(acts_and_miracles!Q:Q&lt;&gt;"")))))</f>
        <v>Abundance/Provision</v>
      </c>
      <c r="B1" t="str" cm="1">
        <f t="array" ref="B1:C1">TRIM(_xlfn.TEXTSPLIT(A1, "/", , TRUE))</f>
        <v>Abundance</v>
      </c>
      <c r="C1" t="str">
        <v>Provision</v>
      </c>
      <c r="M1" t="str" cm="1">
        <f t="array" ref="M1:M103">_xlfn._xlws.SORT(_xlfn.UNIQUE(_xlfn._xlws.FILTER(B:B,B:B&lt;&gt;"")))</f>
        <v>Abundance</v>
      </c>
      <c r="N1" t="str" cm="1">
        <f t="array" ref="N1:N71">_xlfn._xlws.SORT(_xlfn.UNIQUE(_xlfn._xlws.FILTER(C:C, C:C&lt;&gt;"")))</f>
        <v>Anger</v>
      </c>
      <c r="O1" t="str" cm="1">
        <f t="array" ref="O1:O17">_xlfn._xlws.SORT(_xlfn.UNIQUE(_xlfn._xlws.FILTER(D:D, D:D&lt;&gt;"")))</f>
        <v>Anointing</v>
      </c>
      <c r="P1" t="str" cm="1">
        <f t="array" ref="P1:P6">_xlfn._xlws.SORT(_xlfn.UNIQUE(_xlfn._xlws.FILTER(E:E, E:E&lt;&gt;"")))</f>
        <v>Guidance</v>
      </c>
      <c r="S1" s="33"/>
    </row>
    <row r="2" spans="1:19" x14ac:dyDescent="0.3">
      <c r="A2" t="str">
        <v>Anger/Judgment/Speech</v>
      </c>
      <c r="B2" t="str" cm="1">
        <f t="array" ref="B2:D2">TRIM(_xlfn.TEXTSPLIT(A2, "/", , TRUE))</f>
        <v>Anger</v>
      </c>
      <c r="C2" t="str">
        <v>Judgment</v>
      </c>
      <c r="D2" t="str">
        <v>Speech</v>
      </c>
      <c r="M2" t="str">
        <v>Anger</v>
      </c>
      <c r="N2" t="str">
        <v>Appointment</v>
      </c>
      <c r="O2" t="str">
        <v>Fire</v>
      </c>
      <c r="P2" t="str">
        <v>Presence</v>
      </c>
    </row>
    <row r="3" spans="1:19" x14ac:dyDescent="0.3">
      <c r="A3" t="str">
        <v>Annunciation/Prophecy/Speech</v>
      </c>
      <c r="B3" t="str" cm="1">
        <f t="array" ref="B3:D3">TRIM(_xlfn.TEXTSPLIT(A3, "/", , TRUE))</f>
        <v>Annunciation</v>
      </c>
      <c r="C3" t="str">
        <v>Prophecy</v>
      </c>
      <c r="D3" t="str">
        <v>Speech</v>
      </c>
      <c r="M3" t="str">
        <v>Annunciation</v>
      </c>
      <c r="N3" t="str">
        <v>Blessing</v>
      </c>
      <c r="O3" t="str">
        <v>Guidance</v>
      </c>
      <c r="P3" t="str">
        <v>Prophecy</v>
      </c>
    </row>
    <row r="4" spans="1:19" x14ac:dyDescent="0.3">
      <c r="A4" t="str">
        <v>Anointing/Appointment</v>
      </c>
      <c r="B4" t="str" cm="1">
        <f t="array" ref="B4:C4">TRIM(_xlfn.TEXTSPLIT(A4, "/", , TRUE))</f>
        <v>Anointing</v>
      </c>
      <c r="C4" t="str">
        <v>Appointment</v>
      </c>
      <c r="M4" t="str">
        <v>Anointing</v>
      </c>
      <c r="N4" t="str">
        <v>Cloud</v>
      </c>
      <c r="O4" t="str">
        <v>Judgment</v>
      </c>
      <c r="P4" t="str">
        <v>Speech</v>
      </c>
    </row>
    <row r="5" spans="1:19" x14ac:dyDescent="0.3">
      <c r="A5" t="str">
        <v>Anointing/Empowerment</v>
      </c>
      <c r="B5" t="str" cm="1">
        <f t="array" ref="B5:C5">TRIM(_xlfn.TEXTSPLIT(A5, "/", , TRUE))</f>
        <v>Anointing</v>
      </c>
      <c r="C5" t="str">
        <v>Empowerment</v>
      </c>
      <c r="M5" t="str">
        <v>Answered Prayer</v>
      </c>
      <c r="N5" t="str">
        <v>Consecration</v>
      </c>
      <c r="O5" t="str">
        <v>Lightning</v>
      </c>
      <c r="P5" t="str">
        <v>Theophany</v>
      </c>
    </row>
    <row r="6" spans="1:19" x14ac:dyDescent="0.3">
      <c r="A6" t="str">
        <v>Answered Prayer/Hearing</v>
      </c>
      <c r="B6" t="str" cm="1">
        <f t="array" ref="B6:C6">TRIM(_xlfn.TEXTSPLIT(A6, "/", , TRUE))</f>
        <v>Answered Prayer</v>
      </c>
      <c r="C6" t="str">
        <v>Hearing</v>
      </c>
      <c r="M6" t="str">
        <v>Apparition</v>
      </c>
      <c r="N6" t="str">
        <v>Covenant</v>
      </c>
      <c r="O6" t="str">
        <v>Plague</v>
      </c>
      <c r="P6" t="str">
        <v>Wind</v>
      </c>
    </row>
    <row r="7" spans="1:19" x14ac:dyDescent="0.3">
      <c r="A7" t="str">
        <v>Answered Prayer/Intercession</v>
      </c>
      <c r="B7" t="str" cm="1">
        <f t="array" ref="B7:C7">TRIM(_xlfn.TEXTSPLIT(A7, "/", , TRUE))</f>
        <v>Answered Prayer</v>
      </c>
      <c r="C7" t="str">
        <v>Intercession</v>
      </c>
      <c r="M7" t="str">
        <v>Appearance</v>
      </c>
      <c r="N7" t="str">
        <v>Curses</v>
      </c>
      <c r="O7" t="str">
        <v>Presence</v>
      </c>
    </row>
    <row r="8" spans="1:19" x14ac:dyDescent="0.3">
      <c r="A8" t="str">
        <v>Apparition/Prophecy/Judgment</v>
      </c>
      <c r="B8" t="str" cm="1">
        <f t="array" ref="B8:D8">TRIM(_xlfn.TEXTSPLIT(A8, "/", , TRUE))</f>
        <v>Apparition</v>
      </c>
      <c r="C8" t="str">
        <v>Prophecy</v>
      </c>
      <c r="D8" t="str">
        <v>Judgment</v>
      </c>
      <c r="M8" t="str">
        <v>Appointment</v>
      </c>
      <c r="N8" t="str">
        <v>Deliverance</v>
      </c>
      <c r="O8" t="str">
        <v>Protection</v>
      </c>
    </row>
    <row r="9" spans="1:19" x14ac:dyDescent="0.3">
      <c r="A9" t="str">
        <v>Appearance</v>
      </c>
      <c r="B9" t="str" cm="1">
        <f t="array" ref="B9">TRIM(_xlfn.TEXTSPLIT(A9, "/", , TRUE))</f>
        <v>Appearance</v>
      </c>
      <c r="M9" t="str">
        <v>Assassination</v>
      </c>
      <c r="N9" t="str">
        <v>Destruction</v>
      </c>
      <c r="O9" t="str">
        <v>Provision</v>
      </c>
    </row>
    <row r="10" spans="1:19" x14ac:dyDescent="0.3">
      <c r="A10" t="str">
        <v>Appearance/Blessing/Speech</v>
      </c>
      <c r="B10" t="str" cm="1">
        <f t="array" ref="B10:D10">TRIM(_xlfn.TEXTSPLIT(A10, "/", , TRUE))</f>
        <v>Appearance</v>
      </c>
      <c r="C10" t="str">
        <v>Blessing</v>
      </c>
      <c r="D10" t="str">
        <v>Speech</v>
      </c>
      <c r="M10" t="str">
        <v>Assignment</v>
      </c>
      <c r="N10" t="str">
        <v>Dreams</v>
      </c>
      <c r="O10" t="str">
        <v>Speech</v>
      </c>
    </row>
    <row r="11" spans="1:19" x14ac:dyDescent="0.3">
      <c r="A11" t="str">
        <v>Appearance/Cloud/Fire/Guidance</v>
      </c>
      <c r="B11" t="str" cm="1">
        <f t="array" ref="B11:E11">TRIM(_xlfn.TEXTSPLIT(A11, "/", , TRUE))</f>
        <v>Appearance</v>
      </c>
      <c r="C11" t="str">
        <v>Cloud</v>
      </c>
      <c r="D11" t="str">
        <v>Fire</v>
      </c>
      <c r="E11" t="str">
        <v>Guidance</v>
      </c>
      <c r="M11" t="str">
        <v>Assurance</v>
      </c>
      <c r="N11" t="str">
        <v>Empowerment</v>
      </c>
      <c r="O11" t="str">
        <v>Test</v>
      </c>
    </row>
    <row r="12" spans="1:19" x14ac:dyDescent="0.3">
      <c r="A12" t="str">
        <v>Appearance/Cloud/Protection</v>
      </c>
      <c r="B12" t="str" cm="1">
        <f t="array" ref="B12:D12">TRIM(_xlfn.TEXTSPLIT(A12, "/", , TRUE))</f>
        <v>Appearance</v>
      </c>
      <c r="C12" t="str">
        <v>Cloud</v>
      </c>
      <c r="D12" t="str">
        <v>Protection</v>
      </c>
      <c r="M12" t="str">
        <v>Atonement</v>
      </c>
      <c r="N12" t="str">
        <v>Encouragement</v>
      </c>
      <c r="O12" t="str">
        <v>Theophany</v>
      </c>
    </row>
    <row r="13" spans="1:19" x14ac:dyDescent="0.3">
      <c r="A13" t="str">
        <v>Appearance/Theophany</v>
      </c>
      <c r="B13" t="str" cm="1">
        <f t="array" ref="B13:C13">TRIM(_xlfn.TEXTSPLIT(A13, "/", , TRUE))</f>
        <v>Appearance</v>
      </c>
      <c r="C13" t="str">
        <v>Theophany</v>
      </c>
      <c r="M13" t="str">
        <v>Birth</v>
      </c>
      <c r="N13" t="str">
        <v>Fire</v>
      </c>
      <c r="O13" t="str">
        <v>Trumpet</v>
      </c>
    </row>
    <row r="14" spans="1:19" x14ac:dyDescent="0.3">
      <c r="A14" t="str">
        <v>Appointment</v>
      </c>
      <c r="B14" t="str" cm="1">
        <f t="array" ref="B14">TRIM(_xlfn.TEXTSPLIT(A14, "/", , TRUE))</f>
        <v>Appointment</v>
      </c>
      <c r="M14" t="str">
        <v>Blessing</v>
      </c>
      <c r="N14" t="str">
        <v>Fulfillment</v>
      </c>
      <c r="O14" t="str">
        <v>Victory</v>
      </c>
    </row>
    <row r="15" spans="1:19" x14ac:dyDescent="0.3">
      <c r="A15" t="str">
        <v>Appointment/Deliverance</v>
      </c>
      <c r="B15" t="str" cm="1">
        <f t="array" ref="B15:C15">TRIM(_xlfn.TEXTSPLIT(A15, "/", , TRUE))</f>
        <v>Appointment</v>
      </c>
      <c r="C15" t="str">
        <v>Deliverance</v>
      </c>
      <c r="M15" t="str">
        <v>Blessings</v>
      </c>
      <c r="N15" t="str">
        <v>Growth</v>
      </c>
      <c r="O15" t="str">
        <v>Warfare</v>
      </c>
    </row>
    <row r="16" spans="1:19" x14ac:dyDescent="0.3">
      <c r="A16" t="str">
        <v>Appointment/Judge</v>
      </c>
      <c r="B16" t="str" cm="1">
        <f t="array" ref="B16:C16">TRIM(_xlfn.TEXTSPLIT(A16, "/", , TRUE))</f>
        <v>Appointment</v>
      </c>
      <c r="C16" t="str">
        <v>Judge</v>
      </c>
      <c r="M16" t="str">
        <v>Boils</v>
      </c>
      <c r="N16" t="str">
        <v>Healing</v>
      </c>
      <c r="O16" t="str">
        <v>Warning</v>
      </c>
    </row>
    <row r="17" spans="1:15" x14ac:dyDescent="0.3">
      <c r="A17" t="str">
        <v>Appointment/Priesthood</v>
      </c>
      <c r="B17" t="str" cm="1">
        <f t="array" ref="B17:C17">TRIM(_xlfn.TEXTSPLIT(A17, "/", , TRUE))</f>
        <v>Appointment</v>
      </c>
      <c r="C17" t="str">
        <v>Priesthood</v>
      </c>
      <c r="M17" t="str">
        <v>Burial</v>
      </c>
      <c r="N17" t="str">
        <v>Hearing</v>
      </c>
      <c r="O17" t="str">
        <v>Water</v>
      </c>
    </row>
    <row r="18" spans="1:15" x14ac:dyDescent="0.3">
      <c r="A18" t="str">
        <v>Appointment/Promise/Speech</v>
      </c>
      <c r="B18" t="str" cm="1">
        <f t="array" ref="B18:D18">TRIM(_xlfn.TEXTSPLIT(A18, "/", , TRUE))</f>
        <v>Appointment</v>
      </c>
      <c r="C18" t="str">
        <v>Promise</v>
      </c>
      <c r="D18" t="str">
        <v>Speech</v>
      </c>
      <c r="M18" t="str">
        <v>Calling</v>
      </c>
      <c r="N18" t="str">
        <v>Human Challenge</v>
      </c>
    </row>
    <row r="19" spans="1:15" x14ac:dyDescent="0.3">
      <c r="A19" t="str">
        <v>Appointment/Recognition</v>
      </c>
      <c r="B19" t="str" cm="1">
        <f t="array" ref="B19:C19">TRIM(_xlfn.TEXTSPLIT(A19, "/", , TRUE))</f>
        <v>Appointment</v>
      </c>
      <c r="C19" t="str">
        <v>Recognition</v>
      </c>
      <c r="M19" t="str">
        <v>Cessation</v>
      </c>
      <c r="N19" t="str">
        <v>Human Failure</v>
      </c>
    </row>
    <row r="20" spans="1:15" x14ac:dyDescent="0.3">
      <c r="A20" t="str">
        <v>Appointment/Speech</v>
      </c>
      <c r="B20" t="str" cm="1">
        <f t="array" ref="B20:C20">TRIM(_xlfn.TEXTSPLIT(A20, "/", , TRUE))</f>
        <v>Appointment</v>
      </c>
      <c r="C20" t="str">
        <v>Speech</v>
      </c>
      <c r="M20" t="str">
        <v>Choice</v>
      </c>
      <c r="N20" t="str">
        <v>Human Hiding</v>
      </c>
    </row>
    <row r="21" spans="1:15" x14ac:dyDescent="0.3">
      <c r="A21" t="str">
        <v>Assassination/Deliverance</v>
      </c>
      <c r="B21" t="str" cm="1">
        <f t="array" ref="B21:C21">TRIM(_xlfn.TEXTSPLIT(A21, "/", , TRUE))</f>
        <v>Assassination</v>
      </c>
      <c r="C21" t="str">
        <v>Deliverance</v>
      </c>
      <c r="M21" t="str">
        <v>Cleansing</v>
      </c>
      <c r="N21" t="str">
        <v>Inscription</v>
      </c>
    </row>
    <row r="22" spans="1:15" x14ac:dyDescent="0.3">
      <c r="A22" t="str">
        <v>Assignment/Provision/Speech</v>
      </c>
      <c r="B22" t="str" cm="1">
        <f t="array" ref="B22:D22">TRIM(_xlfn.TEXTSPLIT(A22, "/", , TRUE))</f>
        <v>Assignment</v>
      </c>
      <c r="C22" t="str">
        <v>Provision</v>
      </c>
      <c r="D22" t="str">
        <v>Speech</v>
      </c>
      <c r="M22" t="str">
        <v>Cloud</v>
      </c>
      <c r="N22" t="str">
        <v>Instruction</v>
      </c>
    </row>
    <row r="23" spans="1:15" x14ac:dyDescent="0.3">
      <c r="A23" t="str">
        <v>Assurance/Promise</v>
      </c>
      <c r="B23" t="str" cm="1">
        <f t="array" ref="B23:C23">TRIM(_xlfn.TEXTSPLIT(A23, "/", , TRUE))</f>
        <v>Assurance</v>
      </c>
      <c r="C23" t="str">
        <v>Promise</v>
      </c>
      <c r="M23" t="str">
        <v>Comfort</v>
      </c>
      <c r="N23" t="str">
        <v>Intercession</v>
      </c>
    </row>
    <row r="24" spans="1:15" x14ac:dyDescent="0.3">
      <c r="A24" t="str">
        <v>Atonement/Mercy</v>
      </c>
      <c r="B24" t="str" cm="1">
        <f t="array" ref="B24:C24">TRIM(_xlfn.TEXTSPLIT(A24, "/", , TRUE))</f>
        <v>Atonement</v>
      </c>
      <c r="C24" t="str">
        <v>Mercy</v>
      </c>
      <c r="M24" t="str">
        <v>Command</v>
      </c>
      <c r="N24" t="str">
        <v>Judge</v>
      </c>
    </row>
    <row r="25" spans="1:15" x14ac:dyDescent="0.3">
      <c r="A25" t="str">
        <v>Birth/Fulfillment</v>
      </c>
      <c r="B25" t="str" cm="1">
        <f t="array" ref="B25:C25">TRIM(_xlfn.TEXTSPLIT(A25, "/", , TRUE))</f>
        <v>Birth</v>
      </c>
      <c r="C25" t="str">
        <v>Fulfillment</v>
      </c>
      <c r="M25" t="str">
        <v>Commissioning</v>
      </c>
      <c r="N25" t="str">
        <v>Judgment</v>
      </c>
    </row>
    <row r="26" spans="1:15" x14ac:dyDescent="0.3">
      <c r="A26" t="str">
        <v>Blessing</v>
      </c>
      <c r="B26" t="str" cm="1">
        <f t="array" ref="B26">TRIM(_xlfn.TEXTSPLIT(A26, "/", , TRUE))</f>
        <v>Blessing</v>
      </c>
      <c r="M26" t="str">
        <v>Communication</v>
      </c>
      <c r="N26" t="str">
        <v>Kindness</v>
      </c>
    </row>
    <row r="27" spans="1:15" x14ac:dyDescent="0.3">
      <c r="A27" t="str">
        <v>Blessing/Covenant/Speech</v>
      </c>
      <c r="B27" t="str" cm="1">
        <f t="array" ref="B27:D27">TRIM(_xlfn.TEXTSPLIT(A27, "/", , TRUE))</f>
        <v>Blessing</v>
      </c>
      <c r="C27" t="str">
        <v>Covenant</v>
      </c>
      <c r="D27" t="str">
        <v>Speech</v>
      </c>
      <c r="M27" t="str">
        <v>Compassion</v>
      </c>
      <c r="N27" t="str">
        <v>Law</v>
      </c>
    </row>
    <row r="28" spans="1:15" x14ac:dyDescent="0.3">
      <c r="A28" t="str">
        <v>Blessing/Growth</v>
      </c>
      <c r="B28" t="str" cm="1">
        <f t="array" ref="B28:C28">TRIM(_xlfn.TEXTSPLIT(A28, "/", , TRUE))</f>
        <v>Blessing</v>
      </c>
      <c r="C28" t="str">
        <v>Growth</v>
      </c>
      <c r="M28" t="str">
        <v>Concealment</v>
      </c>
      <c r="N28" t="str">
        <v>Meeting</v>
      </c>
    </row>
    <row r="29" spans="1:15" x14ac:dyDescent="0.3">
      <c r="A29" t="str">
        <v>Blessing/Instruction/Speech</v>
      </c>
      <c r="B29" t="str" cm="1">
        <f t="array" ref="B29:D29">TRIM(_xlfn.TEXTSPLIT(A29, "/", , TRUE))</f>
        <v>Blessing</v>
      </c>
      <c r="C29" t="str">
        <v>Instruction</v>
      </c>
      <c r="D29" t="str">
        <v>Speech</v>
      </c>
      <c r="M29" t="str">
        <v>Confirmation</v>
      </c>
      <c r="N29" t="str">
        <v>Memorial</v>
      </c>
    </row>
    <row r="30" spans="1:15" x14ac:dyDescent="0.3">
      <c r="A30" t="str">
        <v>Blessing/Peace</v>
      </c>
      <c r="B30" t="str" cm="1">
        <f t="array" ref="B30:C30">TRIM(_xlfn.TEXTSPLIT(A30, "/", , TRUE))</f>
        <v>Blessing</v>
      </c>
      <c r="C30" t="str">
        <v>Peace</v>
      </c>
      <c r="M30" t="str">
        <v>Confusion</v>
      </c>
      <c r="N30" t="str">
        <v>Mercy</v>
      </c>
    </row>
    <row r="31" spans="1:15" x14ac:dyDescent="0.3">
      <c r="A31" t="str">
        <v>Blessing/Presence</v>
      </c>
      <c r="B31" t="str" cm="1">
        <f t="array" ref="B31:C31">TRIM(_xlfn.TEXTSPLIT(A31, "/", , TRUE))</f>
        <v>Blessing</v>
      </c>
      <c r="C31" t="str">
        <v>Presence</v>
      </c>
      <c r="M31" t="str">
        <v>Conquest</v>
      </c>
      <c r="N31" t="str">
        <v>Movement</v>
      </c>
    </row>
    <row r="32" spans="1:15" x14ac:dyDescent="0.3">
      <c r="A32" t="str">
        <v>Blessing/Prophecy</v>
      </c>
      <c r="B32" t="str" cm="1">
        <f t="array" ref="B32:C32">TRIM(_xlfn.TEXTSPLIT(A32, "/", , TRUE))</f>
        <v>Blessing</v>
      </c>
      <c r="C32" t="str">
        <v>Prophecy</v>
      </c>
      <c r="M32" t="str">
        <v>Consecration</v>
      </c>
      <c r="N32" t="str">
        <v>Music</v>
      </c>
    </row>
    <row r="33" spans="1:14" x14ac:dyDescent="0.3">
      <c r="A33" t="str">
        <v>Blessing/Speech</v>
      </c>
      <c r="B33" t="str" cm="1">
        <f t="array" ref="B33:C33">TRIM(_xlfn.TEXTSPLIT(A33, "/", , TRUE))</f>
        <v>Blessing</v>
      </c>
      <c r="C33" t="str">
        <v>Speech</v>
      </c>
      <c r="M33" t="str">
        <v>Consequence</v>
      </c>
      <c r="N33" t="str">
        <v>Peace</v>
      </c>
    </row>
    <row r="34" spans="1:14" x14ac:dyDescent="0.3">
      <c r="A34" t="str">
        <v>Blessing/Speech/Theophany</v>
      </c>
      <c r="B34" t="str" cm="1">
        <f t="array" ref="B34:D34">TRIM(_xlfn.TEXTSPLIT(A34, "/", , TRUE))</f>
        <v>Blessing</v>
      </c>
      <c r="C34" t="str">
        <v>Speech</v>
      </c>
      <c r="D34" t="str">
        <v>Theophany</v>
      </c>
      <c r="M34" t="str">
        <v>Control</v>
      </c>
      <c r="N34" t="str">
        <v>Prayer</v>
      </c>
    </row>
    <row r="35" spans="1:14" x14ac:dyDescent="0.3">
      <c r="A35" t="str">
        <v>Blessings/Covenant</v>
      </c>
      <c r="B35" t="str" cm="1">
        <f t="array" ref="B35:C35">TRIM(_xlfn.TEXTSPLIT(A35, "/", , TRUE))</f>
        <v>Blessings</v>
      </c>
      <c r="C35" t="str">
        <v>Covenant</v>
      </c>
      <c r="M35" t="str">
        <v>Conviction</v>
      </c>
      <c r="N35" t="str">
        <v>Presence</v>
      </c>
    </row>
    <row r="36" spans="1:14" x14ac:dyDescent="0.3">
      <c r="A36" t="str">
        <v>Boils/Judgment/Plague</v>
      </c>
      <c r="B36" t="str" cm="1">
        <f t="array" ref="B36:D36">TRIM(_xlfn.TEXTSPLIT(A36, "/", , TRUE))</f>
        <v>Boils</v>
      </c>
      <c r="C36" t="str">
        <v>Judgment</v>
      </c>
      <c r="D36" t="str">
        <v>Plague</v>
      </c>
      <c r="M36" t="str">
        <v>Cosmic</v>
      </c>
      <c r="N36" t="str">
        <v>Priesthood</v>
      </c>
    </row>
    <row r="37" spans="1:14" x14ac:dyDescent="0.3">
      <c r="A37" t="str">
        <v>Burial</v>
      </c>
      <c r="B37" t="str" cm="1">
        <f t="array" ref="B37">TRIM(_xlfn.TEXTSPLIT(A37, "/", , TRUE))</f>
        <v>Burial</v>
      </c>
      <c r="M37" t="str">
        <v>Cosmic Intervention</v>
      </c>
      <c r="N37" t="str">
        <v>Promise</v>
      </c>
    </row>
    <row r="38" spans="1:14" x14ac:dyDescent="0.3">
      <c r="A38" t="str">
        <v>Calling/Speech</v>
      </c>
      <c r="B38" t="str" cm="1">
        <f t="array" ref="B38:C38">TRIM(_xlfn.TEXTSPLIT(A38, "/", , TRUE))</f>
        <v>Calling</v>
      </c>
      <c r="C38" t="str">
        <v>Speech</v>
      </c>
      <c r="M38" t="str">
        <v>Covenant</v>
      </c>
      <c r="N38" t="str">
        <v>Prophecy</v>
      </c>
    </row>
    <row r="39" spans="1:14" x14ac:dyDescent="0.3">
      <c r="A39" t="str">
        <v>Cessation/Mercy</v>
      </c>
      <c r="B39" t="str" cm="1">
        <f t="array" ref="B39:C39">TRIM(_xlfn.TEXTSPLIT(A39, "/", , TRUE))</f>
        <v>Cessation</v>
      </c>
      <c r="C39" t="str">
        <v>Mercy</v>
      </c>
      <c r="M39" t="str">
        <v>Creation</v>
      </c>
      <c r="N39" t="str">
        <v>Protection</v>
      </c>
    </row>
    <row r="40" spans="1:14" x14ac:dyDescent="0.3">
      <c r="A40" t="str">
        <v>Cessation/Provision</v>
      </c>
      <c r="B40" t="str" cm="1">
        <f t="array" ref="B40:C40">TRIM(_xlfn.TEXTSPLIT(A40, "/", , TRUE))</f>
        <v>Cessation</v>
      </c>
      <c r="C40" t="str">
        <v>Provision</v>
      </c>
      <c r="M40" t="str">
        <v>Curse</v>
      </c>
      <c r="N40" t="str">
        <v>Providence</v>
      </c>
    </row>
    <row r="41" spans="1:14" x14ac:dyDescent="0.3">
      <c r="A41" t="str">
        <v>Choice/Covenant</v>
      </c>
      <c r="B41" t="str" cm="1">
        <f t="array" ref="B41:C41">TRIM(_xlfn.TEXTSPLIT(A41, "/", , TRUE))</f>
        <v>Choice</v>
      </c>
      <c r="C41" t="str">
        <v>Covenant</v>
      </c>
      <c r="M41" t="str">
        <v>Darkness</v>
      </c>
      <c r="N41" t="str">
        <v>Provision</v>
      </c>
    </row>
    <row r="42" spans="1:14" x14ac:dyDescent="0.3">
      <c r="A42" t="str">
        <v>Choice/Human Challenge</v>
      </c>
      <c r="B42" t="str" cm="1">
        <f t="array" ref="B42:C42">TRIM(_xlfn.TEXTSPLIT(A42, "/", , TRUE))</f>
        <v>Choice</v>
      </c>
      <c r="C42" t="str">
        <v>Human Challenge</v>
      </c>
      <c r="M42" t="str">
        <v>Death</v>
      </c>
      <c r="N42" t="str">
        <v>Recognition</v>
      </c>
    </row>
    <row r="43" spans="1:14" x14ac:dyDescent="0.3">
      <c r="A43" t="str">
        <v>Choice/Selection/Anointing</v>
      </c>
      <c r="B43" t="str" cm="1">
        <f t="array" ref="B43:D43">TRIM(_xlfn.TEXTSPLIT(A43, "/", , TRUE))</f>
        <v>Choice</v>
      </c>
      <c r="C43" t="str">
        <v>Selection</v>
      </c>
      <c r="D43" t="str">
        <v>Anointing</v>
      </c>
      <c r="M43" t="str">
        <v>Declaration</v>
      </c>
      <c r="N43" t="str">
        <v>Rejection</v>
      </c>
    </row>
    <row r="44" spans="1:14" x14ac:dyDescent="0.3">
      <c r="A44" t="str">
        <v>Cleansing/Provision</v>
      </c>
      <c r="B44" t="str" cm="1">
        <f t="array" ref="B44:C44">TRIM(_xlfn.TEXTSPLIT(A44, "/", , TRUE))</f>
        <v>Cleansing</v>
      </c>
      <c r="C44" t="str">
        <v>Provision</v>
      </c>
      <c r="M44" t="str">
        <v>Defeat</v>
      </c>
      <c r="N44" t="str">
        <v>Relenting</v>
      </c>
    </row>
    <row r="45" spans="1:14" x14ac:dyDescent="0.3">
      <c r="A45" t="str">
        <v>Cloud/Empowerment/Presence/Prophecy</v>
      </c>
      <c r="B45" t="str" cm="1">
        <f t="array" ref="B45:E45">TRIM(_xlfn.TEXTSPLIT(A45, "/", , TRUE))</f>
        <v>Cloud</v>
      </c>
      <c r="C45" t="str">
        <v>Empowerment</v>
      </c>
      <c r="D45" t="str">
        <v>Presence</v>
      </c>
      <c r="E45" t="str">
        <v>Prophecy</v>
      </c>
      <c r="M45" t="str">
        <v>Defense</v>
      </c>
      <c r="N45" t="str">
        <v>Remedy</v>
      </c>
    </row>
    <row r="46" spans="1:14" x14ac:dyDescent="0.3">
      <c r="A46" t="str">
        <v>Cloud/Fire/Guidance/Presence</v>
      </c>
      <c r="B46" t="str" cm="1">
        <f t="array" ref="B46:E46">TRIM(_xlfn.TEXTSPLIT(A46, "/", , TRUE))</f>
        <v>Cloud</v>
      </c>
      <c r="C46" t="str">
        <v>Fire</v>
      </c>
      <c r="D46" t="str">
        <v>Guidance</v>
      </c>
      <c r="E46" t="str">
        <v>Presence</v>
      </c>
      <c r="M46" t="str">
        <v>Deliverance</v>
      </c>
      <c r="N46" t="str">
        <v>Remembrance</v>
      </c>
    </row>
    <row r="47" spans="1:14" x14ac:dyDescent="0.3">
      <c r="A47" t="str">
        <v>Cloud/Fire/Lightning/Presence/Smoke/Speech/Theophany/Thunder/Trumpet/Warning</v>
      </c>
      <c r="B47" t="str" cm="1">
        <f t="array" ref="B47:K47">TRIM(_xlfn.TEXTSPLIT(A47, "/", , TRUE))</f>
        <v>Cloud</v>
      </c>
      <c r="C47" t="str">
        <v>Fire</v>
      </c>
      <c r="D47" t="str">
        <v>Lightning</v>
      </c>
      <c r="E47" t="str">
        <v>Presence</v>
      </c>
      <c r="F47" t="str">
        <v>Smoke</v>
      </c>
      <c r="G47" t="str">
        <v>Speech</v>
      </c>
      <c r="H47" t="str">
        <v>Theophany</v>
      </c>
      <c r="I47" t="str">
        <v>Thunder</v>
      </c>
      <c r="J47" t="str">
        <v>Trumpet</v>
      </c>
      <c r="K47" t="str">
        <v>Warning</v>
      </c>
      <c r="M47" t="str">
        <v>Departure</v>
      </c>
      <c r="N47" t="str">
        <v>Reminder</v>
      </c>
    </row>
    <row r="48" spans="1:14" x14ac:dyDescent="0.3">
      <c r="A48" t="str">
        <v>Cloud/Presence/Theophany</v>
      </c>
      <c r="B48" t="str" cm="1">
        <f t="array" ref="B48:D48">TRIM(_xlfn.TEXTSPLIT(A48, "/", , TRUE))</f>
        <v>Cloud</v>
      </c>
      <c r="C48" t="str">
        <v>Presence</v>
      </c>
      <c r="D48" t="str">
        <v>Theophany</v>
      </c>
      <c r="M48" t="str">
        <v>Destruction</v>
      </c>
      <c r="N48" t="str">
        <v>Renewal</v>
      </c>
    </row>
    <row r="49" spans="1:14" x14ac:dyDescent="0.3">
      <c r="A49" t="str">
        <v>Cloud/Theophany</v>
      </c>
      <c r="B49" t="str" cm="1">
        <f t="array" ref="B49:C49">TRIM(_xlfn.TEXTSPLIT(A49, "/", , TRUE))</f>
        <v>Cloud</v>
      </c>
      <c r="C49" t="str">
        <v>Theophany</v>
      </c>
      <c r="M49" t="str">
        <v>Discernment</v>
      </c>
      <c r="N49" t="str">
        <v>Restoration</v>
      </c>
    </row>
    <row r="50" spans="1:14" x14ac:dyDescent="0.3">
      <c r="A50" t="str">
        <v>Comfort/Dreams/Speech</v>
      </c>
      <c r="B50" t="str" cm="1">
        <f t="array" ref="B50:D50">TRIM(_xlfn.TEXTSPLIT(A50, "/", , TRUE))</f>
        <v>Comfort</v>
      </c>
      <c r="C50" t="str">
        <v>Dreams</v>
      </c>
      <c r="D50" t="str">
        <v>Speech</v>
      </c>
      <c r="M50" t="str">
        <v>Discord</v>
      </c>
      <c r="N50" t="str">
        <v>Revelation</v>
      </c>
    </row>
    <row r="51" spans="1:14" x14ac:dyDescent="0.3">
      <c r="A51" t="str">
        <v>Comfort/Instruction/Speech/Theophany</v>
      </c>
      <c r="B51" t="str" cm="1">
        <f t="array" ref="B51:E51">TRIM(_xlfn.TEXTSPLIT(A51, "/", , TRUE))</f>
        <v>Comfort</v>
      </c>
      <c r="C51" t="str">
        <v>Instruction</v>
      </c>
      <c r="D51" t="str">
        <v>Speech</v>
      </c>
      <c r="E51" t="str">
        <v>Theophany</v>
      </c>
      <c r="M51" t="str">
        <v>Disease</v>
      </c>
      <c r="N51" t="str">
        <v>Reverence</v>
      </c>
    </row>
    <row r="52" spans="1:14" x14ac:dyDescent="0.3">
      <c r="A52" t="str">
        <v>Command</v>
      </c>
      <c r="B52" t="str" cm="1">
        <f t="array" ref="B52">TRIM(_xlfn.TEXTSPLIT(A52, "/", , TRUE))</f>
        <v>Command</v>
      </c>
      <c r="M52" t="str">
        <v>Disobedience</v>
      </c>
      <c r="N52" t="str">
        <v>Salvation</v>
      </c>
    </row>
    <row r="53" spans="1:14" x14ac:dyDescent="0.3">
      <c r="A53" t="str">
        <v>Command/Consecration/Speech</v>
      </c>
      <c r="B53" t="str" cm="1">
        <f t="array" ref="B53:D53">TRIM(_xlfn.TEXTSPLIT(A53, "/", , TRUE))</f>
        <v>Command</v>
      </c>
      <c r="C53" t="str">
        <v>Consecration</v>
      </c>
      <c r="D53" t="str">
        <v>Speech</v>
      </c>
      <c r="M53" t="str">
        <v>Dream</v>
      </c>
      <c r="N53" t="str">
        <v>Selection</v>
      </c>
    </row>
    <row r="54" spans="1:14" x14ac:dyDescent="0.3">
      <c r="A54" t="str">
        <v>Command/Covenant/Speech</v>
      </c>
      <c r="B54" t="str" cm="1">
        <f t="array" ref="B54:D54">TRIM(_xlfn.TEXTSPLIT(A54, "/", , TRUE))</f>
        <v>Command</v>
      </c>
      <c r="C54" t="str">
        <v>Covenant</v>
      </c>
      <c r="D54" t="str">
        <v>Speech</v>
      </c>
      <c r="M54" t="str">
        <v>Dreams</v>
      </c>
      <c r="N54" t="str">
        <v>Sign</v>
      </c>
    </row>
    <row r="55" spans="1:14" x14ac:dyDescent="0.3">
      <c r="A55" t="str">
        <v>Command/Destruction/Speech</v>
      </c>
      <c r="B55" t="str" cm="1">
        <f t="array" ref="B55:D55">TRIM(_xlfn.TEXTSPLIT(A55, "/", , TRUE))</f>
        <v>Command</v>
      </c>
      <c r="C55" t="str">
        <v>Destruction</v>
      </c>
      <c r="D55" t="str">
        <v>Speech</v>
      </c>
      <c r="M55" t="str">
        <v>Earthquake</v>
      </c>
      <c r="N55" t="str">
        <v>Signal</v>
      </c>
    </row>
    <row r="56" spans="1:14" x14ac:dyDescent="0.3">
      <c r="A56" t="str">
        <v>Command/Encouragement/Speech</v>
      </c>
      <c r="B56" t="str" cm="1">
        <f t="array" ref="B56:D56">TRIM(_xlfn.TEXTSPLIT(A56, "/", , TRUE))</f>
        <v>Command</v>
      </c>
      <c r="C56" t="str">
        <v>Encouragement</v>
      </c>
      <c r="D56" t="str">
        <v>Speech</v>
      </c>
      <c r="M56" t="str">
        <v>Election</v>
      </c>
      <c r="N56" t="str">
        <v>Signs</v>
      </c>
    </row>
    <row r="57" spans="1:14" x14ac:dyDescent="0.3">
      <c r="A57" t="str">
        <v>Command/Inscription</v>
      </c>
      <c r="B57" t="str" cm="1">
        <f t="array" ref="B57:C57">TRIM(_xlfn.TEXTSPLIT(A57, "/", , TRUE))</f>
        <v>Command</v>
      </c>
      <c r="C57" t="str">
        <v>Inscription</v>
      </c>
      <c r="M57" t="str">
        <v>Empowerment</v>
      </c>
      <c r="N57" t="str">
        <v>Skill</v>
      </c>
    </row>
    <row r="58" spans="1:14" x14ac:dyDescent="0.3">
      <c r="A58" t="str">
        <v>Command/Instruction</v>
      </c>
      <c r="B58" t="str" cm="1">
        <f t="array" ref="B58:C58">TRIM(_xlfn.TEXTSPLIT(A58, "/", , TRUE))</f>
        <v>Command</v>
      </c>
      <c r="C58" t="str">
        <v>Instruction</v>
      </c>
      <c r="M58" t="str">
        <v>Encouragement</v>
      </c>
      <c r="N58" t="str">
        <v>Speech</v>
      </c>
    </row>
    <row r="59" spans="1:14" x14ac:dyDescent="0.3">
      <c r="A59" t="str">
        <v>Command/Instruction/Speech</v>
      </c>
      <c r="B59" t="str" cm="1">
        <f t="array" ref="B59:D59">TRIM(_xlfn.TEXTSPLIT(A59, "/", , TRUE))</f>
        <v>Command</v>
      </c>
      <c r="C59" t="str">
        <v>Instruction</v>
      </c>
      <c r="D59" t="str">
        <v>Speech</v>
      </c>
      <c r="M59" t="str">
        <v>Exaltation</v>
      </c>
      <c r="N59" t="str">
        <v>Spirit</v>
      </c>
    </row>
    <row r="60" spans="1:14" x14ac:dyDescent="0.3">
      <c r="A60" t="str">
        <v>Command/Memorial/Speech</v>
      </c>
      <c r="B60" t="str" cm="1">
        <f t="array" ref="B60:D60">TRIM(_xlfn.TEXTSPLIT(A60, "/", , TRUE))</f>
        <v>Command</v>
      </c>
      <c r="C60" t="str">
        <v>Memorial</v>
      </c>
      <c r="D60" t="str">
        <v>Speech</v>
      </c>
      <c r="M60" t="str">
        <v>Execution</v>
      </c>
      <c r="N60" t="str">
        <v>Strategy</v>
      </c>
    </row>
    <row r="61" spans="1:14" x14ac:dyDescent="0.3">
      <c r="A61" t="str">
        <v>Command/Protection</v>
      </c>
      <c r="B61" t="str" cm="1">
        <f t="array" ref="B61:C61">TRIM(_xlfn.TEXTSPLIT(A61, "/", , TRUE))</f>
        <v>Command</v>
      </c>
      <c r="C61" t="str">
        <v>Protection</v>
      </c>
      <c r="M61" t="str">
        <v>Expansion</v>
      </c>
      <c r="N61" t="str">
        <v>Strength</v>
      </c>
    </row>
    <row r="62" spans="1:14" x14ac:dyDescent="0.3">
      <c r="A62" t="str">
        <v>Command/Remedy/Speech</v>
      </c>
      <c r="B62" t="str" cm="1">
        <f t="array" ref="B62:D62">TRIM(_xlfn.TEXTSPLIT(A62, "/", , TRUE))</f>
        <v>Command</v>
      </c>
      <c r="C62" t="str">
        <v>Remedy</v>
      </c>
      <c r="D62" t="str">
        <v>Speech</v>
      </c>
      <c r="M62" t="str">
        <v>Faithfulness</v>
      </c>
      <c r="N62" t="str">
        <v>Testimony</v>
      </c>
    </row>
    <row r="63" spans="1:14" x14ac:dyDescent="0.3">
      <c r="A63" t="str">
        <v>Command/Signal</v>
      </c>
      <c r="B63" t="str" cm="1">
        <f t="array" ref="B63:C63">TRIM(_xlfn.TEXTSPLIT(A63, "/", , TRUE))</f>
        <v>Command</v>
      </c>
      <c r="C63" t="str">
        <v>Signal</v>
      </c>
      <c r="M63" t="str">
        <v>Fame</v>
      </c>
      <c r="N63" t="str">
        <v>Theophany</v>
      </c>
    </row>
    <row r="64" spans="1:14" x14ac:dyDescent="0.3">
      <c r="A64" t="str">
        <v>Command/Speech</v>
      </c>
      <c r="B64" t="str" cm="1">
        <f t="array" ref="B64:C64">TRIM(_xlfn.TEXTSPLIT(A64, "/", , TRUE))</f>
        <v>Command</v>
      </c>
      <c r="C64" t="str">
        <v>Speech</v>
      </c>
      <c r="M64" t="str">
        <v>Famine</v>
      </c>
      <c r="N64" t="str">
        <v>Timing</v>
      </c>
    </row>
    <row r="65" spans="1:14" x14ac:dyDescent="0.3">
      <c r="A65" t="str">
        <v>Command/Speech/Test</v>
      </c>
      <c r="B65" t="str" cm="1">
        <f t="array" ref="B65:D65">TRIM(_xlfn.TEXTSPLIT(A65, "/", , TRUE))</f>
        <v>Command</v>
      </c>
      <c r="C65" t="str">
        <v>Speech</v>
      </c>
      <c r="D65" t="str">
        <v>Test</v>
      </c>
      <c r="M65" t="str">
        <v>Favor</v>
      </c>
      <c r="N65" t="str">
        <v>Transformation</v>
      </c>
    </row>
    <row r="66" spans="1:14" x14ac:dyDescent="0.3">
      <c r="A66" t="str">
        <v>Command/Speech/Warfare</v>
      </c>
      <c r="B66" t="str" cm="1">
        <f t="array" ref="B66:D66">TRIM(_xlfn.TEXTSPLIT(A66, "/", , TRUE))</f>
        <v>Command</v>
      </c>
      <c r="C66" t="str">
        <v>Speech</v>
      </c>
      <c r="D66" t="str">
        <v>Warfare</v>
      </c>
      <c r="M66" t="str">
        <v>Fear</v>
      </c>
      <c r="N66" t="str">
        <v>Victory</v>
      </c>
    </row>
    <row r="67" spans="1:14" x14ac:dyDescent="0.3">
      <c r="A67" t="str">
        <v>Command/Worship</v>
      </c>
      <c r="B67" t="str" cm="1">
        <f t="array" ref="B67:C67">TRIM(_xlfn.TEXTSPLIT(A67, "/", , TRUE))</f>
        <v>Command</v>
      </c>
      <c r="C67" t="str">
        <v>Worship</v>
      </c>
      <c r="M67" t="str">
        <v>Fertility</v>
      </c>
      <c r="N67" t="str">
        <v>Vision</v>
      </c>
    </row>
    <row r="68" spans="1:14" x14ac:dyDescent="0.3">
      <c r="A68" t="str">
        <v>Command/Writing</v>
      </c>
      <c r="B68" t="str" cm="1">
        <f t="array" ref="B68:C68">TRIM(_xlfn.TEXTSPLIT(A68, "/", , TRUE))</f>
        <v>Command</v>
      </c>
      <c r="C68" t="str">
        <v>Writing</v>
      </c>
      <c r="M68" t="str">
        <v>Fire</v>
      </c>
      <c r="N68" t="str">
        <v>Warfare</v>
      </c>
    </row>
    <row r="69" spans="1:14" x14ac:dyDescent="0.3">
      <c r="A69" t="str">
        <v>Commissioning</v>
      </c>
      <c r="B69" t="str" cm="1">
        <f t="array" ref="B69">TRIM(_xlfn.TEXTSPLIT(A69, "/", , TRUE))</f>
        <v>Commissioning</v>
      </c>
      <c r="M69" t="str">
        <v>Flies</v>
      </c>
      <c r="N69" t="str">
        <v>Withdrawal</v>
      </c>
    </row>
    <row r="70" spans="1:14" x14ac:dyDescent="0.3">
      <c r="A70" t="str">
        <v>Commissioning/Speech</v>
      </c>
      <c r="B70" t="str" cm="1">
        <f t="array" ref="B70:C70">TRIM(_xlfn.TEXTSPLIT(A70, "/", , TRUE))</f>
        <v>Commissioning</v>
      </c>
      <c r="C70" t="str">
        <v>Speech</v>
      </c>
      <c r="M70" t="str">
        <v>Food</v>
      </c>
      <c r="N70" t="str">
        <v>Worship</v>
      </c>
    </row>
    <row r="71" spans="1:14" x14ac:dyDescent="0.3">
      <c r="A71" t="str">
        <v>Communication/Speech</v>
      </c>
      <c r="B71" t="str" cm="1">
        <f t="array" ref="B71:C71">TRIM(_xlfn.TEXTSPLIT(A71, "/", , TRUE))</f>
        <v>Communication</v>
      </c>
      <c r="C71" t="str">
        <v>Speech</v>
      </c>
      <c r="M71" t="str">
        <v>Food and Water</v>
      </c>
      <c r="N71" t="str">
        <v>Writing</v>
      </c>
    </row>
    <row r="72" spans="1:14" x14ac:dyDescent="0.3">
      <c r="A72" t="str">
        <v>Compassion/Relenting</v>
      </c>
      <c r="B72" t="str" cm="1">
        <f t="array" ref="B72:C72">TRIM(_xlfn.TEXTSPLIT(A72, "/", , TRUE))</f>
        <v>Compassion</v>
      </c>
      <c r="C72" t="str">
        <v>Relenting</v>
      </c>
      <c r="M72" t="str">
        <v>Frogs</v>
      </c>
    </row>
    <row r="73" spans="1:14" x14ac:dyDescent="0.3">
      <c r="A73" t="str">
        <v>Compassion/Remembrance</v>
      </c>
      <c r="B73" t="str" cm="1">
        <f t="array" ref="B73:C73">TRIM(_xlfn.TEXTSPLIT(A73, "/", , TRUE))</f>
        <v>Compassion</v>
      </c>
      <c r="C73" t="str">
        <v>Remembrance</v>
      </c>
      <c r="M73" t="str">
        <v>Fulfilled Prophecy</v>
      </c>
    </row>
    <row r="74" spans="1:14" x14ac:dyDescent="0.3">
      <c r="A74" t="str">
        <v>Concealment/Protection</v>
      </c>
      <c r="B74" t="str" cm="1">
        <f t="array" ref="B74:C74">TRIM(_xlfn.TEXTSPLIT(A74, "/", , TRUE))</f>
        <v>Concealment</v>
      </c>
      <c r="C74" t="str">
        <v>Protection</v>
      </c>
      <c r="M74" t="str">
        <v>Fulfillment</v>
      </c>
    </row>
    <row r="75" spans="1:14" x14ac:dyDescent="0.3">
      <c r="A75" t="str">
        <v>Confirmation/Instruction/Speech</v>
      </c>
      <c r="B75" t="str" cm="1">
        <f t="array" ref="B75:D75">TRIM(_xlfn.TEXTSPLIT(A75, "/", , TRUE))</f>
        <v>Confirmation</v>
      </c>
      <c r="C75" t="str">
        <v>Instruction</v>
      </c>
      <c r="D75" t="str">
        <v>Speech</v>
      </c>
      <c r="M75" t="str">
        <v>Fulfilment</v>
      </c>
    </row>
    <row r="76" spans="1:14" x14ac:dyDescent="0.3">
      <c r="A76" t="str">
        <v>Confirmation/Signs</v>
      </c>
      <c r="B76" t="str" cm="1">
        <f t="array" ref="B76:C76">TRIM(_xlfn.TEXTSPLIT(A76, "/", , TRUE))</f>
        <v>Confirmation</v>
      </c>
      <c r="C76" t="str">
        <v>Signs</v>
      </c>
      <c r="M76" t="str">
        <v>Geography</v>
      </c>
    </row>
    <row r="77" spans="1:14" x14ac:dyDescent="0.3">
      <c r="A77" t="str">
        <v>Confusion/Victory</v>
      </c>
      <c r="B77" t="str" cm="1">
        <f t="array" ref="B77:C77">TRIM(_xlfn.TEXTSPLIT(A77, "/", , TRUE))</f>
        <v>Confusion</v>
      </c>
      <c r="C77" t="str">
        <v>Victory</v>
      </c>
      <c r="M77" t="str">
        <v>Glory</v>
      </c>
    </row>
    <row r="78" spans="1:14" x14ac:dyDescent="0.3">
      <c r="A78" t="str">
        <v>Confusion/Warfare</v>
      </c>
      <c r="B78" t="str" cm="1">
        <f t="array" ref="B78:C78">TRIM(_xlfn.TEXTSPLIT(A78, "/", , TRUE))</f>
        <v>Confusion</v>
      </c>
      <c r="C78" t="str">
        <v>Warfare</v>
      </c>
      <c r="M78" t="str">
        <v>Gnats</v>
      </c>
    </row>
    <row r="79" spans="1:14" x14ac:dyDescent="0.3">
      <c r="A79" t="str">
        <v>Conquest/Victory</v>
      </c>
      <c r="B79" t="str" cm="1">
        <f t="array" ref="B79:C79">TRIM(_xlfn.TEXTSPLIT(A79, "/", , TRUE))</f>
        <v>Conquest</v>
      </c>
      <c r="C79" t="str">
        <v>Victory</v>
      </c>
      <c r="M79" t="str">
        <v>Government</v>
      </c>
    </row>
    <row r="80" spans="1:14" x14ac:dyDescent="0.3">
      <c r="A80" t="str">
        <v>Consecration/Instruction/Speech</v>
      </c>
      <c r="B80" t="str" cm="1">
        <f t="array" ref="B80:D80">TRIM(_xlfn.TEXTSPLIT(A80, "/", , TRUE))</f>
        <v>Consecration</v>
      </c>
      <c r="C80" t="str">
        <v>Instruction</v>
      </c>
      <c r="D80" t="str">
        <v>Speech</v>
      </c>
      <c r="M80" t="str">
        <v>Guidance</v>
      </c>
    </row>
    <row r="81" spans="1:13" x14ac:dyDescent="0.3">
      <c r="A81" t="str">
        <v>Consequence/Withdrawal</v>
      </c>
      <c r="B81" t="str" cm="1">
        <f t="array" ref="B81:C81">TRIM(_xlfn.TEXTSPLIT(A81, "/", , TRUE))</f>
        <v>Consequence</v>
      </c>
      <c r="C81" t="str">
        <v>Withdrawal</v>
      </c>
      <c r="M81" t="str">
        <v>Hail</v>
      </c>
    </row>
    <row r="82" spans="1:13" x14ac:dyDescent="0.3">
      <c r="A82" t="str">
        <v>Control/Speech</v>
      </c>
      <c r="B82" t="str" cm="1">
        <f t="array" ref="B82:C82">TRIM(_xlfn.TEXTSPLIT(A82, "/", , TRUE))</f>
        <v>Control</v>
      </c>
      <c r="C82" t="str">
        <v>Speech</v>
      </c>
      <c r="M82" t="str">
        <v>Hailstones</v>
      </c>
    </row>
    <row r="83" spans="1:13" x14ac:dyDescent="0.3">
      <c r="A83" t="str">
        <v>Conviction/Recognition</v>
      </c>
      <c r="B83" t="str" cm="1">
        <f t="array" ref="B83:C83">TRIM(_xlfn.TEXTSPLIT(A83, "/", , TRUE))</f>
        <v>Conviction</v>
      </c>
      <c r="C83" t="str">
        <v>Recognition</v>
      </c>
      <c r="M83" t="str">
        <v>Harassment</v>
      </c>
    </row>
    <row r="84" spans="1:13" x14ac:dyDescent="0.3">
      <c r="A84" t="str">
        <v>Cosmic Intervention</v>
      </c>
      <c r="B84" t="str" cm="1">
        <f t="array" ref="B84">TRIM(_xlfn.TEXTSPLIT(A84, "/", , TRUE))</f>
        <v>Cosmic Intervention</v>
      </c>
      <c r="M84" t="str">
        <v>Hardening</v>
      </c>
    </row>
    <row r="85" spans="1:13" x14ac:dyDescent="0.3">
      <c r="A85" t="str">
        <v>Cosmic/Warfare</v>
      </c>
      <c r="B85" t="str" cm="1">
        <f t="array" ref="B85:C85">TRIM(_xlfn.TEXTSPLIT(A85, "/", , TRUE))</f>
        <v>Cosmic</v>
      </c>
      <c r="C85" t="str">
        <v>Warfare</v>
      </c>
      <c r="M85" t="str">
        <v>Healing</v>
      </c>
    </row>
    <row r="86" spans="1:13" x14ac:dyDescent="0.3">
      <c r="A86" t="str">
        <v>Covenant</v>
      </c>
      <c r="B86" t="str" cm="1">
        <f t="array" ref="B86">TRIM(_xlfn.TEXTSPLIT(A86, "/", , TRUE))</f>
        <v>Covenant</v>
      </c>
      <c r="M86" t="str">
        <v>Health</v>
      </c>
    </row>
    <row r="87" spans="1:13" x14ac:dyDescent="0.3">
      <c r="A87" t="str">
        <v>Covenant/Curses</v>
      </c>
      <c r="B87" t="str" cm="1">
        <f t="array" ref="B87:C87">TRIM(_xlfn.TEXTSPLIT(A87, "/", , TRUE))</f>
        <v>Covenant</v>
      </c>
      <c r="C87" t="str">
        <v>Curses</v>
      </c>
      <c r="M87" t="str">
        <v>Heart Change</v>
      </c>
    </row>
    <row r="88" spans="1:13" x14ac:dyDescent="0.3">
      <c r="A88" t="str">
        <v>Covenant/Promise</v>
      </c>
      <c r="B88" t="str" cm="1">
        <f t="array" ref="B88:C88">TRIM(_xlfn.TEXTSPLIT(A88, "/", , TRUE))</f>
        <v>Covenant</v>
      </c>
      <c r="C88" t="str">
        <v>Promise</v>
      </c>
      <c r="M88" t="str">
        <v>History</v>
      </c>
    </row>
    <row r="89" spans="1:13" x14ac:dyDescent="0.3">
      <c r="A89" t="str">
        <v>Covenant/Renewal</v>
      </c>
      <c r="B89" t="str" cm="1">
        <f t="array" ref="B89:C89">TRIM(_xlfn.TEXTSPLIT(A89, "/", , TRUE))</f>
        <v>Covenant</v>
      </c>
      <c r="C89" t="str">
        <v>Renewal</v>
      </c>
      <c r="M89" t="str">
        <v>Holiness</v>
      </c>
    </row>
    <row r="90" spans="1:13" x14ac:dyDescent="0.3">
      <c r="A90" t="str">
        <v>Covenant/Sign/Speech</v>
      </c>
      <c r="B90" t="str" cm="1">
        <f t="array" ref="B90:D90">TRIM(_xlfn.TEXTSPLIT(A90, "/", , TRUE))</f>
        <v>Covenant</v>
      </c>
      <c r="C90" t="str">
        <v>Sign</v>
      </c>
      <c r="D90" t="str">
        <v>Speech</v>
      </c>
      <c r="M90" t="str">
        <v>Holy Spirit</v>
      </c>
    </row>
    <row r="91" spans="1:13" x14ac:dyDescent="0.3">
      <c r="A91" t="str">
        <v>Covenant/Speech</v>
      </c>
      <c r="B91" t="str" cm="1">
        <f t="array" ref="B91:C91">TRIM(_xlfn.TEXTSPLIT(A91, "/", , TRUE))</f>
        <v>Covenant</v>
      </c>
      <c r="C91" t="str">
        <v>Speech</v>
      </c>
      <c r="M91" t="str">
        <v>Human Alliance</v>
      </c>
    </row>
    <row r="92" spans="1:13" x14ac:dyDescent="0.3">
      <c r="A92" t="str">
        <v>Covenant/Theophany</v>
      </c>
      <c r="B92" t="str" cm="1">
        <f t="array" ref="B92:C92">TRIM(_xlfn.TEXTSPLIT(A92, "/", , TRUE))</f>
        <v>Covenant</v>
      </c>
      <c r="C92" t="str">
        <v>Theophany</v>
      </c>
      <c r="M92" t="str">
        <v>Human Confession</v>
      </c>
    </row>
    <row r="93" spans="1:13" x14ac:dyDescent="0.3">
      <c r="A93" t="str">
        <v>Creation</v>
      </c>
      <c r="B93" t="str" cm="1">
        <f t="array" ref="B93">TRIM(_xlfn.TEXTSPLIT(A93, "/", , TRUE))</f>
        <v>Creation</v>
      </c>
      <c r="M93" t="str">
        <v>Human Deception</v>
      </c>
    </row>
    <row r="94" spans="1:13" x14ac:dyDescent="0.3">
      <c r="A94" t="str">
        <v>Creation/Deliverance/Water/Wind</v>
      </c>
      <c r="B94" t="str" cm="1">
        <f t="array" ref="B94:E94">TRIM(_xlfn.TEXTSPLIT(A94, "/", , TRUE))</f>
        <v>Creation</v>
      </c>
      <c r="C94" t="str">
        <v>Deliverance</v>
      </c>
      <c r="D94" t="str">
        <v>Water</v>
      </c>
      <c r="E94" t="str">
        <v>Wind</v>
      </c>
      <c r="M94" t="str">
        <v>Human Explanation</v>
      </c>
    </row>
    <row r="95" spans="1:13" x14ac:dyDescent="0.3">
      <c r="A95" t="str">
        <v>Creation/Speech</v>
      </c>
      <c r="B95" t="str" cm="1">
        <f t="array" ref="B95:C95">TRIM(_xlfn.TEXTSPLIT(A95, "/", , TRUE))</f>
        <v>Creation</v>
      </c>
      <c r="C95" t="str">
        <v>Speech</v>
      </c>
      <c r="M95" t="str">
        <v>Human Intercession</v>
      </c>
    </row>
    <row r="96" spans="1:13" x14ac:dyDescent="0.3">
      <c r="A96" t="str">
        <v>Curse/Judgment/Speech</v>
      </c>
      <c r="B96" t="str" cm="1">
        <f t="array" ref="B96:D96">TRIM(_xlfn.TEXTSPLIT(A96, "/", , TRUE))</f>
        <v>Curse</v>
      </c>
      <c r="C96" t="str">
        <v>Judgment</v>
      </c>
      <c r="D96" t="str">
        <v>Speech</v>
      </c>
      <c r="M96" t="str">
        <v>Human Leadership</v>
      </c>
    </row>
    <row r="97" spans="1:13" x14ac:dyDescent="0.3">
      <c r="A97" t="str">
        <v>Darkness/Judgment/Plague</v>
      </c>
      <c r="B97" t="str" cm="1">
        <f t="array" ref="B97:D97">TRIM(_xlfn.TEXTSPLIT(A97, "/", , TRUE))</f>
        <v>Darkness</v>
      </c>
      <c r="C97" t="str">
        <v>Judgment</v>
      </c>
      <c r="D97" t="str">
        <v>Plague</v>
      </c>
      <c r="M97" t="str">
        <v>Human Misunderstanding</v>
      </c>
    </row>
    <row r="98" spans="1:13" x14ac:dyDescent="0.3">
      <c r="A98" t="str">
        <v>Death/Destruction/Victory</v>
      </c>
      <c r="B98" t="str" cm="1">
        <f t="array" ref="B98:D98">TRIM(_xlfn.TEXTSPLIT(A98, "/", , TRUE))</f>
        <v>Death</v>
      </c>
      <c r="C98" t="str">
        <v>Destruction</v>
      </c>
      <c r="D98" t="str">
        <v>Victory</v>
      </c>
      <c r="M98" t="str">
        <v>Human Monument</v>
      </c>
    </row>
    <row r="99" spans="1:13" x14ac:dyDescent="0.3">
      <c r="A99" t="str">
        <v>Death/Judgment</v>
      </c>
      <c r="B99" t="str" cm="1">
        <f t="array" ref="B99:C99">TRIM(_xlfn.TEXTSPLIT(A99, "/", , TRUE))</f>
        <v>Death</v>
      </c>
      <c r="C99" t="str">
        <v>Judgment</v>
      </c>
      <c r="M99" t="str">
        <v>Human Obedience</v>
      </c>
    </row>
    <row r="100" spans="1:13" x14ac:dyDescent="0.3">
      <c r="A100" t="str">
        <v>Death/Judgment/Plague</v>
      </c>
      <c r="B100" t="str" cm="1">
        <f t="array" ref="B100:D100">TRIM(_xlfn.TEXTSPLIT(A100, "/", , TRUE))</f>
        <v>Death</v>
      </c>
      <c r="C100" t="str">
        <v>Judgment</v>
      </c>
      <c r="D100" t="str">
        <v>Plague</v>
      </c>
      <c r="M100" t="str">
        <v>Human Protection</v>
      </c>
    </row>
    <row r="101" spans="1:13" x14ac:dyDescent="0.3">
      <c r="A101" t="str">
        <v>Death/Providence</v>
      </c>
      <c r="B101" t="str" cm="1">
        <f t="array" ref="B101:C101">TRIM(_xlfn.TEXTSPLIT(A101, "/", , TRUE))</f>
        <v>Death</v>
      </c>
      <c r="C101" t="str">
        <v>Providence</v>
      </c>
      <c r="M101" t="str">
        <v>Human Strategy</v>
      </c>
    </row>
    <row r="102" spans="1:13" x14ac:dyDescent="0.3">
      <c r="A102" t="str">
        <v>Death/Timing</v>
      </c>
      <c r="B102" t="str" cm="1">
        <f t="array" ref="B102:C102">TRIM(_xlfn.TEXTSPLIT(A102, "/", , TRUE))</f>
        <v>Death</v>
      </c>
      <c r="C102" t="str">
        <v>Timing</v>
      </c>
      <c r="M102" t="str">
        <v>Human Worship</v>
      </c>
    </row>
    <row r="103" spans="1:13" x14ac:dyDescent="0.3">
      <c r="A103" t="str">
        <v>Declaration/Speech</v>
      </c>
      <c r="B103" t="str" cm="1">
        <f t="array" ref="B103:C103">TRIM(_xlfn.TEXTSPLIT(A103, "/", , TRUE))</f>
        <v>Declaration</v>
      </c>
      <c r="C103" t="str">
        <v>Speech</v>
      </c>
      <c r="M103" t="str">
        <v>Humility</v>
      </c>
    </row>
    <row r="104" spans="1:13" x14ac:dyDescent="0.3">
      <c r="A104" t="str">
        <v>Defeat/Judgment</v>
      </c>
      <c r="B104" t="str" cm="1">
        <f t="array" ref="B104:C104">TRIM(_xlfn.TEXTSPLIT(A104, "/", , TRUE))</f>
        <v>Defeat</v>
      </c>
      <c r="C104" t="str">
        <v>Judgment</v>
      </c>
    </row>
    <row r="105" spans="1:13" x14ac:dyDescent="0.3">
      <c r="A105" t="str">
        <v>Defense/Speech</v>
      </c>
      <c r="B105" t="str" cm="1">
        <f t="array" ref="B105:C105">TRIM(_xlfn.TEXTSPLIT(A105, "/", , TRUE))</f>
        <v>Defense</v>
      </c>
      <c r="C105" t="str">
        <v>Speech</v>
      </c>
    </row>
    <row r="106" spans="1:13" x14ac:dyDescent="0.3">
      <c r="A106" t="str">
        <v>Deliverance</v>
      </c>
      <c r="B106" t="str" cm="1">
        <f t="array" ref="B106">TRIM(_xlfn.TEXTSPLIT(A106, "/", , TRUE))</f>
        <v>Deliverance</v>
      </c>
    </row>
    <row r="107" spans="1:13" x14ac:dyDescent="0.3">
      <c r="A107" t="str">
        <v>Deliverance/Judge</v>
      </c>
      <c r="B107" t="str" cm="1">
        <f t="array" ref="B107:C107">TRIM(_xlfn.TEXTSPLIT(A107, "/", , TRUE))</f>
        <v>Deliverance</v>
      </c>
      <c r="C107" t="str">
        <v>Judge</v>
      </c>
    </row>
    <row r="108" spans="1:13" x14ac:dyDescent="0.3">
      <c r="A108" t="str">
        <v>Deliverance/Judgment</v>
      </c>
      <c r="B108" t="str" cm="1">
        <f t="array" ref="B108:C108">TRIM(_xlfn.TEXTSPLIT(A108, "/", , TRUE))</f>
        <v>Deliverance</v>
      </c>
      <c r="C108" t="str">
        <v>Judgment</v>
      </c>
    </row>
    <row r="109" spans="1:13" x14ac:dyDescent="0.3">
      <c r="A109" t="str">
        <v>Deliverance/Music</v>
      </c>
      <c r="B109" t="str" cm="1">
        <f t="array" ref="B109:C109">TRIM(_xlfn.TEXTSPLIT(A109, "/", , TRUE))</f>
        <v>Deliverance</v>
      </c>
      <c r="C109" t="str">
        <v>Music</v>
      </c>
    </row>
    <row r="110" spans="1:13" x14ac:dyDescent="0.3">
      <c r="A110" t="str">
        <v>Deliverance/Prayer/Victory</v>
      </c>
      <c r="B110" t="str" cm="1">
        <f t="array" ref="B110:D110">TRIM(_xlfn.TEXTSPLIT(A110, "/", , TRUE))</f>
        <v>Deliverance</v>
      </c>
      <c r="C110" t="str">
        <v>Prayer</v>
      </c>
      <c r="D110" t="str">
        <v>Victory</v>
      </c>
    </row>
    <row r="111" spans="1:13" x14ac:dyDescent="0.3">
      <c r="A111" t="str">
        <v>Deliverance/Presence</v>
      </c>
      <c r="B111" t="str" cm="1">
        <f t="array" ref="B111:C111">TRIM(_xlfn.TEXTSPLIT(A111, "/", , TRUE))</f>
        <v>Deliverance</v>
      </c>
      <c r="C111" t="str">
        <v>Presence</v>
      </c>
    </row>
    <row r="112" spans="1:13" x14ac:dyDescent="0.3">
      <c r="A112" t="str">
        <v>Deliverance/Promise/Speech</v>
      </c>
      <c r="B112" t="str" cm="1">
        <f t="array" ref="B112:D112">TRIM(_xlfn.TEXTSPLIT(A112, "/", , TRUE))</f>
        <v>Deliverance</v>
      </c>
      <c r="C112" t="str">
        <v>Promise</v>
      </c>
      <c r="D112" t="str">
        <v>Speech</v>
      </c>
    </row>
    <row r="113" spans="1:4" x14ac:dyDescent="0.3">
      <c r="A113" t="str">
        <v>Deliverance/Protection</v>
      </c>
      <c r="B113" t="str" cm="1">
        <f t="array" ref="B113:C113">TRIM(_xlfn.TEXTSPLIT(A113, "/", , TRUE))</f>
        <v>Deliverance</v>
      </c>
      <c r="C113" t="str">
        <v>Protection</v>
      </c>
    </row>
    <row r="114" spans="1:4" x14ac:dyDescent="0.3">
      <c r="A114" t="str">
        <v>Deliverance/Providence</v>
      </c>
      <c r="B114" t="str" cm="1">
        <f t="array" ref="B114:C114">TRIM(_xlfn.TEXTSPLIT(A114, "/", , TRUE))</f>
        <v>Deliverance</v>
      </c>
      <c r="C114" t="str">
        <v>Providence</v>
      </c>
    </row>
    <row r="115" spans="1:4" x14ac:dyDescent="0.3">
      <c r="A115" t="str">
        <v>Deliverance/Victory</v>
      </c>
      <c r="B115" t="str" cm="1">
        <f t="array" ref="B115:C115">TRIM(_xlfn.TEXTSPLIT(A115, "/", , TRUE))</f>
        <v>Deliverance</v>
      </c>
      <c r="C115" t="str">
        <v>Victory</v>
      </c>
    </row>
    <row r="116" spans="1:4" x14ac:dyDescent="0.3">
      <c r="A116" t="str">
        <v>Deliverance/Victory/Warfare</v>
      </c>
      <c r="B116" t="str" cm="1">
        <f t="array" ref="B116:D116">TRIM(_xlfn.TEXTSPLIT(A116, "/", , TRUE))</f>
        <v>Deliverance</v>
      </c>
      <c r="C116" t="str">
        <v>Victory</v>
      </c>
      <c r="D116" t="str">
        <v>Warfare</v>
      </c>
    </row>
    <row r="117" spans="1:4" x14ac:dyDescent="0.3">
      <c r="A117" t="str">
        <v>Departure/Fire</v>
      </c>
      <c r="B117" t="str" cm="1">
        <f t="array" ref="B117:C117">TRIM(_xlfn.TEXTSPLIT(A117, "/", , TRUE))</f>
        <v>Departure</v>
      </c>
      <c r="C117" t="str">
        <v>Fire</v>
      </c>
    </row>
    <row r="118" spans="1:4" x14ac:dyDescent="0.3">
      <c r="A118" t="str">
        <v>Departure/Judgment</v>
      </c>
      <c r="B118" t="str" cm="1">
        <f t="array" ref="B118:C118">TRIM(_xlfn.TEXTSPLIT(A118, "/", , TRUE))</f>
        <v>Departure</v>
      </c>
      <c r="C118" t="str">
        <v>Judgment</v>
      </c>
    </row>
    <row r="119" spans="1:4" x14ac:dyDescent="0.3">
      <c r="A119" t="str">
        <v>Departure/Theophany</v>
      </c>
      <c r="B119" t="str" cm="1">
        <f t="array" ref="B119:C119">TRIM(_xlfn.TEXTSPLIT(A119, "/", , TRUE))</f>
        <v>Departure</v>
      </c>
      <c r="C119" t="str">
        <v>Theophany</v>
      </c>
    </row>
    <row r="120" spans="1:4" x14ac:dyDescent="0.3">
      <c r="A120" t="str">
        <v>Destruction</v>
      </c>
      <c r="B120" t="str" cm="1">
        <f t="array" ref="B120">TRIM(_xlfn.TEXTSPLIT(A120, "/", , TRUE))</f>
        <v>Destruction</v>
      </c>
    </row>
    <row r="121" spans="1:4" x14ac:dyDescent="0.3">
      <c r="A121" t="str">
        <v>Destruction/Judgment</v>
      </c>
      <c r="B121" t="str" cm="1">
        <f t="array" ref="B121:C121">TRIM(_xlfn.TEXTSPLIT(A121, "/", , TRUE))</f>
        <v>Destruction</v>
      </c>
      <c r="C121" t="str">
        <v>Judgment</v>
      </c>
    </row>
    <row r="122" spans="1:4" x14ac:dyDescent="0.3">
      <c r="A122" t="str">
        <v>Discernment/Rejection</v>
      </c>
      <c r="B122" t="str" cm="1">
        <f t="array" ref="B122:C122">TRIM(_xlfn.TEXTSPLIT(A122, "/", , TRUE))</f>
        <v>Discernment</v>
      </c>
      <c r="C122" t="str">
        <v>Rejection</v>
      </c>
    </row>
    <row r="123" spans="1:4" x14ac:dyDescent="0.3">
      <c r="A123" t="str">
        <v>Discord/Judgment</v>
      </c>
      <c r="B123" t="str" cm="1">
        <f t="array" ref="B123:C123">TRIM(_xlfn.TEXTSPLIT(A123, "/", , TRUE))</f>
        <v>Discord</v>
      </c>
      <c r="C123" t="str">
        <v>Judgment</v>
      </c>
    </row>
    <row r="124" spans="1:4" x14ac:dyDescent="0.3">
      <c r="A124" t="str">
        <v>Disease/Sign</v>
      </c>
      <c r="B124" t="str" cm="1">
        <f t="array" ref="B124:C124">TRIM(_xlfn.TEXTSPLIT(A124, "/", , TRUE))</f>
        <v>Disease</v>
      </c>
      <c r="C124" t="str">
        <v>Sign</v>
      </c>
    </row>
    <row r="125" spans="1:4" x14ac:dyDescent="0.3">
      <c r="A125" t="str">
        <v>Disobedience/Human Failure</v>
      </c>
      <c r="B125" t="str" cm="1">
        <f t="array" ref="B125:C125">TRIM(_xlfn.TEXTSPLIT(A125, "/", , TRUE))</f>
        <v>Disobedience</v>
      </c>
      <c r="C125" t="str">
        <v>Human Failure</v>
      </c>
    </row>
    <row r="126" spans="1:4" x14ac:dyDescent="0.3">
      <c r="A126" t="str">
        <v>Dream/Instruction/Speech</v>
      </c>
      <c r="B126" t="str" cm="1">
        <f t="array" ref="B126:D126">TRIM(_xlfn.TEXTSPLIT(A126, "/", , TRUE))</f>
        <v>Dream</v>
      </c>
      <c r="C126" t="str">
        <v>Instruction</v>
      </c>
      <c r="D126" t="str">
        <v>Speech</v>
      </c>
    </row>
    <row r="127" spans="1:4" x14ac:dyDescent="0.3">
      <c r="A127" t="str">
        <v>Dream/Revelation/Speech</v>
      </c>
      <c r="B127" t="str" cm="1">
        <f t="array" ref="B127:D127">TRIM(_xlfn.TEXTSPLIT(A127, "/", , TRUE))</f>
        <v>Dream</v>
      </c>
      <c r="C127" t="str">
        <v>Revelation</v>
      </c>
      <c r="D127" t="str">
        <v>Speech</v>
      </c>
    </row>
    <row r="128" spans="1:4" x14ac:dyDescent="0.3">
      <c r="A128" t="str">
        <v>Dream/Speech/Warning</v>
      </c>
      <c r="B128" t="str" cm="1">
        <f t="array" ref="B128:D128">TRIM(_xlfn.TEXTSPLIT(A128, "/", , TRUE))</f>
        <v>Dream</v>
      </c>
      <c r="C128" t="str">
        <v>Speech</v>
      </c>
      <c r="D128" t="str">
        <v>Warning</v>
      </c>
    </row>
    <row r="129" spans="1:4" x14ac:dyDescent="0.3">
      <c r="A129" t="str">
        <v>Dreams/Revelation</v>
      </c>
      <c r="B129" t="str" cm="1">
        <f t="array" ref="B129:C129">TRIM(_xlfn.TEXTSPLIT(A129, "/", , TRUE))</f>
        <v>Dreams</v>
      </c>
      <c r="C129" t="str">
        <v>Revelation</v>
      </c>
    </row>
    <row r="130" spans="1:4" x14ac:dyDescent="0.3">
      <c r="A130" t="str">
        <v>Earthquake/Judgment</v>
      </c>
      <c r="B130" t="str" cm="1">
        <f t="array" ref="B130:C130">TRIM(_xlfn.TEXTSPLIT(A130, "/", , TRUE))</f>
        <v>Earthquake</v>
      </c>
      <c r="C130" t="str">
        <v>Judgment</v>
      </c>
    </row>
    <row r="131" spans="1:4" x14ac:dyDescent="0.3">
      <c r="A131" t="str">
        <v>Election</v>
      </c>
      <c r="B131" t="str" cm="1">
        <f t="array" ref="B131">TRIM(_xlfn.TEXTSPLIT(A131, "/", , TRUE))</f>
        <v>Election</v>
      </c>
    </row>
    <row r="132" spans="1:4" x14ac:dyDescent="0.3">
      <c r="A132" t="str">
        <v>Empowerment/Prophecy</v>
      </c>
      <c r="B132" t="str" cm="1">
        <f t="array" ref="B132:C132">TRIM(_xlfn.TEXTSPLIT(A132, "/", , TRUE))</f>
        <v>Empowerment</v>
      </c>
      <c r="C132" t="str">
        <v>Prophecy</v>
      </c>
    </row>
    <row r="133" spans="1:4" x14ac:dyDescent="0.3">
      <c r="A133" t="str">
        <v>Empowerment/Skill</v>
      </c>
      <c r="B133" t="str" cm="1">
        <f t="array" ref="B133:C133">TRIM(_xlfn.TEXTSPLIT(A133, "/", , TRUE))</f>
        <v>Empowerment</v>
      </c>
      <c r="C133" t="str">
        <v>Skill</v>
      </c>
    </row>
    <row r="134" spans="1:4" x14ac:dyDescent="0.3">
      <c r="A134" t="str">
        <v>Empowerment/Speech</v>
      </c>
      <c r="B134" t="str" cm="1">
        <f t="array" ref="B134:C134">TRIM(_xlfn.TEXTSPLIT(A134, "/", , TRUE))</f>
        <v>Empowerment</v>
      </c>
      <c r="C134" t="str">
        <v>Speech</v>
      </c>
    </row>
    <row r="135" spans="1:4" x14ac:dyDescent="0.3">
      <c r="A135" t="str">
        <v>Empowerment/Spirit</v>
      </c>
      <c r="B135" t="str" cm="1">
        <f t="array" ref="B135:C135">TRIM(_xlfn.TEXTSPLIT(A135, "/", , TRUE))</f>
        <v>Empowerment</v>
      </c>
      <c r="C135" t="str">
        <v>Spirit</v>
      </c>
    </row>
    <row r="136" spans="1:4" x14ac:dyDescent="0.3">
      <c r="A136" t="str">
        <v>Empowerment/Spirit/Trumpet</v>
      </c>
      <c r="B136" t="str" cm="1">
        <f t="array" ref="B136:D136">TRIM(_xlfn.TEXTSPLIT(A136, "/", , TRUE))</f>
        <v>Empowerment</v>
      </c>
      <c r="C136" t="str">
        <v>Spirit</v>
      </c>
      <c r="D136" t="str">
        <v>Trumpet</v>
      </c>
    </row>
    <row r="137" spans="1:4" x14ac:dyDescent="0.3">
      <c r="A137" t="str">
        <v>Empowerment/Strength</v>
      </c>
      <c r="B137" t="str" cm="1">
        <f t="array" ref="B137:C137">TRIM(_xlfn.TEXTSPLIT(A137, "/", , TRUE))</f>
        <v>Empowerment</v>
      </c>
      <c r="C137" t="str">
        <v>Strength</v>
      </c>
    </row>
    <row r="138" spans="1:4" x14ac:dyDescent="0.3">
      <c r="A138" t="str">
        <v>Empowerment/Transformation</v>
      </c>
      <c r="B138" t="str" cm="1">
        <f t="array" ref="B138:C138">TRIM(_xlfn.TEXTSPLIT(A138, "/", , TRUE))</f>
        <v>Empowerment</v>
      </c>
      <c r="C138" t="str">
        <v>Transformation</v>
      </c>
    </row>
    <row r="139" spans="1:4" x14ac:dyDescent="0.3">
      <c r="A139" t="str">
        <v>Encouragement</v>
      </c>
      <c r="B139" t="str" cm="1">
        <f t="array" ref="B139">TRIM(_xlfn.TEXTSPLIT(A139, "/", , TRUE))</f>
        <v>Encouragement</v>
      </c>
    </row>
    <row r="140" spans="1:4" x14ac:dyDescent="0.3">
      <c r="A140" t="str">
        <v>Encouragement/Promise</v>
      </c>
      <c r="B140" t="str" cm="1">
        <f t="array" ref="B140:C140">TRIM(_xlfn.TEXTSPLIT(A140, "/", , TRUE))</f>
        <v>Encouragement</v>
      </c>
      <c r="C140" t="str">
        <v>Promise</v>
      </c>
    </row>
    <row r="141" spans="1:4" x14ac:dyDescent="0.3">
      <c r="A141" t="str">
        <v>Encouragement/Sign/Speech</v>
      </c>
      <c r="B141" t="str" cm="1">
        <f t="array" ref="B141:D141">TRIM(_xlfn.TEXTSPLIT(A141, "/", , TRUE))</f>
        <v>Encouragement</v>
      </c>
      <c r="C141" t="str">
        <v>Sign</v>
      </c>
      <c r="D141" t="str">
        <v>Speech</v>
      </c>
    </row>
    <row r="142" spans="1:4" x14ac:dyDescent="0.3">
      <c r="A142" t="str">
        <v>Encouragement/Speech</v>
      </c>
      <c r="B142" t="str" cm="1">
        <f t="array" ref="B142:C142">TRIM(_xlfn.TEXTSPLIT(A142, "/", , TRUE))</f>
        <v>Encouragement</v>
      </c>
      <c r="C142" t="str">
        <v>Speech</v>
      </c>
    </row>
    <row r="143" spans="1:4" x14ac:dyDescent="0.3">
      <c r="A143" t="str">
        <v>Exaltation/Promise</v>
      </c>
      <c r="B143" t="str" cm="1">
        <f t="array" ref="B143:C143">TRIM(_xlfn.TEXTSPLIT(A143, "/", , TRUE))</f>
        <v>Exaltation</v>
      </c>
      <c r="C143" t="str">
        <v>Promise</v>
      </c>
    </row>
    <row r="144" spans="1:4" x14ac:dyDescent="0.3">
      <c r="A144" t="str">
        <v>Exaltation/Recognition</v>
      </c>
      <c r="B144" t="str" cm="1">
        <f t="array" ref="B144:C144">TRIM(_xlfn.TEXTSPLIT(A144, "/", , TRUE))</f>
        <v>Exaltation</v>
      </c>
      <c r="C144" t="str">
        <v>Recognition</v>
      </c>
    </row>
    <row r="145" spans="1:4" x14ac:dyDescent="0.3">
      <c r="A145" t="str">
        <v>Execution/Judgment</v>
      </c>
      <c r="B145" t="str" cm="1">
        <f t="array" ref="B145:C145">TRIM(_xlfn.TEXTSPLIT(A145, "/", , TRUE))</f>
        <v>Execution</v>
      </c>
      <c r="C145" t="str">
        <v>Judgment</v>
      </c>
    </row>
    <row r="146" spans="1:4" x14ac:dyDescent="0.3">
      <c r="A146" t="str">
        <v>Execution/Judgment/Speech</v>
      </c>
      <c r="B146" t="str" cm="1">
        <f t="array" ref="B146:D146">TRIM(_xlfn.TEXTSPLIT(A146, "/", , TRUE))</f>
        <v>Execution</v>
      </c>
      <c r="C146" t="str">
        <v>Judgment</v>
      </c>
      <c r="D146" t="str">
        <v>Speech</v>
      </c>
    </row>
    <row r="147" spans="1:4" x14ac:dyDescent="0.3">
      <c r="A147" t="str">
        <v>Expansion/Promise</v>
      </c>
      <c r="B147" t="str" cm="1">
        <f t="array" ref="B147:C147">TRIM(_xlfn.TEXTSPLIT(A147, "/", , TRUE))</f>
        <v>Expansion</v>
      </c>
      <c r="C147" t="str">
        <v>Promise</v>
      </c>
    </row>
    <row r="148" spans="1:4" x14ac:dyDescent="0.3">
      <c r="A148" t="str">
        <v>Faithfulness/Fulfillment</v>
      </c>
      <c r="B148" t="str" cm="1">
        <f t="array" ref="B148:C148">TRIM(_xlfn.TEXTSPLIT(A148, "/", , TRUE))</f>
        <v>Faithfulness</v>
      </c>
      <c r="C148" t="str">
        <v>Fulfillment</v>
      </c>
    </row>
    <row r="149" spans="1:4" x14ac:dyDescent="0.3">
      <c r="A149" t="str">
        <v>Faithfulness/Testimony</v>
      </c>
      <c r="B149" t="str" cm="1">
        <f t="array" ref="B149:C149">TRIM(_xlfn.TEXTSPLIT(A149, "/", , TRUE))</f>
        <v>Faithfulness</v>
      </c>
      <c r="C149" t="str">
        <v>Testimony</v>
      </c>
    </row>
    <row r="150" spans="1:4" x14ac:dyDescent="0.3">
      <c r="A150" t="str">
        <v>Fame/Prophecy</v>
      </c>
      <c r="B150" t="str" cm="1">
        <f t="array" ref="B150:C150">TRIM(_xlfn.TEXTSPLIT(A150, "/", , TRUE))</f>
        <v>Fame</v>
      </c>
      <c r="C150" t="str">
        <v>Prophecy</v>
      </c>
    </row>
    <row r="151" spans="1:4" x14ac:dyDescent="0.3">
      <c r="A151" t="str">
        <v>Famine/Judgment</v>
      </c>
      <c r="B151" t="str" cm="1">
        <f t="array" ref="B151:C151">TRIM(_xlfn.TEXTSPLIT(A151, "/", , TRUE))</f>
        <v>Famine</v>
      </c>
      <c r="C151" t="str">
        <v>Judgment</v>
      </c>
    </row>
    <row r="152" spans="1:4" x14ac:dyDescent="0.3">
      <c r="A152" t="str">
        <v>Favor/Fulfillment</v>
      </c>
      <c r="B152" t="str" cm="1">
        <f t="array" ref="B152:C152">TRIM(_xlfn.TEXTSPLIT(A152, "/", , TRUE))</f>
        <v>Favor</v>
      </c>
      <c r="C152" t="str">
        <v>Fulfillment</v>
      </c>
    </row>
    <row r="153" spans="1:4" x14ac:dyDescent="0.3">
      <c r="A153" t="str">
        <v>Favor/Kindness</v>
      </c>
      <c r="B153" t="str" cm="1">
        <f t="array" ref="B153:C153">TRIM(_xlfn.TEXTSPLIT(A153, "/", , TRUE))</f>
        <v>Favor</v>
      </c>
      <c r="C153" t="str">
        <v>Kindness</v>
      </c>
    </row>
    <row r="154" spans="1:4" x14ac:dyDescent="0.3">
      <c r="A154" t="str">
        <v>Fear/Human Hiding</v>
      </c>
      <c r="B154" t="str" cm="1">
        <f t="array" ref="B154:C154">TRIM(_xlfn.TEXTSPLIT(A154, "/", , TRUE))</f>
        <v>Fear</v>
      </c>
      <c r="C154" t="str">
        <v>Human Hiding</v>
      </c>
    </row>
    <row r="155" spans="1:4" x14ac:dyDescent="0.3">
      <c r="A155" t="str">
        <v>Fertility</v>
      </c>
      <c r="B155" t="str" cm="1">
        <f t="array" ref="B155">TRIM(_xlfn.TEXTSPLIT(A155, "/", , TRUE))</f>
        <v>Fertility</v>
      </c>
    </row>
    <row r="156" spans="1:4" x14ac:dyDescent="0.3">
      <c r="A156" t="str">
        <v xml:space="preserve">Fertility </v>
      </c>
      <c r="B156" t="str" cm="1">
        <f t="array" ref="B156">TRIM(_xlfn.TEXTSPLIT(A156, "/", , TRUE))</f>
        <v>Fertility</v>
      </c>
    </row>
    <row r="157" spans="1:4" x14ac:dyDescent="0.3">
      <c r="A157" t="str">
        <v>Fertility /Prayer</v>
      </c>
      <c r="B157" t="str" cm="1">
        <f t="array" ref="B157:C157">TRIM(_xlfn.TEXTSPLIT(A157, "/", , TRUE))</f>
        <v>Fertility</v>
      </c>
      <c r="C157" t="str">
        <v>Prayer</v>
      </c>
    </row>
    <row r="158" spans="1:4" x14ac:dyDescent="0.3">
      <c r="A158" t="str">
        <v>Fertility/Healing</v>
      </c>
      <c r="B158" t="str" cm="1">
        <f t="array" ref="B158:C158">TRIM(_xlfn.TEXTSPLIT(A158, "/", , TRUE))</f>
        <v>Fertility</v>
      </c>
      <c r="C158" t="str">
        <v>Healing</v>
      </c>
    </row>
    <row r="159" spans="1:4" x14ac:dyDescent="0.3">
      <c r="A159" t="str">
        <v>Fertility/Judgment</v>
      </c>
      <c r="B159" t="str" cm="1">
        <f t="array" ref="B159:C159">TRIM(_xlfn.TEXTSPLIT(A159, "/", , TRUE))</f>
        <v>Fertility</v>
      </c>
      <c r="C159" t="str">
        <v>Judgment</v>
      </c>
    </row>
    <row r="160" spans="1:4" x14ac:dyDescent="0.3">
      <c r="A160" t="str">
        <v>Fire/Judgment</v>
      </c>
      <c r="B160" t="str" cm="1">
        <f t="array" ref="B160:C160">TRIM(_xlfn.TEXTSPLIT(A160, "/", , TRUE))</f>
        <v>Fire</v>
      </c>
      <c r="C160" t="str">
        <v>Judgment</v>
      </c>
    </row>
    <row r="161" spans="1:5" x14ac:dyDescent="0.3">
      <c r="A161" t="str">
        <v>Fire/Theophany</v>
      </c>
      <c r="B161" t="str" cm="1">
        <f t="array" ref="B161:C161">TRIM(_xlfn.TEXTSPLIT(A161, "/", , TRUE))</f>
        <v>Fire</v>
      </c>
      <c r="C161" t="str">
        <v>Theophany</v>
      </c>
    </row>
    <row r="162" spans="1:5" x14ac:dyDescent="0.3">
      <c r="A162" t="str">
        <v>Flies/Judgment/Plague</v>
      </c>
      <c r="B162" t="str" cm="1">
        <f t="array" ref="B162:D162">TRIM(_xlfn.TEXTSPLIT(A162, "/", , TRUE))</f>
        <v>Flies</v>
      </c>
      <c r="C162" t="str">
        <v>Judgment</v>
      </c>
      <c r="D162" t="str">
        <v>Plague</v>
      </c>
    </row>
    <row r="163" spans="1:5" x14ac:dyDescent="0.3">
      <c r="A163" t="str">
        <v>Food and Water/Provision</v>
      </c>
      <c r="B163" t="str" cm="1">
        <f t="array" ref="B163:C163">TRIM(_xlfn.TEXTSPLIT(A163, "/", , TRUE))</f>
        <v>Food and Water</v>
      </c>
      <c r="C163" t="str">
        <v>Provision</v>
      </c>
    </row>
    <row r="164" spans="1:5" x14ac:dyDescent="0.3">
      <c r="A164" t="str">
        <v>Food/Promise/Provision/Speech</v>
      </c>
      <c r="B164" t="str" cm="1">
        <f t="array" ref="B164:E164">TRIM(_xlfn.TEXTSPLIT(A164, "/", , TRUE))</f>
        <v>Food</v>
      </c>
      <c r="C164" t="str">
        <v>Promise</v>
      </c>
      <c r="D164" t="str">
        <v>Provision</v>
      </c>
      <c r="E164" t="str">
        <v>Speech</v>
      </c>
    </row>
    <row r="165" spans="1:5" x14ac:dyDescent="0.3">
      <c r="A165" t="str">
        <v>Frogs/Judgment/Plague</v>
      </c>
      <c r="B165" t="str" cm="1">
        <f t="array" ref="B165:D165">TRIM(_xlfn.TEXTSPLIT(A165, "/", , TRUE))</f>
        <v>Frogs</v>
      </c>
      <c r="C165" t="str">
        <v>Judgment</v>
      </c>
      <c r="D165" t="str">
        <v>Plague</v>
      </c>
    </row>
    <row r="166" spans="1:5" x14ac:dyDescent="0.3">
      <c r="A166" t="str">
        <v>Fulfilled Prophecy/Providence</v>
      </c>
      <c r="B166" t="str" cm="1">
        <f t="array" ref="B166:C166">TRIM(_xlfn.TEXTSPLIT(A166, "/", , TRUE))</f>
        <v>Fulfilled Prophecy</v>
      </c>
      <c r="C166" t="str">
        <v>Providence</v>
      </c>
    </row>
    <row r="167" spans="1:5" x14ac:dyDescent="0.3">
      <c r="A167" t="str">
        <v>Fulfillment/Peace</v>
      </c>
      <c r="B167" t="str" cm="1">
        <f t="array" ref="B167:C167">TRIM(_xlfn.TEXTSPLIT(A167, "/", , TRUE))</f>
        <v>Fulfillment</v>
      </c>
      <c r="C167" t="str">
        <v>Peace</v>
      </c>
    </row>
    <row r="168" spans="1:5" x14ac:dyDescent="0.3">
      <c r="A168" t="str">
        <v>Fulfillment/Promise</v>
      </c>
      <c r="B168" t="str" cm="1">
        <f t="array" ref="B168:C168">TRIM(_xlfn.TEXTSPLIT(A168, "/", , TRUE))</f>
        <v>Fulfillment</v>
      </c>
      <c r="C168" t="str">
        <v>Promise</v>
      </c>
    </row>
    <row r="169" spans="1:5" x14ac:dyDescent="0.3">
      <c r="A169" t="str">
        <v>Fulfillment/Provision</v>
      </c>
      <c r="B169" t="str" cm="1">
        <f t="array" ref="B169:C169">TRIM(_xlfn.TEXTSPLIT(A169, "/", , TRUE))</f>
        <v>Fulfillment</v>
      </c>
      <c r="C169" t="str">
        <v>Provision</v>
      </c>
    </row>
    <row r="170" spans="1:5" x14ac:dyDescent="0.3">
      <c r="A170" t="str">
        <v>Fulfillment/Victory</v>
      </c>
      <c r="B170" t="str" cm="1">
        <f t="array" ref="B170:C170">TRIM(_xlfn.TEXTSPLIT(A170, "/", , TRUE))</f>
        <v>Fulfillment</v>
      </c>
      <c r="C170" t="str">
        <v>Victory</v>
      </c>
    </row>
    <row r="171" spans="1:5" x14ac:dyDescent="0.3">
      <c r="A171" t="str">
        <v>Fulfillment/Vision</v>
      </c>
      <c r="B171" t="str" cm="1">
        <f t="array" ref="B171:C171">TRIM(_xlfn.TEXTSPLIT(A171, "/", , TRUE))</f>
        <v>Fulfillment</v>
      </c>
      <c r="C171" t="str">
        <v>Vision</v>
      </c>
    </row>
    <row r="172" spans="1:5" x14ac:dyDescent="0.3">
      <c r="A172" t="str">
        <v>Fulfilment/Judgment</v>
      </c>
      <c r="B172" t="str" cm="1">
        <f t="array" ref="B172:C172">TRIM(_xlfn.TEXTSPLIT(A172, "/", , TRUE))</f>
        <v>Fulfilment</v>
      </c>
      <c r="C172" t="str">
        <v>Judgment</v>
      </c>
    </row>
    <row r="173" spans="1:5" x14ac:dyDescent="0.3">
      <c r="A173" t="str">
        <v>Geography/Instruction/Speech</v>
      </c>
      <c r="B173" t="str" cm="1">
        <f t="array" ref="B173:D173">TRIM(_xlfn.TEXTSPLIT(A173, "/", , TRUE))</f>
        <v>Geography</v>
      </c>
      <c r="C173" t="str">
        <v>Instruction</v>
      </c>
      <c r="D173" t="str">
        <v>Speech</v>
      </c>
    </row>
    <row r="174" spans="1:5" x14ac:dyDescent="0.3">
      <c r="A174" t="str">
        <v>Glory/Theophany</v>
      </c>
      <c r="B174" t="str" cm="1">
        <f t="array" ref="B174:C174">TRIM(_xlfn.TEXTSPLIT(A174, "/", , TRUE))</f>
        <v>Glory</v>
      </c>
      <c r="C174" t="str">
        <v>Theophany</v>
      </c>
    </row>
    <row r="175" spans="1:5" x14ac:dyDescent="0.3">
      <c r="A175" t="str">
        <v>Glory/Transformation</v>
      </c>
      <c r="B175" t="str" cm="1">
        <f t="array" ref="B175:C175">TRIM(_xlfn.TEXTSPLIT(A175, "/", , TRUE))</f>
        <v>Glory</v>
      </c>
      <c r="C175" t="str">
        <v>Transformation</v>
      </c>
    </row>
    <row r="176" spans="1:5" x14ac:dyDescent="0.3">
      <c r="A176" t="str">
        <v>Gnats/Judgment/Plague</v>
      </c>
      <c r="B176" t="str" cm="1">
        <f t="array" ref="B176:D176">TRIM(_xlfn.TEXTSPLIT(A176, "/", , TRUE))</f>
        <v>Gnats</v>
      </c>
      <c r="C176" t="str">
        <v>Judgment</v>
      </c>
      <c r="D176" t="str">
        <v>Plague</v>
      </c>
    </row>
    <row r="177" spans="1:4" x14ac:dyDescent="0.3">
      <c r="A177" t="str">
        <v>Government/Law</v>
      </c>
      <c r="B177" t="str" cm="1">
        <f t="array" ref="B177:C177">TRIM(_xlfn.TEXTSPLIT(A177, "/", , TRUE))</f>
        <v>Government</v>
      </c>
      <c r="C177" t="str">
        <v>Law</v>
      </c>
    </row>
    <row r="178" spans="1:4" x14ac:dyDescent="0.3">
      <c r="A178" t="str">
        <v>Guidance</v>
      </c>
      <c r="B178" t="str" cm="1">
        <f t="array" ref="B178">TRIM(_xlfn.TEXTSPLIT(A178, "/", , TRUE))</f>
        <v>Guidance</v>
      </c>
    </row>
    <row r="179" spans="1:4" x14ac:dyDescent="0.3">
      <c r="A179" t="str">
        <v>Guidance/Instruction/Speech</v>
      </c>
      <c r="B179" t="str" cm="1">
        <f t="array" ref="B179:D179">TRIM(_xlfn.TEXTSPLIT(A179, "/", , TRUE))</f>
        <v>Guidance</v>
      </c>
      <c r="C179" t="str">
        <v>Instruction</v>
      </c>
      <c r="D179" t="str">
        <v>Speech</v>
      </c>
    </row>
    <row r="180" spans="1:4" x14ac:dyDescent="0.3">
      <c r="A180" t="str">
        <v>Guidance/Meeting/Speech</v>
      </c>
      <c r="B180" t="str" cm="1">
        <f t="array" ref="B180:D180">TRIM(_xlfn.TEXTSPLIT(A180, "/", , TRUE))</f>
        <v>Guidance</v>
      </c>
      <c r="C180" t="str">
        <v>Meeting</v>
      </c>
      <c r="D180" t="str">
        <v>Speech</v>
      </c>
    </row>
    <row r="181" spans="1:4" x14ac:dyDescent="0.3">
      <c r="A181" t="str">
        <v>Guidance/Movement</v>
      </c>
      <c r="B181" t="str" cm="1">
        <f t="array" ref="B181:C181">TRIM(_xlfn.TEXTSPLIT(A181, "/", , TRUE))</f>
        <v>Guidance</v>
      </c>
      <c r="C181" t="str">
        <v>Movement</v>
      </c>
    </row>
    <row r="182" spans="1:4" x14ac:dyDescent="0.3">
      <c r="A182" t="str">
        <v>Guidance/Presence</v>
      </c>
      <c r="B182" t="str" cm="1">
        <f t="array" ref="B182:C182">TRIM(_xlfn.TEXTSPLIT(A182, "/", , TRUE))</f>
        <v>Guidance</v>
      </c>
      <c r="C182" t="str">
        <v>Presence</v>
      </c>
    </row>
    <row r="183" spans="1:4" x14ac:dyDescent="0.3">
      <c r="A183" t="str">
        <v>Guidance/Providence</v>
      </c>
      <c r="B183" t="str" cm="1">
        <f t="array" ref="B183:C183">TRIM(_xlfn.TEXTSPLIT(A183, "/", , TRUE))</f>
        <v>Guidance</v>
      </c>
      <c r="C183" t="str">
        <v>Providence</v>
      </c>
    </row>
    <row r="184" spans="1:4" x14ac:dyDescent="0.3">
      <c r="A184" t="str">
        <v>Guidance/Speech</v>
      </c>
      <c r="B184" t="str" cm="1">
        <f t="array" ref="B184:C184">TRIM(_xlfn.TEXTSPLIT(A184, "/", , TRUE))</f>
        <v>Guidance</v>
      </c>
      <c r="C184" t="str">
        <v>Speech</v>
      </c>
    </row>
    <row r="185" spans="1:4" x14ac:dyDescent="0.3">
      <c r="A185" t="str">
        <v>Guidance/Strategy</v>
      </c>
      <c r="B185" t="str" cm="1">
        <f t="array" ref="B185:C185">TRIM(_xlfn.TEXTSPLIT(A185, "/", , TRUE))</f>
        <v>Guidance</v>
      </c>
      <c r="C185" t="str">
        <v>Strategy</v>
      </c>
    </row>
    <row r="186" spans="1:4" x14ac:dyDescent="0.3">
      <c r="A186" t="str">
        <v>Hail/Judgment/Plague</v>
      </c>
      <c r="B186" t="str" cm="1">
        <f t="array" ref="B186:D186">TRIM(_xlfn.TEXTSPLIT(A186, "/", , TRUE))</f>
        <v>Hail</v>
      </c>
      <c r="C186" t="str">
        <v>Judgment</v>
      </c>
      <c r="D186" t="str">
        <v>Plague</v>
      </c>
    </row>
    <row r="187" spans="1:4" x14ac:dyDescent="0.3">
      <c r="A187" t="str">
        <v>Hailstones/Warfare</v>
      </c>
      <c r="B187" t="str" cm="1">
        <f t="array" ref="B187:C187">TRIM(_xlfn.TEXTSPLIT(A187, "/", , TRUE))</f>
        <v>Hailstones</v>
      </c>
      <c r="C187" t="str">
        <v>Warfare</v>
      </c>
    </row>
    <row r="188" spans="1:4" x14ac:dyDescent="0.3">
      <c r="A188" t="str">
        <v>Harassment/Judgment/Speech</v>
      </c>
      <c r="B188" t="str" cm="1">
        <f t="array" ref="B188:D188">TRIM(_xlfn.TEXTSPLIT(A188, "/", , TRUE))</f>
        <v>Harassment</v>
      </c>
      <c r="C188" t="str">
        <v>Judgment</v>
      </c>
      <c r="D188" t="str">
        <v>Speech</v>
      </c>
    </row>
    <row r="189" spans="1:4" x14ac:dyDescent="0.3">
      <c r="A189" t="str">
        <v>Hardening</v>
      </c>
      <c r="B189" t="str" cm="1">
        <f t="array" ref="B189">TRIM(_xlfn.TEXTSPLIT(A189, "/", , TRUE))</f>
        <v>Hardening</v>
      </c>
    </row>
    <row r="190" spans="1:4" x14ac:dyDescent="0.3">
      <c r="A190" t="str">
        <v>Hardening/Judgment</v>
      </c>
      <c r="B190" t="str" cm="1">
        <f t="array" ref="B190:C190">TRIM(_xlfn.TEXTSPLIT(A190, "/", , TRUE))</f>
        <v>Hardening</v>
      </c>
      <c r="C190" t="str">
        <v>Judgment</v>
      </c>
    </row>
    <row r="191" spans="1:4" x14ac:dyDescent="0.3">
      <c r="A191" t="str">
        <v>Healing/Restoration</v>
      </c>
      <c r="B191" t="str" cm="1">
        <f t="array" ref="B191:C191">TRIM(_xlfn.TEXTSPLIT(A191, "/", , TRUE))</f>
        <v>Healing</v>
      </c>
      <c r="C191" t="str">
        <v>Restoration</v>
      </c>
    </row>
    <row r="192" spans="1:4" x14ac:dyDescent="0.3">
      <c r="A192" t="str">
        <v>Healing/Salvation</v>
      </c>
      <c r="B192" t="str" cm="1">
        <f t="array" ref="B192:C192">TRIM(_xlfn.TEXTSPLIT(A192, "/", , TRUE))</f>
        <v>Healing</v>
      </c>
      <c r="C192" t="str">
        <v>Salvation</v>
      </c>
    </row>
    <row r="193" spans="1:4" x14ac:dyDescent="0.3">
      <c r="A193" t="str">
        <v>Healing/Sign</v>
      </c>
      <c r="B193" t="str" cm="1">
        <f t="array" ref="B193:C193">TRIM(_xlfn.TEXTSPLIT(A193, "/", , TRUE))</f>
        <v>Healing</v>
      </c>
      <c r="C193" t="str">
        <v>Sign</v>
      </c>
    </row>
    <row r="194" spans="1:4" x14ac:dyDescent="0.3">
      <c r="A194" t="str">
        <v>Health/Promise/Speech</v>
      </c>
      <c r="B194" t="str" cm="1">
        <f t="array" ref="B194:D194">TRIM(_xlfn.TEXTSPLIT(A194, "/", , TRUE))</f>
        <v>Health</v>
      </c>
      <c r="C194" t="str">
        <v>Promise</v>
      </c>
      <c r="D194" t="str">
        <v>Speech</v>
      </c>
    </row>
    <row r="195" spans="1:4" x14ac:dyDescent="0.3">
      <c r="A195" t="str">
        <v>Heart Change/Transformation</v>
      </c>
      <c r="B195" t="str" cm="1">
        <f t="array" ref="B195:C195">TRIM(_xlfn.TEXTSPLIT(A195, "/", , TRUE))</f>
        <v>Heart Change</v>
      </c>
      <c r="C195" t="str">
        <v>Transformation</v>
      </c>
    </row>
    <row r="196" spans="1:4" x14ac:dyDescent="0.3">
      <c r="A196" t="str">
        <v>History/Reminder</v>
      </c>
      <c r="B196" t="str" cm="1">
        <f t="array" ref="B196:C196">TRIM(_xlfn.TEXTSPLIT(A196, "/", , TRUE))</f>
        <v>History</v>
      </c>
      <c r="C196" t="str">
        <v>Reminder</v>
      </c>
    </row>
    <row r="197" spans="1:4" x14ac:dyDescent="0.3">
      <c r="A197" t="str">
        <v>Holiness/Judgment</v>
      </c>
      <c r="B197" t="str" cm="1">
        <f t="array" ref="B197:C197">TRIM(_xlfn.TEXTSPLIT(A197, "/", , TRUE))</f>
        <v>Holiness</v>
      </c>
      <c r="C197" t="str">
        <v>Judgment</v>
      </c>
    </row>
    <row r="198" spans="1:4" x14ac:dyDescent="0.3">
      <c r="A198" t="str">
        <v>Holy Spirit/Anger</v>
      </c>
      <c r="B198" t="str" cm="1">
        <f t="array" ref="B198:C198">TRIM(_xlfn.TEXTSPLIT(A198, "/", , TRUE))</f>
        <v>Holy Spirit</v>
      </c>
      <c r="C198" t="str">
        <v>Anger</v>
      </c>
    </row>
    <row r="199" spans="1:4" x14ac:dyDescent="0.3">
      <c r="A199" t="str">
        <v>Human Alliance</v>
      </c>
      <c r="B199" t="str" cm="1">
        <f t="array" ref="B199">TRIM(_xlfn.TEXTSPLIT(A199, "/", , TRUE))</f>
        <v>Human Alliance</v>
      </c>
    </row>
    <row r="200" spans="1:4" x14ac:dyDescent="0.3">
      <c r="A200" t="str">
        <v>Human Confession</v>
      </c>
      <c r="B200" t="str" cm="1">
        <f t="array" ref="B200">TRIM(_xlfn.TEXTSPLIT(A200, "/", , TRUE))</f>
        <v>Human Confession</v>
      </c>
    </row>
    <row r="201" spans="1:4" x14ac:dyDescent="0.3">
      <c r="A201" t="str">
        <v>Human Deception</v>
      </c>
      <c r="B201" t="str" cm="1">
        <f t="array" ref="B201">TRIM(_xlfn.TEXTSPLIT(A201, "/", , TRUE))</f>
        <v>Human Deception</v>
      </c>
    </row>
    <row r="202" spans="1:4" x14ac:dyDescent="0.3">
      <c r="A202" t="str">
        <v>Human Explanation/Peace</v>
      </c>
      <c r="B202" t="str" cm="1">
        <f t="array" ref="B202:C202">TRIM(_xlfn.TEXTSPLIT(A202, "/", , TRUE))</f>
        <v>Human Explanation</v>
      </c>
      <c r="C202" t="str">
        <v>Peace</v>
      </c>
    </row>
    <row r="203" spans="1:4" x14ac:dyDescent="0.3">
      <c r="A203" t="str">
        <v>Human Intercession/Prayer</v>
      </c>
      <c r="B203" t="str" cm="1">
        <f t="array" ref="B203:C203">TRIM(_xlfn.TEXTSPLIT(A203, "/", , TRUE))</f>
        <v>Human Intercession</v>
      </c>
      <c r="C203" t="str">
        <v>Prayer</v>
      </c>
    </row>
    <row r="204" spans="1:4" x14ac:dyDescent="0.3">
      <c r="A204" t="str">
        <v>Human Intercession/Prayer/Speech</v>
      </c>
      <c r="B204" t="str" cm="1">
        <f t="array" ref="B204:D204">TRIM(_xlfn.TEXTSPLIT(A204, "/", , TRUE))</f>
        <v>Human Intercession</v>
      </c>
      <c r="C204" t="str">
        <v>Prayer</v>
      </c>
      <c r="D204" t="str">
        <v>Speech</v>
      </c>
    </row>
    <row r="205" spans="1:4" x14ac:dyDescent="0.3">
      <c r="A205" t="str">
        <v>Human Leadership/Speech</v>
      </c>
      <c r="B205" t="str" cm="1">
        <f t="array" ref="B205:C205">TRIM(_xlfn.TEXTSPLIT(A205, "/", , TRUE))</f>
        <v>Human Leadership</v>
      </c>
      <c r="C205" t="str">
        <v>Speech</v>
      </c>
    </row>
    <row r="206" spans="1:4" x14ac:dyDescent="0.3">
      <c r="A206" t="str">
        <v>Human Misunderstanding</v>
      </c>
      <c r="B206" t="str" cm="1">
        <f t="array" ref="B206">TRIM(_xlfn.TEXTSPLIT(A206, "/", , TRUE))</f>
        <v>Human Misunderstanding</v>
      </c>
    </row>
    <row r="207" spans="1:4" x14ac:dyDescent="0.3">
      <c r="A207" t="str">
        <v>Human Monument/Worship</v>
      </c>
      <c r="B207" t="str" cm="1">
        <f t="array" ref="B207:C207">TRIM(_xlfn.TEXTSPLIT(A207, "/", , TRUE))</f>
        <v>Human Monument</v>
      </c>
      <c r="C207" t="str">
        <v>Worship</v>
      </c>
    </row>
    <row r="208" spans="1:4" x14ac:dyDescent="0.3">
      <c r="A208" t="str">
        <v>Human Obedience/Worship</v>
      </c>
      <c r="B208" t="str" cm="1">
        <f t="array" ref="B208:C208">TRIM(_xlfn.TEXTSPLIT(A208, "/", , TRUE))</f>
        <v>Human Obedience</v>
      </c>
      <c r="C208" t="str">
        <v>Worship</v>
      </c>
    </row>
    <row r="209" spans="1:3" x14ac:dyDescent="0.3">
      <c r="A209" t="str">
        <v>Human Protection</v>
      </c>
      <c r="B209" t="str" cm="1">
        <f t="array" ref="B209">TRIM(_xlfn.TEXTSPLIT(A209, "/", , TRUE))</f>
        <v>Human Protection</v>
      </c>
    </row>
    <row r="210" spans="1:3" x14ac:dyDescent="0.3">
      <c r="A210" t="str">
        <v>Human Strategy</v>
      </c>
      <c r="B210" t="str" cm="1">
        <f t="array" ref="B210">TRIM(_xlfn.TEXTSPLIT(A210, "/", , TRUE))</f>
        <v>Human Strategy</v>
      </c>
    </row>
    <row r="211" spans="1:3" x14ac:dyDescent="0.3">
      <c r="A211" t="str">
        <v>Human Worship/Reverence</v>
      </c>
      <c r="B211" t="str" cm="1">
        <f t="array" ref="B211:C211">TRIM(_xlfn.TEXTSPLIT(A211, "/", , TRUE))</f>
        <v>Human Worship</v>
      </c>
      <c r="C211" t="str">
        <v>Reverence</v>
      </c>
    </row>
    <row r="212" spans="1:3" x14ac:dyDescent="0.3">
      <c r="A212" t="str">
        <v>Humility/Strategy</v>
      </c>
      <c r="B212" t="str" cm="1">
        <f t="array" ref="B212:C212">TRIM(_xlfn.TEXTSPLIT(A212, "/", , TRUE))</f>
        <v>Humility</v>
      </c>
      <c r="C212" t="str">
        <v>Strategy</v>
      </c>
    </row>
    <row r="213" spans="1:3" x14ac:dyDescent="0.3">
      <c r="A213" t="str">
        <v>Identification/Revelation</v>
      </c>
    </row>
    <row r="214" spans="1:3" x14ac:dyDescent="0.3">
      <c r="A214" t="str">
        <v>Impoverishment/Judgment</v>
      </c>
    </row>
    <row r="215" spans="1:3" x14ac:dyDescent="0.3">
      <c r="A215" t="str">
        <v>Inscription</v>
      </c>
    </row>
    <row r="216" spans="1:3" x14ac:dyDescent="0.3">
      <c r="A216" t="str">
        <v>Inscription/Speech</v>
      </c>
    </row>
    <row r="217" spans="1:3" x14ac:dyDescent="0.3">
      <c r="A217" t="str">
        <v>Institution/Mercy</v>
      </c>
    </row>
    <row r="218" spans="1:3" x14ac:dyDescent="0.3">
      <c r="A218" t="str">
        <v>Institution/Speech</v>
      </c>
    </row>
    <row r="219" spans="1:3" x14ac:dyDescent="0.3">
      <c r="A219" t="str">
        <v>Institution/Worship</v>
      </c>
    </row>
    <row r="220" spans="1:3" x14ac:dyDescent="0.3">
      <c r="A220" t="str">
        <v>Instruction</v>
      </c>
    </row>
    <row r="221" spans="1:3" x14ac:dyDescent="0.3">
      <c r="A221" t="str">
        <v>Instruction/Law</v>
      </c>
    </row>
    <row r="222" spans="1:3" x14ac:dyDescent="0.3">
      <c r="A222" t="str">
        <v>Instruction/Law/Speech</v>
      </c>
    </row>
    <row r="223" spans="1:3" x14ac:dyDescent="0.3">
      <c r="A223" t="str">
        <v>Instruction/Organization/Speech</v>
      </c>
    </row>
    <row r="224" spans="1:3" x14ac:dyDescent="0.3">
      <c r="A224" t="str">
        <v>Instruction/Promise</v>
      </c>
    </row>
    <row r="225" spans="1:1" x14ac:dyDescent="0.3">
      <c r="A225" t="str">
        <v>Instruction/Recording/Speech</v>
      </c>
    </row>
    <row r="226" spans="1:1" x14ac:dyDescent="0.3">
      <c r="A226" t="str">
        <v>Instruction/Repentance/Speech</v>
      </c>
    </row>
    <row r="227" spans="1:1" x14ac:dyDescent="0.3">
      <c r="A227" t="str">
        <v>Instruction/Speech</v>
      </c>
    </row>
    <row r="228" spans="1:1" x14ac:dyDescent="0.3">
      <c r="A228" t="str">
        <v>Instruction/Speech/Test</v>
      </c>
    </row>
    <row r="229" spans="1:1" x14ac:dyDescent="0.3">
      <c r="A229" t="str">
        <v>Instruction/Strategy</v>
      </c>
    </row>
    <row r="230" spans="1:1" x14ac:dyDescent="0.3">
      <c r="A230" t="str">
        <v>Instruction/Strategy/Speech</v>
      </c>
    </row>
    <row r="231" spans="1:1" x14ac:dyDescent="0.3">
      <c r="A231" t="str">
        <v>Intercession/Prayer</v>
      </c>
    </row>
    <row r="232" spans="1:1" x14ac:dyDescent="0.3">
      <c r="A232" t="str">
        <v>Interpretation/Revelation</v>
      </c>
    </row>
    <row r="233" spans="1:1" x14ac:dyDescent="0.3">
      <c r="A233" t="str">
        <v>Interrogation/Speech</v>
      </c>
    </row>
    <row r="234" spans="1:1" x14ac:dyDescent="0.3">
      <c r="A234" t="str">
        <v>Intervention/Judgment</v>
      </c>
    </row>
    <row r="235" spans="1:1" x14ac:dyDescent="0.3">
      <c r="A235" t="str">
        <v>Intervention/Mercy</v>
      </c>
    </row>
    <row r="236" spans="1:1" x14ac:dyDescent="0.3">
      <c r="A236" t="str">
        <v>Intervention/Opposition</v>
      </c>
    </row>
    <row r="237" spans="1:1" x14ac:dyDescent="0.3">
      <c r="A237" t="str">
        <v>Intervention/Sleep</v>
      </c>
    </row>
    <row r="238" spans="1:1" x14ac:dyDescent="0.3">
      <c r="A238" t="str">
        <v>Intervention/Speech</v>
      </c>
    </row>
    <row r="239" spans="1:1" x14ac:dyDescent="0.3">
      <c r="A239" t="str">
        <v>Intervention/Victory</v>
      </c>
    </row>
    <row r="240" spans="1:1" x14ac:dyDescent="0.3">
      <c r="A240" t="str">
        <v>Intervention/Warfare</v>
      </c>
    </row>
    <row r="241" spans="1:1" x14ac:dyDescent="0.3">
      <c r="A241" t="str">
        <v>Judgment</v>
      </c>
    </row>
    <row r="242" spans="1:1" x14ac:dyDescent="0.3">
      <c r="A242" t="str">
        <v>Judgment/Anointing</v>
      </c>
    </row>
    <row r="243" spans="1:1" x14ac:dyDescent="0.3">
      <c r="A243" t="str">
        <v>Judgment/Death</v>
      </c>
    </row>
    <row r="244" spans="1:1" x14ac:dyDescent="0.3">
      <c r="A244" t="str">
        <v>Judgment/Defeat</v>
      </c>
    </row>
    <row r="245" spans="1:1" x14ac:dyDescent="0.3">
      <c r="A245" t="str">
        <v>Judgment/Destruction/Death/Speech</v>
      </c>
    </row>
    <row r="246" spans="1:1" x14ac:dyDescent="0.3">
      <c r="A246" t="str">
        <v>Judgment/Discipline/Testing</v>
      </c>
    </row>
    <row r="247" spans="1:1" x14ac:dyDescent="0.3">
      <c r="A247" t="str">
        <v>Judgment/Disempowerment/Disowning</v>
      </c>
    </row>
    <row r="248" spans="1:1" x14ac:dyDescent="0.3">
      <c r="A248" t="str">
        <v>Judgment/Disobedience</v>
      </c>
    </row>
    <row r="249" spans="1:1" x14ac:dyDescent="0.3">
      <c r="A249" t="str">
        <v>Judgment/Disobedience/Rejection/Disowning</v>
      </c>
    </row>
    <row r="250" spans="1:1" x14ac:dyDescent="0.3">
      <c r="A250" t="str">
        <v>Judgment/Law/Speech</v>
      </c>
    </row>
    <row r="251" spans="1:1" x14ac:dyDescent="0.3">
      <c r="A251" t="str">
        <v>Judgment/Leprosy</v>
      </c>
    </row>
    <row r="252" spans="1:1" x14ac:dyDescent="0.3">
      <c r="A252" t="str">
        <v>Judgment/Locusts/Plague</v>
      </c>
    </row>
    <row r="253" spans="1:1" x14ac:dyDescent="0.3">
      <c r="A253" t="str">
        <v>Judgment/Mercy/Speech</v>
      </c>
    </row>
    <row r="254" spans="1:1" x14ac:dyDescent="0.3">
      <c r="A254" t="str">
        <v>Judgment/Oppression</v>
      </c>
    </row>
    <row r="255" spans="1:1" x14ac:dyDescent="0.3">
      <c r="A255" t="str">
        <v>Judgment/Plague</v>
      </c>
    </row>
    <row r="256" spans="1:1" x14ac:dyDescent="0.3">
      <c r="A256" t="str">
        <v>Judgment/Plague/Destruction</v>
      </c>
    </row>
    <row r="257" spans="1:1" x14ac:dyDescent="0.3">
      <c r="A257" t="str">
        <v>Judgment/Plague/Transmutation</v>
      </c>
    </row>
    <row r="258" spans="1:1" x14ac:dyDescent="0.3">
      <c r="A258" t="str">
        <v>Judgment/Prohibition</v>
      </c>
    </row>
    <row r="259" spans="1:1" x14ac:dyDescent="0.3">
      <c r="A259" t="str">
        <v>Judgment/Prophecy</v>
      </c>
    </row>
    <row r="260" spans="1:1" x14ac:dyDescent="0.3">
      <c r="A260" t="str">
        <v>Judgment/Prophecy/Death</v>
      </c>
    </row>
    <row r="261" spans="1:1" x14ac:dyDescent="0.3">
      <c r="A261" t="str">
        <v>Judgment/Prophecy/Speech</v>
      </c>
    </row>
    <row r="262" spans="1:1" x14ac:dyDescent="0.3">
      <c r="A262" t="str">
        <v>Judgment/Protection</v>
      </c>
    </row>
    <row r="263" spans="1:1" x14ac:dyDescent="0.3">
      <c r="A263" t="str">
        <v>Judgment/Rebuke/Speech</v>
      </c>
    </row>
    <row r="264" spans="1:1" x14ac:dyDescent="0.3">
      <c r="A264" t="str">
        <v>Judgment/Revelation</v>
      </c>
    </row>
    <row r="265" spans="1:1" x14ac:dyDescent="0.3">
      <c r="A265" t="str">
        <v>Judgment/Revelation/Prayer</v>
      </c>
    </row>
    <row r="266" spans="1:1" x14ac:dyDescent="0.3">
      <c r="A266" t="str">
        <v>Judgment/Separation</v>
      </c>
    </row>
    <row r="267" spans="1:1" x14ac:dyDescent="0.3">
      <c r="A267" t="str">
        <v>Judgment/Sorrow/Speech</v>
      </c>
    </row>
    <row r="268" spans="1:1" x14ac:dyDescent="0.3">
      <c r="A268" t="str">
        <v>Judgment/Speech</v>
      </c>
    </row>
    <row r="269" spans="1:1" x14ac:dyDescent="0.3">
      <c r="A269" t="str">
        <v>Judgment/Speech/</v>
      </c>
    </row>
    <row r="270" spans="1:1" x14ac:dyDescent="0.3">
      <c r="A270" t="str">
        <v>Judgment/Spiritual Affliction</v>
      </c>
    </row>
    <row r="271" spans="1:1" x14ac:dyDescent="0.3">
      <c r="A271" t="str">
        <v>Judgment/Strengthening Enemies</v>
      </c>
    </row>
    <row r="272" spans="1:1" x14ac:dyDescent="0.3">
      <c r="A272" t="str">
        <v>Judgment/Testing</v>
      </c>
    </row>
    <row r="273" spans="1:1" x14ac:dyDescent="0.3">
      <c r="A273" t="str">
        <v>Judgment/Timing</v>
      </c>
    </row>
    <row r="274" spans="1:1" x14ac:dyDescent="0.3">
      <c r="A274" t="str">
        <v>Judgment/Transformation</v>
      </c>
    </row>
    <row r="275" spans="1:1" x14ac:dyDescent="0.3">
      <c r="A275" t="str">
        <v>Judgment/Victory</v>
      </c>
    </row>
    <row r="276" spans="1:1" x14ac:dyDescent="0.3">
      <c r="A276" t="str">
        <v>Judgment/Victory/Warfare</v>
      </c>
    </row>
    <row r="277" spans="1:1" x14ac:dyDescent="0.3">
      <c r="A277" t="str">
        <v>Judgment/Warning</v>
      </c>
    </row>
    <row r="278" spans="1:1" x14ac:dyDescent="0.3">
      <c r="A278" t="str">
        <v>Justice/Law</v>
      </c>
    </row>
    <row r="279" spans="1:1" x14ac:dyDescent="0.3">
      <c r="A279" t="str">
        <v>Justice/Law/Speech</v>
      </c>
    </row>
    <row r="280" spans="1:1" x14ac:dyDescent="0.3">
      <c r="A280" t="str">
        <v>Law</v>
      </c>
    </row>
    <row r="281" spans="1:1" x14ac:dyDescent="0.3">
      <c r="A281" t="str">
        <v>Law/Civil</v>
      </c>
    </row>
    <row r="282" spans="1:1" x14ac:dyDescent="0.3">
      <c r="A282" t="str">
        <v>Law/Consecration</v>
      </c>
    </row>
    <row r="283" spans="1:1" x14ac:dyDescent="0.3">
      <c r="A283" t="str">
        <v>Law/False Idols</v>
      </c>
    </row>
    <row r="284" spans="1:1" x14ac:dyDescent="0.3">
      <c r="A284" t="str">
        <v>Law/Mourning</v>
      </c>
    </row>
    <row r="285" spans="1:1" x14ac:dyDescent="0.3">
      <c r="A285" t="str">
        <v>Law/Ownership</v>
      </c>
    </row>
    <row r="286" spans="1:1" x14ac:dyDescent="0.3">
      <c r="A286" t="str">
        <v>Law/Purity</v>
      </c>
    </row>
    <row r="287" spans="1:1" x14ac:dyDescent="0.3">
      <c r="A287" t="str">
        <v>Law/Slaughter</v>
      </c>
    </row>
    <row r="288" spans="1:1" x14ac:dyDescent="0.3">
      <c r="A288" t="str">
        <v>Law/Tithe</v>
      </c>
    </row>
    <row r="289" spans="1:1" x14ac:dyDescent="0.3">
      <c r="A289" t="str">
        <v>Law/Warfare</v>
      </c>
    </row>
    <row r="290" spans="1:1" x14ac:dyDescent="0.3">
      <c r="A290" t="str">
        <v>Law/Writing</v>
      </c>
    </row>
    <row r="291" spans="1:1" x14ac:dyDescent="0.3">
      <c r="A291" t="str">
        <v>Lineage/Messianic Preparation</v>
      </c>
    </row>
    <row r="292" spans="1:1" x14ac:dyDescent="0.3">
      <c r="A292" t="str">
        <v>Location/Revelation/Speech</v>
      </c>
    </row>
    <row r="293" spans="1:1" x14ac:dyDescent="0.3">
      <c r="A293" t="str">
        <v>Manifestation/Presence</v>
      </c>
    </row>
    <row r="294" spans="1:1" x14ac:dyDescent="0.3">
      <c r="A294" t="str">
        <v>Marriage/Prayer</v>
      </c>
    </row>
    <row r="295" spans="1:1" x14ac:dyDescent="0.3">
      <c r="A295" t="str">
        <v>Marriage/Providence</v>
      </c>
    </row>
    <row r="296" spans="1:1" x14ac:dyDescent="0.3">
      <c r="A296" t="str">
        <v>Mercy/Promise</v>
      </c>
    </row>
    <row r="297" spans="1:1" x14ac:dyDescent="0.3">
      <c r="A297" t="str">
        <v>Mercy/Protection</v>
      </c>
    </row>
    <row r="298" spans="1:1" x14ac:dyDescent="0.3">
      <c r="A298" t="str">
        <v>Mercy/Provision</v>
      </c>
    </row>
    <row r="299" spans="1:1" x14ac:dyDescent="0.3">
      <c r="A299" t="str">
        <v>Mercy/Relenting</v>
      </c>
    </row>
    <row r="300" spans="1:1" x14ac:dyDescent="0.3">
      <c r="A300" t="str">
        <v>Mercy/Restraint</v>
      </c>
    </row>
    <row r="301" spans="1:1" x14ac:dyDescent="0.3">
      <c r="A301" t="str">
        <v>Mercy/Speech/Warning</v>
      </c>
    </row>
    <row r="302" spans="1:1" x14ac:dyDescent="0.3">
      <c r="A302" t="str">
        <v>Miraculous Intervention/Warfare</v>
      </c>
    </row>
    <row r="303" spans="1:1" x14ac:dyDescent="0.3">
      <c r="A303" t="str">
        <v>Naming/Speech</v>
      </c>
    </row>
    <row r="304" spans="1:1" x14ac:dyDescent="0.3">
      <c r="A304" t="str">
        <v>Opportunity/Timing</v>
      </c>
    </row>
    <row r="305" spans="1:1" x14ac:dyDescent="0.3">
      <c r="A305" t="str">
        <v>Oppression/Anger</v>
      </c>
    </row>
    <row r="306" spans="1:1" x14ac:dyDescent="0.3">
      <c r="A306" t="str">
        <v>Parting Waters</v>
      </c>
    </row>
    <row r="307" spans="1:1" x14ac:dyDescent="0.3">
      <c r="A307" t="str">
        <v>Peace/Providence</v>
      </c>
    </row>
    <row r="308" spans="1:1" x14ac:dyDescent="0.3">
      <c r="A308" t="str">
        <v>Peace/Reassurance/Speech</v>
      </c>
    </row>
    <row r="309" spans="1:1" x14ac:dyDescent="0.3">
      <c r="A309" t="str">
        <v>Peace/Rest</v>
      </c>
    </row>
    <row r="310" spans="1:1" x14ac:dyDescent="0.3">
      <c r="A310" t="str">
        <v>Permission/Speech</v>
      </c>
    </row>
    <row r="311" spans="1:1" x14ac:dyDescent="0.3">
      <c r="A311" t="str">
        <v>Praise/Speech</v>
      </c>
    </row>
    <row r="312" spans="1:1" x14ac:dyDescent="0.3">
      <c r="A312" t="str">
        <v>Praise/Thanksgiving</v>
      </c>
    </row>
    <row r="313" spans="1:1" x14ac:dyDescent="0.3">
      <c r="A313" t="str">
        <v>Prayer/Response/Theophany</v>
      </c>
    </row>
    <row r="314" spans="1:1" x14ac:dyDescent="0.3">
      <c r="A314" t="str">
        <v>Preparation/Restoration</v>
      </c>
    </row>
    <row r="315" spans="1:1" x14ac:dyDescent="0.3">
      <c r="A315" t="str">
        <v>Presence/Assurance/Promise</v>
      </c>
    </row>
    <row r="316" spans="1:1" x14ac:dyDescent="0.3">
      <c r="A316" t="str">
        <v>Presence/Promise</v>
      </c>
    </row>
    <row r="317" spans="1:1" x14ac:dyDescent="0.3">
      <c r="A317" t="str">
        <v>Presence/Promise/Speech</v>
      </c>
    </row>
    <row r="318" spans="1:1" x14ac:dyDescent="0.3">
      <c r="A318" t="str">
        <v>Preservation</v>
      </c>
    </row>
    <row r="319" spans="1:1" x14ac:dyDescent="0.3">
      <c r="A319" t="str">
        <v>Prohibition/Speech</v>
      </c>
    </row>
    <row r="320" spans="1:1" x14ac:dyDescent="0.3">
      <c r="A320" t="str">
        <v>Promise</v>
      </c>
    </row>
    <row r="321" spans="1:1" x14ac:dyDescent="0.3">
      <c r="A321" t="str">
        <v>Promise/Prophecy</v>
      </c>
    </row>
    <row r="322" spans="1:1" x14ac:dyDescent="0.3">
      <c r="A322" t="str">
        <v>Promise/Restoration</v>
      </c>
    </row>
    <row r="323" spans="1:1" x14ac:dyDescent="0.3">
      <c r="A323" t="str">
        <v>Promise/Reward</v>
      </c>
    </row>
    <row r="324" spans="1:1" x14ac:dyDescent="0.3">
      <c r="A324" t="str">
        <v>Promise/Speech</v>
      </c>
    </row>
    <row r="325" spans="1:1" x14ac:dyDescent="0.3">
      <c r="A325" t="str">
        <v>Promise/Theophany</v>
      </c>
    </row>
    <row r="326" spans="1:1" x14ac:dyDescent="0.3">
      <c r="A326" t="str">
        <v>Promise/Victory</v>
      </c>
    </row>
    <row r="327" spans="1:1" x14ac:dyDescent="0.3">
      <c r="A327" t="str">
        <v>Promise/Warfare</v>
      </c>
    </row>
    <row r="328" spans="1:1" x14ac:dyDescent="0.3">
      <c r="A328" t="str">
        <v>Prophecy</v>
      </c>
    </row>
    <row r="329" spans="1:1" x14ac:dyDescent="0.3">
      <c r="A329" t="str">
        <v>Prophecy/Dream</v>
      </c>
    </row>
    <row r="330" spans="1:1" x14ac:dyDescent="0.3">
      <c r="A330" t="str">
        <v>Prophecy/Empowerment</v>
      </c>
    </row>
    <row r="331" spans="1:1" x14ac:dyDescent="0.3">
      <c r="A331" t="str">
        <v>Prophecy/Revelation</v>
      </c>
    </row>
    <row r="332" spans="1:1" x14ac:dyDescent="0.3">
      <c r="A332" t="str">
        <v>Prophecy/Revelation/Speech</v>
      </c>
    </row>
    <row r="333" spans="1:1" x14ac:dyDescent="0.3">
      <c r="A333" t="str">
        <v>Prophecy/Song</v>
      </c>
    </row>
    <row r="334" spans="1:1" x14ac:dyDescent="0.3">
      <c r="A334" t="str">
        <v>Prophecy/Speech</v>
      </c>
    </row>
    <row r="335" spans="1:1" x14ac:dyDescent="0.3">
      <c r="A335" t="str">
        <v>Prophecy/Warning</v>
      </c>
    </row>
    <row r="336" spans="1:1" x14ac:dyDescent="0.3">
      <c r="A336" t="str">
        <v>Prophetic Curse/Speech</v>
      </c>
    </row>
    <row r="337" spans="1:1" x14ac:dyDescent="0.3">
      <c r="A337" t="str">
        <v>Protection</v>
      </c>
    </row>
    <row r="338" spans="1:1" x14ac:dyDescent="0.3">
      <c r="A338" t="str">
        <v>Protection/Providence</v>
      </c>
    </row>
    <row r="339" spans="1:1" x14ac:dyDescent="0.3">
      <c r="A339" t="str">
        <v>Protection/Safety</v>
      </c>
    </row>
    <row r="340" spans="1:1" x14ac:dyDescent="0.3">
      <c r="A340" t="str">
        <v>Protection/Sign/Speech</v>
      </c>
    </row>
    <row r="341" spans="1:1" x14ac:dyDescent="0.3">
      <c r="A341" t="str">
        <v>Providence/Provision</v>
      </c>
    </row>
    <row r="342" spans="1:1" x14ac:dyDescent="0.3">
      <c r="A342" t="str">
        <v>Providence/Redemption</v>
      </c>
    </row>
    <row r="343" spans="1:1" x14ac:dyDescent="0.3">
      <c r="A343" t="str">
        <v>Providence/Revelation</v>
      </c>
    </row>
    <row r="344" spans="1:1" x14ac:dyDescent="0.3">
      <c r="A344" t="str">
        <v>Providence/Timing</v>
      </c>
    </row>
    <row r="345" spans="1:1" x14ac:dyDescent="0.3">
      <c r="A345" t="str">
        <v>Provision</v>
      </c>
    </row>
    <row r="346" spans="1:1" x14ac:dyDescent="0.3">
      <c r="A346" t="str">
        <v>Provision/Restoration</v>
      </c>
    </row>
    <row r="347" spans="1:1" x14ac:dyDescent="0.3">
      <c r="A347" t="str">
        <v>Provision/Speech</v>
      </c>
    </row>
    <row r="348" spans="1:1" x14ac:dyDescent="0.3">
      <c r="A348" t="str">
        <v>Provision/Water</v>
      </c>
    </row>
    <row r="349" spans="1:1" x14ac:dyDescent="0.3">
      <c r="A349" t="str">
        <v>Provision/Wind</v>
      </c>
    </row>
    <row r="350" spans="1:1" x14ac:dyDescent="0.3">
      <c r="A350" t="str">
        <v>Pursuit/Victory/Fulfilment</v>
      </c>
    </row>
    <row r="351" spans="1:1" x14ac:dyDescent="0.3">
      <c r="A351" t="str">
        <v>Rebuke/Judgment/Speech</v>
      </c>
    </row>
    <row r="352" spans="1:1" x14ac:dyDescent="0.3">
      <c r="A352" t="str">
        <v>Rebuke/Speech</v>
      </c>
    </row>
    <row r="353" spans="1:1" x14ac:dyDescent="0.3">
      <c r="A353" t="str">
        <v>Recognition/Restoration</v>
      </c>
    </row>
    <row r="354" spans="1:1" x14ac:dyDescent="0.3">
      <c r="A354" t="str">
        <v>Recognition/Speech</v>
      </c>
    </row>
    <row r="355" spans="1:1" x14ac:dyDescent="0.3">
      <c r="A355" t="str">
        <v>Recovery/Victory/Fulfilment</v>
      </c>
    </row>
    <row r="356" spans="1:1" x14ac:dyDescent="0.3">
      <c r="A356" t="str">
        <v>Requirement</v>
      </c>
    </row>
    <row r="357" spans="1:1" x14ac:dyDescent="0.3">
      <c r="A357" t="str">
        <v>Restoration</v>
      </c>
    </row>
    <row r="358" spans="1:1" x14ac:dyDescent="0.3">
      <c r="A358" t="str">
        <v>Restoration/Victory</v>
      </c>
    </row>
    <row r="359" spans="1:1" x14ac:dyDescent="0.3">
      <c r="A359" t="str">
        <v>Revelation</v>
      </c>
    </row>
    <row r="360" spans="1:1" x14ac:dyDescent="0.3">
      <c r="A360" t="str">
        <v>Revelation/Prophecy</v>
      </c>
    </row>
    <row r="361" spans="1:1" x14ac:dyDescent="0.3">
      <c r="A361" t="str">
        <v>Revelation/Selection</v>
      </c>
    </row>
    <row r="362" spans="1:1" x14ac:dyDescent="0.3">
      <c r="A362" t="str">
        <v>Revelation/Speech</v>
      </c>
    </row>
    <row r="363" spans="1:1" x14ac:dyDescent="0.3">
      <c r="A363" t="str">
        <v>Revelation/Vision</v>
      </c>
    </row>
    <row r="364" spans="1:1" x14ac:dyDescent="0.3">
      <c r="A364" t="str">
        <v>Revelation/Warning</v>
      </c>
    </row>
    <row r="365" spans="1:1" x14ac:dyDescent="0.3">
      <c r="A365" t="str">
        <v>Sign</v>
      </c>
    </row>
    <row r="366" spans="1:1" x14ac:dyDescent="0.3">
      <c r="A366" t="str">
        <v>Sign/Answered Prayer/Water</v>
      </c>
    </row>
    <row r="367" spans="1:1" x14ac:dyDescent="0.3">
      <c r="A367" t="str">
        <v>Sign/Thunder/Rain</v>
      </c>
    </row>
    <row r="368" spans="1:1" x14ac:dyDescent="0.3">
      <c r="A368" t="str">
        <v>Sign/Transmutation</v>
      </c>
    </row>
    <row r="369" spans="1:1" x14ac:dyDescent="0.3">
      <c r="A369" t="str">
        <v>Speech</v>
      </c>
    </row>
    <row r="370" spans="1:1" x14ac:dyDescent="0.3">
      <c r="A370" t="str">
        <v>Speech/Command</v>
      </c>
    </row>
    <row r="371" spans="1:1" x14ac:dyDescent="0.3">
      <c r="A371" t="str">
        <v>Speech/Guidance/Answer</v>
      </c>
    </row>
    <row r="372" spans="1:1" x14ac:dyDescent="0.3">
      <c r="A372" t="str">
        <v>Speech/Instruction</v>
      </c>
    </row>
    <row r="373" spans="1:1" x14ac:dyDescent="0.3">
      <c r="A373" t="str">
        <v>Speech/Rebuke</v>
      </c>
    </row>
    <row r="374" spans="1:1" x14ac:dyDescent="0.3">
      <c r="A374" t="str">
        <v>Speech/Theophany</v>
      </c>
    </row>
    <row r="375" spans="1:1" x14ac:dyDescent="0.3">
      <c r="A375" t="str">
        <v>Speech/Vision</v>
      </c>
    </row>
    <row r="376" spans="1:1" x14ac:dyDescent="0.3">
      <c r="A376" t="str">
        <v>Speech/Warning</v>
      </c>
    </row>
    <row r="377" spans="1:1" x14ac:dyDescent="0.3">
      <c r="A377" t="str">
        <v>Strength</v>
      </c>
    </row>
    <row r="378" spans="1:1" x14ac:dyDescent="0.3">
      <c r="A378" t="str">
        <v>Strength/Deliverance/Victory</v>
      </c>
    </row>
    <row r="379" spans="1:1" x14ac:dyDescent="0.3">
      <c r="A379" t="str">
        <v>Strength/Victory</v>
      </c>
    </row>
    <row r="380" spans="1:1" x14ac:dyDescent="0.3">
      <c r="A380" t="str">
        <v>Supremacy</v>
      </c>
    </row>
    <row r="381" spans="1:1" x14ac:dyDescent="0.3">
      <c r="A381" t="str">
        <v>Test/Strategy</v>
      </c>
    </row>
    <row r="382" spans="1:1" x14ac:dyDescent="0.3">
      <c r="A382" t="str">
        <v>Theophany</v>
      </c>
    </row>
    <row r="383" spans="1:1" x14ac:dyDescent="0.3">
      <c r="A383" t="str">
        <v>Theophany/Cloud</v>
      </c>
    </row>
    <row r="384" spans="1:1" x14ac:dyDescent="0.3">
      <c r="A384" t="str">
        <v>Theophany/Fire/Cloud</v>
      </c>
    </row>
    <row r="385" spans="1:1" x14ac:dyDescent="0.3">
      <c r="A385" t="str">
        <v>Theophany/Vision</v>
      </c>
    </row>
    <row r="386" spans="1:1" x14ac:dyDescent="0.3">
      <c r="A386" t="str">
        <v>Theophany/Wrestling</v>
      </c>
    </row>
    <row r="387" spans="1:1" x14ac:dyDescent="0.3">
      <c r="A387" t="str">
        <v>Thundering/Warfare</v>
      </c>
    </row>
    <row r="388" spans="1:1" x14ac:dyDescent="0.3">
      <c r="A388" t="str">
        <v>Translation</v>
      </c>
    </row>
    <row r="389" spans="1:1" x14ac:dyDescent="0.3">
      <c r="A389" t="str">
        <v>Victory</v>
      </c>
    </row>
    <row r="390" spans="1:1" x14ac:dyDescent="0.3">
      <c r="A390" t="str">
        <v>Victory/Blessing/Presence</v>
      </c>
    </row>
    <row r="391" spans="1:1" x14ac:dyDescent="0.3">
      <c r="A391" t="str">
        <v>Victory/Warfare</v>
      </c>
    </row>
    <row r="392" spans="1:1" x14ac:dyDescent="0.3">
      <c r="A392" t="str">
        <v>Warning</v>
      </c>
    </row>
    <row r="393" spans="1:1" x14ac:dyDescent="0.3">
      <c r="A393" t="str">
        <v>Water/Victory/Warfare</v>
      </c>
    </row>
    <row r="394" spans="1:1" x14ac:dyDescent="0.3">
      <c r="A394" t="str">
        <v>Witness/Judgment/Speech</v>
      </c>
    </row>
    <row r="395" spans="1:1" x14ac:dyDescent="0.3">
      <c r="A395" t="str">
        <v>Wrath/Judgment</v>
      </c>
    </row>
  </sheetData>
  <sortState xmlns:xlrd2="http://schemas.microsoft.com/office/spreadsheetml/2017/richdata2" ref="A1:A1730">
    <sortCondition ref="A1:A1730"/>
  </sortState>
  <conditionalFormatting sqref="N1 J2:J439">
    <cfRule type="expression" dxfId="2" priority="2">
      <formula>ISNA(_xlfn.XLOOKUP(J1, $I:$I, $I:$I))</formula>
    </cfRule>
  </conditionalFormatting>
  <conditionalFormatting sqref="O1">
    <cfRule type="expression" dxfId="1" priority="1">
      <formula>(ISNA(_xlfn.XLOOKUP(O1, $I:$I, $I:$I)))*(ISNA(_xlfn.XLOOKUP(O1, $J:$J, $J:$J)))</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48402-CE72-421C-9B35-5DF569C82D99}">
  <sheetPr codeName="Sheet8"/>
  <dimension ref="A1:A3"/>
  <sheetViews>
    <sheetView workbookViewId="0">
      <selection activeCell="H20" sqref="H20"/>
    </sheetView>
  </sheetViews>
  <sheetFormatPr defaultRowHeight="14.4" x14ac:dyDescent="0.3"/>
  <sheetData>
    <row r="1" spans="1:1" x14ac:dyDescent="0.3">
      <c r="A1" t="str">
        <f xml:space="preserve"> _xlfn.TEXTJOIN("; ", TRUE,acts_and_miracles!D618:D693)</f>
        <v>1 Samuel 1:4-5; 1 Samuel 1:10-11, 17-20; 1 Samuel 1:20-21; 1 Samuel 2:21, 26; 1 Samuel 2:27-36; 1 Samuel 3:4-10; 1 Samuel 3:11-14; 1 Samuel 3:19-21; 1 Samuel 3:21; 1 Samuel 4:10-11; 1 Samuel 4:17-18; 1 Samuel 4:18; 1 Samuel 4:19-22; 1 Samuel 5:2-4; 1 Samuel 5:6-7; 1 Samuel 5:8-9; 1 Samuel 5:10-12; 1 Samuel 6:19; 1 Samuel 7:1-2; 1 Samuel 7:3-4; 1 Samuel 7:10; 1 Samuel 7:10-11; 1 Samuel 7:13-14; 1 Samuel 8:7-9; 1 Samuel 8:10-18; 1 Samuel 8:22; 1 Samuel 9:15-16; 1 Samuel 9:17; 1 Samuel 10:1; 1 Samuel 10:2-9; 1 Samuel 10:9; 1 Samuel 10:9-10; 1 Samuel 10:10-13; 1 Samuel 10:18-19; 1 Samuel 10:20-21; 1 Samuel 10:22; 1 Samuel 11:6; 1 Samuel 12:5-6; 1 Samuel 12:17-18; 1 Samuel 13:13-14; 1 Samuel 14:41-42; 1 Samuel 15:2-3; 1 Samuel 15:10-11; 1 Samuel 15:17-19; 1 Samuel 15:22-23; 1 Samuel 15:28-29; 1 Samuel 15:35; 1 Samuel 16:1-3; 1 Samuel 16:6-10; 1 Samuel 16:11-12; 1 Samuel 16:13; 1 Samuel 16:14; 1 Samuel 16:23; 1 Samuel 17:45-51; 1 Samuel 18:12, 14, 28; 1 Samuel 18:10; 1 Samuel 18:10-11; 1 Samuel 18:14; 1 Samuel 19:9-10; 1 Samuel 19:10; 1 Samuel 19:20-24; 1 Samuel 23:2-4; 1 Samuel 23:10-12; 1 Samuel 23:14; 1 Samuel 23:25-28; 1 Samuel 24:1-7; 1 Samuel 24:16-20; 1 Samuel 25:38; 1 Samuel 25:39-42; 1 Samuel 26:7-12; 1 Samuel 26:12; 1 Samuel 28:11-19; 1 Samuel 28:19; 1 Samuel 30:7-8; 1 Samuel 30:17-20; 1 Samuel 31:1-7</v>
      </c>
    </row>
    <row r="3" spans="1:1" x14ac:dyDescent="0.3">
      <c r="A3" t="s">
        <v>12516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69AC-CAF5-48E3-87A2-7EC82064E269}">
  <sheetPr codeName="Sheet9"/>
  <dimension ref="A1:E155"/>
  <sheetViews>
    <sheetView topLeftCell="A52" workbookViewId="0">
      <selection activeCell="B1" sqref="B1:B76"/>
    </sheetView>
  </sheetViews>
  <sheetFormatPr defaultColWidth="79.6640625" defaultRowHeight="14.4" x14ac:dyDescent="0.3"/>
  <cols>
    <col min="1" max="1" width="17.33203125" bestFit="1" customWidth="1"/>
    <col min="2" max="2" width="17.5546875" bestFit="1" customWidth="1"/>
    <col min="3" max="3" width="14.33203125" bestFit="1" customWidth="1"/>
    <col min="4" max="4" width="18.21875" customWidth="1"/>
    <col min="5" max="5" width="5.77734375" bestFit="1" customWidth="1"/>
  </cols>
  <sheetData>
    <row r="1" spans="1:5" x14ac:dyDescent="0.3">
      <c r="A1" t="s">
        <v>12421</v>
      </c>
      <c r="B1" s="27" t="s">
        <v>1023</v>
      </c>
      <c r="C1" t="s">
        <v>101</v>
      </c>
      <c r="D1" s="27" t="s">
        <v>12517</v>
      </c>
      <c r="E1" t="str">
        <f>IF(D1=C1, "", "F")</f>
        <v>F</v>
      </c>
    </row>
    <row r="2" spans="1:5" x14ac:dyDescent="0.3">
      <c r="A2" t="s">
        <v>12422</v>
      </c>
      <c r="B2" s="27" t="s">
        <v>1023</v>
      </c>
      <c r="C2" t="s">
        <v>101</v>
      </c>
      <c r="D2" s="27" t="s">
        <v>12518</v>
      </c>
      <c r="E2" t="str">
        <f t="shared" ref="E2:E65" si="0">IF(D2=C2, "", "F")</f>
        <v>F</v>
      </c>
    </row>
    <row r="3" spans="1:5" x14ac:dyDescent="0.3">
      <c r="A3" t="s">
        <v>12423</v>
      </c>
      <c r="B3" s="27" t="s">
        <v>86</v>
      </c>
      <c r="C3" t="s">
        <v>101</v>
      </c>
      <c r="D3" s="27" t="s">
        <v>12519</v>
      </c>
      <c r="E3" t="str">
        <f t="shared" si="0"/>
        <v>F</v>
      </c>
    </row>
    <row r="4" spans="1:5" x14ac:dyDescent="0.3">
      <c r="A4" t="s">
        <v>1080</v>
      </c>
      <c r="B4" t="s">
        <v>1081</v>
      </c>
      <c r="C4" t="s">
        <v>1082</v>
      </c>
      <c r="D4" s="27" t="s">
        <v>12520</v>
      </c>
      <c r="E4" t="str">
        <f t="shared" si="0"/>
        <v>F</v>
      </c>
    </row>
    <row r="5" spans="1:5" x14ac:dyDescent="0.3">
      <c r="A5" t="s">
        <v>1084</v>
      </c>
      <c r="B5" s="27" t="s">
        <v>1023</v>
      </c>
      <c r="C5" t="s">
        <v>1085</v>
      </c>
      <c r="D5" s="27" t="s">
        <v>1082</v>
      </c>
      <c r="E5" t="str">
        <f t="shared" si="0"/>
        <v>F</v>
      </c>
    </row>
    <row r="6" spans="1:5" x14ac:dyDescent="0.3">
      <c r="A6" s="28" t="s">
        <v>1088</v>
      </c>
      <c r="B6" s="29" t="s">
        <v>1023</v>
      </c>
      <c r="C6" s="28" t="s">
        <v>102</v>
      </c>
      <c r="D6" s="29" t="s">
        <v>102</v>
      </c>
      <c r="E6" s="28" t="str">
        <f t="shared" si="0"/>
        <v/>
      </c>
    </row>
    <row r="7" spans="1:5" x14ac:dyDescent="0.3">
      <c r="A7" s="28" t="s">
        <v>12424</v>
      </c>
      <c r="B7" s="29" t="s">
        <v>1023</v>
      </c>
      <c r="C7" s="28" t="s">
        <v>102</v>
      </c>
      <c r="D7" s="29" t="s">
        <v>102</v>
      </c>
      <c r="E7" s="28" t="str">
        <f t="shared" si="0"/>
        <v/>
      </c>
    </row>
    <row r="8" spans="1:5" x14ac:dyDescent="0.3">
      <c r="A8" t="s">
        <v>1091</v>
      </c>
      <c r="B8" s="27" t="s">
        <v>1023</v>
      </c>
      <c r="C8" t="s">
        <v>1093</v>
      </c>
      <c r="D8" s="27" t="s">
        <v>12521</v>
      </c>
      <c r="E8" t="str">
        <f t="shared" si="0"/>
        <v>F</v>
      </c>
    </row>
    <row r="9" spans="1:5" x14ac:dyDescent="0.3">
      <c r="A9" t="s">
        <v>1095</v>
      </c>
      <c r="B9" s="27" t="s">
        <v>1023</v>
      </c>
      <c r="C9" t="s">
        <v>1093</v>
      </c>
      <c r="D9" s="27" t="s">
        <v>12522</v>
      </c>
      <c r="E9" t="str">
        <f t="shared" si="0"/>
        <v>F</v>
      </c>
    </row>
    <row r="10" spans="1:5" x14ac:dyDescent="0.3">
      <c r="A10" t="s">
        <v>1097</v>
      </c>
      <c r="B10" s="27" t="s">
        <v>12523</v>
      </c>
      <c r="C10" t="s">
        <v>103</v>
      </c>
      <c r="D10" s="27" t="s">
        <v>12522</v>
      </c>
      <c r="E10" t="str">
        <f t="shared" si="0"/>
        <v>F</v>
      </c>
    </row>
    <row r="11" spans="1:5" x14ac:dyDescent="0.3">
      <c r="A11" t="s">
        <v>1099</v>
      </c>
      <c r="B11" s="27" t="s">
        <v>1023</v>
      </c>
      <c r="C11" t="s">
        <v>103</v>
      </c>
      <c r="D11" s="27" t="s">
        <v>12522</v>
      </c>
      <c r="E11" t="str">
        <f t="shared" si="0"/>
        <v>F</v>
      </c>
    </row>
    <row r="12" spans="1:5" x14ac:dyDescent="0.3">
      <c r="A12" t="s">
        <v>12426</v>
      </c>
      <c r="B12" s="27" t="s">
        <v>1023</v>
      </c>
      <c r="C12" t="s">
        <v>103</v>
      </c>
      <c r="D12" s="27" t="s">
        <v>12522</v>
      </c>
      <c r="E12" t="str">
        <f t="shared" si="0"/>
        <v>F</v>
      </c>
    </row>
    <row r="13" spans="1:5" x14ac:dyDescent="0.3">
      <c r="A13" t="s">
        <v>1101</v>
      </c>
      <c r="B13" s="27" t="s">
        <v>1023</v>
      </c>
      <c r="C13" t="s">
        <v>103</v>
      </c>
      <c r="D13" s="27" t="s">
        <v>12522</v>
      </c>
      <c r="E13" t="str">
        <f t="shared" si="0"/>
        <v>F</v>
      </c>
    </row>
    <row r="14" spans="1:5" x14ac:dyDescent="0.3">
      <c r="A14" t="s">
        <v>87</v>
      </c>
      <c r="B14" s="27" t="s">
        <v>1102</v>
      </c>
      <c r="C14" t="s">
        <v>103</v>
      </c>
      <c r="D14" s="27" t="s">
        <v>12524</v>
      </c>
      <c r="E14" t="str">
        <f t="shared" si="0"/>
        <v>F</v>
      </c>
    </row>
    <row r="15" spans="1:5" x14ac:dyDescent="0.3">
      <c r="A15" t="s">
        <v>1104</v>
      </c>
      <c r="B15" s="27" t="s">
        <v>1102</v>
      </c>
      <c r="C15" t="s">
        <v>103</v>
      </c>
      <c r="D15" s="27" t="s">
        <v>12525</v>
      </c>
      <c r="E15" t="str">
        <f t="shared" si="0"/>
        <v>F</v>
      </c>
    </row>
    <row r="16" spans="1:5" x14ac:dyDescent="0.3">
      <c r="A16" t="s">
        <v>1105</v>
      </c>
      <c r="B16" s="27" t="s">
        <v>1106</v>
      </c>
      <c r="C16" t="s">
        <v>103</v>
      </c>
      <c r="D16" s="27" t="s">
        <v>12525</v>
      </c>
      <c r="E16" t="str">
        <f t="shared" si="0"/>
        <v>F</v>
      </c>
    </row>
    <row r="17" spans="1:5" x14ac:dyDescent="0.3">
      <c r="A17" t="s">
        <v>1107</v>
      </c>
      <c r="B17" s="27" t="s">
        <v>1108</v>
      </c>
      <c r="C17" t="s">
        <v>103</v>
      </c>
      <c r="D17" s="27" t="s">
        <v>12525</v>
      </c>
      <c r="E17" t="str">
        <f t="shared" si="0"/>
        <v>F</v>
      </c>
    </row>
    <row r="18" spans="1:5" x14ac:dyDescent="0.3">
      <c r="A18" t="s">
        <v>88</v>
      </c>
      <c r="B18" s="27" t="s">
        <v>89</v>
      </c>
      <c r="C18" t="s">
        <v>103</v>
      </c>
      <c r="D18" s="27" t="s">
        <v>12525</v>
      </c>
      <c r="E18" t="str">
        <f t="shared" si="0"/>
        <v>F</v>
      </c>
    </row>
    <row r="19" spans="1:5" x14ac:dyDescent="0.3">
      <c r="A19" t="s">
        <v>1111</v>
      </c>
      <c r="B19" s="27" t="s">
        <v>1112</v>
      </c>
      <c r="C19" t="s">
        <v>1113</v>
      </c>
      <c r="D19" s="27" t="s">
        <v>12526</v>
      </c>
      <c r="E19" t="str">
        <f t="shared" si="0"/>
        <v>F</v>
      </c>
    </row>
    <row r="20" spans="1:5" x14ac:dyDescent="0.3">
      <c r="A20" t="s">
        <v>1115</v>
      </c>
      <c r="B20" t="s">
        <v>1092</v>
      </c>
      <c r="C20" t="s">
        <v>104</v>
      </c>
      <c r="D20" s="27" t="s">
        <v>12527</v>
      </c>
      <c r="E20" t="str">
        <f t="shared" si="0"/>
        <v>F</v>
      </c>
    </row>
    <row r="21" spans="1:5" x14ac:dyDescent="0.3">
      <c r="A21" t="s">
        <v>1117</v>
      </c>
      <c r="B21" t="s">
        <v>12529</v>
      </c>
      <c r="C21" t="s">
        <v>104</v>
      </c>
      <c r="D21" s="27" t="s">
        <v>12527</v>
      </c>
      <c r="E21" t="str">
        <f t="shared" si="0"/>
        <v>F</v>
      </c>
    </row>
    <row r="22" spans="1:5" x14ac:dyDescent="0.3">
      <c r="A22" t="s">
        <v>90</v>
      </c>
      <c r="B22" t="s">
        <v>12549</v>
      </c>
      <c r="C22" t="s">
        <v>104</v>
      </c>
      <c r="D22" s="27" t="s">
        <v>12527</v>
      </c>
      <c r="E22" t="str">
        <f t="shared" si="0"/>
        <v>F</v>
      </c>
    </row>
    <row r="23" spans="1:5" x14ac:dyDescent="0.3">
      <c r="A23" t="s">
        <v>1121</v>
      </c>
      <c r="B23" t="s">
        <v>1092</v>
      </c>
      <c r="C23" t="s">
        <v>104</v>
      </c>
      <c r="D23" s="27" t="s">
        <v>12530</v>
      </c>
      <c r="E23" t="str">
        <f t="shared" si="0"/>
        <v>F</v>
      </c>
    </row>
    <row r="24" spans="1:5" x14ac:dyDescent="0.3">
      <c r="A24" s="28" t="s">
        <v>12442</v>
      </c>
      <c r="B24" s="29" t="s">
        <v>86</v>
      </c>
      <c r="C24" s="28" t="s">
        <v>105</v>
      </c>
      <c r="D24" s="29" t="s">
        <v>105</v>
      </c>
      <c r="E24" s="28" t="str">
        <f t="shared" si="0"/>
        <v/>
      </c>
    </row>
    <row r="25" spans="1:5" x14ac:dyDescent="0.3">
      <c r="A25" s="28" t="s">
        <v>12443</v>
      </c>
      <c r="B25" s="29" t="s">
        <v>86</v>
      </c>
      <c r="C25" s="28" t="s">
        <v>105</v>
      </c>
      <c r="D25" s="29" t="s">
        <v>105</v>
      </c>
      <c r="E25" s="28" t="str">
        <f t="shared" si="0"/>
        <v/>
      </c>
    </row>
    <row r="26" spans="1:5" x14ac:dyDescent="0.3">
      <c r="A26" s="28" t="s">
        <v>12446</v>
      </c>
      <c r="B26" s="29" t="s">
        <v>86</v>
      </c>
      <c r="C26" s="28" t="s">
        <v>105</v>
      </c>
      <c r="D26" s="29" t="s">
        <v>105</v>
      </c>
      <c r="E26" s="28" t="str">
        <f t="shared" si="0"/>
        <v/>
      </c>
    </row>
    <row r="27" spans="1:5" x14ac:dyDescent="0.3">
      <c r="A27" s="30" t="s">
        <v>1123</v>
      </c>
      <c r="B27" s="29" t="s">
        <v>86</v>
      </c>
      <c r="C27" s="30" t="s">
        <v>105</v>
      </c>
      <c r="D27" s="29" t="s">
        <v>105</v>
      </c>
      <c r="E27" s="28" t="str">
        <f t="shared" si="0"/>
        <v/>
      </c>
    </row>
    <row r="28" spans="1:5" x14ac:dyDescent="0.3">
      <c r="A28" s="28" t="s">
        <v>12447</v>
      </c>
      <c r="B28" s="29" t="s">
        <v>86</v>
      </c>
      <c r="C28" s="28" t="s">
        <v>105</v>
      </c>
      <c r="D28" s="29" t="s">
        <v>105</v>
      </c>
      <c r="E28" s="28" t="str">
        <f t="shared" si="0"/>
        <v/>
      </c>
    </row>
    <row r="29" spans="1:5" x14ac:dyDescent="0.3">
      <c r="A29" s="28" t="s">
        <v>1126</v>
      </c>
      <c r="B29" s="29" t="s">
        <v>86</v>
      </c>
      <c r="C29" s="28" t="s">
        <v>105</v>
      </c>
      <c r="D29" s="29" t="s">
        <v>105</v>
      </c>
      <c r="E29" s="28" t="str">
        <f t="shared" si="0"/>
        <v/>
      </c>
    </row>
    <row r="30" spans="1:5" x14ac:dyDescent="0.3">
      <c r="A30" s="28" t="s">
        <v>12449</v>
      </c>
      <c r="B30" s="29" t="s">
        <v>12531</v>
      </c>
      <c r="C30" s="28" t="s">
        <v>105</v>
      </c>
      <c r="D30" s="29" t="s">
        <v>105</v>
      </c>
      <c r="E30" s="28" t="str">
        <f t="shared" si="0"/>
        <v/>
      </c>
    </row>
    <row r="31" spans="1:5" x14ac:dyDescent="0.3">
      <c r="A31" s="28" t="s">
        <v>1133</v>
      </c>
      <c r="B31" s="29" t="s">
        <v>12531</v>
      </c>
      <c r="C31" s="28" t="s">
        <v>105</v>
      </c>
      <c r="D31" s="29" t="s">
        <v>105</v>
      </c>
      <c r="E31" s="28" t="str">
        <f t="shared" si="0"/>
        <v/>
      </c>
    </row>
    <row r="32" spans="1:5" x14ac:dyDescent="0.3">
      <c r="A32" s="28" t="s">
        <v>1129</v>
      </c>
      <c r="B32" s="29" t="s">
        <v>1139</v>
      </c>
      <c r="C32" s="28" t="s">
        <v>105</v>
      </c>
      <c r="D32" s="29" t="s">
        <v>105</v>
      </c>
      <c r="E32" s="28" t="str">
        <f t="shared" si="0"/>
        <v/>
      </c>
    </row>
    <row r="33" spans="1:5" x14ac:dyDescent="0.3">
      <c r="A33" s="28" t="s">
        <v>1131</v>
      </c>
      <c r="B33" s="29" t="s">
        <v>1139</v>
      </c>
      <c r="C33" s="28" t="s">
        <v>105</v>
      </c>
      <c r="D33" s="29" t="s">
        <v>105</v>
      </c>
      <c r="E33" s="28" t="str">
        <f t="shared" si="0"/>
        <v/>
      </c>
    </row>
    <row r="34" spans="1:5" x14ac:dyDescent="0.3">
      <c r="A34" s="28" t="s">
        <v>12450</v>
      </c>
      <c r="B34" s="29" t="s">
        <v>12529</v>
      </c>
      <c r="C34" s="28" t="s">
        <v>105</v>
      </c>
      <c r="D34" s="29" t="s">
        <v>105</v>
      </c>
      <c r="E34" s="28" t="str">
        <f t="shared" si="0"/>
        <v/>
      </c>
    </row>
    <row r="35" spans="1:5" x14ac:dyDescent="0.3">
      <c r="A35" s="28" t="s">
        <v>1135</v>
      </c>
      <c r="B35" s="29" t="s">
        <v>12529</v>
      </c>
      <c r="C35" s="28" t="s">
        <v>105</v>
      </c>
      <c r="D35" s="29" t="s">
        <v>105</v>
      </c>
      <c r="E35" s="28" t="str">
        <f t="shared" si="0"/>
        <v/>
      </c>
    </row>
    <row r="36" spans="1:5" x14ac:dyDescent="0.3">
      <c r="A36" s="28" t="s">
        <v>1137</v>
      </c>
      <c r="B36" s="29" t="s">
        <v>12529</v>
      </c>
      <c r="C36" s="28" t="s">
        <v>105</v>
      </c>
      <c r="D36" s="29" t="s">
        <v>105</v>
      </c>
      <c r="E36" s="28" t="str">
        <f t="shared" si="0"/>
        <v/>
      </c>
    </row>
    <row r="37" spans="1:5" x14ac:dyDescent="0.3">
      <c r="A37" t="s">
        <v>12455</v>
      </c>
      <c r="B37" s="27" t="s">
        <v>1139</v>
      </c>
      <c r="C37" t="s">
        <v>105</v>
      </c>
      <c r="D37" s="27" t="s">
        <v>12532</v>
      </c>
      <c r="E37" t="str">
        <f t="shared" si="0"/>
        <v>F</v>
      </c>
    </row>
    <row r="38" spans="1:5" x14ac:dyDescent="0.3">
      <c r="A38" t="s">
        <v>12476</v>
      </c>
      <c r="B38" s="27" t="s">
        <v>897</v>
      </c>
      <c r="C38" t="s">
        <v>105</v>
      </c>
      <c r="D38" s="27" t="s">
        <v>12532</v>
      </c>
      <c r="E38" t="str">
        <f t="shared" si="0"/>
        <v>F</v>
      </c>
    </row>
    <row r="39" spans="1:5" x14ac:dyDescent="0.3">
      <c r="A39" t="s">
        <v>1138</v>
      </c>
      <c r="B39" s="27" t="s">
        <v>897</v>
      </c>
      <c r="C39" t="s">
        <v>105</v>
      </c>
      <c r="D39" s="27" t="s">
        <v>12532</v>
      </c>
      <c r="E39" t="str">
        <f t="shared" si="0"/>
        <v>F</v>
      </c>
    </row>
    <row r="40" spans="1:5" x14ac:dyDescent="0.3">
      <c r="A40" t="s">
        <v>12458</v>
      </c>
      <c r="B40" s="27" t="s">
        <v>897</v>
      </c>
      <c r="C40" t="s">
        <v>105</v>
      </c>
      <c r="D40" s="27" t="s">
        <v>12533</v>
      </c>
      <c r="E40" t="str">
        <f t="shared" si="0"/>
        <v>F</v>
      </c>
    </row>
    <row r="41" spans="1:5" x14ac:dyDescent="0.3">
      <c r="A41" t="s">
        <v>12477</v>
      </c>
      <c r="B41" s="27" t="s">
        <v>12535</v>
      </c>
      <c r="C41" t="s">
        <v>106</v>
      </c>
      <c r="D41" s="27" t="s">
        <v>12534</v>
      </c>
      <c r="E41" t="str">
        <f t="shared" si="0"/>
        <v>F</v>
      </c>
    </row>
    <row r="42" spans="1:5" x14ac:dyDescent="0.3">
      <c r="A42" s="23" t="s">
        <v>12478</v>
      </c>
      <c r="B42" s="27" t="s">
        <v>897</v>
      </c>
      <c r="C42" s="15" t="s">
        <v>106</v>
      </c>
      <c r="D42" s="27" t="s">
        <v>12536</v>
      </c>
      <c r="E42" t="str">
        <f t="shared" si="0"/>
        <v>F</v>
      </c>
    </row>
    <row r="43" spans="1:5" x14ac:dyDescent="0.3">
      <c r="A43" s="23" t="s">
        <v>12466</v>
      </c>
      <c r="B43" s="27" t="s">
        <v>12537</v>
      </c>
      <c r="C43" s="15" t="s">
        <v>106</v>
      </c>
      <c r="D43" s="27" t="s">
        <v>12536</v>
      </c>
      <c r="E43" t="str">
        <f t="shared" si="0"/>
        <v>F</v>
      </c>
    </row>
    <row r="44" spans="1:5" x14ac:dyDescent="0.3">
      <c r="A44" s="23" t="s">
        <v>12469</v>
      </c>
      <c r="B44" s="27" t="s">
        <v>897</v>
      </c>
      <c r="C44" s="15" t="s">
        <v>106</v>
      </c>
      <c r="D44" s="27" t="s">
        <v>12536</v>
      </c>
      <c r="E44" t="str">
        <f t="shared" si="0"/>
        <v>F</v>
      </c>
    </row>
    <row r="45" spans="1:5" x14ac:dyDescent="0.3">
      <c r="A45" s="23" t="s">
        <v>12470</v>
      </c>
      <c r="B45" s="27" t="s">
        <v>897</v>
      </c>
      <c r="C45" s="15" t="s">
        <v>106</v>
      </c>
      <c r="D45" s="27" t="s">
        <v>12536</v>
      </c>
      <c r="E45" t="str">
        <f t="shared" si="0"/>
        <v>F</v>
      </c>
    </row>
    <row r="46" spans="1:5" x14ac:dyDescent="0.3">
      <c r="A46" s="23" t="s">
        <v>12474</v>
      </c>
      <c r="B46" s="27" t="s">
        <v>897</v>
      </c>
      <c r="C46" s="15" t="s">
        <v>106</v>
      </c>
      <c r="D46" s="27" t="s">
        <v>12536</v>
      </c>
      <c r="E46" t="str">
        <f t="shared" si="0"/>
        <v>F</v>
      </c>
    </row>
    <row r="47" spans="1:5" x14ac:dyDescent="0.3">
      <c r="A47" s="23" t="s">
        <v>12480</v>
      </c>
      <c r="B47" s="27" t="s">
        <v>86</v>
      </c>
      <c r="C47" s="15" t="s">
        <v>106</v>
      </c>
      <c r="D47" s="27" t="s">
        <v>12536</v>
      </c>
      <c r="E47" t="str">
        <f t="shared" si="0"/>
        <v>F</v>
      </c>
    </row>
    <row r="48" spans="1:5" x14ac:dyDescent="0.3">
      <c r="A48" s="30" t="s">
        <v>1141</v>
      </c>
      <c r="B48" s="29" t="s">
        <v>86</v>
      </c>
      <c r="C48" s="28" t="s">
        <v>106</v>
      </c>
      <c r="D48" s="29" t="s">
        <v>106</v>
      </c>
      <c r="E48" s="28" t="str">
        <f t="shared" si="0"/>
        <v/>
      </c>
    </row>
    <row r="49" spans="1:5" x14ac:dyDescent="0.3">
      <c r="A49" s="28" t="s">
        <v>1144</v>
      </c>
      <c r="B49" s="29" t="s">
        <v>1142</v>
      </c>
      <c r="C49" s="28" t="s">
        <v>106</v>
      </c>
      <c r="D49" s="29" t="s">
        <v>106</v>
      </c>
      <c r="E49" s="28" t="str">
        <f t="shared" si="0"/>
        <v/>
      </c>
    </row>
    <row r="50" spans="1:5" x14ac:dyDescent="0.3">
      <c r="A50" s="28" t="s">
        <v>1146</v>
      </c>
      <c r="B50" s="29" t="s">
        <v>1142</v>
      </c>
      <c r="C50" s="28" t="s">
        <v>106</v>
      </c>
      <c r="D50" s="29" t="s">
        <v>106</v>
      </c>
      <c r="E50" s="28" t="str">
        <f t="shared" si="0"/>
        <v/>
      </c>
    </row>
    <row r="51" spans="1:5" x14ac:dyDescent="0.3">
      <c r="A51" s="28" t="s">
        <v>1148</v>
      </c>
      <c r="B51" s="29" t="s">
        <v>1142</v>
      </c>
      <c r="C51" s="28" t="s">
        <v>106</v>
      </c>
      <c r="D51" s="29" t="s">
        <v>106</v>
      </c>
      <c r="E51" s="28" t="str">
        <f t="shared" si="0"/>
        <v/>
      </c>
    </row>
    <row r="52" spans="1:5" x14ac:dyDescent="0.3">
      <c r="A52" s="30" t="s">
        <v>91</v>
      </c>
      <c r="B52" s="29" t="s">
        <v>12537</v>
      </c>
      <c r="C52" s="31" t="s">
        <v>106</v>
      </c>
      <c r="D52" s="29" t="s">
        <v>106</v>
      </c>
      <c r="E52" s="28" t="str">
        <f t="shared" si="0"/>
        <v/>
      </c>
    </row>
    <row r="53" spans="1:5" x14ac:dyDescent="0.3">
      <c r="A53" t="s">
        <v>12490</v>
      </c>
      <c r="B53" s="27" t="s">
        <v>1139</v>
      </c>
      <c r="C53" t="s">
        <v>106</v>
      </c>
      <c r="D53" s="27" t="s">
        <v>12538</v>
      </c>
      <c r="E53" t="str">
        <f t="shared" si="0"/>
        <v>F</v>
      </c>
    </row>
    <row r="54" spans="1:5" x14ac:dyDescent="0.3">
      <c r="A54" t="s">
        <v>92</v>
      </c>
      <c r="B54" s="27" t="s">
        <v>93</v>
      </c>
      <c r="C54" t="s">
        <v>106</v>
      </c>
      <c r="D54" s="27" t="s">
        <v>12539</v>
      </c>
      <c r="E54" t="str">
        <f t="shared" si="0"/>
        <v>F</v>
      </c>
    </row>
    <row r="55" spans="1:5" x14ac:dyDescent="0.3">
      <c r="A55" t="s">
        <v>1151</v>
      </c>
      <c r="B55" s="27" t="s">
        <v>1139</v>
      </c>
      <c r="C55" t="s">
        <v>1153</v>
      </c>
      <c r="D55" s="27" t="s">
        <v>12540</v>
      </c>
      <c r="E55" t="str">
        <f t="shared" si="0"/>
        <v>F</v>
      </c>
    </row>
    <row r="56" spans="1:5" x14ac:dyDescent="0.3">
      <c r="A56" t="s">
        <v>12493</v>
      </c>
      <c r="B56" s="27" t="s">
        <v>1139</v>
      </c>
      <c r="C56" t="s">
        <v>1155</v>
      </c>
      <c r="D56" s="27" t="s">
        <v>12540</v>
      </c>
      <c r="E56" t="str">
        <f t="shared" si="0"/>
        <v>F</v>
      </c>
    </row>
    <row r="57" spans="1:5" x14ac:dyDescent="0.3">
      <c r="A57" t="s">
        <v>12494</v>
      </c>
      <c r="B57" s="27" t="s">
        <v>1139</v>
      </c>
      <c r="C57" t="s">
        <v>1155</v>
      </c>
      <c r="D57" s="27" t="s">
        <v>12540</v>
      </c>
      <c r="E57" t="str">
        <f t="shared" si="0"/>
        <v>F</v>
      </c>
    </row>
    <row r="58" spans="1:5" x14ac:dyDescent="0.3">
      <c r="A58" t="s">
        <v>12496</v>
      </c>
      <c r="B58" s="27" t="s">
        <v>12528</v>
      </c>
      <c r="C58" t="s">
        <v>1155</v>
      </c>
      <c r="D58" s="27" t="s">
        <v>12540</v>
      </c>
      <c r="E58" t="str">
        <f t="shared" si="0"/>
        <v>F</v>
      </c>
    </row>
    <row r="59" spans="1:5" x14ac:dyDescent="0.3">
      <c r="A59" t="s">
        <v>12495</v>
      </c>
      <c r="B59" s="27" t="s">
        <v>1139</v>
      </c>
      <c r="C59" t="s">
        <v>1155</v>
      </c>
      <c r="D59" s="27" t="s">
        <v>12541</v>
      </c>
      <c r="E59" t="str">
        <f t="shared" si="0"/>
        <v>F</v>
      </c>
    </row>
    <row r="60" spans="1:5" x14ac:dyDescent="0.3">
      <c r="A60" t="s">
        <v>12497</v>
      </c>
      <c r="B60" s="27" t="s">
        <v>1139</v>
      </c>
      <c r="C60" t="s">
        <v>1155</v>
      </c>
      <c r="D60" s="27" t="s">
        <v>12541</v>
      </c>
      <c r="E60" t="str">
        <f t="shared" si="0"/>
        <v>F</v>
      </c>
    </row>
    <row r="61" spans="1:5" x14ac:dyDescent="0.3">
      <c r="A61" t="s">
        <v>12502</v>
      </c>
      <c r="B61" s="27" t="s">
        <v>12500</v>
      </c>
      <c r="C61" t="s">
        <v>1155</v>
      </c>
      <c r="D61" s="27" t="s">
        <v>12541</v>
      </c>
      <c r="E61" t="str">
        <f t="shared" si="0"/>
        <v>F</v>
      </c>
    </row>
    <row r="62" spans="1:5" x14ac:dyDescent="0.3">
      <c r="A62" t="s">
        <v>12505</v>
      </c>
      <c r="B62" t="s">
        <v>94</v>
      </c>
      <c r="C62" t="s">
        <v>1156</v>
      </c>
      <c r="D62" s="27" t="s">
        <v>12542</v>
      </c>
      <c r="E62" t="str">
        <f t="shared" si="0"/>
        <v>F</v>
      </c>
    </row>
    <row r="63" spans="1:5" x14ac:dyDescent="0.3">
      <c r="A63" t="s">
        <v>1158</v>
      </c>
      <c r="B63" s="27" t="s">
        <v>1159</v>
      </c>
      <c r="C63" t="s">
        <v>108</v>
      </c>
      <c r="D63" s="27" t="s">
        <v>12542</v>
      </c>
      <c r="E63" t="str">
        <f t="shared" si="0"/>
        <v>F</v>
      </c>
    </row>
    <row r="64" spans="1:5" x14ac:dyDescent="0.3">
      <c r="A64" t="s">
        <v>1160</v>
      </c>
      <c r="B64" s="27" t="s">
        <v>1161</v>
      </c>
      <c r="C64" t="s">
        <v>1162</v>
      </c>
      <c r="D64" s="27" t="s">
        <v>12543</v>
      </c>
      <c r="E64" t="str">
        <f t="shared" si="0"/>
        <v>F</v>
      </c>
    </row>
    <row r="65" spans="1:5" x14ac:dyDescent="0.3">
      <c r="A65" t="s">
        <v>12507</v>
      </c>
      <c r="B65" s="27" t="s">
        <v>1165</v>
      </c>
      <c r="C65" t="s">
        <v>1163</v>
      </c>
      <c r="D65" s="27" t="s">
        <v>12544</v>
      </c>
      <c r="E65" t="str">
        <f t="shared" si="0"/>
        <v>F</v>
      </c>
    </row>
    <row r="66" spans="1:5" x14ac:dyDescent="0.3">
      <c r="A66" t="s">
        <v>95</v>
      </c>
      <c r="B66" s="27" t="s">
        <v>1168</v>
      </c>
      <c r="C66" t="s">
        <v>109</v>
      </c>
      <c r="D66" s="27" t="s">
        <v>12545</v>
      </c>
      <c r="E66" t="str">
        <f t="shared" ref="E66:E76" si="1">IF(D66=C66, "", "F")</f>
        <v>F</v>
      </c>
    </row>
    <row r="67" spans="1:5" x14ac:dyDescent="0.3">
      <c r="A67" t="s">
        <v>1167</v>
      </c>
      <c r="B67" s="27" t="s">
        <v>1168</v>
      </c>
      <c r="C67" t="s">
        <v>109</v>
      </c>
      <c r="D67" s="27" t="s">
        <v>12545</v>
      </c>
      <c r="E67" t="str">
        <f t="shared" si="1"/>
        <v>F</v>
      </c>
    </row>
    <row r="68" spans="1:5" x14ac:dyDescent="0.3">
      <c r="A68" t="s">
        <v>1171</v>
      </c>
      <c r="B68" t="s">
        <v>1172</v>
      </c>
      <c r="C68" t="s">
        <v>1169</v>
      </c>
      <c r="D68" s="27" t="s">
        <v>12546</v>
      </c>
      <c r="E68" t="str">
        <f t="shared" si="1"/>
        <v>F</v>
      </c>
    </row>
    <row r="69" spans="1:5" x14ac:dyDescent="0.3">
      <c r="A69" t="s">
        <v>1174</v>
      </c>
      <c r="B69" s="27" t="s">
        <v>1175</v>
      </c>
      <c r="C69" t="s">
        <v>1169</v>
      </c>
      <c r="D69" s="27" t="s">
        <v>12546</v>
      </c>
      <c r="E69" t="str">
        <f t="shared" si="1"/>
        <v>F</v>
      </c>
    </row>
    <row r="70" spans="1:5" x14ac:dyDescent="0.3">
      <c r="A70" t="s">
        <v>1176</v>
      </c>
      <c r="B70" s="27" t="s">
        <v>1161</v>
      </c>
      <c r="C70" t="s">
        <v>1169</v>
      </c>
      <c r="D70" s="27" t="s">
        <v>12547</v>
      </c>
      <c r="E70" t="str">
        <f t="shared" si="1"/>
        <v>F</v>
      </c>
    </row>
    <row r="71" spans="1:5" x14ac:dyDescent="0.3">
      <c r="A71" t="s">
        <v>1178</v>
      </c>
      <c r="B71" s="27" t="s">
        <v>1161</v>
      </c>
      <c r="C71" t="s">
        <v>1169</v>
      </c>
      <c r="D71" s="27" t="s">
        <v>12547</v>
      </c>
      <c r="E71" t="str">
        <f t="shared" si="1"/>
        <v>F</v>
      </c>
    </row>
    <row r="72" spans="1:5" x14ac:dyDescent="0.3">
      <c r="A72" t="s">
        <v>96</v>
      </c>
      <c r="B72" s="27" t="s">
        <v>97</v>
      </c>
      <c r="C72" t="s">
        <v>110</v>
      </c>
      <c r="D72" s="27" t="s">
        <v>12548</v>
      </c>
      <c r="E72" t="str">
        <f t="shared" si="1"/>
        <v>F</v>
      </c>
    </row>
    <row r="73" spans="1:5" x14ac:dyDescent="0.3">
      <c r="A73" t="s">
        <v>1179</v>
      </c>
      <c r="B73" s="27" t="s">
        <v>97</v>
      </c>
      <c r="C73" t="s">
        <v>110</v>
      </c>
      <c r="D73" s="27" t="s">
        <v>12548</v>
      </c>
      <c r="E73" t="str">
        <f t="shared" si="1"/>
        <v>F</v>
      </c>
    </row>
    <row r="74" spans="1:5" x14ac:dyDescent="0.3">
      <c r="A74" s="28" t="s">
        <v>98</v>
      </c>
      <c r="B74" s="29" t="s">
        <v>99</v>
      </c>
      <c r="C74" s="28" t="s">
        <v>110</v>
      </c>
      <c r="D74" s="29" t="s">
        <v>110</v>
      </c>
      <c r="E74" s="28" t="str">
        <f t="shared" si="1"/>
        <v/>
      </c>
    </row>
    <row r="75" spans="1:5" x14ac:dyDescent="0.3">
      <c r="A75" s="28" t="s">
        <v>1182</v>
      </c>
      <c r="B75" s="29" t="s">
        <v>1183</v>
      </c>
      <c r="C75" s="28" t="s">
        <v>110</v>
      </c>
      <c r="D75" s="29" t="s">
        <v>110</v>
      </c>
      <c r="E75" s="28" t="str">
        <f t="shared" si="1"/>
        <v/>
      </c>
    </row>
    <row r="76" spans="1:5" x14ac:dyDescent="0.3">
      <c r="A76" s="28" t="s">
        <v>1184</v>
      </c>
      <c r="B76" s="27" t="s">
        <v>100</v>
      </c>
      <c r="C76" t="s">
        <v>110</v>
      </c>
      <c r="D76" s="27" t="s">
        <v>110</v>
      </c>
      <c r="E76" t="str">
        <f t="shared" si="1"/>
        <v/>
      </c>
    </row>
    <row r="77" spans="1:5" x14ac:dyDescent="0.3">
      <c r="A77" s="6"/>
      <c r="C77" s="6"/>
    </row>
    <row r="78" spans="1:5" x14ac:dyDescent="0.3">
      <c r="A78" s="6"/>
      <c r="C78" s="6"/>
    </row>
    <row r="79" spans="1:5" x14ac:dyDescent="0.3">
      <c r="A79" s="27" t="s">
        <v>12421</v>
      </c>
    </row>
    <row r="80" spans="1:5" ht="28.8" x14ac:dyDescent="0.3">
      <c r="A80" s="27" t="s">
        <v>12422</v>
      </c>
    </row>
    <row r="81" spans="1:1" x14ac:dyDescent="0.3">
      <c r="A81" s="27" t="s">
        <v>12423</v>
      </c>
    </row>
    <row r="82" spans="1:1" x14ac:dyDescent="0.3">
      <c r="A82" s="27" t="s">
        <v>1080</v>
      </c>
    </row>
    <row r="83" spans="1:1" x14ac:dyDescent="0.3">
      <c r="A83" s="27" t="s">
        <v>1084</v>
      </c>
    </row>
    <row r="84" spans="1:1" x14ac:dyDescent="0.3">
      <c r="A84" s="27" t="s">
        <v>1088</v>
      </c>
    </row>
    <row r="85" spans="1:1" x14ac:dyDescent="0.3">
      <c r="A85" s="27" t="s">
        <v>12424</v>
      </c>
    </row>
    <row r="86" spans="1:1" x14ac:dyDescent="0.3">
      <c r="A86" s="27" t="s">
        <v>1091</v>
      </c>
    </row>
    <row r="87" spans="1:1" x14ac:dyDescent="0.3">
      <c r="A87" s="27" t="s">
        <v>1095</v>
      </c>
    </row>
    <row r="88" spans="1:1" x14ac:dyDescent="0.3">
      <c r="A88" s="27" t="s">
        <v>1097</v>
      </c>
    </row>
    <row r="89" spans="1:1" x14ac:dyDescent="0.3">
      <c r="A89" s="27" t="s">
        <v>1099</v>
      </c>
    </row>
    <row r="90" spans="1:1" x14ac:dyDescent="0.3">
      <c r="A90" s="27" t="s">
        <v>12426</v>
      </c>
    </row>
    <row r="91" spans="1:1" x14ac:dyDescent="0.3">
      <c r="A91" s="27" t="s">
        <v>1101</v>
      </c>
    </row>
    <row r="92" spans="1:1" x14ac:dyDescent="0.3">
      <c r="A92" s="27" t="s">
        <v>87</v>
      </c>
    </row>
    <row r="93" spans="1:1" x14ac:dyDescent="0.3">
      <c r="A93" s="27" t="s">
        <v>1104</v>
      </c>
    </row>
    <row r="94" spans="1:1" x14ac:dyDescent="0.3">
      <c r="A94" s="27" t="s">
        <v>1105</v>
      </c>
    </row>
    <row r="95" spans="1:1" x14ac:dyDescent="0.3">
      <c r="A95" s="27" t="s">
        <v>1107</v>
      </c>
    </row>
    <row r="96" spans="1:1" x14ac:dyDescent="0.3">
      <c r="A96" s="27" t="s">
        <v>88</v>
      </c>
    </row>
    <row r="97" spans="1:1" x14ac:dyDescent="0.3">
      <c r="A97" s="27" t="s">
        <v>1111</v>
      </c>
    </row>
    <row r="98" spans="1:1" x14ac:dyDescent="0.3">
      <c r="A98" s="27" t="s">
        <v>1115</v>
      </c>
    </row>
    <row r="99" spans="1:1" x14ac:dyDescent="0.3">
      <c r="A99" s="27" t="s">
        <v>1117</v>
      </c>
    </row>
    <row r="100" spans="1:1" x14ac:dyDescent="0.3">
      <c r="A100" s="27" t="s">
        <v>90</v>
      </c>
    </row>
    <row r="101" spans="1:1" x14ac:dyDescent="0.3">
      <c r="A101" s="27" t="s">
        <v>1121</v>
      </c>
    </row>
    <row r="102" spans="1:1" x14ac:dyDescent="0.3">
      <c r="A102" s="27" t="s">
        <v>12442</v>
      </c>
    </row>
    <row r="103" spans="1:1" x14ac:dyDescent="0.3">
      <c r="A103" s="27" t="s">
        <v>12443</v>
      </c>
    </row>
    <row r="104" spans="1:1" x14ac:dyDescent="0.3">
      <c r="A104" s="27" t="s">
        <v>12446</v>
      </c>
    </row>
    <row r="105" spans="1:1" x14ac:dyDescent="0.3">
      <c r="A105" s="27" t="s">
        <v>1123</v>
      </c>
    </row>
    <row r="106" spans="1:1" x14ac:dyDescent="0.3">
      <c r="A106" s="27" t="s">
        <v>12447</v>
      </c>
    </row>
    <row r="107" spans="1:1" x14ac:dyDescent="0.3">
      <c r="A107" s="27" t="s">
        <v>1126</v>
      </c>
    </row>
    <row r="108" spans="1:1" x14ac:dyDescent="0.3">
      <c r="A108" s="27" t="s">
        <v>12449</v>
      </c>
    </row>
    <row r="109" spans="1:1" x14ac:dyDescent="0.3">
      <c r="A109" s="27" t="s">
        <v>1133</v>
      </c>
    </row>
    <row r="110" spans="1:1" x14ac:dyDescent="0.3">
      <c r="A110" s="27" t="s">
        <v>1129</v>
      </c>
    </row>
    <row r="111" spans="1:1" x14ac:dyDescent="0.3">
      <c r="A111" s="27" t="s">
        <v>1131</v>
      </c>
    </row>
    <row r="112" spans="1:1" x14ac:dyDescent="0.3">
      <c r="A112" s="27" t="s">
        <v>12450</v>
      </c>
    </row>
    <row r="113" spans="1:1" x14ac:dyDescent="0.3">
      <c r="A113" s="27" t="s">
        <v>1135</v>
      </c>
    </row>
    <row r="114" spans="1:1" x14ac:dyDescent="0.3">
      <c r="A114" s="27" t="s">
        <v>1137</v>
      </c>
    </row>
    <row r="115" spans="1:1" x14ac:dyDescent="0.3">
      <c r="A115" s="27" t="s">
        <v>12455</v>
      </c>
    </row>
    <row r="116" spans="1:1" x14ac:dyDescent="0.3">
      <c r="A116" s="27" t="s">
        <v>12476</v>
      </c>
    </row>
    <row r="117" spans="1:1" x14ac:dyDescent="0.3">
      <c r="A117" s="27" t="s">
        <v>1138</v>
      </c>
    </row>
    <row r="118" spans="1:1" x14ac:dyDescent="0.3">
      <c r="A118" s="27" t="s">
        <v>12458</v>
      </c>
    </row>
    <row r="119" spans="1:1" x14ac:dyDescent="0.3">
      <c r="A119" s="27" t="s">
        <v>12477</v>
      </c>
    </row>
    <row r="120" spans="1:1" x14ac:dyDescent="0.3">
      <c r="A120" s="27" t="s">
        <v>12478</v>
      </c>
    </row>
    <row r="121" spans="1:1" x14ac:dyDescent="0.3">
      <c r="A121" s="27" t="s">
        <v>12466</v>
      </c>
    </row>
    <row r="122" spans="1:1" x14ac:dyDescent="0.3">
      <c r="A122" s="27" t="s">
        <v>12469</v>
      </c>
    </row>
    <row r="123" spans="1:1" x14ac:dyDescent="0.3">
      <c r="A123" s="27" t="s">
        <v>12470</v>
      </c>
    </row>
    <row r="124" spans="1:1" x14ac:dyDescent="0.3">
      <c r="A124" s="27" t="s">
        <v>12474</v>
      </c>
    </row>
    <row r="125" spans="1:1" x14ac:dyDescent="0.3">
      <c r="A125" s="27" t="s">
        <v>12480</v>
      </c>
    </row>
    <row r="126" spans="1:1" x14ac:dyDescent="0.3">
      <c r="A126" s="27" t="s">
        <v>1141</v>
      </c>
    </row>
    <row r="127" spans="1:1" x14ac:dyDescent="0.3">
      <c r="A127" s="27" t="s">
        <v>1144</v>
      </c>
    </row>
    <row r="128" spans="1:1" x14ac:dyDescent="0.3">
      <c r="A128" s="27" t="s">
        <v>1146</v>
      </c>
    </row>
    <row r="129" spans="1:1" x14ac:dyDescent="0.3">
      <c r="A129" s="27" t="s">
        <v>1148</v>
      </c>
    </row>
    <row r="130" spans="1:1" x14ac:dyDescent="0.3">
      <c r="A130" s="27" t="s">
        <v>91</v>
      </c>
    </row>
    <row r="131" spans="1:1" x14ac:dyDescent="0.3">
      <c r="A131" s="27" t="s">
        <v>12490</v>
      </c>
    </row>
    <row r="132" spans="1:1" x14ac:dyDescent="0.3">
      <c r="A132" s="27" t="s">
        <v>92</v>
      </c>
    </row>
    <row r="133" spans="1:1" ht="28.8" x14ac:dyDescent="0.3">
      <c r="A133" s="27" t="s">
        <v>1151</v>
      </c>
    </row>
    <row r="134" spans="1:1" x14ac:dyDescent="0.3">
      <c r="A134" s="27" t="s">
        <v>12493</v>
      </c>
    </row>
    <row r="135" spans="1:1" x14ac:dyDescent="0.3">
      <c r="A135" s="27" t="s">
        <v>12494</v>
      </c>
    </row>
    <row r="136" spans="1:1" x14ac:dyDescent="0.3">
      <c r="A136" s="27" t="s">
        <v>12496</v>
      </c>
    </row>
    <row r="137" spans="1:1" x14ac:dyDescent="0.3">
      <c r="A137" s="27" t="s">
        <v>12495</v>
      </c>
    </row>
    <row r="138" spans="1:1" x14ac:dyDescent="0.3">
      <c r="A138" s="27" t="s">
        <v>12497</v>
      </c>
    </row>
    <row r="139" spans="1:1" x14ac:dyDescent="0.3">
      <c r="A139" s="27" t="s">
        <v>12502</v>
      </c>
    </row>
    <row r="140" spans="1:1" x14ac:dyDescent="0.3">
      <c r="A140" s="27" t="s">
        <v>12505</v>
      </c>
    </row>
    <row r="141" spans="1:1" x14ac:dyDescent="0.3">
      <c r="A141" s="27" t="s">
        <v>1158</v>
      </c>
    </row>
    <row r="142" spans="1:1" x14ac:dyDescent="0.3">
      <c r="A142" s="27" t="s">
        <v>1160</v>
      </c>
    </row>
    <row r="143" spans="1:1" x14ac:dyDescent="0.3">
      <c r="A143" s="27" t="s">
        <v>12507</v>
      </c>
    </row>
    <row r="144" spans="1:1" x14ac:dyDescent="0.3">
      <c r="A144" s="27" t="s">
        <v>95</v>
      </c>
    </row>
    <row r="145" spans="1:1" x14ac:dyDescent="0.3">
      <c r="A145" s="27" t="s">
        <v>1167</v>
      </c>
    </row>
    <row r="146" spans="1:1" x14ac:dyDescent="0.3">
      <c r="A146" s="27" t="s">
        <v>1171</v>
      </c>
    </row>
    <row r="147" spans="1:1" x14ac:dyDescent="0.3">
      <c r="A147" s="27" t="s">
        <v>1174</v>
      </c>
    </row>
    <row r="148" spans="1:1" x14ac:dyDescent="0.3">
      <c r="A148" s="27" t="s">
        <v>1176</v>
      </c>
    </row>
    <row r="149" spans="1:1" x14ac:dyDescent="0.3">
      <c r="A149" s="27" t="s">
        <v>1178</v>
      </c>
    </row>
    <row r="150" spans="1:1" x14ac:dyDescent="0.3">
      <c r="A150" s="27" t="s">
        <v>96</v>
      </c>
    </row>
    <row r="151" spans="1:1" x14ac:dyDescent="0.3">
      <c r="A151" s="27" t="s">
        <v>1179</v>
      </c>
    </row>
    <row r="152" spans="1:1" x14ac:dyDescent="0.3">
      <c r="A152" s="27" t="s">
        <v>98</v>
      </c>
    </row>
    <row r="153" spans="1:1" x14ac:dyDescent="0.3">
      <c r="A153" s="27" t="s">
        <v>1182</v>
      </c>
    </row>
    <row r="154" spans="1:1" x14ac:dyDescent="0.3">
      <c r="A154" s="27" t="s">
        <v>1184</v>
      </c>
    </row>
    <row r="155" spans="1:1" x14ac:dyDescent="0.3">
      <c r="A155" s="3"/>
    </row>
  </sheetData>
  <conditionalFormatting sqref="A1:B39 C1:C76 A40 A41:B76">
    <cfRule type="expression" dxfId="0" priority="1">
      <formula>ROW(A1)=HighlightRow</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0BC86-775F-4D92-B39A-40CF85E66DD0}">
  <sheetPr codeName="Sheet10"/>
  <dimension ref="A1:G1272"/>
  <sheetViews>
    <sheetView topLeftCell="A214" workbookViewId="0">
      <selection activeCell="F27" sqref="F27"/>
    </sheetView>
  </sheetViews>
  <sheetFormatPr defaultRowHeight="14.4" x14ac:dyDescent="0.3"/>
  <cols>
    <col min="1" max="1" width="12.21875" bestFit="1" customWidth="1"/>
    <col min="2" max="2" width="14.88671875" bestFit="1" customWidth="1"/>
    <col min="3" max="3" width="7.44140625" bestFit="1" customWidth="1"/>
    <col min="4" max="4" width="9.88671875" bestFit="1" customWidth="1"/>
    <col min="5" max="5" width="9" bestFit="1" customWidth="1"/>
    <col min="6" max="6" width="40.88671875" bestFit="1" customWidth="1"/>
    <col min="7" max="7" width="10.21875" bestFit="1" customWidth="1"/>
  </cols>
  <sheetData>
    <row r="1" spans="1:7" x14ac:dyDescent="0.3">
      <c r="A1" t="s">
        <v>11983</v>
      </c>
      <c r="B1" t="s">
        <v>11984</v>
      </c>
      <c r="C1" t="s">
        <v>11985</v>
      </c>
      <c r="D1" t="s">
        <v>11986</v>
      </c>
      <c r="E1" t="s">
        <v>11987</v>
      </c>
      <c r="F1" t="s">
        <v>112</v>
      </c>
      <c r="G1" t="s">
        <v>11988</v>
      </c>
    </row>
    <row r="2" spans="1:7" x14ac:dyDescent="0.3">
      <c r="A2">
        <v>1</v>
      </c>
      <c r="B2" t="s">
        <v>11116</v>
      </c>
      <c r="C2">
        <v>1</v>
      </c>
      <c r="D2">
        <v>1</v>
      </c>
      <c r="E2">
        <v>31</v>
      </c>
      <c r="F2" t="s">
        <v>11989</v>
      </c>
      <c r="G2" s="26">
        <v>0.75</v>
      </c>
    </row>
    <row r="3" spans="1:7" x14ac:dyDescent="0.3">
      <c r="A3">
        <v>1</v>
      </c>
      <c r="B3" t="s">
        <v>11116</v>
      </c>
      <c r="C3">
        <v>2</v>
      </c>
      <c r="D3">
        <v>1</v>
      </c>
      <c r="E3">
        <v>3</v>
      </c>
      <c r="F3" t="s">
        <v>11989</v>
      </c>
      <c r="G3" s="26">
        <v>0.75</v>
      </c>
    </row>
    <row r="4" spans="1:7" x14ac:dyDescent="0.3">
      <c r="A4">
        <v>1</v>
      </c>
      <c r="B4" t="s">
        <v>11116</v>
      </c>
      <c r="C4">
        <v>2</v>
      </c>
      <c r="D4">
        <v>4</v>
      </c>
      <c r="E4">
        <v>6</v>
      </c>
      <c r="F4" t="s">
        <v>11990</v>
      </c>
      <c r="G4" s="26">
        <v>0.8</v>
      </c>
    </row>
    <row r="5" spans="1:7" x14ac:dyDescent="0.3">
      <c r="A5">
        <v>1</v>
      </c>
      <c r="B5" t="s">
        <v>11116</v>
      </c>
      <c r="C5">
        <v>2</v>
      </c>
      <c r="D5">
        <v>7</v>
      </c>
      <c r="E5">
        <v>25</v>
      </c>
      <c r="F5" t="s">
        <v>135</v>
      </c>
      <c r="G5" s="26">
        <v>0.7</v>
      </c>
    </row>
    <row r="6" spans="1:7" x14ac:dyDescent="0.3">
      <c r="A6">
        <v>1</v>
      </c>
      <c r="B6" t="s">
        <v>11116</v>
      </c>
      <c r="C6">
        <v>3</v>
      </c>
      <c r="D6">
        <v>1</v>
      </c>
      <c r="E6">
        <v>24</v>
      </c>
      <c r="F6" t="s">
        <v>135</v>
      </c>
      <c r="G6" s="26">
        <v>0.7</v>
      </c>
    </row>
    <row r="7" spans="1:7" x14ac:dyDescent="0.3">
      <c r="A7">
        <v>1</v>
      </c>
      <c r="B7" t="s">
        <v>11116</v>
      </c>
      <c r="C7">
        <v>4</v>
      </c>
      <c r="D7">
        <v>1</v>
      </c>
      <c r="E7">
        <v>16</v>
      </c>
      <c r="F7" t="s">
        <v>158</v>
      </c>
      <c r="G7" s="26">
        <v>0.65</v>
      </c>
    </row>
    <row r="8" spans="1:7" x14ac:dyDescent="0.3">
      <c r="A8">
        <v>1</v>
      </c>
      <c r="B8" t="s">
        <v>11116</v>
      </c>
      <c r="C8">
        <v>4</v>
      </c>
      <c r="D8">
        <v>17</v>
      </c>
      <c r="E8">
        <v>26</v>
      </c>
      <c r="F8" t="s">
        <v>11991</v>
      </c>
      <c r="G8" s="26">
        <v>0.6</v>
      </c>
    </row>
    <row r="9" spans="1:7" x14ac:dyDescent="0.3">
      <c r="A9">
        <v>1</v>
      </c>
      <c r="B9" t="s">
        <v>11116</v>
      </c>
      <c r="C9">
        <v>5</v>
      </c>
      <c r="D9">
        <v>1</v>
      </c>
      <c r="E9">
        <v>32</v>
      </c>
      <c r="F9" t="s">
        <v>11992</v>
      </c>
      <c r="G9" s="26">
        <v>0.65</v>
      </c>
    </row>
    <row r="10" spans="1:7" x14ac:dyDescent="0.3">
      <c r="A10">
        <v>1</v>
      </c>
      <c r="B10" t="s">
        <v>11116</v>
      </c>
      <c r="C10">
        <v>6</v>
      </c>
      <c r="D10">
        <v>1</v>
      </c>
      <c r="E10">
        <v>22</v>
      </c>
      <c r="F10" t="s">
        <v>11993</v>
      </c>
      <c r="G10" s="26">
        <v>0.8</v>
      </c>
    </row>
    <row r="11" spans="1:7" x14ac:dyDescent="0.3">
      <c r="A11">
        <v>1</v>
      </c>
      <c r="B11" t="s">
        <v>11116</v>
      </c>
      <c r="C11">
        <v>7</v>
      </c>
      <c r="D11">
        <v>1</v>
      </c>
      <c r="E11">
        <v>24</v>
      </c>
      <c r="F11" t="s">
        <v>11994</v>
      </c>
      <c r="G11" s="26">
        <v>0.8</v>
      </c>
    </row>
    <row r="12" spans="1:7" x14ac:dyDescent="0.3">
      <c r="A12">
        <v>1</v>
      </c>
      <c r="B12" t="s">
        <v>11116</v>
      </c>
      <c r="C12">
        <v>8</v>
      </c>
      <c r="D12">
        <v>1</v>
      </c>
      <c r="E12">
        <v>22</v>
      </c>
      <c r="F12" t="s">
        <v>11995</v>
      </c>
      <c r="G12" s="26">
        <v>0.8</v>
      </c>
    </row>
    <row r="13" spans="1:7" x14ac:dyDescent="0.3">
      <c r="A13">
        <v>1</v>
      </c>
      <c r="B13" t="s">
        <v>11116</v>
      </c>
      <c r="C13">
        <v>9</v>
      </c>
      <c r="D13">
        <v>1</v>
      </c>
      <c r="E13">
        <v>29</v>
      </c>
      <c r="F13" t="s">
        <v>11995</v>
      </c>
      <c r="G13" s="26">
        <v>0.8</v>
      </c>
    </row>
    <row r="14" spans="1:7" x14ac:dyDescent="0.3">
      <c r="A14">
        <v>1</v>
      </c>
      <c r="B14" t="s">
        <v>11116</v>
      </c>
      <c r="C14">
        <v>10</v>
      </c>
      <c r="D14">
        <v>1</v>
      </c>
      <c r="E14">
        <v>32</v>
      </c>
      <c r="F14" t="s">
        <v>11996</v>
      </c>
      <c r="G14" s="26">
        <v>0.8</v>
      </c>
    </row>
    <row r="15" spans="1:7" x14ac:dyDescent="0.3">
      <c r="A15">
        <v>1</v>
      </c>
      <c r="B15" t="s">
        <v>11116</v>
      </c>
      <c r="C15">
        <v>11</v>
      </c>
      <c r="D15">
        <v>1</v>
      </c>
      <c r="E15">
        <v>9</v>
      </c>
      <c r="F15" t="s">
        <v>11997</v>
      </c>
      <c r="G15" s="26">
        <v>0.85</v>
      </c>
    </row>
    <row r="16" spans="1:7" x14ac:dyDescent="0.3">
      <c r="A16">
        <v>1</v>
      </c>
      <c r="B16" t="s">
        <v>11116</v>
      </c>
      <c r="C16">
        <v>11</v>
      </c>
      <c r="D16">
        <v>10</v>
      </c>
      <c r="E16">
        <v>26</v>
      </c>
      <c r="F16" t="s">
        <v>2872</v>
      </c>
      <c r="G16" s="26">
        <v>0.8</v>
      </c>
    </row>
    <row r="17" spans="1:7" x14ac:dyDescent="0.3">
      <c r="A17">
        <v>1</v>
      </c>
      <c r="B17" t="s">
        <v>11116</v>
      </c>
      <c r="C17">
        <v>11</v>
      </c>
      <c r="D17">
        <v>27</v>
      </c>
      <c r="E17">
        <v>32</v>
      </c>
      <c r="F17" t="s">
        <v>11998</v>
      </c>
      <c r="G17" s="26">
        <v>0.9</v>
      </c>
    </row>
    <row r="18" spans="1:7" x14ac:dyDescent="0.3">
      <c r="A18">
        <v>1</v>
      </c>
      <c r="B18" t="s">
        <v>11116</v>
      </c>
      <c r="C18">
        <v>12</v>
      </c>
      <c r="D18">
        <v>1</v>
      </c>
      <c r="E18">
        <v>9</v>
      </c>
      <c r="F18" t="s">
        <v>259</v>
      </c>
      <c r="G18" s="26">
        <v>0.9</v>
      </c>
    </row>
    <row r="19" spans="1:7" x14ac:dyDescent="0.3">
      <c r="A19">
        <v>1</v>
      </c>
      <c r="B19" t="s">
        <v>11116</v>
      </c>
      <c r="C19">
        <v>12</v>
      </c>
      <c r="D19">
        <v>10</v>
      </c>
      <c r="E19">
        <v>20</v>
      </c>
      <c r="F19" t="s">
        <v>190</v>
      </c>
      <c r="G19" s="26">
        <v>0.95</v>
      </c>
    </row>
    <row r="20" spans="1:7" x14ac:dyDescent="0.3">
      <c r="A20">
        <v>1</v>
      </c>
      <c r="B20" t="s">
        <v>11116</v>
      </c>
      <c r="C20">
        <v>13</v>
      </c>
      <c r="D20">
        <v>1</v>
      </c>
      <c r="E20">
        <v>18</v>
      </c>
      <c r="F20" t="s">
        <v>11999</v>
      </c>
      <c r="G20" s="26">
        <v>0.9</v>
      </c>
    </row>
    <row r="21" spans="1:7" x14ac:dyDescent="0.3">
      <c r="A21">
        <v>1</v>
      </c>
      <c r="B21" t="s">
        <v>11116</v>
      </c>
      <c r="C21">
        <v>14</v>
      </c>
      <c r="D21">
        <v>1</v>
      </c>
      <c r="E21">
        <v>24</v>
      </c>
      <c r="F21" t="s">
        <v>12000</v>
      </c>
      <c r="G21" s="26">
        <v>0.85</v>
      </c>
    </row>
    <row r="22" spans="1:7" x14ac:dyDescent="0.3">
      <c r="A22">
        <v>1</v>
      </c>
      <c r="B22" t="s">
        <v>11116</v>
      </c>
      <c r="C22">
        <v>15</v>
      </c>
      <c r="D22">
        <v>1</v>
      </c>
      <c r="E22">
        <v>21</v>
      </c>
      <c r="F22" t="s">
        <v>259</v>
      </c>
      <c r="G22" s="26">
        <v>0.9</v>
      </c>
    </row>
    <row r="23" spans="1:7" x14ac:dyDescent="0.3">
      <c r="A23">
        <v>1</v>
      </c>
      <c r="B23" t="s">
        <v>11116</v>
      </c>
      <c r="C23">
        <v>16</v>
      </c>
      <c r="D23">
        <v>1</v>
      </c>
      <c r="E23">
        <v>16</v>
      </c>
      <c r="F23" t="s">
        <v>259</v>
      </c>
      <c r="G23" s="26">
        <v>0.9</v>
      </c>
    </row>
    <row r="24" spans="1:7" x14ac:dyDescent="0.3">
      <c r="A24">
        <v>1</v>
      </c>
      <c r="B24" t="s">
        <v>11116</v>
      </c>
      <c r="C24">
        <v>17</v>
      </c>
      <c r="D24">
        <v>1</v>
      </c>
      <c r="E24">
        <v>27</v>
      </c>
      <c r="F24" t="s">
        <v>259</v>
      </c>
      <c r="G24" s="26">
        <v>0.9</v>
      </c>
    </row>
    <row r="25" spans="1:7" x14ac:dyDescent="0.3">
      <c r="A25">
        <v>1</v>
      </c>
      <c r="B25" t="s">
        <v>11116</v>
      </c>
      <c r="C25">
        <v>18</v>
      </c>
      <c r="D25">
        <v>1</v>
      </c>
      <c r="E25">
        <v>33</v>
      </c>
      <c r="F25" t="s">
        <v>12001</v>
      </c>
      <c r="G25" s="26">
        <v>0.85</v>
      </c>
    </row>
    <row r="26" spans="1:7" x14ac:dyDescent="0.3">
      <c r="A26">
        <v>1</v>
      </c>
      <c r="B26" t="s">
        <v>11116</v>
      </c>
      <c r="C26">
        <v>19</v>
      </c>
      <c r="D26">
        <v>1</v>
      </c>
      <c r="E26">
        <v>38</v>
      </c>
      <c r="F26" t="s">
        <v>12002</v>
      </c>
      <c r="G26" s="26">
        <v>0.8</v>
      </c>
    </row>
    <row r="27" spans="1:7" x14ac:dyDescent="0.3">
      <c r="A27">
        <v>1</v>
      </c>
      <c r="B27" t="s">
        <v>11116</v>
      </c>
      <c r="C27">
        <v>20</v>
      </c>
      <c r="D27">
        <v>1</v>
      </c>
      <c r="E27">
        <v>18</v>
      </c>
      <c r="F27" t="s">
        <v>12003</v>
      </c>
      <c r="G27" s="26">
        <v>0.85</v>
      </c>
    </row>
    <row r="28" spans="1:7" x14ac:dyDescent="0.3">
      <c r="A28">
        <v>1</v>
      </c>
      <c r="B28" t="s">
        <v>11116</v>
      </c>
      <c r="C28">
        <v>21</v>
      </c>
      <c r="D28">
        <v>1</v>
      </c>
      <c r="E28">
        <v>34</v>
      </c>
      <c r="F28" t="s">
        <v>12004</v>
      </c>
      <c r="G28" s="26">
        <v>0.85</v>
      </c>
    </row>
    <row r="29" spans="1:7" x14ac:dyDescent="0.3">
      <c r="A29">
        <v>1</v>
      </c>
      <c r="B29" t="s">
        <v>11116</v>
      </c>
      <c r="C29">
        <v>22</v>
      </c>
      <c r="D29">
        <v>1</v>
      </c>
      <c r="E29">
        <v>24</v>
      </c>
      <c r="F29" t="s">
        <v>12005</v>
      </c>
      <c r="G29" s="26">
        <v>0.75</v>
      </c>
    </row>
    <row r="30" spans="1:7" x14ac:dyDescent="0.3">
      <c r="A30">
        <v>1</v>
      </c>
      <c r="B30" t="s">
        <v>11116</v>
      </c>
      <c r="C30">
        <v>23</v>
      </c>
      <c r="D30">
        <v>1</v>
      </c>
      <c r="E30">
        <v>20</v>
      </c>
      <c r="F30" t="s">
        <v>12006</v>
      </c>
      <c r="G30" s="26">
        <v>0.9</v>
      </c>
    </row>
    <row r="31" spans="1:7" x14ac:dyDescent="0.3">
      <c r="A31">
        <v>1</v>
      </c>
      <c r="B31" t="s">
        <v>11116</v>
      </c>
      <c r="C31">
        <v>24</v>
      </c>
      <c r="D31">
        <v>1</v>
      </c>
      <c r="E31">
        <v>67</v>
      </c>
      <c r="F31" t="s">
        <v>12007</v>
      </c>
      <c r="G31" s="26">
        <v>0.85</v>
      </c>
    </row>
    <row r="32" spans="1:7" x14ac:dyDescent="0.3">
      <c r="A32">
        <v>1</v>
      </c>
      <c r="B32" t="s">
        <v>11116</v>
      </c>
      <c r="C32">
        <v>25</v>
      </c>
      <c r="D32">
        <v>1</v>
      </c>
      <c r="E32">
        <v>34</v>
      </c>
      <c r="F32" t="s">
        <v>259</v>
      </c>
      <c r="G32" s="26">
        <v>0.85</v>
      </c>
    </row>
    <row r="33" spans="1:7" x14ac:dyDescent="0.3">
      <c r="A33">
        <v>1</v>
      </c>
      <c r="B33" t="s">
        <v>11116</v>
      </c>
      <c r="C33">
        <v>26</v>
      </c>
      <c r="D33">
        <v>1</v>
      </c>
      <c r="E33">
        <v>35</v>
      </c>
      <c r="F33" t="s">
        <v>12008</v>
      </c>
      <c r="G33" s="26">
        <v>0.85</v>
      </c>
    </row>
    <row r="34" spans="1:7" x14ac:dyDescent="0.3">
      <c r="A34">
        <v>1</v>
      </c>
      <c r="B34" t="s">
        <v>11116</v>
      </c>
      <c r="C34">
        <v>27</v>
      </c>
      <c r="D34">
        <v>1</v>
      </c>
      <c r="E34">
        <v>46</v>
      </c>
      <c r="F34" t="s">
        <v>259</v>
      </c>
      <c r="G34" s="26">
        <v>0.85</v>
      </c>
    </row>
    <row r="35" spans="1:7" x14ac:dyDescent="0.3">
      <c r="A35">
        <v>1</v>
      </c>
      <c r="B35" t="s">
        <v>11116</v>
      </c>
      <c r="C35">
        <v>28</v>
      </c>
      <c r="D35">
        <v>1</v>
      </c>
      <c r="E35">
        <v>22</v>
      </c>
      <c r="F35" t="s">
        <v>12009</v>
      </c>
      <c r="G35" s="26">
        <v>0.85</v>
      </c>
    </row>
    <row r="36" spans="1:7" x14ac:dyDescent="0.3">
      <c r="A36">
        <v>1</v>
      </c>
      <c r="B36" t="s">
        <v>11116</v>
      </c>
      <c r="C36">
        <v>29</v>
      </c>
      <c r="D36">
        <v>1</v>
      </c>
      <c r="E36">
        <v>35</v>
      </c>
      <c r="F36" t="s">
        <v>12010</v>
      </c>
      <c r="G36" s="26">
        <v>0.85</v>
      </c>
    </row>
    <row r="37" spans="1:7" x14ac:dyDescent="0.3">
      <c r="A37">
        <v>1</v>
      </c>
      <c r="B37" t="s">
        <v>11116</v>
      </c>
      <c r="C37">
        <v>30</v>
      </c>
      <c r="D37">
        <v>1</v>
      </c>
      <c r="E37">
        <v>43</v>
      </c>
      <c r="F37" t="s">
        <v>12010</v>
      </c>
      <c r="G37" s="26">
        <v>0.85</v>
      </c>
    </row>
    <row r="38" spans="1:7" x14ac:dyDescent="0.3">
      <c r="A38">
        <v>1</v>
      </c>
      <c r="B38" t="s">
        <v>11116</v>
      </c>
      <c r="C38">
        <v>31</v>
      </c>
      <c r="D38">
        <v>1</v>
      </c>
      <c r="E38">
        <v>55</v>
      </c>
      <c r="F38" t="s">
        <v>12011</v>
      </c>
      <c r="G38" s="26">
        <v>0.8</v>
      </c>
    </row>
    <row r="39" spans="1:7" x14ac:dyDescent="0.3">
      <c r="A39">
        <v>1</v>
      </c>
      <c r="B39" t="s">
        <v>11116</v>
      </c>
      <c r="C39">
        <v>32</v>
      </c>
      <c r="D39">
        <v>1</v>
      </c>
      <c r="E39">
        <v>32</v>
      </c>
      <c r="F39" t="s">
        <v>12012</v>
      </c>
      <c r="G39" s="26">
        <v>0.8</v>
      </c>
    </row>
    <row r="40" spans="1:7" x14ac:dyDescent="0.3">
      <c r="A40">
        <v>1</v>
      </c>
      <c r="B40" t="s">
        <v>11116</v>
      </c>
      <c r="C40">
        <v>33</v>
      </c>
      <c r="D40">
        <v>1</v>
      </c>
      <c r="E40">
        <v>20</v>
      </c>
      <c r="F40" t="s">
        <v>12013</v>
      </c>
      <c r="G40" s="26">
        <v>0.85</v>
      </c>
    </row>
    <row r="41" spans="1:7" x14ac:dyDescent="0.3">
      <c r="A41">
        <v>1</v>
      </c>
      <c r="B41" t="s">
        <v>11116</v>
      </c>
      <c r="C41">
        <v>34</v>
      </c>
      <c r="D41">
        <v>1</v>
      </c>
      <c r="E41">
        <v>31</v>
      </c>
      <c r="F41" t="s">
        <v>12014</v>
      </c>
      <c r="G41" s="26">
        <v>0.85</v>
      </c>
    </row>
    <row r="42" spans="1:7" x14ac:dyDescent="0.3">
      <c r="A42">
        <v>1</v>
      </c>
      <c r="B42" t="s">
        <v>11116</v>
      </c>
      <c r="C42">
        <v>35</v>
      </c>
      <c r="D42">
        <v>1</v>
      </c>
      <c r="E42">
        <v>29</v>
      </c>
      <c r="F42" t="s">
        <v>12015</v>
      </c>
      <c r="G42" s="26">
        <v>0.85</v>
      </c>
    </row>
    <row r="43" spans="1:7" x14ac:dyDescent="0.3">
      <c r="A43">
        <v>1</v>
      </c>
      <c r="B43" t="s">
        <v>11116</v>
      </c>
      <c r="C43">
        <v>36</v>
      </c>
      <c r="D43">
        <v>1</v>
      </c>
      <c r="E43">
        <v>43</v>
      </c>
      <c r="F43" t="s">
        <v>12016</v>
      </c>
      <c r="G43" s="26">
        <v>0.85</v>
      </c>
    </row>
    <row r="44" spans="1:7" x14ac:dyDescent="0.3">
      <c r="A44">
        <v>1</v>
      </c>
      <c r="B44" t="s">
        <v>11116</v>
      </c>
      <c r="C44">
        <v>37</v>
      </c>
      <c r="D44">
        <v>1</v>
      </c>
      <c r="E44">
        <v>36</v>
      </c>
      <c r="F44" t="s">
        <v>8355</v>
      </c>
      <c r="G44" s="26">
        <v>0.85</v>
      </c>
    </row>
    <row r="45" spans="1:7" x14ac:dyDescent="0.3">
      <c r="A45">
        <v>1</v>
      </c>
      <c r="B45" t="s">
        <v>11116</v>
      </c>
      <c r="C45">
        <v>38</v>
      </c>
      <c r="D45">
        <v>1</v>
      </c>
      <c r="E45">
        <v>30</v>
      </c>
      <c r="F45" t="s">
        <v>12017</v>
      </c>
      <c r="G45" s="26">
        <v>0.85</v>
      </c>
    </row>
    <row r="46" spans="1:7" x14ac:dyDescent="0.3">
      <c r="A46">
        <v>1</v>
      </c>
      <c r="B46" t="s">
        <v>11116</v>
      </c>
      <c r="C46">
        <v>39</v>
      </c>
      <c r="D46">
        <v>1</v>
      </c>
      <c r="E46">
        <v>23</v>
      </c>
      <c r="F46" t="s">
        <v>190</v>
      </c>
      <c r="G46" s="26">
        <v>0.95</v>
      </c>
    </row>
    <row r="47" spans="1:7" x14ac:dyDescent="0.3">
      <c r="A47">
        <v>1</v>
      </c>
      <c r="B47" t="s">
        <v>11116</v>
      </c>
      <c r="C47">
        <v>40</v>
      </c>
      <c r="D47">
        <v>1</v>
      </c>
      <c r="E47">
        <v>23</v>
      </c>
      <c r="F47" t="s">
        <v>190</v>
      </c>
      <c r="G47" s="26">
        <v>0.95</v>
      </c>
    </row>
    <row r="48" spans="1:7" x14ac:dyDescent="0.3">
      <c r="A48">
        <v>1</v>
      </c>
      <c r="B48" t="s">
        <v>11116</v>
      </c>
      <c r="C48">
        <v>41</v>
      </c>
      <c r="D48">
        <v>1</v>
      </c>
      <c r="E48">
        <v>57</v>
      </c>
      <c r="F48" t="s">
        <v>190</v>
      </c>
      <c r="G48" s="26">
        <v>0.95</v>
      </c>
    </row>
    <row r="49" spans="1:7" x14ac:dyDescent="0.3">
      <c r="A49">
        <v>1</v>
      </c>
      <c r="B49" t="s">
        <v>11116</v>
      </c>
      <c r="C49">
        <v>42</v>
      </c>
      <c r="D49">
        <v>1</v>
      </c>
      <c r="E49">
        <v>38</v>
      </c>
      <c r="F49" t="s">
        <v>12018</v>
      </c>
      <c r="G49" s="26">
        <v>0.9</v>
      </c>
    </row>
    <row r="50" spans="1:7" x14ac:dyDescent="0.3">
      <c r="A50">
        <v>1</v>
      </c>
      <c r="B50" t="s">
        <v>11116</v>
      </c>
      <c r="C50">
        <v>43</v>
      </c>
      <c r="D50">
        <v>1</v>
      </c>
      <c r="E50">
        <v>34</v>
      </c>
      <c r="F50" t="s">
        <v>12018</v>
      </c>
      <c r="G50" s="26">
        <v>0.9</v>
      </c>
    </row>
    <row r="51" spans="1:7" x14ac:dyDescent="0.3">
      <c r="A51">
        <v>1</v>
      </c>
      <c r="B51" t="s">
        <v>11116</v>
      </c>
      <c r="C51">
        <v>44</v>
      </c>
      <c r="D51">
        <v>1</v>
      </c>
      <c r="E51">
        <v>34</v>
      </c>
      <c r="F51" t="s">
        <v>190</v>
      </c>
      <c r="G51" s="26">
        <v>0.95</v>
      </c>
    </row>
    <row r="52" spans="1:7" x14ac:dyDescent="0.3">
      <c r="A52">
        <v>1</v>
      </c>
      <c r="B52" t="s">
        <v>11116</v>
      </c>
      <c r="C52">
        <v>45</v>
      </c>
      <c r="D52">
        <v>1</v>
      </c>
      <c r="E52">
        <v>28</v>
      </c>
      <c r="F52" t="s">
        <v>190</v>
      </c>
      <c r="G52" s="26">
        <v>0.95</v>
      </c>
    </row>
    <row r="53" spans="1:7" x14ac:dyDescent="0.3">
      <c r="A53">
        <v>1</v>
      </c>
      <c r="B53" t="s">
        <v>11116</v>
      </c>
      <c r="C53">
        <v>46</v>
      </c>
      <c r="D53">
        <v>1</v>
      </c>
      <c r="E53">
        <v>34</v>
      </c>
      <c r="F53" t="s">
        <v>12019</v>
      </c>
      <c r="G53" s="26">
        <v>0.9</v>
      </c>
    </row>
    <row r="54" spans="1:7" x14ac:dyDescent="0.3">
      <c r="A54">
        <v>1</v>
      </c>
      <c r="B54" t="s">
        <v>11116</v>
      </c>
      <c r="C54">
        <v>47</v>
      </c>
      <c r="D54">
        <v>1</v>
      </c>
      <c r="E54">
        <v>31</v>
      </c>
      <c r="F54" t="s">
        <v>267</v>
      </c>
      <c r="G54" s="26">
        <v>0.9</v>
      </c>
    </row>
    <row r="55" spans="1:7" x14ac:dyDescent="0.3">
      <c r="A55">
        <v>1</v>
      </c>
      <c r="B55" t="s">
        <v>11116</v>
      </c>
      <c r="C55">
        <v>48</v>
      </c>
      <c r="D55">
        <v>1</v>
      </c>
      <c r="E55">
        <v>22</v>
      </c>
      <c r="F55" t="s">
        <v>190</v>
      </c>
      <c r="G55" s="26">
        <v>0.95</v>
      </c>
    </row>
    <row r="56" spans="1:7" x14ac:dyDescent="0.3">
      <c r="A56">
        <v>1</v>
      </c>
      <c r="B56" t="s">
        <v>11116</v>
      </c>
      <c r="C56">
        <v>49</v>
      </c>
      <c r="D56">
        <v>1</v>
      </c>
      <c r="E56">
        <v>33</v>
      </c>
      <c r="F56" t="s">
        <v>190</v>
      </c>
      <c r="G56" s="26">
        <v>0.95</v>
      </c>
    </row>
    <row r="57" spans="1:7" x14ac:dyDescent="0.3">
      <c r="A57">
        <v>1</v>
      </c>
      <c r="B57" t="s">
        <v>11116</v>
      </c>
      <c r="C57">
        <v>50</v>
      </c>
      <c r="D57">
        <v>1</v>
      </c>
      <c r="E57">
        <v>26</v>
      </c>
      <c r="F57" t="s">
        <v>12018</v>
      </c>
      <c r="G57" s="26">
        <v>0.9</v>
      </c>
    </row>
    <row r="58" spans="1:7" x14ac:dyDescent="0.3">
      <c r="A58">
        <v>2</v>
      </c>
      <c r="B58" t="s">
        <v>11118</v>
      </c>
      <c r="C58">
        <v>1</v>
      </c>
      <c r="D58">
        <v>1</v>
      </c>
      <c r="E58">
        <v>22</v>
      </c>
      <c r="F58" t="s">
        <v>190</v>
      </c>
      <c r="G58" s="26">
        <v>0.95</v>
      </c>
    </row>
    <row r="59" spans="1:7" x14ac:dyDescent="0.3">
      <c r="A59">
        <v>2</v>
      </c>
      <c r="B59" t="s">
        <v>11118</v>
      </c>
      <c r="C59">
        <v>2</v>
      </c>
      <c r="D59">
        <v>1</v>
      </c>
      <c r="E59">
        <v>10</v>
      </c>
      <c r="F59" t="s">
        <v>12020</v>
      </c>
      <c r="G59" s="26">
        <v>0.9</v>
      </c>
    </row>
    <row r="60" spans="1:7" x14ac:dyDescent="0.3">
      <c r="A60">
        <v>2</v>
      </c>
      <c r="B60" t="s">
        <v>11118</v>
      </c>
      <c r="C60">
        <v>2</v>
      </c>
      <c r="D60">
        <v>11</v>
      </c>
      <c r="E60">
        <v>15</v>
      </c>
      <c r="F60" t="s">
        <v>190</v>
      </c>
      <c r="G60" s="26">
        <v>0.9</v>
      </c>
    </row>
    <row r="61" spans="1:7" x14ac:dyDescent="0.3">
      <c r="A61">
        <v>2</v>
      </c>
      <c r="B61" t="s">
        <v>11118</v>
      </c>
      <c r="C61">
        <v>2</v>
      </c>
      <c r="D61">
        <v>16</v>
      </c>
      <c r="E61">
        <v>22</v>
      </c>
      <c r="F61" t="s">
        <v>315</v>
      </c>
      <c r="G61" s="26">
        <v>0.85</v>
      </c>
    </row>
    <row r="62" spans="1:7" x14ac:dyDescent="0.3">
      <c r="A62">
        <v>2</v>
      </c>
      <c r="B62" t="s">
        <v>11118</v>
      </c>
      <c r="C62">
        <v>2</v>
      </c>
      <c r="D62">
        <v>23</v>
      </c>
      <c r="E62">
        <v>25</v>
      </c>
      <c r="F62" t="s">
        <v>190</v>
      </c>
      <c r="G62" s="26">
        <v>0.95</v>
      </c>
    </row>
    <row r="63" spans="1:7" x14ac:dyDescent="0.3">
      <c r="A63">
        <v>2</v>
      </c>
      <c r="B63" t="s">
        <v>11118</v>
      </c>
      <c r="C63">
        <v>3</v>
      </c>
      <c r="D63">
        <v>1</v>
      </c>
      <c r="E63">
        <v>1</v>
      </c>
      <c r="F63" t="s">
        <v>12021</v>
      </c>
      <c r="G63" s="26">
        <v>0.8</v>
      </c>
    </row>
    <row r="64" spans="1:7" x14ac:dyDescent="0.3">
      <c r="A64">
        <v>2</v>
      </c>
      <c r="B64" t="s">
        <v>11118</v>
      </c>
      <c r="C64">
        <v>3</v>
      </c>
      <c r="D64">
        <v>2</v>
      </c>
      <c r="E64">
        <v>22</v>
      </c>
      <c r="F64" t="s">
        <v>12022</v>
      </c>
      <c r="G64" s="26">
        <v>0.85</v>
      </c>
    </row>
    <row r="65" spans="1:7" x14ac:dyDescent="0.3">
      <c r="A65">
        <v>2</v>
      </c>
      <c r="B65" t="s">
        <v>11118</v>
      </c>
      <c r="C65">
        <v>4</v>
      </c>
      <c r="D65">
        <v>1</v>
      </c>
      <c r="E65">
        <v>17</v>
      </c>
      <c r="F65" t="s">
        <v>12022</v>
      </c>
      <c r="G65" s="26">
        <v>0.85</v>
      </c>
    </row>
    <row r="66" spans="1:7" x14ac:dyDescent="0.3">
      <c r="A66">
        <v>2</v>
      </c>
      <c r="B66" t="s">
        <v>11118</v>
      </c>
      <c r="C66">
        <v>4</v>
      </c>
      <c r="D66">
        <v>18</v>
      </c>
      <c r="E66">
        <v>20</v>
      </c>
      <c r="F66" t="s">
        <v>315</v>
      </c>
      <c r="G66" s="26">
        <v>0.85</v>
      </c>
    </row>
    <row r="67" spans="1:7" x14ac:dyDescent="0.3">
      <c r="A67">
        <v>2</v>
      </c>
      <c r="B67" t="s">
        <v>11118</v>
      </c>
      <c r="C67">
        <v>4</v>
      </c>
      <c r="D67">
        <v>21</v>
      </c>
      <c r="E67">
        <v>31</v>
      </c>
      <c r="F67" t="s">
        <v>12023</v>
      </c>
      <c r="G67" s="26">
        <v>0.8</v>
      </c>
    </row>
    <row r="68" spans="1:7" x14ac:dyDescent="0.3">
      <c r="A68">
        <v>2</v>
      </c>
      <c r="B68" t="s">
        <v>11118</v>
      </c>
      <c r="C68">
        <v>5</v>
      </c>
      <c r="D68">
        <v>1</v>
      </c>
      <c r="E68">
        <v>23</v>
      </c>
      <c r="F68" t="s">
        <v>12024</v>
      </c>
      <c r="G68" s="26">
        <v>0.9</v>
      </c>
    </row>
    <row r="69" spans="1:7" x14ac:dyDescent="0.3">
      <c r="A69">
        <v>2</v>
      </c>
      <c r="B69" t="s">
        <v>11118</v>
      </c>
      <c r="C69">
        <v>6</v>
      </c>
      <c r="D69">
        <v>1</v>
      </c>
      <c r="E69">
        <v>30</v>
      </c>
      <c r="F69" t="s">
        <v>190</v>
      </c>
      <c r="G69" s="26">
        <v>0.9</v>
      </c>
    </row>
    <row r="70" spans="1:7" x14ac:dyDescent="0.3">
      <c r="A70">
        <v>2</v>
      </c>
      <c r="B70" t="s">
        <v>11118</v>
      </c>
      <c r="C70">
        <v>7</v>
      </c>
      <c r="D70">
        <v>1</v>
      </c>
      <c r="E70">
        <v>25</v>
      </c>
      <c r="F70" t="s">
        <v>12025</v>
      </c>
      <c r="G70" s="26">
        <v>0.9</v>
      </c>
    </row>
    <row r="71" spans="1:7" x14ac:dyDescent="0.3">
      <c r="A71">
        <v>2</v>
      </c>
      <c r="B71" t="s">
        <v>11118</v>
      </c>
      <c r="C71">
        <v>8</v>
      </c>
      <c r="D71">
        <v>1</v>
      </c>
      <c r="E71">
        <v>32</v>
      </c>
      <c r="F71" t="s">
        <v>12026</v>
      </c>
      <c r="G71" s="26">
        <v>0.9</v>
      </c>
    </row>
    <row r="72" spans="1:7" x14ac:dyDescent="0.3">
      <c r="A72">
        <v>2</v>
      </c>
      <c r="B72" t="s">
        <v>11118</v>
      </c>
      <c r="C72">
        <v>9</v>
      </c>
      <c r="D72">
        <v>1</v>
      </c>
      <c r="E72">
        <v>35</v>
      </c>
      <c r="F72" t="s">
        <v>12026</v>
      </c>
      <c r="G72" s="26">
        <v>0.9</v>
      </c>
    </row>
    <row r="73" spans="1:7" x14ac:dyDescent="0.3">
      <c r="A73">
        <v>2</v>
      </c>
      <c r="B73" t="s">
        <v>11118</v>
      </c>
      <c r="C73">
        <v>10</v>
      </c>
      <c r="D73">
        <v>1</v>
      </c>
      <c r="E73">
        <v>29</v>
      </c>
      <c r="F73" t="s">
        <v>12026</v>
      </c>
      <c r="G73" s="26">
        <v>0.9</v>
      </c>
    </row>
    <row r="74" spans="1:7" x14ac:dyDescent="0.3">
      <c r="A74">
        <v>2</v>
      </c>
      <c r="B74" t="s">
        <v>11118</v>
      </c>
      <c r="C74">
        <v>11</v>
      </c>
      <c r="D74">
        <v>1</v>
      </c>
      <c r="E74">
        <v>10</v>
      </c>
      <c r="F74" t="s">
        <v>190</v>
      </c>
      <c r="G74" s="26">
        <v>0.9</v>
      </c>
    </row>
    <row r="75" spans="1:7" x14ac:dyDescent="0.3">
      <c r="A75">
        <v>2</v>
      </c>
      <c r="B75" t="s">
        <v>11118</v>
      </c>
      <c r="C75">
        <v>12</v>
      </c>
      <c r="D75">
        <v>1</v>
      </c>
      <c r="E75">
        <v>51</v>
      </c>
      <c r="F75" t="s">
        <v>190</v>
      </c>
      <c r="G75" s="26">
        <v>0.9</v>
      </c>
    </row>
    <row r="76" spans="1:7" x14ac:dyDescent="0.3">
      <c r="A76">
        <v>2</v>
      </c>
      <c r="B76" t="s">
        <v>11118</v>
      </c>
      <c r="C76">
        <v>13</v>
      </c>
      <c r="D76">
        <v>1</v>
      </c>
      <c r="E76">
        <v>16</v>
      </c>
      <c r="F76" t="s">
        <v>190</v>
      </c>
      <c r="G76" s="26">
        <v>0.9</v>
      </c>
    </row>
    <row r="77" spans="1:7" x14ac:dyDescent="0.3">
      <c r="A77">
        <v>2</v>
      </c>
      <c r="B77" t="s">
        <v>11118</v>
      </c>
      <c r="C77">
        <v>13</v>
      </c>
      <c r="D77">
        <v>17</v>
      </c>
      <c r="E77">
        <v>22</v>
      </c>
      <c r="F77" t="s">
        <v>12027</v>
      </c>
      <c r="G77" s="26">
        <v>0.85</v>
      </c>
    </row>
    <row r="78" spans="1:7" x14ac:dyDescent="0.3">
      <c r="A78">
        <v>2</v>
      </c>
      <c r="B78" t="s">
        <v>11118</v>
      </c>
      <c r="C78">
        <v>14</v>
      </c>
      <c r="D78">
        <v>1</v>
      </c>
      <c r="E78">
        <v>31</v>
      </c>
      <c r="F78" t="s">
        <v>12028</v>
      </c>
      <c r="G78" s="26">
        <v>0.8</v>
      </c>
    </row>
    <row r="79" spans="1:7" x14ac:dyDescent="0.3">
      <c r="A79">
        <v>2</v>
      </c>
      <c r="B79" t="s">
        <v>11118</v>
      </c>
      <c r="C79">
        <v>15</v>
      </c>
      <c r="D79">
        <v>1</v>
      </c>
      <c r="E79">
        <v>21</v>
      </c>
      <c r="F79" t="s">
        <v>12028</v>
      </c>
      <c r="G79" s="26">
        <v>0.8</v>
      </c>
    </row>
    <row r="80" spans="1:7" x14ac:dyDescent="0.3">
      <c r="A80">
        <v>2</v>
      </c>
      <c r="B80" t="s">
        <v>11118</v>
      </c>
      <c r="C80">
        <v>15</v>
      </c>
      <c r="D80">
        <v>22</v>
      </c>
      <c r="E80">
        <v>27</v>
      </c>
      <c r="F80" t="s">
        <v>12029</v>
      </c>
      <c r="G80" s="26">
        <v>0.8</v>
      </c>
    </row>
    <row r="81" spans="1:7" x14ac:dyDescent="0.3">
      <c r="A81">
        <v>2</v>
      </c>
      <c r="B81" t="s">
        <v>11118</v>
      </c>
      <c r="C81">
        <v>16</v>
      </c>
      <c r="D81">
        <v>1</v>
      </c>
      <c r="E81">
        <v>36</v>
      </c>
      <c r="F81" t="s">
        <v>351</v>
      </c>
      <c r="G81" s="26">
        <v>0.8</v>
      </c>
    </row>
    <row r="82" spans="1:7" x14ac:dyDescent="0.3">
      <c r="A82">
        <v>2</v>
      </c>
      <c r="B82" t="s">
        <v>11118</v>
      </c>
      <c r="C82">
        <v>17</v>
      </c>
      <c r="D82">
        <v>1</v>
      </c>
      <c r="E82">
        <v>16</v>
      </c>
      <c r="F82" t="s">
        <v>360</v>
      </c>
      <c r="G82" s="26">
        <v>0.8</v>
      </c>
    </row>
    <row r="83" spans="1:7" x14ac:dyDescent="0.3">
      <c r="A83">
        <v>2</v>
      </c>
      <c r="B83" t="s">
        <v>11118</v>
      </c>
      <c r="C83">
        <v>18</v>
      </c>
      <c r="D83">
        <v>1</v>
      </c>
      <c r="E83">
        <v>27</v>
      </c>
      <c r="F83" t="s">
        <v>360</v>
      </c>
      <c r="G83" s="26">
        <v>0.8</v>
      </c>
    </row>
    <row r="84" spans="1:7" x14ac:dyDescent="0.3">
      <c r="A84">
        <v>2</v>
      </c>
      <c r="B84" t="s">
        <v>11118</v>
      </c>
      <c r="C84">
        <v>19</v>
      </c>
      <c r="D84">
        <v>1</v>
      </c>
      <c r="E84">
        <v>25</v>
      </c>
      <c r="F84" t="s">
        <v>361</v>
      </c>
      <c r="G84" s="26">
        <v>0.85</v>
      </c>
    </row>
    <row r="85" spans="1:7" x14ac:dyDescent="0.3">
      <c r="A85">
        <v>2</v>
      </c>
      <c r="B85" t="s">
        <v>11118</v>
      </c>
      <c r="C85">
        <v>20</v>
      </c>
      <c r="D85">
        <v>1</v>
      </c>
      <c r="E85">
        <v>26</v>
      </c>
      <c r="F85" t="s">
        <v>361</v>
      </c>
      <c r="G85" s="26">
        <v>0.85</v>
      </c>
    </row>
    <row r="86" spans="1:7" x14ac:dyDescent="0.3">
      <c r="A86">
        <v>2</v>
      </c>
      <c r="B86" t="s">
        <v>11118</v>
      </c>
      <c r="C86">
        <v>21</v>
      </c>
      <c r="D86">
        <v>1</v>
      </c>
      <c r="E86">
        <v>36</v>
      </c>
      <c r="F86" t="s">
        <v>361</v>
      </c>
      <c r="G86" s="26">
        <v>0.85</v>
      </c>
    </row>
    <row r="87" spans="1:7" x14ac:dyDescent="0.3">
      <c r="A87">
        <v>2</v>
      </c>
      <c r="B87" t="s">
        <v>11118</v>
      </c>
      <c r="C87">
        <v>22</v>
      </c>
      <c r="D87">
        <v>1</v>
      </c>
      <c r="E87">
        <v>31</v>
      </c>
      <c r="F87" t="s">
        <v>361</v>
      </c>
      <c r="G87" s="26">
        <v>0.85</v>
      </c>
    </row>
    <row r="88" spans="1:7" x14ac:dyDescent="0.3">
      <c r="A88">
        <v>2</v>
      </c>
      <c r="B88" t="s">
        <v>11118</v>
      </c>
      <c r="C88">
        <v>23</v>
      </c>
      <c r="D88">
        <v>1</v>
      </c>
      <c r="E88">
        <v>33</v>
      </c>
      <c r="F88" t="s">
        <v>361</v>
      </c>
      <c r="G88" s="26">
        <v>0.85</v>
      </c>
    </row>
    <row r="89" spans="1:7" x14ac:dyDescent="0.3">
      <c r="A89">
        <v>2</v>
      </c>
      <c r="B89" t="s">
        <v>11118</v>
      </c>
      <c r="C89">
        <v>24</v>
      </c>
      <c r="D89">
        <v>1</v>
      </c>
      <c r="E89">
        <v>18</v>
      </c>
      <c r="F89" t="s">
        <v>361</v>
      </c>
      <c r="G89" s="26">
        <v>0.85</v>
      </c>
    </row>
    <row r="90" spans="1:7" x14ac:dyDescent="0.3">
      <c r="A90">
        <v>2</v>
      </c>
      <c r="B90" t="s">
        <v>11118</v>
      </c>
      <c r="C90">
        <v>25</v>
      </c>
      <c r="D90">
        <v>1</v>
      </c>
      <c r="E90">
        <v>40</v>
      </c>
      <c r="F90" t="s">
        <v>361</v>
      </c>
      <c r="G90" s="26">
        <v>0.85</v>
      </c>
    </row>
    <row r="91" spans="1:7" x14ac:dyDescent="0.3">
      <c r="A91">
        <v>2</v>
      </c>
      <c r="B91" t="s">
        <v>11118</v>
      </c>
      <c r="C91">
        <v>26</v>
      </c>
      <c r="D91">
        <v>1</v>
      </c>
      <c r="E91">
        <v>37</v>
      </c>
      <c r="F91" t="s">
        <v>361</v>
      </c>
      <c r="G91" s="26">
        <v>0.85</v>
      </c>
    </row>
    <row r="92" spans="1:7" x14ac:dyDescent="0.3">
      <c r="A92">
        <v>2</v>
      </c>
      <c r="B92" t="s">
        <v>11118</v>
      </c>
      <c r="C92">
        <v>27</v>
      </c>
      <c r="D92">
        <v>1</v>
      </c>
      <c r="E92">
        <v>21</v>
      </c>
      <c r="F92" t="s">
        <v>361</v>
      </c>
      <c r="G92" s="26">
        <v>0.85</v>
      </c>
    </row>
    <row r="93" spans="1:7" x14ac:dyDescent="0.3">
      <c r="A93">
        <v>2</v>
      </c>
      <c r="B93" t="s">
        <v>11118</v>
      </c>
      <c r="C93">
        <v>28</v>
      </c>
      <c r="D93">
        <v>1</v>
      </c>
      <c r="E93">
        <v>43</v>
      </c>
      <c r="F93" t="s">
        <v>361</v>
      </c>
      <c r="G93" s="26">
        <v>0.85</v>
      </c>
    </row>
    <row r="94" spans="1:7" x14ac:dyDescent="0.3">
      <c r="A94">
        <v>2</v>
      </c>
      <c r="B94" t="s">
        <v>11118</v>
      </c>
      <c r="C94">
        <v>29</v>
      </c>
      <c r="D94">
        <v>1</v>
      </c>
      <c r="E94">
        <v>46</v>
      </c>
      <c r="F94" t="s">
        <v>361</v>
      </c>
      <c r="G94" s="26">
        <v>0.85</v>
      </c>
    </row>
    <row r="95" spans="1:7" x14ac:dyDescent="0.3">
      <c r="A95">
        <v>2</v>
      </c>
      <c r="B95" t="s">
        <v>11118</v>
      </c>
      <c r="C95">
        <v>30</v>
      </c>
      <c r="D95">
        <v>1</v>
      </c>
      <c r="E95">
        <v>38</v>
      </c>
      <c r="F95" t="s">
        <v>361</v>
      </c>
      <c r="G95" s="26">
        <v>0.85</v>
      </c>
    </row>
    <row r="96" spans="1:7" x14ac:dyDescent="0.3">
      <c r="A96">
        <v>2</v>
      </c>
      <c r="B96" t="s">
        <v>11118</v>
      </c>
      <c r="C96">
        <v>31</v>
      </c>
      <c r="D96">
        <v>1</v>
      </c>
      <c r="E96">
        <v>18</v>
      </c>
      <c r="F96" t="s">
        <v>361</v>
      </c>
      <c r="G96" s="26">
        <v>0.85</v>
      </c>
    </row>
    <row r="97" spans="1:7" x14ac:dyDescent="0.3">
      <c r="A97">
        <v>2</v>
      </c>
      <c r="B97" t="s">
        <v>11118</v>
      </c>
      <c r="C97">
        <v>32</v>
      </c>
      <c r="D97">
        <v>1</v>
      </c>
      <c r="E97">
        <v>35</v>
      </c>
      <c r="F97" t="s">
        <v>361</v>
      </c>
      <c r="G97" s="26">
        <v>0.85</v>
      </c>
    </row>
    <row r="98" spans="1:7" x14ac:dyDescent="0.3">
      <c r="A98">
        <v>2</v>
      </c>
      <c r="B98" t="s">
        <v>11118</v>
      </c>
      <c r="C98">
        <v>33</v>
      </c>
      <c r="D98">
        <v>1</v>
      </c>
      <c r="E98">
        <v>23</v>
      </c>
      <c r="F98" t="s">
        <v>361</v>
      </c>
      <c r="G98" s="26">
        <v>0.85</v>
      </c>
    </row>
    <row r="99" spans="1:7" x14ac:dyDescent="0.3">
      <c r="A99">
        <v>2</v>
      </c>
      <c r="B99" t="s">
        <v>11118</v>
      </c>
      <c r="C99">
        <v>34</v>
      </c>
      <c r="D99">
        <v>1</v>
      </c>
      <c r="E99">
        <v>35</v>
      </c>
      <c r="F99" t="s">
        <v>361</v>
      </c>
      <c r="G99" s="26">
        <v>0.85</v>
      </c>
    </row>
    <row r="100" spans="1:7" x14ac:dyDescent="0.3">
      <c r="A100">
        <v>2</v>
      </c>
      <c r="B100" t="s">
        <v>11118</v>
      </c>
      <c r="C100">
        <v>35</v>
      </c>
      <c r="D100">
        <v>1</v>
      </c>
      <c r="E100">
        <v>35</v>
      </c>
      <c r="F100" t="s">
        <v>361</v>
      </c>
      <c r="G100" s="26">
        <v>0.85</v>
      </c>
    </row>
    <row r="101" spans="1:7" x14ac:dyDescent="0.3">
      <c r="A101">
        <v>2</v>
      </c>
      <c r="B101" t="s">
        <v>11118</v>
      </c>
      <c r="C101">
        <v>36</v>
      </c>
      <c r="D101">
        <v>1</v>
      </c>
      <c r="E101">
        <v>38</v>
      </c>
      <c r="F101" t="s">
        <v>361</v>
      </c>
      <c r="G101" s="26">
        <v>0.85</v>
      </c>
    </row>
    <row r="102" spans="1:7" x14ac:dyDescent="0.3">
      <c r="A102">
        <v>2</v>
      </c>
      <c r="B102" t="s">
        <v>11118</v>
      </c>
      <c r="C102">
        <v>37</v>
      </c>
      <c r="D102">
        <v>1</v>
      </c>
      <c r="E102">
        <v>29</v>
      </c>
      <c r="F102" t="s">
        <v>361</v>
      </c>
      <c r="G102" s="26">
        <v>0.85</v>
      </c>
    </row>
    <row r="103" spans="1:7" x14ac:dyDescent="0.3">
      <c r="A103">
        <v>2</v>
      </c>
      <c r="B103" t="s">
        <v>11118</v>
      </c>
      <c r="C103">
        <v>38</v>
      </c>
      <c r="D103">
        <v>1</v>
      </c>
      <c r="E103">
        <v>31</v>
      </c>
      <c r="F103" t="s">
        <v>361</v>
      </c>
      <c r="G103" s="26">
        <v>0.85</v>
      </c>
    </row>
    <row r="104" spans="1:7" x14ac:dyDescent="0.3">
      <c r="A104">
        <v>2</v>
      </c>
      <c r="B104" t="s">
        <v>11118</v>
      </c>
      <c r="C104">
        <v>39</v>
      </c>
      <c r="D104">
        <v>1</v>
      </c>
      <c r="E104">
        <v>43</v>
      </c>
      <c r="F104" t="s">
        <v>361</v>
      </c>
      <c r="G104" s="26">
        <v>0.85</v>
      </c>
    </row>
    <row r="105" spans="1:7" x14ac:dyDescent="0.3">
      <c r="A105">
        <v>2</v>
      </c>
      <c r="B105" t="s">
        <v>11118</v>
      </c>
      <c r="C105">
        <v>40</v>
      </c>
      <c r="D105">
        <v>1</v>
      </c>
      <c r="E105">
        <v>38</v>
      </c>
      <c r="F105" t="s">
        <v>361</v>
      </c>
      <c r="G105" s="26">
        <v>0.85</v>
      </c>
    </row>
    <row r="106" spans="1:7" x14ac:dyDescent="0.3">
      <c r="A106">
        <v>3</v>
      </c>
      <c r="B106" t="s">
        <v>11120</v>
      </c>
      <c r="C106">
        <v>1</v>
      </c>
      <c r="D106">
        <v>1</v>
      </c>
      <c r="E106">
        <v>17</v>
      </c>
      <c r="F106" t="s">
        <v>361</v>
      </c>
      <c r="G106" s="26">
        <v>0.85</v>
      </c>
    </row>
    <row r="107" spans="1:7" x14ac:dyDescent="0.3">
      <c r="A107">
        <v>3</v>
      </c>
      <c r="B107" t="s">
        <v>11120</v>
      </c>
      <c r="C107">
        <v>2</v>
      </c>
      <c r="D107">
        <v>1</v>
      </c>
      <c r="E107">
        <v>16</v>
      </c>
      <c r="F107" t="s">
        <v>361</v>
      </c>
      <c r="G107" s="26">
        <v>0.85</v>
      </c>
    </row>
    <row r="108" spans="1:7" x14ac:dyDescent="0.3">
      <c r="A108">
        <v>3</v>
      </c>
      <c r="B108" t="s">
        <v>11120</v>
      </c>
      <c r="C108">
        <v>3</v>
      </c>
      <c r="D108">
        <v>1</v>
      </c>
      <c r="E108">
        <v>17</v>
      </c>
      <c r="F108" t="s">
        <v>361</v>
      </c>
      <c r="G108" s="26">
        <v>0.85</v>
      </c>
    </row>
    <row r="109" spans="1:7" x14ac:dyDescent="0.3">
      <c r="A109">
        <v>3</v>
      </c>
      <c r="B109" t="s">
        <v>11120</v>
      </c>
      <c r="C109">
        <v>4</v>
      </c>
      <c r="D109">
        <v>1</v>
      </c>
      <c r="E109">
        <v>35</v>
      </c>
      <c r="F109" t="s">
        <v>361</v>
      </c>
      <c r="G109" s="26">
        <v>0.85</v>
      </c>
    </row>
    <row r="110" spans="1:7" x14ac:dyDescent="0.3">
      <c r="A110">
        <v>3</v>
      </c>
      <c r="B110" t="s">
        <v>11120</v>
      </c>
      <c r="C110">
        <v>5</v>
      </c>
      <c r="D110">
        <v>1</v>
      </c>
      <c r="E110">
        <v>19</v>
      </c>
      <c r="F110" t="s">
        <v>361</v>
      </c>
      <c r="G110" s="26">
        <v>0.85</v>
      </c>
    </row>
    <row r="111" spans="1:7" x14ac:dyDescent="0.3">
      <c r="A111">
        <v>3</v>
      </c>
      <c r="B111" t="s">
        <v>11120</v>
      </c>
      <c r="C111">
        <v>6</v>
      </c>
      <c r="D111">
        <v>1</v>
      </c>
      <c r="E111">
        <v>30</v>
      </c>
      <c r="F111" t="s">
        <v>361</v>
      </c>
      <c r="G111" s="26">
        <v>0.85</v>
      </c>
    </row>
    <row r="112" spans="1:7" x14ac:dyDescent="0.3">
      <c r="A112">
        <v>3</v>
      </c>
      <c r="B112" t="s">
        <v>11120</v>
      </c>
      <c r="C112">
        <v>7</v>
      </c>
      <c r="D112">
        <v>1</v>
      </c>
      <c r="E112">
        <v>38</v>
      </c>
      <c r="F112" t="s">
        <v>361</v>
      </c>
      <c r="G112" s="26">
        <v>0.85</v>
      </c>
    </row>
    <row r="113" spans="1:7" x14ac:dyDescent="0.3">
      <c r="A113">
        <v>3</v>
      </c>
      <c r="B113" t="s">
        <v>11120</v>
      </c>
      <c r="C113">
        <v>8</v>
      </c>
      <c r="D113">
        <v>1</v>
      </c>
      <c r="E113">
        <v>36</v>
      </c>
      <c r="F113" t="s">
        <v>361</v>
      </c>
      <c r="G113" s="26">
        <v>0.85</v>
      </c>
    </row>
    <row r="114" spans="1:7" x14ac:dyDescent="0.3">
      <c r="A114">
        <v>3</v>
      </c>
      <c r="B114" t="s">
        <v>11120</v>
      </c>
      <c r="C114">
        <v>9</v>
      </c>
      <c r="D114">
        <v>1</v>
      </c>
      <c r="E114">
        <v>24</v>
      </c>
      <c r="F114" t="s">
        <v>361</v>
      </c>
      <c r="G114" s="26">
        <v>0.85</v>
      </c>
    </row>
    <row r="115" spans="1:7" x14ac:dyDescent="0.3">
      <c r="A115">
        <v>3</v>
      </c>
      <c r="B115" t="s">
        <v>11120</v>
      </c>
      <c r="C115">
        <v>10</v>
      </c>
      <c r="D115">
        <v>1</v>
      </c>
      <c r="E115">
        <v>20</v>
      </c>
      <c r="F115" t="s">
        <v>361</v>
      </c>
      <c r="G115" s="26">
        <v>0.85</v>
      </c>
    </row>
    <row r="116" spans="1:7" x14ac:dyDescent="0.3">
      <c r="A116">
        <v>3</v>
      </c>
      <c r="B116" t="s">
        <v>11120</v>
      </c>
      <c r="C116">
        <v>11</v>
      </c>
      <c r="D116">
        <v>1</v>
      </c>
      <c r="E116">
        <v>47</v>
      </c>
      <c r="F116" t="s">
        <v>361</v>
      </c>
      <c r="G116" s="26">
        <v>0.85</v>
      </c>
    </row>
    <row r="117" spans="1:7" x14ac:dyDescent="0.3">
      <c r="A117">
        <v>3</v>
      </c>
      <c r="B117" t="s">
        <v>11120</v>
      </c>
      <c r="C117">
        <v>12</v>
      </c>
      <c r="D117">
        <v>1</v>
      </c>
      <c r="E117">
        <v>8</v>
      </c>
      <c r="F117" t="s">
        <v>361</v>
      </c>
      <c r="G117" s="26">
        <v>0.85</v>
      </c>
    </row>
    <row r="118" spans="1:7" x14ac:dyDescent="0.3">
      <c r="A118">
        <v>3</v>
      </c>
      <c r="B118" t="s">
        <v>11120</v>
      </c>
      <c r="C118">
        <v>13</v>
      </c>
      <c r="D118">
        <v>1</v>
      </c>
      <c r="E118">
        <v>59</v>
      </c>
      <c r="F118" t="s">
        <v>361</v>
      </c>
      <c r="G118" s="26">
        <v>0.85</v>
      </c>
    </row>
    <row r="119" spans="1:7" x14ac:dyDescent="0.3">
      <c r="A119">
        <v>3</v>
      </c>
      <c r="B119" t="s">
        <v>11120</v>
      </c>
      <c r="C119">
        <v>14</v>
      </c>
      <c r="D119">
        <v>1</v>
      </c>
      <c r="E119">
        <v>57</v>
      </c>
      <c r="F119" t="s">
        <v>361</v>
      </c>
      <c r="G119" s="26">
        <v>0.85</v>
      </c>
    </row>
    <row r="120" spans="1:7" x14ac:dyDescent="0.3">
      <c r="A120">
        <v>3</v>
      </c>
      <c r="B120" t="s">
        <v>11120</v>
      </c>
      <c r="C120">
        <v>15</v>
      </c>
      <c r="D120">
        <v>1</v>
      </c>
      <c r="E120">
        <v>33</v>
      </c>
      <c r="F120" t="s">
        <v>361</v>
      </c>
      <c r="G120" s="26">
        <v>0.85</v>
      </c>
    </row>
    <row r="121" spans="1:7" x14ac:dyDescent="0.3">
      <c r="A121">
        <v>3</v>
      </c>
      <c r="B121" t="s">
        <v>11120</v>
      </c>
      <c r="C121">
        <v>16</v>
      </c>
      <c r="D121">
        <v>1</v>
      </c>
      <c r="E121">
        <v>34</v>
      </c>
      <c r="F121" t="s">
        <v>361</v>
      </c>
      <c r="G121" s="26">
        <v>0.85</v>
      </c>
    </row>
    <row r="122" spans="1:7" x14ac:dyDescent="0.3">
      <c r="A122">
        <v>3</v>
      </c>
      <c r="B122" t="s">
        <v>11120</v>
      </c>
      <c r="C122">
        <v>17</v>
      </c>
      <c r="D122">
        <v>1</v>
      </c>
      <c r="E122">
        <v>16</v>
      </c>
      <c r="F122" t="s">
        <v>361</v>
      </c>
      <c r="G122" s="26">
        <v>0.85</v>
      </c>
    </row>
    <row r="123" spans="1:7" x14ac:dyDescent="0.3">
      <c r="A123">
        <v>3</v>
      </c>
      <c r="B123" t="s">
        <v>11120</v>
      </c>
      <c r="C123">
        <v>18</v>
      </c>
      <c r="D123">
        <v>1</v>
      </c>
      <c r="E123">
        <v>30</v>
      </c>
      <c r="F123" t="s">
        <v>361</v>
      </c>
      <c r="G123" s="26">
        <v>0.85</v>
      </c>
    </row>
    <row r="124" spans="1:7" x14ac:dyDescent="0.3">
      <c r="A124">
        <v>3</v>
      </c>
      <c r="B124" t="s">
        <v>11120</v>
      </c>
      <c r="C124">
        <v>19</v>
      </c>
      <c r="D124">
        <v>1</v>
      </c>
      <c r="E124">
        <v>37</v>
      </c>
      <c r="F124" t="s">
        <v>361</v>
      </c>
      <c r="G124" s="26">
        <v>0.85</v>
      </c>
    </row>
    <row r="125" spans="1:7" x14ac:dyDescent="0.3">
      <c r="A125">
        <v>3</v>
      </c>
      <c r="B125" t="s">
        <v>11120</v>
      </c>
      <c r="C125">
        <v>20</v>
      </c>
      <c r="D125">
        <v>1</v>
      </c>
      <c r="E125">
        <v>27</v>
      </c>
      <c r="F125" t="s">
        <v>361</v>
      </c>
      <c r="G125" s="26">
        <v>0.85</v>
      </c>
    </row>
    <row r="126" spans="1:7" x14ac:dyDescent="0.3">
      <c r="A126">
        <v>3</v>
      </c>
      <c r="B126" t="s">
        <v>11120</v>
      </c>
      <c r="C126">
        <v>21</v>
      </c>
      <c r="D126">
        <v>1</v>
      </c>
      <c r="E126">
        <v>24</v>
      </c>
      <c r="F126" t="s">
        <v>361</v>
      </c>
      <c r="G126" s="26">
        <v>0.85</v>
      </c>
    </row>
    <row r="127" spans="1:7" x14ac:dyDescent="0.3">
      <c r="A127">
        <v>3</v>
      </c>
      <c r="B127" t="s">
        <v>11120</v>
      </c>
      <c r="C127">
        <v>22</v>
      </c>
      <c r="D127">
        <v>1</v>
      </c>
      <c r="E127">
        <v>33</v>
      </c>
      <c r="F127" t="s">
        <v>361</v>
      </c>
      <c r="G127" s="26">
        <v>0.85</v>
      </c>
    </row>
    <row r="128" spans="1:7" x14ac:dyDescent="0.3">
      <c r="A128">
        <v>3</v>
      </c>
      <c r="B128" t="s">
        <v>11120</v>
      </c>
      <c r="C128">
        <v>23</v>
      </c>
      <c r="D128">
        <v>1</v>
      </c>
      <c r="E128">
        <v>44</v>
      </c>
      <c r="F128" t="s">
        <v>361</v>
      </c>
      <c r="G128" s="26">
        <v>0.85</v>
      </c>
    </row>
    <row r="129" spans="1:7" x14ac:dyDescent="0.3">
      <c r="A129">
        <v>3</v>
      </c>
      <c r="B129" t="s">
        <v>11120</v>
      </c>
      <c r="C129">
        <v>24</v>
      </c>
      <c r="D129">
        <v>1</v>
      </c>
      <c r="E129">
        <v>23</v>
      </c>
      <c r="F129" t="s">
        <v>361</v>
      </c>
      <c r="G129" s="26">
        <v>0.85</v>
      </c>
    </row>
    <row r="130" spans="1:7" x14ac:dyDescent="0.3">
      <c r="A130">
        <v>3</v>
      </c>
      <c r="B130" t="s">
        <v>11120</v>
      </c>
      <c r="C130">
        <v>25</v>
      </c>
      <c r="D130">
        <v>1</v>
      </c>
      <c r="E130">
        <v>55</v>
      </c>
      <c r="F130" t="s">
        <v>361</v>
      </c>
      <c r="G130" s="26">
        <v>0.85</v>
      </c>
    </row>
    <row r="131" spans="1:7" x14ac:dyDescent="0.3">
      <c r="A131">
        <v>3</v>
      </c>
      <c r="B131" t="s">
        <v>11120</v>
      </c>
      <c r="C131">
        <v>26</v>
      </c>
      <c r="D131">
        <v>1</v>
      </c>
      <c r="E131">
        <v>46</v>
      </c>
      <c r="F131" t="s">
        <v>361</v>
      </c>
      <c r="G131" s="26">
        <v>0.85</v>
      </c>
    </row>
    <row r="132" spans="1:7" x14ac:dyDescent="0.3">
      <c r="A132">
        <v>3</v>
      </c>
      <c r="B132" t="s">
        <v>11120</v>
      </c>
      <c r="C132">
        <v>27</v>
      </c>
      <c r="D132">
        <v>1</v>
      </c>
      <c r="E132">
        <v>34</v>
      </c>
      <c r="F132" t="s">
        <v>361</v>
      </c>
      <c r="G132" s="26">
        <v>0.85</v>
      </c>
    </row>
    <row r="133" spans="1:7" x14ac:dyDescent="0.3">
      <c r="A133">
        <v>4</v>
      </c>
      <c r="B133" t="s">
        <v>11122</v>
      </c>
      <c r="C133">
        <v>1</v>
      </c>
      <c r="D133">
        <v>1</v>
      </c>
      <c r="E133">
        <v>54</v>
      </c>
      <c r="F133" t="s">
        <v>530</v>
      </c>
      <c r="G133" s="26">
        <v>0.85</v>
      </c>
    </row>
    <row r="134" spans="1:7" x14ac:dyDescent="0.3">
      <c r="A134">
        <v>4</v>
      </c>
      <c r="B134" t="s">
        <v>11122</v>
      </c>
      <c r="C134">
        <v>2</v>
      </c>
      <c r="D134">
        <v>1</v>
      </c>
      <c r="E134">
        <v>34</v>
      </c>
      <c r="F134" t="s">
        <v>530</v>
      </c>
      <c r="G134" s="26">
        <v>0.85</v>
      </c>
    </row>
    <row r="135" spans="1:7" x14ac:dyDescent="0.3">
      <c r="A135">
        <v>4</v>
      </c>
      <c r="B135" t="s">
        <v>11122</v>
      </c>
      <c r="C135">
        <v>3</v>
      </c>
      <c r="D135">
        <v>1</v>
      </c>
      <c r="E135">
        <v>51</v>
      </c>
      <c r="F135" t="s">
        <v>530</v>
      </c>
      <c r="G135" s="26">
        <v>0.85</v>
      </c>
    </row>
    <row r="136" spans="1:7" x14ac:dyDescent="0.3">
      <c r="A136">
        <v>4</v>
      </c>
      <c r="B136" t="s">
        <v>11122</v>
      </c>
      <c r="C136">
        <v>4</v>
      </c>
      <c r="D136">
        <v>1</v>
      </c>
      <c r="E136">
        <v>49</v>
      </c>
      <c r="F136" t="s">
        <v>530</v>
      </c>
      <c r="G136" s="26">
        <v>0.85</v>
      </c>
    </row>
    <row r="137" spans="1:7" x14ac:dyDescent="0.3">
      <c r="A137">
        <v>4</v>
      </c>
      <c r="B137" t="s">
        <v>11122</v>
      </c>
      <c r="C137">
        <v>5</v>
      </c>
      <c r="D137">
        <v>1</v>
      </c>
      <c r="E137">
        <v>31</v>
      </c>
      <c r="F137" t="s">
        <v>530</v>
      </c>
      <c r="G137" s="26">
        <v>0.85</v>
      </c>
    </row>
    <row r="138" spans="1:7" x14ac:dyDescent="0.3">
      <c r="A138">
        <v>4</v>
      </c>
      <c r="B138" t="s">
        <v>11122</v>
      </c>
      <c r="C138">
        <v>6</v>
      </c>
      <c r="D138">
        <v>1</v>
      </c>
      <c r="E138">
        <v>27</v>
      </c>
      <c r="F138" t="s">
        <v>530</v>
      </c>
      <c r="G138" s="26">
        <v>0.85</v>
      </c>
    </row>
    <row r="139" spans="1:7" x14ac:dyDescent="0.3">
      <c r="A139">
        <v>4</v>
      </c>
      <c r="B139" t="s">
        <v>11122</v>
      </c>
      <c r="C139">
        <v>7</v>
      </c>
      <c r="D139">
        <v>1</v>
      </c>
      <c r="E139">
        <v>89</v>
      </c>
      <c r="F139" t="s">
        <v>530</v>
      </c>
      <c r="G139" s="26">
        <v>0.85</v>
      </c>
    </row>
    <row r="140" spans="1:7" x14ac:dyDescent="0.3">
      <c r="A140">
        <v>4</v>
      </c>
      <c r="B140" t="s">
        <v>11122</v>
      </c>
      <c r="C140">
        <v>8</v>
      </c>
      <c r="D140">
        <v>1</v>
      </c>
      <c r="E140">
        <v>26</v>
      </c>
      <c r="F140" t="s">
        <v>530</v>
      </c>
      <c r="G140" s="26">
        <v>0.85</v>
      </c>
    </row>
    <row r="141" spans="1:7" x14ac:dyDescent="0.3">
      <c r="A141">
        <v>4</v>
      </c>
      <c r="B141" t="s">
        <v>11122</v>
      </c>
      <c r="C141">
        <v>9</v>
      </c>
      <c r="D141">
        <v>1</v>
      </c>
      <c r="E141">
        <v>23</v>
      </c>
      <c r="F141" t="s">
        <v>530</v>
      </c>
      <c r="G141" s="26">
        <v>0.85</v>
      </c>
    </row>
    <row r="142" spans="1:7" x14ac:dyDescent="0.3">
      <c r="A142">
        <v>4</v>
      </c>
      <c r="B142" t="s">
        <v>11122</v>
      </c>
      <c r="C142">
        <v>10</v>
      </c>
      <c r="D142">
        <v>1</v>
      </c>
      <c r="E142">
        <v>10</v>
      </c>
      <c r="F142" t="s">
        <v>530</v>
      </c>
      <c r="G142" s="26">
        <v>0.85</v>
      </c>
    </row>
    <row r="143" spans="1:7" x14ac:dyDescent="0.3">
      <c r="A143">
        <v>4</v>
      </c>
      <c r="B143" t="s">
        <v>11122</v>
      </c>
      <c r="C143">
        <v>10</v>
      </c>
      <c r="D143">
        <v>11</v>
      </c>
      <c r="E143">
        <v>36</v>
      </c>
      <c r="F143" t="s">
        <v>12030</v>
      </c>
      <c r="G143" s="26">
        <v>0.8</v>
      </c>
    </row>
    <row r="144" spans="1:7" x14ac:dyDescent="0.3">
      <c r="A144">
        <v>4</v>
      </c>
      <c r="B144" t="s">
        <v>11122</v>
      </c>
      <c r="C144">
        <v>11</v>
      </c>
      <c r="D144">
        <v>1</v>
      </c>
      <c r="E144">
        <v>35</v>
      </c>
      <c r="F144" t="s">
        <v>12031</v>
      </c>
      <c r="G144" s="26">
        <v>0.8</v>
      </c>
    </row>
    <row r="145" spans="1:7" x14ac:dyDescent="0.3">
      <c r="A145">
        <v>4</v>
      </c>
      <c r="B145" t="s">
        <v>11122</v>
      </c>
      <c r="C145">
        <v>12</v>
      </c>
      <c r="D145">
        <v>1</v>
      </c>
      <c r="E145">
        <v>16</v>
      </c>
      <c r="F145" t="s">
        <v>12031</v>
      </c>
      <c r="G145" s="26">
        <v>0.8</v>
      </c>
    </row>
    <row r="146" spans="1:7" x14ac:dyDescent="0.3">
      <c r="A146">
        <v>4</v>
      </c>
      <c r="B146" t="s">
        <v>11122</v>
      </c>
      <c r="C146">
        <v>13</v>
      </c>
      <c r="D146">
        <v>1</v>
      </c>
      <c r="E146">
        <v>33</v>
      </c>
      <c r="F146" t="s">
        <v>12032</v>
      </c>
      <c r="G146" s="26">
        <v>0.8</v>
      </c>
    </row>
    <row r="147" spans="1:7" x14ac:dyDescent="0.3">
      <c r="A147">
        <v>4</v>
      </c>
      <c r="B147" t="s">
        <v>11122</v>
      </c>
      <c r="C147">
        <v>14</v>
      </c>
      <c r="D147">
        <v>1</v>
      </c>
      <c r="E147">
        <v>45</v>
      </c>
      <c r="F147" t="s">
        <v>589</v>
      </c>
      <c r="G147" s="26">
        <v>0.8</v>
      </c>
    </row>
    <row r="148" spans="1:7" x14ac:dyDescent="0.3">
      <c r="A148">
        <v>4</v>
      </c>
      <c r="B148" t="s">
        <v>11122</v>
      </c>
      <c r="C148">
        <v>15</v>
      </c>
      <c r="D148">
        <v>1</v>
      </c>
      <c r="E148">
        <v>41</v>
      </c>
      <c r="F148" t="s">
        <v>12031</v>
      </c>
      <c r="G148" s="26">
        <v>0.8</v>
      </c>
    </row>
    <row r="149" spans="1:7" x14ac:dyDescent="0.3">
      <c r="A149">
        <v>4</v>
      </c>
      <c r="B149" t="s">
        <v>11122</v>
      </c>
      <c r="C149">
        <v>16</v>
      </c>
      <c r="D149">
        <v>1</v>
      </c>
      <c r="E149">
        <v>50</v>
      </c>
      <c r="F149" t="s">
        <v>12031</v>
      </c>
      <c r="G149" s="26">
        <v>0.8</v>
      </c>
    </row>
    <row r="150" spans="1:7" x14ac:dyDescent="0.3">
      <c r="A150">
        <v>4</v>
      </c>
      <c r="B150" t="s">
        <v>11122</v>
      </c>
      <c r="C150">
        <v>17</v>
      </c>
      <c r="D150">
        <v>1</v>
      </c>
      <c r="E150">
        <v>13</v>
      </c>
      <c r="F150" t="s">
        <v>12031</v>
      </c>
      <c r="G150" s="26">
        <v>0.8</v>
      </c>
    </row>
    <row r="151" spans="1:7" x14ac:dyDescent="0.3">
      <c r="A151">
        <v>4</v>
      </c>
      <c r="B151" t="s">
        <v>11122</v>
      </c>
      <c r="C151">
        <v>18</v>
      </c>
      <c r="D151">
        <v>1</v>
      </c>
      <c r="E151">
        <v>32</v>
      </c>
      <c r="F151" t="s">
        <v>12031</v>
      </c>
      <c r="G151" s="26">
        <v>0.8</v>
      </c>
    </row>
    <row r="152" spans="1:7" x14ac:dyDescent="0.3">
      <c r="A152">
        <v>4</v>
      </c>
      <c r="B152" t="s">
        <v>11122</v>
      </c>
      <c r="C152">
        <v>19</v>
      </c>
      <c r="D152">
        <v>1</v>
      </c>
      <c r="E152">
        <v>22</v>
      </c>
      <c r="F152" t="s">
        <v>12031</v>
      </c>
      <c r="G152" s="26">
        <v>0.8</v>
      </c>
    </row>
    <row r="153" spans="1:7" x14ac:dyDescent="0.3">
      <c r="A153">
        <v>4</v>
      </c>
      <c r="B153" t="s">
        <v>11122</v>
      </c>
      <c r="C153">
        <v>20</v>
      </c>
      <c r="D153">
        <v>1</v>
      </c>
      <c r="E153">
        <v>29</v>
      </c>
      <c r="F153" t="s">
        <v>12033</v>
      </c>
      <c r="G153" s="26">
        <v>0.8</v>
      </c>
    </row>
    <row r="154" spans="1:7" x14ac:dyDescent="0.3">
      <c r="A154">
        <v>4</v>
      </c>
      <c r="B154" t="s">
        <v>11122</v>
      </c>
      <c r="C154">
        <v>21</v>
      </c>
      <c r="D154">
        <v>1</v>
      </c>
      <c r="E154">
        <v>35</v>
      </c>
      <c r="F154" t="s">
        <v>12034</v>
      </c>
      <c r="G154" s="26">
        <v>0.8</v>
      </c>
    </row>
    <row r="155" spans="1:7" x14ac:dyDescent="0.3">
      <c r="A155">
        <v>4</v>
      </c>
      <c r="B155" t="s">
        <v>11122</v>
      </c>
      <c r="C155">
        <v>22</v>
      </c>
      <c r="D155">
        <v>1</v>
      </c>
      <c r="E155">
        <v>41</v>
      </c>
      <c r="F155" t="s">
        <v>683</v>
      </c>
      <c r="G155" s="26">
        <v>0.85</v>
      </c>
    </row>
    <row r="156" spans="1:7" x14ac:dyDescent="0.3">
      <c r="A156">
        <v>4</v>
      </c>
      <c r="B156" t="s">
        <v>11122</v>
      </c>
      <c r="C156">
        <v>23</v>
      </c>
      <c r="D156">
        <v>1</v>
      </c>
      <c r="E156">
        <v>30</v>
      </c>
      <c r="F156" t="s">
        <v>683</v>
      </c>
      <c r="G156" s="26">
        <v>0.85</v>
      </c>
    </row>
    <row r="157" spans="1:7" x14ac:dyDescent="0.3">
      <c r="A157">
        <v>4</v>
      </c>
      <c r="B157" t="s">
        <v>11122</v>
      </c>
      <c r="C157">
        <v>24</v>
      </c>
      <c r="D157">
        <v>1</v>
      </c>
      <c r="E157">
        <v>25</v>
      </c>
      <c r="F157" t="s">
        <v>683</v>
      </c>
      <c r="G157" s="26">
        <v>0.85</v>
      </c>
    </row>
    <row r="158" spans="1:7" x14ac:dyDescent="0.3">
      <c r="A158">
        <v>4</v>
      </c>
      <c r="B158" t="s">
        <v>11122</v>
      </c>
      <c r="C158">
        <v>25</v>
      </c>
      <c r="D158">
        <v>1</v>
      </c>
      <c r="E158">
        <v>18</v>
      </c>
      <c r="F158" t="s">
        <v>683</v>
      </c>
      <c r="G158" s="26">
        <v>0.85</v>
      </c>
    </row>
    <row r="159" spans="1:7" x14ac:dyDescent="0.3">
      <c r="A159">
        <v>4</v>
      </c>
      <c r="B159" t="s">
        <v>11122</v>
      </c>
      <c r="C159">
        <v>26</v>
      </c>
      <c r="D159">
        <v>1</v>
      </c>
      <c r="E159">
        <v>65</v>
      </c>
      <c r="F159" t="s">
        <v>683</v>
      </c>
      <c r="G159" s="26">
        <v>0.85</v>
      </c>
    </row>
    <row r="160" spans="1:7" x14ac:dyDescent="0.3">
      <c r="A160">
        <v>4</v>
      </c>
      <c r="B160" t="s">
        <v>11122</v>
      </c>
      <c r="C160">
        <v>27</v>
      </c>
      <c r="D160">
        <v>1</v>
      </c>
      <c r="E160">
        <v>23</v>
      </c>
      <c r="F160" t="s">
        <v>683</v>
      </c>
      <c r="G160" s="26">
        <v>0.85</v>
      </c>
    </row>
    <row r="161" spans="1:7" x14ac:dyDescent="0.3">
      <c r="A161">
        <v>4</v>
      </c>
      <c r="B161" t="s">
        <v>11122</v>
      </c>
      <c r="C161">
        <v>28</v>
      </c>
      <c r="D161">
        <v>1</v>
      </c>
      <c r="E161">
        <v>31</v>
      </c>
      <c r="F161" t="s">
        <v>683</v>
      </c>
      <c r="G161" s="26">
        <v>0.85</v>
      </c>
    </row>
    <row r="162" spans="1:7" x14ac:dyDescent="0.3">
      <c r="A162">
        <v>4</v>
      </c>
      <c r="B162" t="s">
        <v>11122</v>
      </c>
      <c r="C162">
        <v>29</v>
      </c>
      <c r="D162">
        <v>1</v>
      </c>
      <c r="E162">
        <v>40</v>
      </c>
      <c r="F162" t="s">
        <v>683</v>
      </c>
      <c r="G162" s="26">
        <v>0.85</v>
      </c>
    </row>
    <row r="163" spans="1:7" x14ac:dyDescent="0.3">
      <c r="A163">
        <v>4</v>
      </c>
      <c r="B163" t="s">
        <v>11122</v>
      </c>
      <c r="C163">
        <v>30</v>
      </c>
      <c r="D163">
        <v>1</v>
      </c>
      <c r="E163">
        <v>16</v>
      </c>
      <c r="F163" t="s">
        <v>683</v>
      </c>
      <c r="G163" s="26">
        <v>0.85</v>
      </c>
    </row>
    <row r="164" spans="1:7" x14ac:dyDescent="0.3">
      <c r="A164">
        <v>4</v>
      </c>
      <c r="B164" t="s">
        <v>11122</v>
      </c>
      <c r="C164">
        <v>31</v>
      </c>
      <c r="D164">
        <v>1</v>
      </c>
      <c r="E164">
        <v>54</v>
      </c>
      <c r="F164" t="s">
        <v>683</v>
      </c>
      <c r="G164" s="26">
        <v>0.85</v>
      </c>
    </row>
    <row r="165" spans="1:7" x14ac:dyDescent="0.3">
      <c r="A165">
        <v>4</v>
      </c>
      <c r="B165" t="s">
        <v>11122</v>
      </c>
      <c r="C165">
        <v>32</v>
      </c>
      <c r="D165">
        <v>1</v>
      </c>
      <c r="E165">
        <v>42</v>
      </c>
      <c r="F165" t="s">
        <v>12035</v>
      </c>
      <c r="G165" s="26">
        <v>0.85</v>
      </c>
    </row>
    <row r="166" spans="1:7" x14ac:dyDescent="0.3">
      <c r="A166">
        <v>4</v>
      </c>
      <c r="B166" t="s">
        <v>11122</v>
      </c>
      <c r="C166">
        <v>33</v>
      </c>
      <c r="D166">
        <v>1</v>
      </c>
      <c r="E166">
        <v>56</v>
      </c>
      <c r="F166" t="s">
        <v>12036</v>
      </c>
      <c r="G166" s="26">
        <v>0.75</v>
      </c>
    </row>
    <row r="167" spans="1:7" x14ac:dyDescent="0.3">
      <c r="A167">
        <v>4</v>
      </c>
      <c r="B167" t="s">
        <v>11122</v>
      </c>
      <c r="C167">
        <v>34</v>
      </c>
      <c r="D167">
        <v>1</v>
      </c>
      <c r="E167">
        <v>29</v>
      </c>
      <c r="F167" t="s">
        <v>683</v>
      </c>
      <c r="G167" s="26">
        <v>0.85</v>
      </c>
    </row>
    <row r="168" spans="1:7" x14ac:dyDescent="0.3">
      <c r="A168">
        <v>4</v>
      </c>
      <c r="B168" t="s">
        <v>11122</v>
      </c>
      <c r="C168">
        <v>35</v>
      </c>
      <c r="D168">
        <v>1</v>
      </c>
      <c r="E168">
        <v>34</v>
      </c>
      <c r="F168" t="s">
        <v>683</v>
      </c>
      <c r="G168" s="26">
        <v>0.85</v>
      </c>
    </row>
    <row r="169" spans="1:7" x14ac:dyDescent="0.3">
      <c r="A169">
        <v>4</v>
      </c>
      <c r="B169" t="s">
        <v>11122</v>
      </c>
      <c r="C169">
        <v>36</v>
      </c>
      <c r="D169">
        <v>1</v>
      </c>
      <c r="E169">
        <v>13</v>
      </c>
      <c r="F169" t="s">
        <v>683</v>
      </c>
      <c r="G169" s="26">
        <v>0.85</v>
      </c>
    </row>
    <row r="170" spans="1:7" x14ac:dyDescent="0.3">
      <c r="A170">
        <v>5</v>
      </c>
      <c r="B170" t="s">
        <v>11123</v>
      </c>
      <c r="C170">
        <v>1</v>
      </c>
      <c r="D170">
        <v>1</v>
      </c>
      <c r="E170">
        <v>46</v>
      </c>
      <c r="F170" t="s">
        <v>683</v>
      </c>
      <c r="G170" s="26">
        <v>0.85</v>
      </c>
    </row>
    <row r="171" spans="1:7" x14ac:dyDescent="0.3">
      <c r="A171">
        <v>5</v>
      </c>
      <c r="B171" t="s">
        <v>11123</v>
      </c>
      <c r="C171">
        <v>2</v>
      </c>
      <c r="D171">
        <v>1</v>
      </c>
      <c r="E171">
        <v>37</v>
      </c>
      <c r="F171" t="s">
        <v>683</v>
      </c>
      <c r="G171" s="26">
        <v>0.85</v>
      </c>
    </row>
    <row r="172" spans="1:7" x14ac:dyDescent="0.3">
      <c r="A172">
        <v>5</v>
      </c>
      <c r="B172" t="s">
        <v>11123</v>
      </c>
      <c r="C172">
        <v>3</v>
      </c>
      <c r="D172">
        <v>1</v>
      </c>
      <c r="E172">
        <v>29</v>
      </c>
      <c r="F172" t="s">
        <v>683</v>
      </c>
      <c r="G172" s="26">
        <v>0.85</v>
      </c>
    </row>
    <row r="173" spans="1:7" x14ac:dyDescent="0.3">
      <c r="A173">
        <v>5</v>
      </c>
      <c r="B173" t="s">
        <v>11123</v>
      </c>
      <c r="C173">
        <v>4</v>
      </c>
      <c r="D173">
        <v>1</v>
      </c>
      <c r="E173">
        <v>49</v>
      </c>
      <c r="F173" t="s">
        <v>683</v>
      </c>
      <c r="G173" s="26">
        <v>0.85</v>
      </c>
    </row>
    <row r="174" spans="1:7" x14ac:dyDescent="0.3">
      <c r="A174">
        <v>5</v>
      </c>
      <c r="B174" t="s">
        <v>11123</v>
      </c>
      <c r="C174">
        <v>5</v>
      </c>
      <c r="D174">
        <v>1</v>
      </c>
      <c r="E174">
        <v>33</v>
      </c>
      <c r="F174" t="s">
        <v>683</v>
      </c>
      <c r="G174" s="26">
        <v>0.85</v>
      </c>
    </row>
    <row r="175" spans="1:7" x14ac:dyDescent="0.3">
      <c r="A175">
        <v>5</v>
      </c>
      <c r="B175" t="s">
        <v>11123</v>
      </c>
      <c r="C175">
        <v>6</v>
      </c>
      <c r="D175">
        <v>1</v>
      </c>
      <c r="E175">
        <v>25</v>
      </c>
      <c r="F175" t="s">
        <v>683</v>
      </c>
      <c r="G175" s="26">
        <v>0.85</v>
      </c>
    </row>
    <row r="176" spans="1:7" x14ac:dyDescent="0.3">
      <c r="A176">
        <v>5</v>
      </c>
      <c r="B176" t="s">
        <v>11123</v>
      </c>
      <c r="C176">
        <v>7</v>
      </c>
      <c r="D176">
        <v>1</v>
      </c>
      <c r="E176">
        <v>26</v>
      </c>
      <c r="F176" t="s">
        <v>683</v>
      </c>
      <c r="G176" s="26">
        <v>0.85</v>
      </c>
    </row>
    <row r="177" spans="1:7" x14ac:dyDescent="0.3">
      <c r="A177">
        <v>5</v>
      </c>
      <c r="B177" t="s">
        <v>11123</v>
      </c>
      <c r="C177">
        <v>8</v>
      </c>
      <c r="D177">
        <v>1</v>
      </c>
      <c r="E177">
        <v>20</v>
      </c>
      <c r="F177" t="s">
        <v>683</v>
      </c>
      <c r="G177" s="26">
        <v>0.85</v>
      </c>
    </row>
    <row r="178" spans="1:7" x14ac:dyDescent="0.3">
      <c r="A178">
        <v>5</v>
      </c>
      <c r="B178" t="s">
        <v>11123</v>
      </c>
      <c r="C178">
        <v>9</v>
      </c>
      <c r="D178">
        <v>1</v>
      </c>
      <c r="E178">
        <v>29</v>
      </c>
      <c r="F178" t="s">
        <v>683</v>
      </c>
      <c r="G178" s="26">
        <v>0.85</v>
      </c>
    </row>
    <row r="179" spans="1:7" x14ac:dyDescent="0.3">
      <c r="A179">
        <v>5</v>
      </c>
      <c r="B179" t="s">
        <v>11123</v>
      </c>
      <c r="C179">
        <v>10</v>
      </c>
      <c r="D179">
        <v>1</v>
      </c>
      <c r="E179">
        <v>22</v>
      </c>
      <c r="F179" t="s">
        <v>683</v>
      </c>
      <c r="G179" s="26">
        <v>0.85</v>
      </c>
    </row>
    <row r="180" spans="1:7" x14ac:dyDescent="0.3">
      <c r="A180">
        <v>5</v>
      </c>
      <c r="B180" t="s">
        <v>11123</v>
      </c>
      <c r="C180">
        <v>11</v>
      </c>
      <c r="D180">
        <v>1</v>
      </c>
      <c r="E180">
        <v>32</v>
      </c>
      <c r="F180" t="s">
        <v>683</v>
      </c>
      <c r="G180" s="26">
        <v>0.85</v>
      </c>
    </row>
    <row r="181" spans="1:7" x14ac:dyDescent="0.3">
      <c r="A181">
        <v>5</v>
      </c>
      <c r="B181" t="s">
        <v>11123</v>
      </c>
      <c r="C181">
        <v>12</v>
      </c>
      <c r="D181">
        <v>1</v>
      </c>
      <c r="E181">
        <v>32</v>
      </c>
      <c r="F181" t="s">
        <v>683</v>
      </c>
      <c r="G181" s="26">
        <v>0.85</v>
      </c>
    </row>
    <row r="182" spans="1:7" x14ac:dyDescent="0.3">
      <c r="A182">
        <v>5</v>
      </c>
      <c r="B182" t="s">
        <v>11123</v>
      </c>
      <c r="C182">
        <v>13</v>
      </c>
      <c r="D182">
        <v>1</v>
      </c>
      <c r="E182">
        <v>18</v>
      </c>
      <c r="F182" t="s">
        <v>683</v>
      </c>
      <c r="G182" s="26">
        <v>0.85</v>
      </c>
    </row>
    <row r="183" spans="1:7" x14ac:dyDescent="0.3">
      <c r="A183">
        <v>5</v>
      </c>
      <c r="B183" t="s">
        <v>11123</v>
      </c>
      <c r="C183">
        <v>14</v>
      </c>
      <c r="D183">
        <v>1</v>
      </c>
      <c r="E183">
        <v>29</v>
      </c>
      <c r="F183" t="s">
        <v>683</v>
      </c>
      <c r="G183" s="26">
        <v>0.85</v>
      </c>
    </row>
    <row r="184" spans="1:7" x14ac:dyDescent="0.3">
      <c r="A184">
        <v>5</v>
      </c>
      <c r="B184" t="s">
        <v>11123</v>
      </c>
      <c r="C184">
        <v>15</v>
      </c>
      <c r="D184">
        <v>1</v>
      </c>
      <c r="E184">
        <v>23</v>
      </c>
      <c r="F184" t="s">
        <v>683</v>
      </c>
      <c r="G184" s="26">
        <v>0.85</v>
      </c>
    </row>
    <row r="185" spans="1:7" x14ac:dyDescent="0.3">
      <c r="A185">
        <v>5</v>
      </c>
      <c r="B185" t="s">
        <v>11123</v>
      </c>
      <c r="C185">
        <v>16</v>
      </c>
      <c r="D185">
        <v>1</v>
      </c>
      <c r="E185">
        <v>22</v>
      </c>
      <c r="F185" t="s">
        <v>683</v>
      </c>
      <c r="G185" s="26">
        <v>0.85</v>
      </c>
    </row>
    <row r="186" spans="1:7" x14ac:dyDescent="0.3">
      <c r="A186">
        <v>5</v>
      </c>
      <c r="B186" t="s">
        <v>11123</v>
      </c>
      <c r="C186">
        <v>17</v>
      </c>
      <c r="D186">
        <v>1</v>
      </c>
      <c r="E186">
        <v>20</v>
      </c>
      <c r="F186" t="s">
        <v>683</v>
      </c>
      <c r="G186" s="26">
        <v>0.85</v>
      </c>
    </row>
    <row r="187" spans="1:7" x14ac:dyDescent="0.3">
      <c r="A187">
        <v>5</v>
      </c>
      <c r="B187" t="s">
        <v>11123</v>
      </c>
      <c r="C187">
        <v>18</v>
      </c>
      <c r="D187">
        <v>1</v>
      </c>
      <c r="E187">
        <v>22</v>
      </c>
      <c r="F187" t="s">
        <v>683</v>
      </c>
      <c r="G187" s="26">
        <v>0.85</v>
      </c>
    </row>
    <row r="188" spans="1:7" x14ac:dyDescent="0.3">
      <c r="A188">
        <v>5</v>
      </c>
      <c r="B188" t="s">
        <v>11123</v>
      </c>
      <c r="C188">
        <v>19</v>
      </c>
      <c r="D188">
        <v>1</v>
      </c>
      <c r="E188">
        <v>21</v>
      </c>
      <c r="F188" t="s">
        <v>683</v>
      </c>
      <c r="G188" s="26">
        <v>0.85</v>
      </c>
    </row>
    <row r="189" spans="1:7" x14ac:dyDescent="0.3">
      <c r="A189">
        <v>5</v>
      </c>
      <c r="B189" t="s">
        <v>11123</v>
      </c>
      <c r="C189">
        <v>20</v>
      </c>
      <c r="D189">
        <v>1</v>
      </c>
      <c r="E189">
        <v>20</v>
      </c>
      <c r="F189" t="s">
        <v>683</v>
      </c>
      <c r="G189" s="26">
        <v>0.85</v>
      </c>
    </row>
    <row r="190" spans="1:7" x14ac:dyDescent="0.3">
      <c r="A190">
        <v>5</v>
      </c>
      <c r="B190" t="s">
        <v>11123</v>
      </c>
      <c r="C190">
        <v>21</v>
      </c>
      <c r="D190">
        <v>1</v>
      </c>
      <c r="E190">
        <v>23</v>
      </c>
      <c r="F190" t="s">
        <v>683</v>
      </c>
      <c r="G190" s="26">
        <v>0.85</v>
      </c>
    </row>
    <row r="191" spans="1:7" x14ac:dyDescent="0.3">
      <c r="A191">
        <v>5</v>
      </c>
      <c r="B191" t="s">
        <v>11123</v>
      </c>
      <c r="C191">
        <v>22</v>
      </c>
      <c r="D191">
        <v>1</v>
      </c>
      <c r="E191">
        <v>30</v>
      </c>
      <c r="F191" t="s">
        <v>683</v>
      </c>
      <c r="G191" s="26">
        <v>0.85</v>
      </c>
    </row>
    <row r="192" spans="1:7" x14ac:dyDescent="0.3">
      <c r="A192">
        <v>5</v>
      </c>
      <c r="B192" t="s">
        <v>11123</v>
      </c>
      <c r="C192">
        <v>23</v>
      </c>
      <c r="D192">
        <v>1</v>
      </c>
      <c r="E192">
        <v>25</v>
      </c>
      <c r="F192" t="s">
        <v>683</v>
      </c>
      <c r="G192" s="26">
        <v>0.85</v>
      </c>
    </row>
    <row r="193" spans="1:7" x14ac:dyDescent="0.3">
      <c r="A193">
        <v>5</v>
      </c>
      <c r="B193" t="s">
        <v>11123</v>
      </c>
      <c r="C193">
        <v>24</v>
      </c>
      <c r="D193">
        <v>1</v>
      </c>
      <c r="E193">
        <v>22</v>
      </c>
      <c r="F193" t="s">
        <v>683</v>
      </c>
      <c r="G193" s="26">
        <v>0.85</v>
      </c>
    </row>
    <row r="194" spans="1:7" x14ac:dyDescent="0.3">
      <c r="A194">
        <v>5</v>
      </c>
      <c r="B194" t="s">
        <v>11123</v>
      </c>
      <c r="C194">
        <v>25</v>
      </c>
      <c r="D194">
        <v>1</v>
      </c>
      <c r="E194">
        <v>19</v>
      </c>
      <c r="F194" t="s">
        <v>683</v>
      </c>
      <c r="G194" s="26">
        <v>0.85</v>
      </c>
    </row>
    <row r="195" spans="1:7" x14ac:dyDescent="0.3">
      <c r="A195">
        <v>5</v>
      </c>
      <c r="B195" t="s">
        <v>11123</v>
      </c>
      <c r="C195">
        <v>26</v>
      </c>
      <c r="D195">
        <v>1</v>
      </c>
      <c r="E195">
        <v>19</v>
      </c>
      <c r="F195" t="s">
        <v>683</v>
      </c>
      <c r="G195" s="26">
        <v>0.85</v>
      </c>
    </row>
    <row r="196" spans="1:7" x14ac:dyDescent="0.3">
      <c r="A196">
        <v>5</v>
      </c>
      <c r="B196" t="s">
        <v>11123</v>
      </c>
      <c r="C196">
        <v>27</v>
      </c>
      <c r="D196">
        <v>1</v>
      </c>
      <c r="E196">
        <v>26</v>
      </c>
      <c r="F196" t="s">
        <v>683</v>
      </c>
      <c r="G196" s="26">
        <v>0.85</v>
      </c>
    </row>
    <row r="197" spans="1:7" x14ac:dyDescent="0.3">
      <c r="A197">
        <v>5</v>
      </c>
      <c r="B197" t="s">
        <v>11123</v>
      </c>
      <c r="C197">
        <v>28</v>
      </c>
      <c r="D197">
        <v>1</v>
      </c>
      <c r="E197">
        <v>68</v>
      </c>
      <c r="F197" t="s">
        <v>683</v>
      </c>
      <c r="G197" s="26">
        <v>0.85</v>
      </c>
    </row>
    <row r="198" spans="1:7" x14ac:dyDescent="0.3">
      <c r="A198">
        <v>5</v>
      </c>
      <c r="B198" t="s">
        <v>11123</v>
      </c>
      <c r="C198">
        <v>29</v>
      </c>
      <c r="D198">
        <v>1</v>
      </c>
      <c r="E198">
        <v>29</v>
      </c>
      <c r="F198" t="s">
        <v>683</v>
      </c>
      <c r="G198" s="26">
        <v>0.85</v>
      </c>
    </row>
    <row r="199" spans="1:7" x14ac:dyDescent="0.3">
      <c r="A199">
        <v>5</v>
      </c>
      <c r="B199" t="s">
        <v>11123</v>
      </c>
      <c r="C199">
        <v>30</v>
      </c>
      <c r="D199">
        <v>1</v>
      </c>
      <c r="E199">
        <v>20</v>
      </c>
      <c r="F199" t="s">
        <v>683</v>
      </c>
      <c r="G199" s="26">
        <v>0.85</v>
      </c>
    </row>
    <row r="200" spans="1:7" x14ac:dyDescent="0.3">
      <c r="A200">
        <v>5</v>
      </c>
      <c r="B200" t="s">
        <v>11123</v>
      </c>
      <c r="C200">
        <v>31</v>
      </c>
      <c r="D200">
        <v>1</v>
      </c>
      <c r="E200">
        <v>30</v>
      </c>
      <c r="F200" t="s">
        <v>683</v>
      </c>
      <c r="G200" s="26">
        <v>0.85</v>
      </c>
    </row>
    <row r="201" spans="1:7" x14ac:dyDescent="0.3">
      <c r="A201">
        <v>5</v>
      </c>
      <c r="B201" t="s">
        <v>11123</v>
      </c>
      <c r="C201">
        <v>32</v>
      </c>
      <c r="D201">
        <v>1</v>
      </c>
      <c r="E201">
        <v>52</v>
      </c>
      <c r="F201" t="s">
        <v>683</v>
      </c>
      <c r="G201" s="26">
        <v>0.85</v>
      </c>
    </row>
    <row r="202" spans="1:7" x14ac:dyDescent="0.3">
      <c r="A202">
        <v>5</v>
      </c>
      <c r="B202" t="s">
        <v>11123</v>
      </c>
      <c r="C202">
        <v>33</v>
      </c>
      <c r="D202">
        <v>1</v>
      </c>
      <c r="E202">
        <v>29</v>
      </c>
      <c r="F202" t="s">
        <v>683</v>
      </c>
      <c r="G202" s="26">
        <v>0.85</v>
      </c>
    </row>
    <row r="203" spans="1:7" x14ac:dyDescent="0.3">
      <c r="A203">
        <v>5</v>
      </c>
      <c r="B203" t="s">
        <v>11123</v>
      </c>
      <c r="C203">
        <v>34</v>
      </c>
      <c r="D203">
        <v>1</v>
      </c>
      <c r="E203">
        <v>12</v>
      </c>
      <c r="F203" t="s">
        <v>12037</v>
      </c>
      <c r="G203" s="26">
        <v>0.85</v>
      </c>
    </row>
    <row r="204" spans="1:7" x14ac:dyDescent="0.3">
      <c r="A204">
        <v>6</v>
      </c>
      <c r="B204" t="s">
        <v>85</v>
      </c>
      <c r="C204">
        <v>1</v>
      </c>
      <c r="D204">
        <v>1</v>
      </c>
      <c r="E204">
        <v>18</v>
      </c>
      <c r="F204" t="s">
        <v>860</v>
      </c>
      <c r="G204" s="26">
        <v>0.85</v>
      </c>
    </row>
    <row r="205" spans="1:7" x14ac:dyDescent="0.3">
      <c r="A205">
        <v>6</v>
      </c>
      <c r="B205" t="s">
        <v>85</v>
      </c>
      <c r="C205">
        <v>2</v>
      </c>
      <c r="D205">
        <v>1</v>
      </c>
      <c r="E205">
        <v>24</v>
      </c>
      <c r="F205" t="s">
        <v>869</v>
      </c>
      <c r="G205" s="26">
        <v>0.9</v>
      </c>
    </row>
    <row r="206" spans="1:7" x14ac:dyDescent="0.3">
      <c r="A206">
        <v>6</v>
      </c>
      <c r="B206" t="s">
        <v>85</v>
      </c>
      <c r="C206">
        <v>3</v>
      </c>
      <c r="D206">
        <v>1</v>
      </c>
      <c r="E206">
        <v>17</v>
      </c>
      <c r="F206" t="s">
        <v>878</v>
      </c>
      <c r="G206" s="26">
        <v>0.85</v>
      </c>
    </row>
    <row r="207" spans="1:7" x14ac:dyDescent="0.3">
      <c r="A207">
        <v>6</v>
      </c>
      <c r="B207" t="s">
        <v>85</v>
      </c>
      <c r="C207">
        <v>4</v>
      </c>
      <c r="D207">
        <v>1</v>
      </c>
      <c r="E207">
        <v>24</v>
      </c>
      <c r="F207" t="s">
        <v>890</v>
      </c>
      <c r="G207" s="26">
        <v>0.85</v>
      </c>
    </row>
    <row r="208" spans="1:7" x14ac:dyDescent="0.3">
      <c r="A208">
        <v>6</v>
      </c>
      <c r="B208" t="s">
        <v>85</v>
      </c>
      <c r="C208">
        <v>5</v>
      </c>
      <c r="D208">
        <v>1</v>
      </c>
      <c r="E208">
        <v>15</v>
      </c>
      <c r="F208" t="s">
        <v>897</v>
      </c>
      <c r="G208" s="26">
        <v>0.85</v>
      </c>
    </row>
    <row r="209" spans="1:7" x14ac:dyDescent="0.3">
      <c r="A209">
        <v>6</v>
      </c>
      <c r="B209" t="s">
        <v>85</v>
      </c>
      <c r="C209">
        <v>6</v>
      </c>
      <c r="D209">
        <v>1</v>
      </c>
      <c r="E209">
        <v>27</v>
      </c>
      <c r="F209" t="s">
        <v>869</v>
      </c>
      <c r="G209" s="26">
        <v>0.9</v>
      </c>
    </row>
    <row r="210" spans="1:7" x14ac:dyDescent="0.3">
      <c r="A210">
        <v>6</v>
      </c>
      <c r="B210" t="s">
        <v>85</v>
      </c>
      <c r="C210">
        <v>7</v>
      </c>
      <c r="D210">
        <v>1</v>
      </c>
      <c r="E210">
        <v>26</v>
      </c>
      <c r="F210" t="s">
        <v>12038</v>
      </c>
      <c r="G210" s="26">
        <v>0.85</v>
      </c>
    </row>
    <row r="211" spans="1:7" x14ac:dyDescent="0.3">
      <c r="A211">
        <v>6</v>
      </c>
      <c r="B211" t="s">
        <v>85</v>
      </c>
      <c r="C211">
        <v>8</v>
      </c>
      <c r="D211">
        <v>1</v>
      </c>
      <c r="E211">
        <v>35</v>
      </c>
      <c r="F211" t="s">
        <v>12039</v>
      </c>
      <c r="G211" s="26">
        <v>0.85</v>
      </c>
    </row>
    <row r="212" spans="1:7" x14ac:dyDescent="0.3">
      <c r="A212">
        <v>6</v>
      </c>
      <c r="B212" t="s">
        <v>85</v>
      </c>
      <c r="C212">
        <v>9</v>
      </c>
      <c r="D212">
        <v>1</v>
      </c>
      <c r="E212">
        <v>27</v>
      </c>
      <c r="F212" t="s">
        <v>958</v>
      </c>
      <c r="G212" s="26">
        <v>0.85</v>
      </c>
    </row>
    <row r="213" spans="1:7" x14ac:dyDescent="0.3">
      <c r="A213">
        <v>6</v>
      </c>
      <c r="B213" t="s">
        <v>85</v>
      </c>
      <c r="C213">
        <v>10</v>
      </c>
      <c r="D213">
        <v>1</v>
      </c>
      <c r="E213">
        <v>43</v>
      </c>
      <c r="F213" t="s">
        <v>12040</v>
      </c>
      <c r="G213" s="26">
        <v>0.85</v>
      </c>
    </row>
    <row r="214" spans="1:7" x14ac:dyDescent="0.3">
      <c r="A214">
        <v>6</v>
      </c>
      <c r="B214" t="s">
        <v>85</v>
      </c>
      <c r="C214">
        <v>11</v>
      </c>
      <c r="D214">
        <v>1</v>
      </c>
      <c r="E214">
        <v>23</v>
      </c>
      <c r="F214" t="s">
        <v>12041</v>
      </c>
      <c r="G214" s="26">
        <v>0.85</v>
      </c>
    </row>
    <row r="215" spans="1:7" x14ac:dyDescent="0.3">
      <c r="A215">
        <v>6</v>
      </c>
      <c r="B215" t="s">
        <v>85</v>
      </c>
      <c r="C215">
        <v>12</v>
      </c>
      <c r="D215">
        <v>1</v>
      </c>
      <c r="E215">
        <v>24</v>
      </c>
      <c r="F215" t="s">
        <v>12042</v>
      </c>
      <c r="G215" s="26">
        <v>0.85</v>
      </c>
    </row>
    <row r="216" spans="1:7" x14ac:dyDescent="0.3">
      <c r="A216">
        <v>6</v>
      </c>
      <c r="B216" t="s">
        <v>85</v>
      </c>
      <c r="C216">
        <v>13</v>
      </c>
      <c r="D216">
        <v>1</v>
      </c>
      <c r="E216">
        <v>33</v>
      </c>
      <c r="F216" t="s">
        <v>12043</v>
      </c>
      <c r="G216" s="26">
        <v>0.85</v>
      </c>
    </row>
    <row r="217" spans="1:7" x14ac:dyDescent="0.3">
      <c r="A217">
        <v>6</v>
      </c>
      <c r="B217" t="s">
        <v>85</v>
      </c>
      <c r="C217">
        <v>14</v>
      </c>
      <c r="D217">
        <v>1</v>
      </c>
      <c r="E217">
        <v>15</v>
      </c>
      <c r="F217" t="s">
        <v>12043</v>
      </c>
      <c r="G217" s="26">
        <v>0.85</v>
      </c>
    </row>
    <row r="218" spans="1:7" x14ac:dyDescent="0.3">
      <c r="A218">
        <v>6</v>
      </c>
      <c r="B218" t="s">
        <v>85</v>
      </c>
      <c r="C218">
        <v>15</v>
      </c>
      <c r="D218">
        <v>1</v>
      </c>
      <c r="E218">
        <v>63</v>
      </c>
      <c r="F218" t="s">
        <v>12017</v>
      </c>
      <c r="G218" s="26">
        <v>0.85</v>
      </c>
    </row>
    <row r="219" spans="1:7" x14ac:dyDescent="0.3">
      <c r="A219">
        <v>6</v>
      </c>
      <c r="B219" t="s">
        <v>85</v>
      </c>
      <c r="C219">
        <v>16</v>
      </c>
      <c r="D219">
        <v>1</v>
      </c>
      <c r="E219">
        <v>10</v>
      </c>
      <c r="F219" t="s">
        <v>12044</v>
      </c>
      <c r="G219" s="26">
        <v>0.85</v>
      </c>
    </row>
    <row r="220" spans="1:7" x14ac:dyDescent="0.3">
      <c r="A220">
        <v>6</v>
      </c>
      <c r="B220" t="s">
        <v>85</v>
      </c>
      <c r="C220">
        <v>17</v>
      </c>
      <c r="D220">
        <v>1</v>
      </c>
      <c r="E220">
        <v>18</v>
      </c>
      <c r="F220" t="s">
        <v>12045</v>
      </c>
      <c r="G220" s="26">
        <v>0.85</v>
      </c>
    </row>
    <row r="221" spans="1:7" x14ac:dyDescent="0.3">
      <c r="A221">
        <v>6</v>
      </c>
      <c r="B221" t="s">
        <v>85</v>
      </c>
      <c r="C221">
        <v>18</v>
      </c>
      <c r="D221">
        <v>1</v>
      </c>
      <c r="E221">
        <v>28</v>
      </c>
      <c r="F221" t="s">
        <v>12046</v>
      </c>
      <c r="G221" s="26">
        <v>0.85</v>
      </c>
    </row>
    <row r="222" spans="1:7" x14ac:dyDescent="0.3">
      <c r="A222">
        <v>6</v>
      </c>
      <c r="B222" t="s">
        <v>85</v>
      </c>
      <c r="C222">
        <v>19</v>
      </c>
      <c r="D222">
        <v>1</v>
      </c>
      <c r="E222">
        <v>51</v>
      </c>
      <c r="F222" t="s">
        <v>12047</v>
      </c>
      <c r="G222" s="26">
        <v>0.85</v>
      </c>
    </row>
    <row r="223" spans="1:7" x14ac:dyDescent="0.3">
      <c r="A223">
        <v>6</v>
      </c>
      <c r="B223" t="s">
        <v>85</v>
      </c>
      <c r="C223">
        <v>20</v>
      </c>
      <c r="D223">
        <v>1</v>
      </c>
      <c r="E223">
        <v>9</v>
      </c>
      <c r="F223" t="s">
        <v>12048</v>
      </c>
      <c r="G223" s="26">
        <v>0.85</v>
      </c>
    </row>
    <row r="224" spans="1:7" x14ac:dyDescent="0.3">
      <c r="A224">
        <v>6</v>
      </c>
      <c r="B224" t="s">
        <v>85</v>
      </c>
      <c r="C224">
        <v>21</v>
      </c>
      <c r="D224">
        <v>1</v>
      </c>
      <c r="E224">
        <v>45</v>
      </c>
      <c r="F224" t="s">
        <v>12049</v>
      </c>
      <c r="G224" s="26">
        <v>0.85</v>
      </c>
    </row>
    <row r="225" spans="1:7" x14ac:dyDescent="0.3">
      <c r="A225">
        <v>6</v>
      </c>
      <c r="B225" t="s">
        <v>85</v>
      </c>
      <c r="C225">
        <v>22</v>
      </c>
      <c r="D225">
        <v>1</v>
      </c>
      <c r="E225">
        <v>34</v>
      </c>
      <c r="F225" t="s">
        <v>12050</v>
      </c>
      <c r="G225" s="26">
        <v>0.85</v>
      </c>
    </row>
    <row r="226" spans="1:7" x14ac:dyDescent="0.3">
      <c r="A226">
        <v>6</v>
      </c>
      <c r="B226" t="s">
        <v>85</v>
      </c>
      <c r="C226">
        <v>23</v>
      </c>
      <c r="D226">
        <v>1</v>
      </c>
      <c r="E226">
        <v>16</v>
      </c>
      <c r="F226" t="s">
        <v>259</v>
      </c>
      <c r="G226" s="26">
        <v>0.85</v>
      </c>
    </row>
    <row r="227" spans="1:7" x14ac:dyDescent="0.3">
      <c r="A227">
        <v>6</v>
      </c>
      <c r="B227" t="s">
        <v>85</v>
      </c>
      <c r="C227">
        <v>24</v>
      </c>
      <c r="D227">
        <v>1</v>
      </c>
      <c r="E227">
        <v>33</v>
      </c>
      <c r="F227" t="s">
        <v>12051</v>
      </c>
      <c r="G227" s="26">
        <v>0.85</v>
      </c>
    </row>
    <row r="228" spans="1:7" x14ac:dyDescent="0.3">
      <c r="A228">
        <v>7</v>
      </c>
      <c r="B228" t="s">
        <v>11126</v>
      </c>
      <c r="C228">
        <v>1</v>
      </c>
      <c r="D228">
        <v>1</v>
      </c>
      <c r="E228">
        <v>36</v>
      </c>
      <c r="F228" t="s">
        <v>259</v>
      </c>
      <c r="G228" s="26">
        <v>0.85</v>
      </c>
    </row>
    <row r="229" spans="1:7" x14ac:dyDescent="0.3">
      <c r="A229">
        <v>7</v>
      </c>
      <c r="B229" t="s">
        <v>11126</v>
      </c>
      <c r="C229">
        <v>2</v>
      </c>
      <c r="D229">
        <v>1</v>
      </c>
      <c r="E229">
        <v>23</v>
      </c>
      <c r="F229" t="s">
        <v>259</v>
      </c>
      <c r="G229" s="26">
        <v>0.85</v>
      </c>
    </row>
    <row r="230" spans="1:7" x14ac:dyDescent="0.3">
      <c r="A230">
        <v>7</v>
      </c>
      <c r="B230" t="s">
        <v>11126</v>
      </c>
      <c r="C230">
        <v>3</v>
      </c>
      <c r="D230">
        <v>1</v>
      </c>
      <c r="E230">
        <v>31</v>
      </c>
      <c r="F230" t="s">
        <v>259</v>
      </c>
      <c r="G230" s="26">
        <v>0.85</v>
      </c>
    </row>
    <row r="231" spans="1:7" x14ac:dyDescent="0.3">
      <c r="A231">
        <v>7</v>
      </c>
      <c r="B231" t="s">
        <v>11126</v>
      </c>
      <c r="C231">
        <v>4</v>
      </c>
      <c r="D231">
        <v>1</v>
      </c>
      <c r="E231">
        <v>24</v>
      </c>
      <c r="F231" t="s">
        <v>12052</v>
      </c>
      <c r="G231" s="26">
        <v>0.85</v>
      </c>
    </row>
    <row r="232" spans="1:7" x14ac:dyDescent="0.3">
      <c r="A232">
        <v>7</v>
      </c>
      <c r="B232" t="s">
        <v>11126</v>
      </c>
      <c r="C232">
        <v>5</v>
      </c>
      <c r="D232">
        <v>1</v>
      </c>
      <c r="E232">
        <v>31</v>
      </c>
      <c r="F232" t="s">
        <v>12052</v>
      </c>
      <c r="G232" s="26">
        <v>0.85</v>
      </c>
    </row>
    <row r="233" spans="1:7" x14ac:dyDescent="0.3">
      <c r="A233">
        <v>7</v>
      </c>
      <c r="B233" t="s">
        <v>11126</v>
      </c>
      <c r="C233">
        <v>6</v>
      </c>
      <c r="D233">
        <v>1</v>
      </c>
      <c r="E233">
        <v>40</v>
      </c>
      <c r="F233" t="s">
        <v>12053</v>
      </c>
      <c r="G233" s="26">
        <v>0.85</v>
      </c>
    </row>
    <row r="234" spans="1:7" x14ac:dyDescent="0.3">
      <c r="A234">
        <v>7</v>
      </c>
      <c r="B234" t="s">
        <v>11126</v>
      </c>
      <c r="C234">
        <v>7</v>
      </c>
      <c r="D234">
        <v>1</v>
      </c>
      <c r="E234">
        <v>25</v>
      </c>
      <c r="F234" t="s">
        <v>12053</v>
      </c>
      <c r="G234" s="26">
        <v>0.85</v>
      </c>
    </row>
    <row r="235" spans="1:7" x14ac:dyDescent="0.3">
      <c r="A235">
        <v>7</v>
      </c>
      <c r="B235" t="s">
        <v>11126</v>
      </c>
      <c r="C235">
        <v>8</v>
      </c>
      <c r="D235">
        <v>1</v>
      </c>
      <c r="E235">
        <v>35</v>
      </c>
      <c r="F235" t="s">
        <v>12054</v>
      </c>
      <c r="G235" s="26">
        <v>0.85</v>
      </c>
    </row>
    <row r="236" spans="1:7" x14ac:dyDescent="0.3">
      <c r="A236">
        <v>7</v>
      </c>
      <c r="B236" t="s">
        <v>11126</v>
      </c>
      <c r="C236">
        <v>9</v>
      </c>
      <c r="D236">
        <v>1</v>
      </c>
      <c r="E236">
        <v>57</v>
      </c>
      <c r="F236" t="s">
        <v>12055</v>
      </c>
      <c r="G236" s="26">
        <v>0.85</v>
      </c>
    </row>
    <row r="237" spans="1:7" x14ac:dyDescent="0.3">
      <c r="A237">
        <v>7</v>
      </c>
      <c r="B237" t="s">
        <v>11126</v>
      </c>
      <c r="C237">
        <v>10</v>
      </c>
      <c r="D237">
        <v>1</v>
      </c>
      <c r="E237">
        <v>18</v>
      </c>
      <c r="F237" t="s">
        <v>12050</v>
      </c>
      <c r="G237" s="26">
        <v>0.85</v>
      </c>
    </row>
    <row r="238" spans="1:7" x14ac:dyDescent="0.3">
      <c r="A238">
        <v>7</v>
      </c>
      <c r="B238" t="s">
        <v>11126</v>
      </c>
      <c r="C238">
        <v>11</v>
      </c>
      <c r="D238">
        <v>1</v>
      </c>
      <c r="E238">
        <v>40</v>
      </c>
      <c r="F238" t="s">
        <v>12056</v>
      </c>
      <c r="G238" s="26">
        <v>0.85</v>
      </c>
    </row>
    <row r="239" spans="1:7" x14ac:dyDescent="0.3">
      <c r="A239">
        <v>7</v>
      </c>
      <c r="B239" t="s">
        <v>11126</v>
      </c>
      <c r="C239">
        <v>12</v>
      </c>
      <c r="D239">
        <v>1</v>
      </c>
      <c r="E239">
        <v>15</v>
      </c>
      <c r="F239" t="s">
        <v>259</v>
      </c>
      <c r="G239" s="26">
        <v>0.85</v>
      </c>
    </row>
    <row r="240" spans="1:7" x14ac:dyDescent="0.3">
      <c r="A240">
        <v>7</v>
      </c>
      <c r="B240" t="s">
        <v>11126</v>
      </c>
      <c r="C240">
        <v>13</v>
      </c>
      <c r="D240">
        <v>1</v>
      </c>
      <c r="E240">
        <v>25</v>
      </c>
      <c r="F240" t="s">
        <v>12057</v>
      </c>
      <c r="G240" s="26">
        <v>0.85</v>
      </c>
    </row>
    <row r="241" spans="1:7" x14ac:dyDescent="0.3">
      <c r="A241">
        <v>7</v>
      </c>
      <c r="B241" t="s">
        <v>11126</v>
      </c>
      <c r="C241">
        <v>14</v>
      </c>
      <c r="D241">
        <v>1</v>
      </c>
      <c r="E241">
        <v>20</v>
      </c>
      <c r="F241" t="s">
        <v>12058</v>
      </c>
      <c r="G241" s="26">
        <v>0.85</v>
      </c>
    </row>
    <row r="242" spans="1:7" x14ac:dyDescent="0.3">
      <c r="A242">
        <v>7</v>
      </c>
      <c r="B242" t="s">
        <v>11126</v>
      </c>
      <c r="C242">
        <v>15</v>
      </c>
      <c r="D242">
        <v>1</v>
      </c>
      <c r="E242">
        <v>20</v>
      </c>
      <c r="F242" t="s">
        <v>12058</v>
      </c>
      <c r="G242" s="26">
        <v>0.85</v>
      </c>
    </row>
    <row r="243" spans="1:7" x14ac:dyDescent="0.3">
      <c r="A243">
        <v>7</v>
      </c>
      <c r="B243" t="s">
        <v>11126</v>
      </c>
      <c r="C243">
        <v>16</v>
      </c>
      <c r="D243">
        <v>1</v>
      </c>
      <c r="E243">
        <v>31</v>
      </c>
      <c r="F243" t="s">
        <v>12058</v>
      </c>
      <c r="G243" s="26">
        <v>0.85</v>
      </c>
    </row>
    <row r="244" spans="1:7" x14ac:dyDescent="0.3">
      <c r="A244">
        <v>7</v>
      </c>
      <c r="B244" t="s">
        <v>11126</v>
      </c>
      <c r="C244">
        <v>17</v>
      </c>
      <c r="D244">
        <v>1</v>
      </c>
      <c r="E244">
        <v>13</v>
      </c>
      <c r="F244" t="s">
        <v>12053</v>
      </c>
      <c r="G244" s="26">
        <v>0.85</v>
      </c>
    </row>
    <row r="245" spans="1:7" x14ac:dyDescent="0.3">
      <c r="A245">
        <v>7</v>
      </c>
      <c r="B245" t="s">
        <v>11126</v>
      </c>
      <c r="C245">
        <v>18</v>
      </c>
      <c r="D245">
        <v>1</v>
      </c>
      <c r="E245">
        <v>31</v>
      </c>
      <c r="F245" t="s">
        <v>12052</v>
      </c>
      <c r="G245" s="26">
        <v>0.85</v>
      </c>
    </row>
    <row r="246" spans="1:7" x14ac:dyDescent="0.3">
      <c r="A246">
        <v>7</v>
      </c>
      <c r="B246" t="s">
        <v>11126</v>
      </c>
      <c r="C246">
        <v>19</v>
      </c>
      <c r="D246">
        <v>1</v>
      </c>
      <c r="E246">
        <v>30</v>
      </c>
      <c r="F246" t="s">
        <v>12053</v>
      </c>
      <c r="G246" s="26">
        <v>0.85</v>
      </c>
    </row>
    <row r="247" spans="1:7" x14ac:dyDescent="0.3">
      <c r="A247">
        <v>7</v>
      </c>
      <c r="B247" t="s">
        <v>11126</v>
      </c>
      <c r="C247">
        <v>20</v>
      </c>
      <c r="D247">
        <v>1</v>
      </c>
      <c r="E247">
        <v>48</v>
      </c>
      <c r="F247" t="s">
        <v>12053</v>
      </c>
      <c r="G247" s="26">
        <v>0.85</v>
      </c>
    </row>
    <row r="248" spans="1:7" x14ac:dyDescent="0.3">
      <c r="A248">
        <v>7</v>
      </c>
      <c r="B248" t="s">
        <v>11126</v>
      </c>
      <c r="C248">
        <v>21</v>
      </c>
      <c r="D248">
        <v>1</v>
      </c>
      <c r="E248">
        <v>25</v>
      </c>
      <c r="F248" t="s">
        <v>12053</v>
      </c>
      <c r="G248" s="26">
        <v>0.85</v>
      </c>
    </row>
    <row r="249" spans="1:7" x14ac:dyDescent="0.3">
      <c r="A249">
        <v>8</v>
      </c>
      <c r="B249" t="s">
        <v>3094</v>
      </c>
      <c r="C249">
        <v>1</v>
      </c>
      <c r="D249">
        <v>1</v>
      </c>
      <c r="E249">
        <v>22</v>
      </c>
      <c r="F249" t="s">
        <v>12059</v>
      </c>
      <c r="G249" s="26">
        <v>0.85</v>
      </c>
    </row>
    <row r="250" spans="1:7" x14ac:dyDescent="0.3">
      <c r="A250">
        <v>8</v>
      </c>
      <c r="B250" t="s">
        <v>3094</v>
      </c>
      <c r="C250">
        <v>2</v>
      </c>
      <c r="D250">
        <v>1</v>
      </c>
      <c r="E250">
        <v>23</v>
      </c>
      <c r="F250" t="s">
        <v>1142</v>
      </c>
      <c r="G250" s="26">
        <v>0.9</v>
      </c>
    </row>
    <row r="251" spans="1:7" x14ac:dyDescent="0.3">
      <c r="A251">
        <v>8</v>
      </c>
      <c r="B251" t="s">
        <v>3094</v>
      </c>
      <c r="C251">
        <v>3</v>
      </c>
      <c r="D251">
        <v>1</v>
      </c>
      <c r="E251">
        <v>18</v>
      </c>
      <c r="F251" t="s">
        <v>1142</v>
      </c>
      <c r="G251" s="26">
        <v>0.9</v>
      </c>
    </row>
    <row r="252" spans="1:7" x14ac:dyDescent="0.3">
      <c r="A252">
        <v>8</v>
      </c>
      <c r="B252" t="s">
        <v>3094</v>
      </c>
      <c r="C252">
        <v>4</v>
      </c>
      <c r="D252">
        <v>1</v>
      </c>
      <c r="E252">
        <v>22</v>
      </c>
      <c r="F252" t="s">
        <v>1142</v>
      </c>
      <c r="G252" s="26">
        <v>0.9</v>
      </c>
    </row>
    <row r="253" spans="1:7" x14ac:dyDescent="0.3">
      <c r="A253">
        <v>9</v>
      </c>
      <c r="B253" t="s">
        <v>11129</v>
      </c>
      <c r="C253">
        <v>1</v>
      </c>
      <c r="D253">
        <v>1</v>
      </c>
      <c r="E253">
        <v>28</v>
      </c>
      <c r="F253" t="s">
        <v>12060</v>
      </c>
      <c r="G253" s="26">
        <v>0.85</v>
      </c>
    </row>
    <row r="254" spans="1:7" x14ac:dyDescent="0.3">
      <c r="A254">
        <v>9</v>
      </c>
      <c r="B254" t="s">
        <v>11129</v>
      </c>
      <c r="C254">
        <v>2</v>
      </c>
      <c r="D254">
        <v>1</v>
      </c>
      <c r="E254">
        <v>36</v>
      </c>
      <c r="F254" t="s">
        <v>1023</v>
      </c>
      <c r="G254" s="26">
        <v>0.85</v>
      </c>
    </row>
    <row r="255" spans="1:7" x14ac:dyDescent="0.3">
      <c r="A255">
        <v>9</v>
      </c>
      <c r="B255" t="s">
        <v>11129</v>
      </c>
      <c r="C255">
        <v>3</v>
      </c>
      <c r="D255">
        <v>1</v>
      </c>
      <c r="E255">
        <v>21</v>
      </c>
      <c r="F255" t="s">
        <v>1023</v>
      </c>
      <c r="G255" s="26">
        <v>0.85</v>
      </c>
    </row>
    <row r="256" spans="1:7" x14ac:dyDescent="0.3">
      <c r="A256">
        <v>9</v>
      </c>
      <c r="B256" t="s">
        <v>11129</v>
      </c>
      <c r="C256">
        <v>4</v>
      </c>
      <c r="D256">
        <v>1</v>
      </c>
      <c r="E256">
        <v>22</v>
      </c>
      <c r="F256" t="s">
        <v>12061</v>
      </c>
      <c r="G256" s="26">
        <v>0.85</v>
      </c>
    </row>
    <row r="257" spans="1:7" x14ac:dyDescent="0.3">
      <c r="A257">
        <v>9</v>
      </c>
      <c r="B257" t="s">
        <v>11129</v>
      </c>
      <c r="C257">
        <v>5</v>
      </c>
      <c r="D257">
        <v>1</v>
      </c>
      <c r="E257">
        <v>12</v>
      </c>
      <c r="F257" t="s">
        <v>2278</v>
      </c>
      <c r="G257" s="26">
        <v>0.85</v>
      </c>
    </row>
    <row r="258" spans="1:7" x14ac:dyDescent="0.3">
      <c r="A258">
        <v>9</v>
      </c>
      <c r="B258" t="s">
        <v>11129</v>
      </c>
      <c r="C258">
        <v>6</v>
      </c>
      <c r="D258">
        <v>1</v>
      </c>
      <c r="E258">
        <v>21</v>
      </c>
      <c r="F258" t="s">
        <v>12062</v>
      </c>
      <c r="G258" s="26">
        <v>0.85</v>
      </c>
    </row>
    <row r="259" spans="1:7" x14ac:dyDescent="0.3">
      <c r="A259">
        <v>9</v>
      </c>
      <c r="B259" t="s">
        <v>11129</v>
      </c>
      <c r="C259">
        <v>7</v>
      </c>
      <c r="D259">
        <v>1</v>
      </c>
      <c r="E259">
        <v>17</v>
      </c>
      <c r="F259" t="s">
        <v>12063</v>
      </c>
      <c r="G259" s="26">
        <v>0.85</v>
      </c>
    </row>
    <row r="260" spans="1:7" x14ac:dyDescent="0.3">
      <c r="A260">
        <v>9</v>
      </c>
      <c r="B260" t="s">
        <v>11129</v>
      </c>
      <c r="C260">
        <v>8</v>
      </c>
      <c r="D260">
        <v>1</v>
      </c>
      <c r="E260">
        <v>22</v>
      </c>
      <c r="F260" t="s">
        <v>86</v>
      </c>
      <c r="G260" s="26">
        <v>0.85</v>
      </c>
    </row>
    <row r="261" spans="1:7" x14ac:dyDescent="0.3">
      <c r="A261">
        <v>9</v>
      </c>
      <c r="B261" t="s">
        <v>11129</v>
      </c>
      <c r="C261">
        <v>9</v>
      </c>
      <c r="D261">
        <v>1</v>
      </c>
      <c r="E261">
        <v>27</v>
      </c>
      <c r="F261" t="s">
        <v>12064</v>
      </c>
      <c r="G261" s="26">
        <v>0.85</v>
      </c>
    </row>
    <row r="262" spans="1:7" x14ac:dyDescent="0.3">
      <c r="A262">
        <v>9</v>
      </c>
      <c r="B262" t="s">
        <v>11129</v>
      </c>
      <c r="C262">
        <v>10</v>
      </c>
      <c r="D262">
        <v>1</v>
      </c>
      <c r="E262">
        <v>27</v>
      </c>
      <c r="F262" t="s">
        <v>12065</v>
      </c>
      <c r="G262" s="26">
        <v>0.85</v>
      </c>
    </row>
    <row r="263" spans="1:7" x14ac:dyDescent="0.3">
      <c r="A263">
        <v>9</v>
      </c>
      <c r="B263" t="s">
        <v>11129</v>
      </c>
      <c r="C263">
        <v>11</v>
      </c>
      <c r="D263">
        <v>1</v>
      </c>
      <c r="E263">
        <v>15</v>
      </c>
      <c r="F263" t="s">
        <v>12066</v>
      </c>
      <c r="G263" s="26">
        <v>0.85</v>
      </c>
    </row>
    <row r="264" spans="1:7" x14ac:dyDescent="0.3">
      <c r="A264">
        <v>9</v>
      </c>
      <c r="B264" t="s">
        <v>11129</v>
      </c>
      <c r="C264">
        <v>12</v>
      </c>
      <c r="D264">
        <v>1</v>
      </c>
      <c r="E264">
        <v>25</v>
      </c>
      <c r="F264" t="s">
        <v>897</v>
      </c>
      <c r="G264" s="26">
        <v>0.85</v>
      </c>
    </row>
    <row r="265" spans="1:7" x14ac:dyDescent="0.3">
      <c r="A265">
        <v>9</v>
      </c>
      <c r="B265" t="s">
        <v>11129</v>
      </c>
      <c r="C265">
        <v>13</v>
      </c>
      <c r="D265">
        <v>1</v>
      </c>
      <c r="E265">
        <v>23</v>
      </c>
      <c r="F265" t="s">
        <v>12067</v>
      </c>
      <c r="G265" s="26">
        <v>0.85</v>
      </c>
    </row>
    <row r="266" spans="1:7" x14ac:dyDescent="0.3">
      <c r="A266">
        <v>9</v>
      </c>
      <c r="B266" t="s">
        <v>11129</v>
      </c>
      <c r="C266">
        <v>14</v>
      </c>
      <c r="D266">
        <v>1</v>
      </c>
      <c r="E266">
        <v>52</v>
      </c>
      <c r="F266" t="s">
        <v>12067</v>
      </c>
      <c r="G266" s="26">
        <v>0.85</v>
      </c>
    </row>
    <row r="267" spans="1:7" x14ac:dyDescent="0.3">
      <c r="A267">
        <v>9</v>
      </c>
      <c r="B267" t="s">
        <v>11129</v>
      </c>
      <c r="C267">
        <v>15</v>
      </c>
      <c r="D267">
        <v>1</v>
      </c>
      <c r="E267">
        <v>35</v>
      </c>
      <c r="F267" t="s">
        <v>12068</v>
      </c>
      <c r="G267" s="26">
        <v>0.85</v>
      </c>
    </row>
    <row r="268" spans="1:7" x14ac:dyDescent="0.3">
      <c r="A268">
        <v>9</v>
      </c>
      <c r="B268" t="s">
        <v>11129</v>
      </c>
      <c r="C268">
        <v>16</v>
      </c>
      <c r="D268">
        <v>1</v>
      </c>
      <c r="E268">
        <v>23</v>
      </c>
      <c r="F268" t="s">
        <v>12069</v>
      </c>
      <c r="G268" s="26">
        <v>0.85</v>
      </c>
    </row>
    <row r="269" spans="1:7" x14ac:dyDescent="0.3">
      <c r="A269">
        <v>9</v>
      </c>
      <c r="B269" t="s">
        <v>11129</v>
      </c>
      <c r="C269">
        <v>17</v>
      </c>
      <c r="D269">
        <v>1</v>
      </c>
      <c r="E269">
        <v>58</v>
      </c>
      <c r="F269" t="s">
        <v>93</v>
      </c>
      <c r="G269" s="26">
        <v>0.85</v>
      </c>
    </row>
    <row r="270" spans="1:7" x14ac:dyDescent="0.3">
      <c r="A270">
        <v>9</v>
      </c>
      <c r="B270" t="s">
        <v>11129</v>
      </c>
      <c r="C270">
        <v>18</v>
      </c>
      <c r="D270">
        <v>1</v>
      </c>
      <c r="E270">
        <v>30</v>
      </c>
      <c r="F270" t="s">
        <v>12070</v>
      </c>
      <c r="G270" s="26">
        <v>0.85</v>
      </c>
    </row>
    <row r="271" spans="1:7" x14ac:dyDescent="0.3">
      <c r="A271">
        <v>9</v>
      </c>
      <c r="B271" t="s">
        <v>11129</v>
      </c>
      <c r="C271">
        <v>19</v>
      </c>
      <c r="D271">
        <v>1</v>
      </c>
      <c r="E271">
        <v>24</v>
      </c>
      <c r="F271" t="s">
        <v>12071</v>
      </c>
      <c r="G271" s="26">
        <v>0.85</v>
      </c>
    </row>
    <row r="272" spans="1:7" x14ac:dyDescent="0.3">
      <c r="A272">
        <v>9</v>
      </c>
      <c r="B272" t="s">
        <v>11129</v>
      </c>
      <c r="C272">
        <v>20</v>
      </c>
      <c r="D272">
        <v>1</v>
      </c>
      <c r="E272">
        <v>42</v>
      </c>
      <c r="F272" t="s">
        <v>1139</v>
      </c>
      <c r="G272" s="26">
        <v>0.85</v>
      </c>
    </row>
    <row r="273" spans="1:7" x14ac:dyDescent="0.3">
      <c r="A273">
        <v>9</v>
      </c>
      <c r="B273" t="s">
        <v>11129</v>
      </c>
      <c r="C273">
        <v>21</v>
      </c>
      <c r="D273">
        <v>1</v>
      </c>
      <c r="E273">
        <v>15</v>
      </c>
      <c r="F273" t="s">
        <v>12072</v>
      </c>
      <c r="G273" s="26">
        <v>0.85</v>
      </c>
    </row>
    <row r="274" spans="1:7" x14ac:dyDescent="0.3">
      <c r="A274">
        <v>9</v>
      </c>
      <c r="B274" t="s">
        <v>11129</v>
      </c>
      <c r="C274">
        <v>22</v>
      </c>
      <c r="D274">
        <v>1</v>
      </c>
      <c r="E274">
        <v>23</v>
      </c>
      <c r="F274" t="s">
        <v>12073</v>
      </c>
      <c r="G274" s="26">
        <v>0.85</v>
      </c>
    </row>
    <row r="275" spans="1:7" x14ac:dyDescent="0.3">
      <c r="A275">
        <v>9</v>
      </c>
      <c r="B275" t="s">
        <v>11129</v>
      </c>
      <c r="C275">
        <v>23</v>
      </c>
      <c r="D275">
        <v>1</v>
      </c>
      <c r="E275">
        <v>29</v>
      </c>
      <c r="F275" t="s">
        <v>12074</v>
      </c>
      <c r="G275" s="26">
        <v>0.85</v>
      </c>
    </row>
    <row r="276" spans="1:7" x14ac:dyDescent="0.3">
      <c r="A276">
        <v>9</v>
      </c>
      <c r="B276" t="s">
        <v>11129</v>
      </c>
      <c r="C276">
        <v>24</v>
      </c>
      <c r="D276">
        <v>1</v>
      </c>
      <c r="E276">
        <v>22</v>
      </c>
      <c r="F276" t="s">
        <v>12075</v>
      </c>
      <c r="G276" s="26">
        <v>0.85</v>
      </c>
    </row>
    <row r="277" spans="1:7" x14ac:dyDescent="0.3">
      <c r="A277">
        <v>9</v>
      </c>
      <c r="B277" t="s">
        <v>11129</v>
      </c>
      <c r="C277">
        <v>25</v>
      </c>
      <c r="D277">
        <v>1</v>
      </c>
      <c r="E277">
        <v>44</v>
      </c>
      <c r="F277" t="s">
        <v>12076</v>
      </c>
      <c r="G277" s="26">
        <v>0.85</v>
      </c>
    </row>
    <row r="278" spans="1:7" x14ac:dyDescent="0.3">
      <c r="A278">
        <v>9</v>
      </c>
      <c r="B278" t="s">
        <v>11129</v>
      </c>
      <c r="C278">
        <v>26</v>
      </c>
      <c r="D278">
        <v>1</v>
      </c>
      <c r="E278">
        <v>25</v>
      </c>
      <c r="F278" t="s">
        <v>1161</v>
      </c>
      <c r="G278" s="26">
        <v>0.85</v>
      </c>
    </row>
    <row r="279" spans="1:7" x14ac:dyDescent="0.3">
      <c r="A279">
        <v>9</v>
      </c>
      <c r="B279" t="s">
        <v>11129</v>
      </c>
      <c r="C279">
        <v>27</v>
      </c>
      <c r="D279">
        <v>1</v>
      </c>
      <c r="E279">
        <v>12</v>
      </c>
      <c r="F279" t="s">
        <v>12077</v>
      </c>
      <c r="G279" s="26">
        <v>0.85</v>
      </c>
    </row>
    <row r="280" spans="1:7" x14ac:dyDescent="0.3">
      <c r="A280">
        <v>9</v>
      </c>
      <c r="B280" t="s">
        <v>11129</v>
      </c>
      <c r="C280">
        <v>28</v>
      </c>
      <c r="D280">
        <v>1</v>
      </c>
      <c r="E280">
        <v>25</v>
      </c>
      <c r="F280" t="s">
        <v>12078</v>
      </c>
      <c r="G280" s="26">
        <v>0.85</v>
      </c>
    </row>
    <row r="281" spans="1:7" x14ac:dyDescent="0.3">
      <c r="A281">
        <v>9</v>
      </c>
      <c r="B281" t="s">
        <v>11129</v>
      </c>
      <c r="C281">
        <v>29</v>
      </c>
      <c r="D281">
        <v>1</v>
      </c>
      <c r="E281">
        <v>11</v>
      </c>
      <c r="F281" t="s">
        <v>2278</v>
      </c>
      <c r="G281" s="26">
        <v>0.85</v>
      </c>
    </row>
    <row r="282" spans="1:7" x14ac:dyDescent="0.3">
      <c r="A282">
        <v>9</v>
      </c>
      <c r="B282" t="s">
        <v>11129</v>
      </c>
      <c r="C282">
        <v>30</v>
      </c>
      <c r="D282">
        <v>1</v>
      </c>
      <c r="E282">
        <v>31</v>
      </c>
      <c r="F282" t="s">
        <v>12079</v>
      </c>
      <c r="G282" s="26">
        <v>0.85</v>
      </c>
    </row>
    <row r="283" spans="1:7" x14ac:dyDescent="0.3">
      <c r="A283">
        <v>9</v>
      </c>
      <c r="B283" t="s">
        <v>11129</v>
      </c>
      <c r="C283">
        <v>31</v>
      </c>
      <c r="D283">
        <v>1</v>
      </c>
      <c r="E283">
        <v>13</v>
      </c>
      <c r="F283" t="s">
        <v>100</v>
      </c>
      <c r="G283" s="26">
        <v>0.85</v>
      </c>
    </row>
    <row r="284" spans="1:7" x14ac:dyDescent="0.3">
      <c r="A284">
        <v>10</v>
      </c>
      <c r="B284" t="s">
        <v>11131</v>
      </c>
      <c r="C284">
        <v>1</v>
      </c>
      <c r="D284">
        <v>1</v>
      </c>
      <c r="E284">
        <v>27</v>
      </c>
      <c r="F284" t="s">
        <v>12080</v>
      </c>
      <c r="G284" s="26">
        <v>0.85</v>
      </c>
    </row>
    <row r="285" spans="1:7" x14ac:dyDescent="0.3">
      <c r="A285">
        <v>10</v>
      </c>
      <c r="B285" t="s">
        <v>11131</v>
      </c>
      <c r="C285">
        <v>2</v>
      </c>
      <c r="D285">
        <v>1</v>
      </c>
      <c r="E285">
        <v>32</v>
      </c>
      <c r="F285" t="s">
        <v>12081</v>
      </c>
      <c r="G285" s="26">
        <v>0.85</v>
      </c>
    </row>
    <row r="286" spans="1:7" x14ac:dyDescent="0.3">
      <c r="A286">
        <v>10</v>
      </c>
      <c r="B286" t="s">
        <v>11131</v>
      </c>
      <c r="C286">
        <v>3</v>
      </c>
      <c r="D286">
        <v>1</v>
      </c>
      <c r="E286">
        <v>39</v>
      </c>
      <c r="F286" t="s">
        <v>1224</v>
      </c>
      <c r="G286" s="26">
        <v>0.85</v>
      </c>
    </row>
    <row r="287" spans="1:7" x14ac:dyDescent="0.3">
      <c r="A287">
        <v>10</v>
      </c>
      <c r="B287" t="s">
        <v>11131</v>
      </c>
      <c r="C287">
        <v>4</v>
      </c>
      <c r="D287">
        <v>1</v>
      </c>
      <c r="E287">
        <v>12</v>
      </c>
      <c r="F287" t="s">
        <v>1224</v>
      </c>
      <c r="G287" s="26">
        <v>0.85</v>
      </c>
    </row>
    <row r="288" spans="1:7" x14ac:dyDescent="0.3">
      <c r="A288">
        <v>10</v>
      </c>
      <c r="B288" t="s">
        <v>11131</v>
      </c>
      <c r="C288">
        <v>5</v>
      </c>
      <c r="D288">
        <v>1</v>
      </c>
      <c r="E288">
        <v>25</v>
      </c>
      <c r="F288" t="s">
        <v>12082</v>
      </c>
      <c r="G288" s="26">
        <v>0.9</v>
      </c>
    </row>
    <row r="289" spans="1:7" x14ac:dyDescent="0.3">
      <c r="A289">
        <v>10</v>
      </c>
      <c r="B289" t="s">
        <v>11131</v>
      </c>
      <c r="C289">
        <v>6</v>
      </c>
      <c r="D289">
        <v>1</v>
      </c>
      <c r="E289">
        <v>23</v>
      </c>
      <c r="F289" t="s">
        <v>1251</v>
      </c>
      <c r="G289" s="26">
        <v>0.9</v>
      </c>
    </row>
    <row r="290" spans="1:7" x14ac:dyDescent="0.3">
      <c r="A290">
        <v>10</v>
      </c>
      <c r="B290" t="s">
        <v>11131</v>
      </c>
      <c r="C290">
        <v>7</v>
      </c>
      <c r="D290">
        <v>1</v>
      </c>
      <c r="E290">
        <v>29</v>
      </c>
      <c r="F290" t="s">
        <v>1251</v>
      </c>
      <c r="G290" s="26">
        <v>0.9</v>
      </c>
    </row>
    <row r="291" spans="1:7" x14ac:dyDescent="0.3">
      <c r="A291">
        <v>10</v>
      </c>
      <c r="B291" t="s">
        <v>11131</v>
      </c>
      <c r="C291">
        <v>8</v>
      </c>
      <c r="D291">
        <v>1</v>
      </c>
      <c r="E291">
        <v>18</v>
      </c>
      <c r="F291" t="s">
        <v>12083</v>
      </c>
      <c r="G291" s="26">
        <v>0.85</v>
      </c>
    </row>
    <row r="292" spans="1:7" x14ac:dyDescent="0.3">
      <c r="A292">
        <v>10</v>
      </c>
      <c r="B292" t="s">
        <v>11131</v>
      </c>
      <c r="C292">
        <v>9</v>
      </c>
      <c r="D292">
        <v>1</v>
      </c>
      <c r="E292">
        <v>13</v>
      </c>
      <c r="F292" t="s">
        <v>1251</v>
      </c>
      <c r="G292" s="26">
        <v>0.9</v>
      </c>
    </row>
    <row r="293" spans="1:7" x14ac:dyDescent="0.3">
      <c r="A293">
        <v>10</v>
      </c>
      <c r="B293" t="s">
        <v>11131</v>
      </c>
      <c r="C293">
        <v>10</v>
      </c>
      <c r="D293">
        <v>1</v>
      </c>
      <c r="E293">
        <v>19</v>
      </c>
      <c r="F293" t="s">
        <v>12084</v>
      </c>
      <c r="G293" s="26">
        <v>0.85</v>
      </c>
    </row>
    <row r="294" spans="1:7" x14ac:dyDescent="0.3">
      <c r="A294">
        <v>10</v>
      </c>
      <c r="B294" t="s">
        <v>11131</v>
      </c>
      <c r="C294">
        <v>11</v>
      </c>
      <c r="D294">
        <v>1</v>
      </c>
      <c r="E294">
        <v>27</v>
      </c>
      <c r="F294" t="s">
        <v>12085</v>
      </c>
      <c r="G294" s="26">
        <v>0.85</v>
      </c>
    </row>
    <row r="295" spans="1:7" x14ac:dyDescent="0.3">
      <c r="A295">
        <v>10</v>
      </c>
      <c r="B295" t="s">
        <v>11131</v>
      </c>
      <c r="C295">
        <v>12</v>
      </c>
      <c r="D295">
        <v>1</v>
      </c>
      <c r="E295">
        <v>31</v>
      </c>
      <c r="F295" t="s">
        <v>12085</v>
      </c>
      <c r="G295" s="26">
        <v>0.85</v>
      </c>
    </row>
    <row r="296" spans="1:7" x14ac:dyDescent="0.3">
      <c r="A296">
        <v>10</v>
      </c>
      <c r="B296" t="s">
        <v>11131</v>
      </c>
      <c r="C296">
        <v>13</v>
      </c>
      <c r="D296">
        <v>1</v>
      </c>
      <c r="E296">
        <v>39</v>
      </c>
      <c r="F296" t="s">
        <v>1251</v>
      </c>
      <c r="G296" s="26">
        <v>0.9</v>
      </c>
    </row>
    <row r="297" spans="1:7" x14ac:dyDescent="0.3">
      <c r="A297">
        <v>10</v>
      </c>
      <c r="B297" t="s">
        <v>11131</v>
      </c>
      <c r="C297">
        <v>14</v>
      </c>
      <c r="D297">
        <v>1</v>
      </c>
      <c r="E297">
        <v>33</v>
      </c>
      <c r="F297" t="s">
        <v>1251</v>
      </c>
      <c r="G297" s="26">
        <v>0.9</v>
      </c>
    </row>
    <row r="298" spans="1:7" x14ac:dyDescent="0.3">
      <c r="A298">
        <v>10</v>
      </c>
      <c r="B298" t="s">
        <v>11131</v>
      </c>
      <c r="C298">
        <v>15</v>
      </c>
      <c r="D298">
        <v>1</v>
      </c>
      <c r="E298">
        <v>37</v>
      </c>
      <c r="F298" t="s">
        <v>1251</v>
      </c>
      <c r="G298" s="26">
        <v>0.9</v>
      </c>
    </row>
    <row r="299" spans="1:7" x14ac:dyDescent="0.3">
      <c r="A299">
        <v>10</v>
      </c>
      <c r="B299" t="s">
        <v>11131</v>
      </c>
      <c r="C299">
        <v>16</v>
      </c>
      <c r="D299">
        <v>1</v>
      </c>
      <c r="E299">
        <v>23</v>
      </c>
      <c r="F299" t="s">
        <v>12086</v>
      </c>
      <c r="G299" s="26">
        <v>0.85</v>
      </c>
    </row>
    <row r="300" spans="1:7" x14ac:dyDescent="0.3">
      <c r="A300">
        <v>10</v>
      </c>
      <c r="B300" t="s">
        <v>11131</v>
      </c>
      <c r="C300">
        <v>17</v>
      </c>
      <c r="D300">
        <v>1</v>
      </c>
      <c r="E300">
        <v>29</v>
      </c>
      <c r="F300" t="s">
        <v>12087</v>
      </c>
      <c r="G300" s="26">
        <v>0.85</v>
      </c>
    </row>
    <row r="301" spans="1:7" x14ac:dyDescent="0.3">
      <c r="A301">
        <v>10</v>
      </c>
      <c r="B301" t="s">
        <v>11131</v>
      </c>
      <c r="C301">
        <v>18</v>
      </c>
      <c r="D301">
        <v>1</v>
      </c>
      <c r="E301">
        <v>33</v>
      </c>
      <c r="F301" t="s">
        <v>12088</v>
      </c>
      <c r="G301" s="26">
        <v>0.85</v>
      </c>
    </row>
    <row r="302" spans="1:7" x14ac:dyDescent="0.3">
      <c r="A302">
        <v>10</v>
      </c>
      <c r="B302" t="s">
        <v>11131</v>
      </c>
      <c r="C302">
        <v>19</v>
      </c>
      <c r="D302">
        <v>1</v>
      </c>
      <c r="E302">
        <v>43</v>
      </c>
      <c r="F302" t="s">
        <v>12089</v>
      </c>
      <c r="G302" s="26">
        <v>0.85</v>
      </c>
    </row>
    <row r="303" spans="1:7" x14ac:dyDescent="0.3">
      <c r="A303">
        <v>10</v>
      </c>
      <c r="B303" t="s">
        <v>11131</v>
      </c>
      <c r="C303">
        <v>20</v>
      </c>
      <c r="D303">
        <v>1</v>
      </c>
      <c r="E303">
        <v>26</v>
      </c>
      <c r="F303" t="s">
        <v>12090</v>
      </c>
      <c r="G303" s="26">
        <v>0.85</v>
      </c>
    </row>
    <row r="304" spans="1:7" x14ac:dyDescent="0.3">
      <c r="A304">
        <v>10</v>
      </c>
      <c r="B304" t="s">
        <v>11131</v>
      </c>
      <c r="C304">
        <v>21</v>
      </c>
      <c r="D304">
        <v>1</v>
      </c>
      <c r="E304">
        <v>22</v>
      </c>
      <c r="F304" t="s">
        <v>12091</v>
      </c>
      <c r="G304" s="26">
        <v>0.85</v>
      </c>
    </row>
    <row r="305" spans="1:7" x14ac:dyDescent="0.3">
      <c r="A305">
        <v>10</v>
      </c>
      <c r="B305" t="s">
        <v>11131</v>
      </c>
      <c r="C305">
        <v>22</v>
      </c>
      <c r="D305">
        <v>1</v>
      </c>
      <c r="E305">
        <v>51</v>
      </c>
      <c r="F305" t="s">
        <v>1251</v>
      </c>
      <c r="G305" s="26">
        <v>0.9</v>
      </c>
    </row>
    <row r="306" spans="1:7" x14ac:dyDescent="0.3">
      <c r="A306">
        <v>10</v>
      </c>
      <c r="B306" t="s">
        <v>11131</v>
      </c>
      <c r="C306">
        <v>23</v>
      </c>
      <c r="D306">
        <v>1</v>
      </c>
      <c r="E306">
        <v>39</v>
      </c>
      <c r="F306" t="s">
        <v>1251</v>
      </c>
      <c r="G306" s="26">
        <v>0.9</v>
      </c>
    </row>
    <row r="307" spans="1:7" x14ac:dyDescent="0.3">
      <c r="A307">
        <v>10</v>
      </c>
      <c r="B307" t="s">
        <v>11131</v>
      </c>
      <c r="C307">
        <v>24</v>
      </c>
      <c r="D307">
        <v>1</v>
      </c>
      <c r="E307">
        <v>25</v>
      </c>
      <c r="F307" t="s">
        <v>12092</v>
      </c>
      <c r="G307" s="26">
        <v>0.85</v>
      </c>
    </row>
    <row r="308" spans="1:7" x14ac:dyDescent="0.3">
      <c r="A308">
        <v>11</v>
      </c>
      <c r="B308" t="s">
        <v>11133</v>
      </c>
      <c r="C308">
        <v>1</v>
      </c>
      <c r="D308">
        <v>1</v>
      </c>
      <c r="E308">
        <v>53</v>
      </c>
      <c r="F308" t="s">
        <v>1251</v>
      </c>
      <c r="G308" s="26">
        <v>0.9</v>
      </c>
    </row>
    <row r="309" spans="1:7" x14ac:dyDescent="0.3">
      <c r="A309">
        <v>11</v>
      </c>
      <c r="B309" t="s">
        <v>11133</v>
      </c>
      <c r="C309">
        <v>2</v>
      </c>
      <c r="D309">
        <v>1</v>
      </c>
      <c r="E309">
        <v>46</v>
      </c>
      <c r="F309" t="s">
        <v>1251</v>
      </c>
      <c r="G309" s="26">
        <v>0.9</v>
      </c>
    </row>
    <row r="310" spans="1:7" x14ac:dyDescent="0.3">
      <c r="A310">
        <v>11</v>
      </c>
      <c r="B310" t="s">
        <v>11133</v>
      </c>
      <c r="C310">
        <v>3</v>
      </c>
      <c r="D310">
        <v>1</v>
      </c>
      <c r="E310">
        <v>28</v>
      </c>
      <c r="F310" t="s">
        <v>12091</v>
      </c>
      <c r="G310" s="26">
        <v>0.85</v>
      </c>
    </row>
    <row r="311" spans="1:7" x14ac:dyDescent="0.3">
      <c r="A311">
        <v>11</v>
      </c>
      <c r="B311" t="s">
        <v>11133</v>
      </c>
      <c r="C311">
        <v>4</v>
      </c>
      <c r="D311">
        <v>1</v>
      </c>
      <c r="E311">
        <v>34</v>
      </c>
      <c r="F311" t="s">
        <v>3850</v>
      </c>
      <c r="G311" s="26">
        <v>0.85</v>
      </c>
    </row>
    <row r="312" spans="1:7" x14ac:dyDescent="0.3">
      <c r="A312">
        <v>11</v>
      </c>
      <c r="B312" t="s">
        <v>11133</v>
      </c>
      <c r="C312">
        <v>5</v>
      </c>
      <c r="D312">
        <v>1</v>
      </c>
      <c r="E312">
        <v>18</v>
      </c>
      <c r="F312" t="s">
        <v>12093</v>
      </c>
      <c r="G312" s="26">
        <v>0.85</v>
      </c>
    </row>
    <row r="313" spans="1:7" x14ac:dyDescent="0.3">
      <c r="A313">
        <v>11</v>
      </c>
      <c r="B313" t="s">
        <v>11133</v>
      </c>
      <c r="C313">
        <v>6</v>
      </c>
      <c r="D313">
        <v>1</v>
      </c>
      <c r="E313">
        <v>38</v>
      </c>
      <c r="F313" t="s">
        <v>1251</v>
      </c>
      <c r="G313" s="26">
        <v>0.9</v>
      </c>
    </row>
    <row r="314" spans="1:7" x14ac:dyDescent="0.3">
      <c r="A314">
        <v>11</v>
      </c>
      <c r="B314" t="s">
        <v>11133</v>
      </c>
      <c r="C314">
        <v>7</v>
      </c>
      <c r="D314">
        <v>1</v>
      </c>
      <c r="E314">
        <v>51</v>
      </c>
      <c r="F314" t="s">
        <v>1251</v>
      </c>
      <c r="G314" s="26">
        <v>0.9</v>
      </c>
    </row>
    <row r="315" spans="1:7" x14ac:dyDescent="0.3">
      <c r="A315">
        <v>11</v>
      </c>
      <c r="B315" t="s">
        <v>11133</v>
      </c>
      <c r="C315">
        <v>8</v>
      </c>
      <c r="D315">
        <v>1</v>
      </c>
      <c r="E315">
        <v>66</v>
      </c>
      <c r="F315" t="s">
        <v>1251</v>
      </c>
      <c r="G315" s="26">
        <v>0.9</v>
      </c>
    </row>
    <row r="316" spans="1:7" x14ac:dyDescent="0.3">
      <c r="A316">
        <v>11</v>
      </c>
      <c r="B316" t="s">
        <v>11133</v>
      </c>
      <c r="C316">
        <v>9</v>
      </c>
      <c r="D316">
        <v>1</v>
      </c>
      <c r="E316">
        <v>28</v>
      </c>
      <c r="F316" t="s">
        <v>12094</v>
      </c>
      <c r="G316" s="26">
        <v>0.85</v>
      </c>
    </row>
    <row r="317" spans="1:7" x14ac:dyDescent="0.3">
      <c r="A317">
        <v>11</v>
      </c>
      <c r="B317" t="s">
        <v>11133</v>
      </c>
      <c r="C317">
        <v>10</v>
      </c>
      <c r="D317">
        <v>1</v>
      </c>
      <c r="E317">
        <v>29</v>
      </c>
      <c r="F317" t="s">
        <v>1251</v>
      </c>
      <c r="G317" s="26">
        <v>0.9</v>
      </c>
    </row>
    <row r="318" spans="1:7" x14ac:dyDescent="0.3">
      <c r="A318">
        <v>11</v>
      </c>
      <c r="B318" t="s">
        <v>11133</v>
      </c>
      <c r="C318">
        <v>11</v>
      </c>
      <c r="D318">
        <v>1</v>
      </c>
      <c r="E318">
        <v>43</v>
      </c>
      <c r="F318" t="s">
        <v>12094</v>
      </c>
      <c r="G318" s="26">
        <v>0.85</v>
      </c>
    </row>
    <row r="319" spans="1:7" x14ac:dyDescent="0.3">
      <c r="A319">
        <v>11</v>
      </c>
      <c r="B319" t="s">
        <v>11133</v>
      </c>
      <c r="C319">
        <v>12</v>
      </c>
      <c r="D319">
        <v>1</v>
      </c>
      <c r="E319">
        <v>33</v>
      </c>
      <c r="F319" t="s">
        <v>12095</v>
      </c>
      <c r="G319" s="26">
        <v>0.85</v>
      </c>
    </row>
    <row r="320" spans="1:7" x14ac:dyDescent="0.3">
      <c r="A320">
        <v>11</v>
      </c>
      <c r="B320" t="s">
        <v>11133</v>
      </c>
      <c r="C320">
        <v>13</v>
      </c>
      <c r="D320">
        <v>1</v>
      </c>
      <c r="E320">
        <v>34</v>
      </c>
      <c r="F320" t="s">
        <v>12096</v>
      </c>
      <c r="G320" s="26">
        <v>0.85</v>
      </c>
    </row>
    <row r="321" spans="1:7" x14ac:dyDescent="0.3">
      <c r="A321">
        <v>11</v>
      </c>
      <c r="B321" t="s">
        <v>11133</v>
      </c>
      <c r="C321">
        <v>14</v>
      </c>
      <c r="D321">
        <v>1</v>
      </c>
      <c r="E321">
        <v>31</v>
      </c>
      <c r="F321" t="s">
        <v>12097</v>
      </c>
      <c r="G321" s="26">
        <v>0.85</v>
      </c>
    </row>
    <row r="322" spans="1:7" x14ac:dyDescent="0.3">
      <c r="A322">
        <v>11</v>
      </c>
      <c r="B322" t="s">
        <v>11133</v>
      </c>
      <c r="C322">
        <v>15</v>
      </c>
      <c r="D322">
        <v>1</v>
      </c>
      <c r="E322">
        <v>34</v>
      </c>
      <c r="F322" t="s">
        <v>12098</v>
      </c>
      <c r="G322" s="26">
        <v>0.85</v>
      </c>
    </row>
    <row r="323" spans="1:7" x14ac:dyDescent="0.3">
      <c r="A323">
        <v>11</v>
      </c>
      <c r="B323" t="s">
        <v>11133</v>
      </c>
      <c r="C323">
        <v>16</v>
      </c>
      <c r="D323">
        <v>1</v>
      </c>
      <c r="E323">
        <v>34</v>
      </c>
      <c r="F323" t="s">
        <v>12099</v>
      </c>
      <c r="G323" s="26">
        <v>0.85</v>
      </c>
    </row>
    <row r="324" spans="1:7" x14ac:dyDescent="0.3">
      <c r="A324">
        <v>11</v>
      </c>
      <c r="B324" t="s">
        <v>11133</v>
      </c>
      <c r="C324">
        <v>17</v>
      </c>
      <c r="D324">
        <v>1</v>
      </c>
      <c r="E324">
        <v>24</v>
      </c>
      <c r="F324" t="s">
        <v>12100</v>
      </c>
      <c r="G324" s="26">
        <v>0.85</v>
      </c>
    </row>
    <row r="325" spans="1:7" x14ac:dyDescent="0.3">
      <c r="A325">
        <v>11</v>
      </c>
      <c r="B325" t="s">
        <v>11133</v>
      </c>
      <c r="C325">
        <v>18</v>
      </c>
      <c r="D325">
        <v>1</v>
      </c>
      <c r="E325">
        <v>46</v>
      </c>
      <c r="F325" t="s">
        <v>12101</v>
      </c>
      <c r="G325" s="26">
        <v>0.85</v>
      </c>
    </row>
    <row r="326" spans="1:7" x14ac:dyDescent="0.3">
      <c r="A326">
        <v>11</v>
      </c>
      <c r="B326" t="s">
        <v>11133</v>
      </c>
      <c r="C326">
        <v>19</v>
      </c>
      <c r="D326">
        <v>1</v>
      </c>
      <c r="E326">
        <v>21</v>
      </c>
      <c r="F326" t="s">
        <v>12102</v>
      </c>
      <c r="G326" s="26">
        <v>0.8</v>
      </c>
    </row>
    <row r="327" spans="1:7" x14ac:dyDescent="0.3">
      <c r="A327">
        <v>11</v>
      </c>
      <c r="B327" t="s">
        <v>11133</v>
      </c>
      <c r="C327">
        <v>20</v>
      </c>
      <c r="D327">
        <v>1</v>
      </c>
      <c r="E327">
        <v>43</v>
      </c>
      <c r="F327" t="s">
        <v>12103</v>
      </c>
      <c r="G327" s="26">
        <v>0.85</v>
      </c>
    </row>
    <row r="328" spans="1:7" x14ac:dyDescent="0.3">
      <c r="A328">
        <v>11</v>
      </c>
      <c r="B328" t="s">
        <v>11133</v>
      </c>
      <c r="C328">
        <v>21</v>
      </c>
      <c r="D328">
        <v>1</v>
      </c>
      <c r="E328">
        <v>29</v>
      </c>
      <c r="F328" t="s">
        <v>12104</v>
      </c>
      <c r="G328" s="26">
        <v>0.85</v>
      </c>
    </row>
    <row r="329" spans="1:7" x14ac:dyDescent="0.3">
      <c r="A329">
        <v>11</v>
      </c>
      <c r="B329" t="s">
        <v>11133</v>
      </c>
      <c r="C329">
        <v>22</v>
      </c>
      <c r="D329">
        <v>1</v>
      </c>
      <c r="E329">
        <v>53</v>
      </c>
      <c r="F329" t="s">
        <v>12105</v>
      </c>
      <c r="G329" s="26">
        <v>0.85</v>
      </c>
    </row>
    <row r="330" spans="1:7" x14ac:dyDescent="0.3">
      <c r="A330">
        <v>12</v>
      </c>
      <c r="B330" t="s">
        <v>11135</v>
      </c>
      <c r="C330">
        <v>1</v>
      </c>
      <c r="D330">
        <v>1</v>
      </c>
      <c r="E330">
        <v>18</v>
      </c>
      <c r="F330" t="s">
        <v>12103</v>
      </c>
      <c r="G330" s="26">
        <v>0.85</v>
      </c>
    </row>
    <row r="331" spans="1:7" x14ac:dyDescent="0.3">
      <c r="A331">
        <v>12</v>
      </c>
      <c r="B331" t="s">
        <v>11135</v>
      </c>
      <c r="C331">
        <v>2</v>
      </c>
      <c r="D331">
        <v>1</v>
      </c>
      <c r="E331">
        <v>25</v>
      </c>
      <c r="F331" t="s">
        <v>12106</v>
      </c>
      <c r="G331" s="26">
        <v>0.85</v>
      </c>
    </row>
    <row r="332" spans="1:7" x14ac:dyDescent="0.3">
      <c r="A332">
        <v>12</v>
      </c>
      <c r="B332" t="s">
        <v>11135</v>
      </c>
      <c r="C332">
        <v>3</v>
      </c>
      <c r="D332">
        <v>1</v>
      </c>
      <c r="E332">
        <v>27</v>
      </c>
      <c r="F332" t="s">
        <v>12107</v>
      </c>
      <c r="G332" s="26">
        <v>0.85</v>
      </c>
    </row>
    <row r="333" spans="1:7" x14ac:dyDescent="0.3">
      <c r="A333">
        <v>12</v>
      </c>
      <c r="B333" t="s">
        <v>11135</v>
      </c>
      <c r="C333">
        <v>4</v>
      </c>
      <c r="D333">
        <v>1</v>
      </c>
      <c r="E333">
        <v>44</v>
      </c>
      <c r="F333" t="s">
        <v>12108</v>
      </c>
      <c r="G333" s="26">
        <v>0.85</v>
      </c>
    </row>
    <row r="334" spans="1:7" x14ac:dyDescent="0.3">
      <c r="A334">
        <v>12</v>
      </c>
      <c r="B334" t="s">
        <v>11135</v>
      </c>
      <c r="C334">
        <v>5</v>
      </c>
      <c r="D334">
        <v>1</v>
      </c>
      <c r="E334">
        <v>27</v>
      </c>
      <c r="F334" t="s">
        <v>12109</v>
      </c>
      <c r="G334" s="26">
        <v>0.85</v>
      </c>
    </row>
    <row r="335" spans="1:7" x14ac:dyDescent="0.3">
      <c r="A335">
        <v>12</v>
      </c>
      <c r="B335" t="s">
        <v>11135</v>
      </c>
      <c r="C335">
        <v>6</v>
      </c>
      <c r="D335">
        <v>1</v>
      </c>
      <c r="E335">
        <v>33</v>
      </c>
      <c r="F335" t="s">
        <v>12103</v>
      </c>
      <c r="G335" s="26">
        <v>0.85</v>
      </c>
    </row>
    <row r="336" spans="1:7" x14ac:dyDescent="0.3">
      <c r="A336">
        <v>12</v>
      </c>
      <c r="B336" t="s">
        <v>11135</v>
      </c>
      <c r="C336">
        <v>7</v>
      </c>
      <c r="D336">
        <v>1</v>
      </c>
      <c r="E336">
        <v>20</v>
      </c>
      <c r="F336" t="s">
        <v>1827</v>
      </c>
      <c r="G336" s="26">
        <v>0.85</v>
      </c>
    </row>
    <row r="337" spans="1:7" x14ac:dyDescent="0.3">
      <c r="A337">
        <v>12</v>
      </c>
      <c r="B337" t="s">
        <v>11135</v>
      </c>
      <c r="C337">
        <v>8</v>
      </c>
      <c r="D337">
        <v>1</v>
      </c>
      <c r="E337">
        <v>29</v>
      </c>
      <c r="F337" t="s">
        <v>12110</v>
      </c>
      <c r="G337" s="26">
        <v>0.85</v>
      </c>
    </row>
    <row r="338" spans="1:7" x14ac:dyDescent="0.3">
      <c r="A338">
        <v>12</v>
      </c>
      <c r="B338" t="s">
        <v>11135</v>
      </c>
      <c r="C338">
        <v>9</v>
      </c>
      <c r="D338">
        <v>1</v>
      </c>
      <c r="E338">
        <v>37</v>
      </c>
      <c r="F338" t="s">
        <v>12111</v>
      </c>
      <c r="G338" s="26">
        <v>0.85</v>
      </c>
    </row>
    <row r="339" spans="1:7" x14ac:dyDescent="0.3">
      <c r="A339">
        <v>12</v>
      </c>
      <c r="B339" t="s">
        <v>11135</v>
      </c>
      <c r="C339">
        <v>10</v>
      </c>
      <c r="D339">
        <v>1</v>
      </c>
      <c r="E339">
        <v>36</v>
      </c>
      <c r="F339" t="s">
        <v>12103</v>
      </c>
      <c r="G339" s="26">
        <v>0.85</v>
      </c>
    </row>
    <row r="340" spans="1:7" x14ac:dyDescent="0.3">
      <c r="A340">
        <v>12</v>
      </c>
      <c r="B340" t="s">
        <v>11135</v>
      </c>
      <c r="C340">
        <v>11</v>
      </c>
      <c r="D340">
        <v>1</v>
      </c>
      <c r="E340">
        <v>21</v>
      </c>
      <c r="F340" t="s">
        <v>1251</v>
      </c>
      <c r="G340" s="26">
        <v>0.9</v>
      </c>
    </row>
    <row r="341" spans="1:7" x14ac:dyDescent="0.3">
      <c r="A341">
        <v>12</v>
      </c>
      <c r="B341" t="s">
        <v>11135</v>
      </c>
      <c r="C341">
        <v>12</v>
      </c>
      <c r="D341">
        <v>1</v>
      </c>
      <c r="E341">
        <v>21</v>
      </c>
      <c r="F341" t="s">
        <v>1251</v>
      </c>
      <c r="G341" s="26">
        <v>0.9</v>
      </c>
    </row>
    <row r="342" spans="1:7" x14ac:dyDescent="0.3">
      <c r="A342">
        <v>12</v>
      </c>
      <c r="B342" t="s">
        <v>11135</v>
      </c>
      <c r="C342">
        <v>13</v>
      </c>
      <c r="D342">
        <v>1</v>
      </c>
      <c r="E342">
        <v>25</v>
      </c>
      <c r="F342" t="s">
        <v>12103</v>
      </c>
      <c r="G342" s="26">
        <v>0.85</v>
      </c>
    </row>
    <row r="343" spans="1:7" x14ac:dyDescent="0.3">
      <c r="A343">
        <v>12</v>
      </c>
      <c r="B343" t="s">
        <v>11135</v>
      </c>
      <c r="C343">
        <v>14</v>
      </c>
      <c r="D343">
        <v>1</v>
      </c>
      <c r="E343">
        <v>29</v>
      </c>
      <c r="F343" t="s">
        <v>1994</v>
      </c>
      <c r="G343" s="26">
        <v>0.85</v>
      </c>
    </row>
    <row r="344" spans="1:7" x14ac:dyDescent="0.3">
      <c r="A344">
        <v>12</v>
      </c>
      <c r="B344" t="s">
        <v>11135</v>
      </c>
      <c r="C344">
        <v>15</v>
      </c>
      <c r="D344">
        <v>1</v>
      </c>
      <c r="E344">
        <v>38</v>
      </c>
      <c r="F344" t="s">
        <v>12112</v>
      </c>
      <c r="G344" s="26">
        <v>0.85</v>
      </c>
    </row>
    <row r="345" spans="1:7" x14ac:dyDescent="0.3">
      <c r="A345">
        <v>12</v>
      </c>
      <c r="B345" t="s">
        <v>11135</v>
      </c>
      <c r="C345">
        <v>16</v>
      </c>
      <c r="D345">
        <v>1</v>
      </c>
      <c r="E345">
        <v>20</v>
      </c>
      <c r="F345" t="s">
        <v>1251</v>
      </c>
      <c r="G345" s="26">
        <v>0.9</v>
      </c>
    </row>
    <row r="346" spans="1:7" x14ac:dyDescent="0.3">
      <c r="A346">
        <v>12</v>
      </c>
      <c r="B346" t="s">
        <v>11135</v>
      </c>
      <c r="C346">
        <v>17</v>
      </c>
      <c r="D346">
        <v>1</v>
      </c>
      <c r="E346">
        <v>41</v>
      </c>
      <c r="F346" t="s">
        <v>12113</v>
      </c>
      <c r="G346" s="26">
        <v>0.85</v>
      </c>
    </row>
    <row r="347" spans="1:7" x14ac:dyDescent="0.3">
      <c r="A347">
        <v>12</v>
      </c>
      <c r="B347" t="s">
        <v>11135</v>
      </c>
      <c r="C347">
        <v>18</v>
      </c>
      <c r="D347">
        <v>1</v>
      </c>
      <c r="E347">
        <v>37</v>
      </c>
      <c r="F347" t="s">
        <v>4424</v>
      </c>
      <c r="G347" s="26">
        <v>0.85</v>
      </c>
    </row>
    <row r="348" spans="1:7" x14ac:dyDescent="0.3">
      <c r="A348">
        <v>12</v>
      </c>
      <c r="B348" t="s">
        <v>11135</v>
      </c>
      <c r="C348">
        <v>19</v>
      </c>
      <c r="D348">
        <v>1</v>
      </c>
      <c r="E348">
        <v>37</v>
      </c>
      <c r="F348" t="s">
        <v>1251</v>
      </c>
      <c r="G348" s="26">
        <v>0.9</v>
      </c>
    </row>
    <row r="349" spans="1:7" x14ac:dyDescent="0.3">
      <c r="A349">
        <v>12</v>
      </c>
      <c r="B349" t="s">
        <v>11135</v>
      </c>
      <c r="C349">
        <v>20</v>
      </c>
      <c r="D349">
        <v>1</v>
      </c>
      <c r="E349">
        <v>21</v>
      </c>
      <c r="F349" t="s">
        <v>1251</v>
      </c>
      <c r="G349" s="26">
        <v>0.9</v>
      </c>
    </row>
    <row r="350" spans="1:7" x14ac:dyDescent="0.3">
      <c r="A350">
        <v>12</v>
      </c>
      <c r="B350" t="s">
        <v>11135</v>
      </c>
      <c r="C350">
        <v>21</v>
      </c>
      <c r="D350">
        <v>1</v>
      </c>
      <c r="E350">
        <v>26</v>
      </c>
      <c r="F350" t="s">
        <v>1251</v>
      </c>
      <c r="G350" s="26">
        <v>0.9</v>
      </c>
    </row>
    <row r="351" spans="1:7" x14ac:dyDescent="0.3">
      <c r="A351">
        <v>12</v>
      </c>
      <c r="B351" t="s">
        <v>11135</v>
      </c>
      <c r="C351">
        <v>22</v>
      </c>
      <c r="D351">
        <v>1</v>
      </c>
      <c r="E351">
        <v>20</v>
      </c>
      <c r="F351" t="s">
        <v>1251</v>
      </c>
      <c r="G351" s="26">
        <v>0.9</v>
      </c>
    </row>
    <row r="352" spans="1:7" x14ac:dyDescent="0.3">
      <c r="A352">
        <v>12</v>
      </c>
      <c r="B352" t="s">
        <v>11135</v>
      </c>
      <c r="C352">
        <v>23</v>
      </c>
      <c r="D352">
        <v>1</v>
      </c>
      <c r="E352">
        <v>37</v>
      </c>
      <c r="F352" t="s">
        <v>4702</v>
      </c>
      <c r="G352" s="26">
        <v>0.85</v>
      </c>
    </row>
    <row r="353" spans="1:7" x14ac:dyDescent="0.3">
      <c r="A353">
        <v>12</v>
      </c>
      <c r="B353" t="s">
        <v>11135</v>
      </c>
      <c r="C353">
        <v>24</v>
      </c>
      <c r="D353">
        <v>1</v>
      </c>
      <c r="E353">
        <v>20</v>
      </c>
      <c r="F353" t="s">
        <v>4624</v>
      </c>
      <c r="G353" s="26">
        <v>0.85</v>
      </c>
    </row>
    <row r="354" spans="1:7" x14ac:dyDescent="0.3">
      <c r="A354">
        <v>12</v>
      </c>
      <c r="B354" t="s">
        <v>11135</v>
      </c>
      <c r="C354">
        <v>25</v>
      </c>
      <c r="D354">
        <v>1</v>
      </c>
      <c r="E354">
        <v>30</v>
      </c>
      <c r="F354" t="s">
        <v>4624</v>
      </c>
      <c r="G354" s="26">
        <v>0.85</v>
      </c>
    </row>
    <row r="355" spans="1:7" x14ac:dyDescent="0.3">
      <c r="A355">
        <v>13</v>
      </c>
      <c r="B355" t="s">
        <v>11137</v>
      </c>
      <c r="C355">
        <v>1</v>
      </c>
      <c r="D355">
        <v>1</v>
      </c>
      <c r="E355">
        <v>54</v>
      </c>
      <c r="F355" t="s">
        <v>12114</v>
      </c>
      <c r="G355" s="26">
        <v>0.75</v>
      </c>
    </row>
    <row r="356" spans="1:7" x14ac:dyDescent="0.3">
      <c r="A356">
        <v>13</v>
      </c>
      <c r="B356" t="s">
        <v>11137</v>
      </c>
      <c r="C356">
        <v>2</v>
      </c>
      <c r="D356">
        <v>1</v>
      </c>
      <c r="E356">
        <v>55</v>
      </c>
      <c r="F356" t="s">
        <v>12115</v>
      </c>
      <c r="G356" s="26">
        <v>0.75</v>
      </c>
    </row>
    <row r="357" spans="1:7" x14ac:dyDescent="0.3">
      <c r="A357">
        <v>13</v>
      </c>
      <c r="B357" t="s">
        <v>11137</v>
      </c>
      <c r="C357">
        <v>3</v>
      </c>
      <c r="D357">
        <v>1</v>
      </c>
      <c r="E357">
        <v>24</v>
      </c>
      <c r="F357" t="s">
        <v>12116</v>
      </c>
      <c r="G357" s="26">
        <v>0.8</v>
      </c>
    </row>
    <row r="358" spans="1:7" x14ac:dyDescent="0.3">
      <c r="A358">
        <v>13</v>
      </c>
      <c r="B358" t="s">
        <v>11137</v>
      </c>
      <c r="C358">
        <v>4</v>
      </c>
      <c r="D358">
        <v>1</v>
      </c>
      <c r="E358">
        <v>43</v>
      </c>
      <c r="F358" t="s">
        <v>12117</v>
      </c>
      <c r="G358" s="26">
        <v>0.75</v>
      </c>
    </row>
    <row r="359" spans="1:7" x14ac:dyDescent="0.3">
      <c r="A359">
        <v>13</v>
      </c>
      <c r="B359" t="s">
        <v>11137</v>
      </c>
      <c r="C359">
        <v>5</v>
      </c>
      <c r="D359">
        <v>1</v>
      </c>
      <c r="E359">
        <v>26</v>
      </c>
      <c r="F359" t="s">
        <v>12118</v>
      </c>
      <c r="G359" s="26">
        <v>0.75</v>
      </c>
    </row>
    <row r="360" spans="1:7" x14ac:dyDescent="0.3">
      <c r="A360">
        <v>13</v>
      </c>
      <c r="B360" t="s">
        <v>11137</v>
      </c>
      <c r="C360">
        <v>6</v>
      </c>
      <c r="D360">
        <v>1</v>
      </c>
      <c r="E360">
        <v>81</v>
      </c>
      <c r="F360" t="s">
        <v>12119</v>
      </c>
      <c r="G360" s="26">
        <v>0.75</v>
      </c>
    </row>
    <row r="361" spans="1:7" x14ac:dyDescent="0.3">
      <c r="A361">
        <v>13</v>
      </c>
      <c r="B361" t="s">
        <v>11137</v>
      </c>
      <c r="C361">
        <v>7</v>
      </c>
      <c r="D361">
        <v>1</v>
      </c>
      <c r="E361">
        <v>40</v>
      </c>
      <c r="F361" t="s">
        <v>12117</v>
      </c>
      <c r="G361" s="26">
        <v>0.75</v>
      </c>
    </row>
    <row r="362" spans="1:7" x14ac:dyDescent="0.3">
      <c r="A362">
        <v>13</v>
      </c>
      <c r="B362" t="s">
        <v>11137</v>
      </c>
      <c r="C362">
        <v>8</v>
      </c>
      <c r="D362">
        <v>1</v>
      </c>
      <c r="E362">
        <v>40</v>
      </c>
      <c r="F362" t="s">
        <v>12120</v>
      </c>
      <c r="G362" s="26">
        <v>0.75</v>
      </c>
    </row>
    <row r="363" spans="1:7" x14ac:dyDescent="0.3">
      <c r="A363">
        <v>13</v>
      </c>
      <c r="B363" t="s">
        <v>11137</v>
      </c>
      <c r="C363">
        <v>9</v>
      </c>
      <c r="D363">
        <v>1</v>
      </c>
      <c r="E363">
        <v>44</v>
      </c>
      <c r="F363" t="s">
        <v>1251</v>
      </c>
      <c r="G363" s="26">
        <v>0.85</v>
      </c>
    </row>
    <row r="364" spans="1:7" x14ac:dyDescent="0.3">
      <c r="A364">
        <v>13</v>
      </c>
      <c r="B364" t="s">
        <v>11137</v>
      </c>
      <c r="C364">
        <v>10</v>
      </c>
      <c r="D364">
        <v>1</v>
      </c>
      <c r="E364">
        <v>14</v>
      </c>
      <c r="F364" t="s">
        <v>100</v>
      </c>
      <c r="G364" s="26">
        <v>0.85</v>
      </c>
    </row>
    <row r="365" spans="1:7" x14ac:dyDescent="0.3">
      <c r="A365">
        <v>13</v>
      </c>
      <c r="B365" t="s">
        <v>11137</v>
      </c>
      <c r="C365">
        <v>11</v>
      </c>
      <c r="D365">
        <v>1</v>
      </c>
      <c r="E365">
        <v>47</v>
      </c>
      <c r="F365" t="s">
        <v>12082</v>
      </c>
      <c r="G365" s="26">
        <v>0.85</v>
      </c>
    </row>
    <row r="366" spans="1:7" x14ac:dyDescent="0.3">
      <c r="A366">
        <v>13</v>
      </c>
      <c r="B366" t="s">
        <v>11137</v>
      </c>
      <c r="C366">
        <v>12</v>
      </c>
      <c r="D366">
        <v>1</v>
      </c>
      <c r="E366">
        <v>40</v>
      </c>
      <c r="F366" t="s">
        <v>12121</v>
      </c>
      <c r="G366" s="26">
        <v>0.8</v>
      </c>
    </row>
    <row r="367" spans="1:7" x14ac:dyDescent="0.3">
      <c r="A367">
        <v>13</v>
      </c>
      <c r="B367" t="s">
        <v>11137</v>
      </c>
      <c r="C367">
        <v>13</v>
      </c>
      <c r="D367">
        <v>1</v>
      </c>
      <c r="E367">
        <v>14</v>
      </c>
      <c r="F367" t="s">
        <v>12122</v>
      </c>
      <c r="G367" s="26">
        <v>0.85</v>
      </c>
    </row>
    <row r="368" spans="1:7" x14ac:dyDescent="0.3">
      <c r="A368">
        <v>13</v>
      </c>
      <c r="B368" t="s">
        <v>11137</v>
      </c>
      <c r="C368">
        <v>14</v>
      </c>
      <c r="D368">
        <v>1</v>
      </c>
      <c r="E368">
        <v>17</v>
      </c>
      <c r="F368" t="s">
        <v>1251</v>
      </c>
      <c r="G368" s="26">
        <v>0.9</v>
      </c>
    </row>
    <row r="369" spans="1:7" x14ac:dyDescent="0.3">
      <c r="A369">
        <v>13</v>
      </c>
      <c r="B369" t="s">
        <v>11137</v>
      </c>
      <c r="C369">
        <v>15</v>
      </c>
      <c r="D369">
        <v>1</v>
      </c>
      <c r="E369">
        <v>29</v>
      </c>
      <c r="F369" t="s">
        <v>1251</v>
      </c>
      <c r="G369" s="26">
        <v>0.9</v>
      </c>
    </row>
    <row r="370" spans="1:7" x14ac:dyDescent="0.3">
      <c r="A370">
        <v>13</v>
      </c>
      <c r="B370" t="s">
        <v>11137</v>
      </c>
      <c r="C370">
        <v>16</v>
      </c>
      <c r="D370">
        <v>1</v>
      </c>
      <c r="E370">
        <v>43</v>
      </c>
      <c r="F370" t="s">
        <v>1251</v>
      </c>
      <c r="G370" s="26">
        <v>0.9</v>
      </c>
    </row>
    <row r="371" spans="1:7" x14ac:dyDescent="0.3">
      <c r="A371">
        <v>13</v>
      </c>
      <c r="B371" t="s">
        <v>11137</v>
      </c>
      <c r="C371">
        <v>17</v>
      </c>
      <c r="D371">
        <v>1</v>
      </c>
      <c r="E371">
        <v>27</v>
      </c>
      <c r="F371" t="s">
        <v>1251</v>
      </c>
      <c r="G371" s="26">
        <v>0.9</v>
      </c>
    </row>
    <row r="372" spans="1:7" x14ac:dyDescent="0.3">
      <c r="A372">
        <v>13</v>
      </c>
      <c r="B372" t="s">
        <v>11137</v>
      </c>
      <c r="C372">
        <v>18</v>
      </c>
      <c r="D372">
        <v>1</v>
      </c>
      <c r="E372">
        <v>17</v>
      </c>
      <c r="F372" t="s">
        <v>12083</v>
      </c>
      <c r="G372" s="26">
        <v>0.85</v>
      </c>
    </row>
    <row r="373" spans="1:7" x14ac:dyDescent="0.3">
      <c r="A373">
        <v>13</v>
      </c>
      <c r="B373" t="s">
        <v>11137</v>
      </c>
      <c r="C373">
        <v>19</v>
      </c>
      <c r="D373">
        <v>1</v>
      </c>
      <c r="E373">
        <v>19</v>
      </c>
      <c r="F373" t="s">
        <v>12084</v>
      </c>
      <c r="G373" s="26">
        <v>0.85</v>
      </c>
    </row>
    <row r="374" spans="1:7" x14ac:dyDescent="0.3">
      <c r="A374">
        <v>13</v>
      </c>
      <c r="B374" t="s">
        <v>11137</v>
      </c>
      <c r="C374">
        <v>20</v>
      </c>
      <c r="D374">
        <v>1</v>
      </c>
      <c r="E374">
        <v>8</v>
      </c>
      <c r="F374" t="s">
        <v>12085</v>
      </c>
      <c r="G374" s="26">
        <v>0.85</v>
      </c>
    </row>
    <row r="375" spans="1:7" x14ac:dyDescent="0.3">
      <c r="A375">
        <v>13</v>
      </c>
      <c r="B375" t="s">
        <v>11137</v>
      </c>
      <c r="C375">
        <v>21</v>
      </c>
      <c r="D375">
        <v>1</v>
      </c>
      <c r="E375">
        <v>30</v>
      </c>
      <c r="F375" t="s">
        <v>12092</v>
      </c>
      <c r="G375" s="26">
        <v>0.85</v>
      </c>
    </row>
    <row r="376" spans="1:7" x14ac:dyDescent="0.3">
      <c r="A376">
        <v>13</v>
      </c>
      <c r="B376" t="s">
        <v>11137</v>
      </c>
      <c r="C376">
        <v>22</v>
      </c>
      <c r="D376">
        <v>1</v>
      </c>
      <c r="E376">
        <v>19</v>
      </c>
      <c r="F376" t="s">
        <v>1251</v>
      </c>
      <c r="G376" s="26">
        <v>0.9</v>
      </c>
    </row>
    <row r="377" spans="1:7" x14ac:dyDescent="0.3">
      <c r="A377">
        <v>13</v>
      </c>
      <c r="B377" t="s">
        <v>11137</v>
      </c>
      <c r="C377">
        <v>23</v>
      </c>
      <c r="D377">
        <v>1</v>
      </c>
      <c r="E377">
        <v>32</v>
      </c>
      <c r="F377" t="s">
        <v>1251</v>
      </c>
      <c r="G377" s="26">
        <v>0.9</v>
      </c>
    </row>
    <row r="378" spans="1:7" x14ac:dyDescent="0.3">
      <c r="A378">
        <v>13</v>
      </c>
      <c r="B378" t="s">
        <v>11137</v>
      </c>
      <c r="C378">
        <v>24</v>
      </c>
      <c r="D378">
        <v>1</v>
      </c>
      <c r="E378">
        <v>31</v>
      </c>
      <c r="F378" t="s">
        <v>1251</v>
      </c>
      <c r="G378" s="26">
        <v>0.9</v>
      </c>
    </row>
    <row r="379" spans="1:7" x14ac:dyDescent="0.3">
      <c r="A379">
        <v>13</v>
      </c>
      <c r="B379" t="s">
        <v>11137</v>
      </c>
      <c r="C379">
        <v>25</v>
      </c>
      <c r="D379">
        <v>1</v>
      </c>
      <c r="E379">
        <v>31</v>
      </c>
      <c r="F379" t="s">
        <v>1251</v>
      </c>
      <c r="G379" s="26">
        <v>0.9</v>
      </c>
    </row>
    <row r="380" spans="1:7" x14ac:dyDescent="0.3">
      <c r="A380">
        <v>13</v>
      </c>
      <c r="B380" t="s">
        <v>11137</v>
      </c>
      <c r="C380">
        <v>26</v>
      </c>
      <c r="D380">
        <v>1</v>
      </c>
      <c r="E380">
        <v>32</v>
      </c>
      <c r="F380" t="s">
        <v>1251</v>
      </c>
      <c r="G380" s="26">
        <v>0.9</v>
      </c>
    </row>
    <row r="381" spans="1:7" x14ac:dyDescent="0.3">
      <c r="A381">
        <v>13</v>
      </c>
      <c r="B381" t="s">
        <v>11137</v>
      </c>
      <c r="C381">
        <v>27</v>
      </c>
      <c r="D381">
        <v>1</v>
      </c>
      <c r="E381">
        <v>34</v>
      </c>
      <c r="F381" t="s">
        <v>3850</v>
      </c>
      <c r="G381" s="26">
        <v>0.85</v>
      </c>
    </row>
    <row r="382" spans="1:7" x14ac:dyDescent="0.3">
      <c r="A382">
        <v>13</v>
      </c>
      <c r="B382" t="s">
        <v>11137</v>
      </c>
      <c r="C382">
        <v>28</v>
      </c>
      <c r="D382">
        <v>1</v>
      </c>
      <c r="E382">
        <v>21</v>
      </c>
      <c r="F382" t="s">
        <v>1251</v>
      </c>
      <c r="G382" s="26">
        <v>0.9</v>
      </c>
    </row>
    <row r="383" spans="1:7" x14ac:dyDescent="0.3">
      <c r="A383">
        <v>13</v>
      </c>
      <c r="B383" t="s">
        <v>11137</v>
      </c>
      <c r="C383">
        <v>29</v>
      </c>
      <c r="D383">
        <v>1</v>
      </c>
      <c r="E383">
        <v>30</v>
      </c>
      <c r="F383" t="s">
        <v>1251</v>
      </c>
      <c r="G383" s="26">
        <v>0.9</v>
      </c>
    </row>
    <row r="384" spans="1:7" x14ac:dyDescent="0.3">
      <c r="A384">
        <v>14</v>
      </c>
      <c r="B384" t="s">
        <v>11139</v>
      </c>
      <c r="C384">
        <v>1</v>
      </c>
      <c r="D384">
        <v>1</v>
      </c>
      <c r="E384">
        <v>17</v>
      </c>
      <c r="F384" t="s">
        <v>12091</v>
      </c>
      <c r="G384" s="26">
        <v>0.85</v>
      </c>
    </row>
    <row r="385" spans="1:7" x14ac:dyDescent="0.3">
      <c r="A385">
        <v>14</v>
      </c>
      <c r="B385" t="s">
        <v>11139</v>
      </c>
      <c r="C385">
        <v>2</v>
      </c>
      <c r="D385">
        <v>1</v>
      </c>
      <c r="E385">
        <v>18</v>
      </c>
      <c r="F385" t="s">
        <v>12093</v>
      </c>
      <c r="G385" s="26">
        <v>0.85</v>
      </c>
    </row>
    <row r="386" spans="1:7" x14ac:dyDescent="0.3">
      <c r="A386">
        <v>14</v>
      </c>
      <c r="B386" t="s">
        <v>11139</v>
      </c>
      <c r="C386">
        <v>3</v>
      </c>
      <c r="D386">
        <v>1</v>
      </c>
      <c r="E386">
        <v>17</v>
      </c>
      <c r="F386" t="s">
        <v>1251</v>
      </c>
      <c r="G386" s="26">
        <v>0.9</v>
      </c>
    </row>
    <row r="387" spans="1:7" x14ac:dyDescent="0.3">
      <c r="A387">
        <v>14</v>
      </c>
      <c r="B387" t="s">
        <v>11139</v>
      </c>
      <c r="C387">
        <v>4</v>
      </c>
      <c r="D387">
        <v>1</v>
      </c>
      <c r="E387">
        <v>22</v>
      </c>
      <c r="F387" t="s">
        <v>1251</v>
      </c>
      <c r="G387" s="26">
        <v>0.9</v>
      </c>
    </row>
    <row r="388" spans="1:7" x14ac:dyDescent="0.3">
      <c r="A388">
        <v>14</v>
      </c>
      <c r="B388" t="s">
        <v>11139</v>
      </c>
      <c r="C388">
        <v>5</v>
      </c>
      <c r="D388">
        <v>1</v>
      </c>
      <c r="E388">
        <v>14</v>
      </c>
      <c r="F388" t="s">
        <v>1251</v>
      </c>
      <c r="G388" s="26">
        <v>0.9</v>
      </c>
    </row>
    <row r="389" spans="1:7" x14ac:dyDescent="0.3">
      <c r="A389">
        <v>14</v>
      </c>
      <c r="B389" t="s">
        <v>11139</v>
      </c>
      <c r="C389">
        <v>6</v>
      </c>
      <c r="D389">
        <v>1</v>
      </c>
      <c r="E389">
        <v>42</v>
      </c>
      <c r="F389" t="s">
        <v>1251</v>
      </c>
      <c r="G389" s="26">
        <v>0.9</v>
      </c>
    </row>
    <row r="390" spans="1:7" x14ac:dyDescent="0.3">
      <c r="A390">
        <v>14</v>
      </c>
      <c r="B390" t="s">
        <v>11139</v>
      </c>
      <c r="C390">
        <v>7</v>
      </c>
      <c r="D390">
        <v>1</v>
      </c>
      <c r="E390">
        <v>22</v>
      </c>
      <c r="F390" t="s">
        <v>1251</v>
      </c>
      <c r="G390" s="26">
        <v>0.9</v>
      </c>
    </row>
    <row r="391" spans="1:7" x14ac:dyDescent="0.3">
      <c r="A391">
        <v>14</v>
      </c>
      <c r="B391" t="s">
        <v>11139</v>
      </c>
      <c r="C391">
        <v>8</v>
      </c>
      <c r="D391">
        <v>1</v>
      </c>
      <c r="E391">
        <v>18</v>
      </c>
      <c r="F391" t="s">
        <v>12094</v>
      </c>
      <c r="G391" s="26">
        <v>0.85</v>
      </c>
    </row>
    <row r="392" spans="1:7" x14ac:dyDescent="0.3">
      <c r="A392">
        <v>14</v>
      </c>
      <c r="B392" t="s">
        <v>11139</v>
      </c>
      <c r="C392">
        <v>9</v>
      </c>
      <c r="D392">
        <v>1</v>
      </c>
      <c r="E392">
        <v>31</v>
      </c>
      <c r="F392" t="s">
        <v>1251</v>
      </c>
      <c r="G392" s="26">
        <v>0.9</v>
      </c>
    </row>
    <row r="393" spans="1:7" x14ac:dyDescent="0.3">
      <c r="A393">
        <v>14</v>
      </c>
      <c r="B393" t="s">
        <v>11139</v>
      </c>
      <c r="C393">
        <v>10</v>
      </c>
      <c r="D393">
        <v>1</v>
      </c>
      <c r="E393">
        <v>19</v>
      </c>
      <c r="F393" t="s">
        <v>12123</v>
      </c>
      <c r="G393" s="26">
        <v>0.85</v>
      </c>
    </row>
    <row r="394" spans="1:7" x14ac:dyDescent="0.3">
      <c r="A394">
        <v>14</v>
      </c>
      <c r="B394" t="s">
        <v>11139</v>
      </c>
      <c r="C394">
        <v>11</v>
      </c>
      <c r="D394">
        <v>1</v>
      </c>
      <c r="E394">
        <v>23</v>
      </c>
      <c r="F394" t="s">
        <v>4702</v>
      </c>
      <c r="G394" s="26">
        <v>0.85</v>
      </c>
    </row>
    <row r="395" spans="1:7" x14ac:dyDescent="0.3">
      <c r="A395">
        <v>14</v>
      </c>
      <c r="B395" t="s">
        <v>11139</v>
      </c>
      <c r="C395">
        <v>12</v>
      </c>
      <c r="D395">
        <v>1</v>
      </c>
      <c r="E395">
        <v>16</v>
      </c>
      <c r="F395" t="s">
        <v>1251</v>
      </c>
      <c r="G395" s="26">
        <v>0.9</v>
      </c>
    </row>
    <row r="396" spans="1:7" x14ac:dyDescent="0.3">
      <c r="A396">
        <v>14</v>
      </c>
      <c r="B396" t="s">
        <v>11139</v>
      </c>
      <c r="C396">
        <v>13</v>
      </c>
      <c r="D396">
        <v>1</v>
      </c>
      <c r="E396">
        <v>22</v>
      </c>
      <c r="F396" t="s">
        <v>12124</v>
      </c>
      <c r="G396" s="26">
        <v>0.85</v>
      </c>
    </row>
    <row r="397" spans="1:7" x14ac:dyDescent="0.3">
      <c r="A397">
        <v>14</v>
      </c>
      <c r="B397" t="s">
        <v>11139</v>
      </c>
      <c r="C397">
        <v>14</v>
      </c>
      <c r="D397">
        <v>1</v>
      </c>
      <c r="E397">
        <v>15</v>
      </c>
      <c r="F397" t="s">
        <v>4702</v>
      </c>
      <c r="G397" s="26">
        <v>0.85</v>
      </c>
    </row>
    <row r="398" spans="1:7" x14ac:dyDescent="0.3">
      <c r="A398">
        <v>14</v>
      </c>
      <c r="B398" t="s">
        <v>11139</v>
      </c>
      <c r="C398">
        <v>15</v>
      </c>
      <c r="D398">
        <v>1</v>
      </c>
      <c r="E398">
        <v>19</v>
      </c>
      <c r="F398" t="s">
        <v>4702</v>
      </c>
      <c r="G398" s="26">
        <v>0.85</v>
      </c>
    </row>
    <row r="399" spans="1:7" x14ac:dyDescent="0.3">
      <c r="A399">
        <v>14</v>
      </c>
      <c r="B399" t="s">
        <v>11139</v>
      </c>
      <c r="C399">
        <v>16</v>
      </c>
      <c r="D399">
        <v>1</v>
      </c>
      <c r="E399">
        <v>14</v>
      </c>
      <c r="F399" t="s">
        <v>4702</v>
      </c>
      <c r="G399" s="26">
        <v>0.85</v>
      </c>
    </row>
    <row r="400" spans="1:7" x14ac:dyDescent="0.3">
      <c r="A400">
        <v>14</v>
      </c>
      <c r="B400" t="s">
        <v>11139</v>
      </c>
      <c r="C400">
        <v>17</v>
      </c>
      <c r="D400">
        <v>1</v>
      </c>
      <c r="E400">
        <v>19</v>
      </c>
      <c r="F400" t="s">
        <v>4702</v>
      </c>
      <c r="G400" s="26">
        <v>0.85</v>
      </c>
    </row>
    <row r="401" spans="1:7" x14ac:dyDescent="0.3">
      <c r="A401">
        <v>14</v>
      </c>
      <c r="B401" t="s">
        <v>11139</v>
      </c>
      <c r="C401">
        <v>18</v>
      </c>
      <c r="D401">
        <v>1</v>
      </c>
      <c r="E401">
        <v>34</v>
      </c>
      <c r="F401" t="s">
        <v>12125</v>
      </c>
      <c r="G401" s="26">
        <v>0.85</v>
      </c>
    </row>
    <row r="402" spans="1:7" x14ac:dyDescent="0.3">
      <c r="A402">
        <v>14</v>
      </c>
      <c r="B402" t="s">
        <v>11139</v>
      </c>
      <c r="C402">
        <v>19</v>
      </c>
      <c r="D402">
        <v>1</v>
      </c>
      <c r="E402">
        <v>11</v>
      </c>
      <c r="F402" t="s">
        <v>4702</v>
      </c>
      <c r="G402" s="26">
        <v>0.85</v>
      </c>
    </row>
    <row r="403" spans="1:7" x14ac:dyDescent="0.3">
      <c r="A403">
        <v>14</v>
      </c>
      <c r="B403" t="s">
        <v>11139</v>
      </c>
      <c r="C403">
        <v>20</v>
      </c>
      <c r="D403">
        <v>1</v>
      </c>
      <c r="E403">
        <v>37</v>
      </c>
      <c r="F403" t="s">
        <v>4702</v>
      </c>
      <c r="G403" s="26">
        <v>0.85</v>
      </c>
    </row>
    <row r="404" spans="1:7" x14ac:dyDescent="0.3">
      <c r="A404">
        <v>14</v>
      </c>
      <c r="B404" t="s">
        <v>11139</v>
      </c>
      <c r="C404">
        <v>21</v>
      </c>
      <c r="D404">
        <v>1</v>
      </c>
      <c r="E404">
        <v>20</v>
      </c>
      <c r="F404" t="s">
        <v>1251</v>
      </c>
      <c r="G404" s="26">
        <v>0.9</v>
      </c>
    </row>
    <row r="405" spans="1:7" x14ac:dyDescent="0.3">
      <c r="A405">
        <v>14</v>
      </c>
      <c r="B405" t="s">
        <v>11139</v>
      </c>
      <c r="C405">
        <v>22</v>
      </c>
      <c r="D405">
        <v>1</v>
      </c>
      <c r="E405">
        <v>12</v>
      </c>
      <c r="F405" t="s">
        <v>1251</v>
      </c>
      <c r="G405" s="26">
        <v>0.9</v>
      </c>
    </row>
    <row r="406" spans="1:7" x14ac:dyDescent="0.3">
      <c r="A406">
        <v>14</v>
      </c>
      <c r="B406" t="s">
        <v>11139</v>
      </c>
      <c r="C406">
        <v>23</v>
      </c>
      <c r="D406">
        <v>1</v>
      </c>
      <c r="E406">
        <v>21</v>
      </c>
      <c r="F406" t="s">
        <v>1251</v>
      </c>
      <c r="G406" s="26">
        <v>0.9</v>
      </c>
    </row>
    <row r="407" spans="1:7" x14ac:dyDescent="0.3">
      <c r="A407">
        <v>14</v>
      </c>
      <c r="B407" t="s">
        <v>11139</v>
      </c>
      <c r="C407">
        <v>24</v>
      </c>
      <c r="D407">
        <v>1</v>
      </c>
      <c r="E407">
        <v>27</v>
      </c>
      <c r="F407" t="s">
        <v>1251</v>
      </c>
      <c r="G407" s="26">
        <v>0.9</v>
      </c>
    </row>
    <row r="408" spans="1:7" x14ac:dyDescent="0.3">
      <c r="A408">
        <v>14</v>
      </c>
      <c r="B408" t="s">
        <v>11139</v>
      </c>
      <c r="C408">
        <v>25</v>
      </c>
      <c r="D408">
        <v>1</v>
      </c>
      <c r="E408">
        <v>28</v>
      </c>
      <c r="F408" t="s">
        <v>12126</v>
      </c>
      <c r="G408" s="26">
        <v>0.85</v>
      </c>
    </row>
    <row r="409" spans="1:7" x14ac:dyDescent="0.3">
      <c r="A409">
        <v>14</v>
      </c>
      <c r="B409" t="s">
        <v>11139</v>
      </c>
      <c r="C409">
        <v>26</v>
      </c>
      <c r="D409">
        <v>1</v>
      </c>
      <c r="E409">
        <v>23</v>
      </c>
      <c r="F409" t="s">
        <v>4702</v>
      </c>
      <c r="G409" s="26">
        <v>0.85</v>
      </c>
    </row>
    <row r="410" spans="1:7" x14ac:dyDescent="0.3">
      <c r="A410">
        <v>14</v>
      </c>
      <c r="B410" t="s">
        <v>11139</v>
      </c>
      <c r="C410">
        <v>27</v>
      </c>
      <c r="D410">
        <v>1</v>
      </c>
      <c r="E410">
        <v>9</v>
      </c>
      <c r="F410" t="s">
        <v>1251</v>
      </c>
      <c r="G410" s="26">
        <v>0.9</v>
      </c>
    </row>
    <row r="411" spans="1:7" x14ac:dyDescent="0.3">
      <c r="A411">
        <v>14</v>
      </c>
      <c r="B411" t="s">
        <v>11139</v>
      </c>
      <c r="C411">
        <v>28</v>
      </c>
      <c r="D411">
        <v>1</v>
      </c>
      <c r="E411">
        <v>27</v>
      </c>
      <c r="F411" t="s">
        <v>12127</v>
      </c>
      <c r="G411" s="26">
        <v>0.85</v>
      </c>
    </row>
    <row r="412" spans="1:7" x14ac:dyDescent="0.3">
      <c r="A412">
        <v>14</v>
      </c>
      <c r="B412" t="s">
        <v>11139</v>
      </c>
      <c r="C412">
        <v>29</v>
      </c>
      <c r="D412">
        <v>1</v>
      </c>
      <c r="E412">
        <v>36</v>
      </c>
      <c r="F412" t="s">
        <v>1251</v>
      </c>
      <c r="G412" s="26">
        <v>0.9</v>
      </c>
    </row>
    <row r="413" spans="1:7" x14ac:dyDescent="0.3">
      <c r="A413">
        <v>14</v>
      </c>
      <c r="B413" t="s">
        <v>11139</v>
      </c>
      <c r="C413">
        <v>30</v>
      </c>
      <c r="D413">
        <v>1</v>
      </c>
      <c r="E413">
        <v>27</v>
      </c>
      <c r="F413" t="s">
        <v>3850</v>
      </c>
      <c r="G413" s="26">
        <v>0.85</v>
      </c>
    </row>
    <row r="414" spans="1:7" x14ac:dyDescent="0.3">
      <c r="A414">
        <v>14</v>
      </c>
      <c r="B414" t="s">
        <v>11139</v>
      </c>
      <c r="C414">
        <v>31</v>
      </c>
      <c r="D414">
        <v>1</v>
      </c>
      <c r="E414">
        <v>21</v>
      </c>
      <c r="F414" t="s">
        <v>4702</v>
      </c>
      <c r="G414" s="26">
        <v>0.85</v>
      </c>
    </row>
    <row r="415" spans="1:7" x14ac:dyDescent="0.3">
      <c r="A415">
        <v>14</v>
      </c>
      <c r="B415" t="s">
        <v>11139</v>
      </c>
      <c r="C415">
        <v>32</v>
      </c>
      <c r="D415">
        <v>1</v>
      </c>
      <c r="E415">
        <v>33</v>
      </c>
      <c r="F415" t="s">
        <v>4702</v>
      </c>
      <c r="G415" s="26">
        <v>0.85</v>
      </c>
    </row>
    <row r="416" spans="1:7" x14ac:dyDescent="0.3">
      <c r="A416">
        <v>14</v>
      </c>
      <c r="B416" t="s">
        <v>11139</v>
      </c>
      <c r="C416">
        <v>33</v>
      </c>
      <c r="D416">
        <v>1</v>
      </c>
      <c r="E416">
        <v>25</v>
      </c>
      <c r="F416" t="s">
        <v>1251</v>
      </c>
      <c r="G416" s="26">
        <v>0.9</v>
      </c>
    </row>
    <row r="417" spans="1:7" x14ac:dyDescent="0.3">
      <c r="A417">
        <v>14</v>
      </c>
      <c r="B417" t="s">
        <v>11139</v>
      </c>
      <c r="C417">
        <v>34</v>
      </c>
      <c r="D417">
        <v>1</v>
      </c>
      <c r="E417">
        <v>33</v>
      </c>
      <c r="F417" t="s">
        <v>4702</v>
      </c>
      <c r="G417" s="26">
        <v>0.85</v>
      </c>
    </row>
    <row r="418" spans="1:7" x14ac:dyDescent="0.3">
      <c r="A418">
        <v>14</v>
      </c>
      <c r="B418" t="s">
        <v>11139</v>
      </c>
      <c r="C418">
        <v>35</v>
      </c>
      <c r="D418">
        <v>1</v>
      </c>
      <c r="E418">
        <v>27</v>
      </c>
      <c r="F418" t="s">
        <v>1251</v>
      </c>
      <c r="G418" s="26">
        <v>0.9</v>
      </c>
    </row>
    <row r="419" spans="1:7" x14ac:dyDescent="0.3">
      <c r="A419">
        <v>14</v>
      </c>
      <c r="B419" t="s">
        <v>11139</v>
      </c>
      <c r="C419">
        <v>36</v>
      </c>
      <c r="D419">
        <v>1</v>
      </c>
      <c r="E419">
        <v>23</v>
      </c>
      <c r="F419" t="s">
        <v>4624</v>
      </c>
      <c r="G419" s="26">
        <v>0.85</v>
      </c>
    </row>
    <row r="420" spans="1:7" x14ac:dyDescent="0.3">
      <c r="A420">
        <v>15</v>
      </c>
      <c r="B420" t="s">
        <v>11141</v>
      </c>
      <c r="C420">
        <v>1</v>
      </c>
      <c r="D420">
        <v>1</v>
      </c>
      <c r="E420">
        <v>11</v>
      </c>
      <c r="F420" t="s">
        <v>4613</v>
      </c>
      <c r="G420" s="26">
        <v>0.85</v>
      </c>
    </row>
    <row r="421" spans="1:7" x14ac:dyDescent="0.3">
      <c r="A421">
        <v>15</v>
      </c>
      <c r="B421" t="s">
        <v>11141</v>
      </c>
      <c r="C421">
        <v>2</v>
      </c>
      <c r="D421">
        <v>1</v>
      </c>
      <c r="E421">
        <v>70</v>
      </c>
      <c r="F421" t="s">
        <v>4613</v>
      </c>
      <c r="G421" s="26">
        <v>0.85</v>
      </c>
    </row>
    <row r="422" spans="1:7" x14ac:dyDescent="0.3">
      <c r="A422">
        <v>15</v>
      </c>
      <c r="B422" t="s">
        <v>11141</v>
      </c>
      <c r="C422">
        <v>3</v>
      </c>
      <c r="D422">
        <v>1</v>
      </c>
      <c r="E422">
        <v>13</v>
      </c>
      <c r="F422" t="s">
        <v>1251</v>
      </c>
      <c r="G422" s="26">
        <v>0.9</v>
      </c>
    </row>
    <row r="423" spans="1:7" x14ac:dyDescent="0.3">
      <c r="A423">
        <v>15</v>
      </c>
      <c r="B423" t="s">
        <v>11141</v>
      </c>
      <c r="C423">
        <v>4</v>
      </c>
      <c r="D423">
        <v>1</v>
      </c>
      <c r="E423">
        <v>24</v>
      </c>
      <c r="F423" t="s">
        <v>12128</v>
      </c>
      <c r="G423" s="26">
        <v>0.85</v>
      </c>
    </row>
    <row r="424" spans="1:7" x14ac:dyDescent="0.3">
      <c r="A424">
        <v>15</v>
      </c>
      <c r="B424" t="s">
        <v>11141</v>
      </c>
      <c r="C424">
        <v>5</v>
      </c>
      <c r="D424">
        <v>1</v>
      </c>
      <c r="E424">
        <v>17</v>
      </c>
      <c r="F424" t="s">
        <v>1251</v>
      </c>
      <c r="G424" s="26">
        <v>0.9</v>
      </c>
    </row>
    <row r="425" spans="1:7" x14ac:dyDescent="0.3">
      <c r="A425">
        <v>15</v>
      </c>
      <c r="B425" t="s">
        <v>11141</v>
      </c>
      <c r="C425">
        <v>6</v>
      </c>
      <c r="D425">
        <v>1</v>
      </c>
      <c r="E425">
        <v>22</v>
      </c>
      <c r="F425" t="s">
        <v>12128</v>
      </c>
      <c r="G425" s="26">
        <v>0.85</v>
      </c>
    </row>
    <row r="426" spans="1:7" x14ac:dyDescent="0.3">
      <c r="A426">
        <v>15</v>
      </c>
      <c r="B426" t="s">
        <v>11141</v>
      </c>
      <c r="C426">
        <v>7</v>
      </c>
      <c r="D426">
        <v>1</v>
      </c>
      <c r="E426">
        <v>28</v>
      </c>
      <c r="F426" t="s">
        <v>4613</v>
      </c>
      <c r="G426" s="26">
        <v>0.85</v>
      </c>
    </row>
    <row r="427" spans="1:7" x14ac:dyDescent="0.3">
      <c r="A427">
        <v>15</v>
      </c>
      <c r="B427" t="s">
        <v>11141</v>
      </c>
      <c r="C427">
        <v>8</v>
      </c>
      <c r="D427">
        <v>1</v>
      </c>
      <c r="E427">
        <v>36</v>
      </c>
      <c r="F427" t="s">
        <v>4613</v>
      </c>
      <c r="G427" s="26">
        <v>0.85</v>
      </c>
    </row>
    <row r="428" spans="1:7" x14ac:dyDescent="0.3">
      <c r="A428">
        <v>15</v>
      </c>
      <c r="B428" t="s">
        <v>11141</v>
      </c>
      <c r="C428">
        <v>9</v>
      </c>
      <c r="D428">
        <v>1</v>
      </c>
      <c r="E428">
        <v>15</v>
      </c>
      <c r="F428" t="s">
        <v>1251</v>
      </c>
      <c r="G428" s="26">
        <v>0.9</v>
      </c>
    </row>
    <row r="429" spans="1:7" x14ac:dyDescent="0.3">
      <c r="A429">
        <v>15</v>
      </c>
      <c r="B429" t="s">
        <v>11141</v>
      </c>
      <c r="C429">
        <v>10</v>
      </c>
      <c r="D429">
        <v>1</v>
      </c>
      <c r="E429">
        <v>44</v>
      </c>
      <c r="F429" t="s">
        <v>1251</v>
      </c>
      <c r="G429" s="26">
        <v>0.9</v>
      </c>
    </row>
    <row r="430" spans="1:7" x14ac:dyDescent="0.3">
      <c r="A430">
        <v>16</v>
      </c>
      <c r="B430" t="s">
        <v>11143</v>
      </c>
      <c r="C430">
        <v>1</v>
      </c>
      <c r="D430">
        <v>1</v>
      </c>
      <c r="E430">
        <v>11</v>
      </c>
      <c r="F430" t="s">
        <v>12129</v>
      </c>
      <c r="G430" s="26">
        <v>0.85</v>
      </c>
    </row>
    <row r="431" spans="1:7" x14ac:dyDescent="0.3">
      <c r="A431">
        <v>16</v>
      </c>
      <c r="B431" t="s">
        <v>11143</v>
      </c>
      <c r="C431">
        <v>2</v>
      </c>
      <c r="D431">
        <v>1</v>
      </c>
      <c r="E431">
        <v>20</v>
      </c>
      <c r="F431" t="s">
        <v>12129</v>
      </c>
      <c r="G431" s="26">
        <v>0.85</v>
      </c>
    </row>
    <row r="432" spans="1:7" x14ac:dyDescent="0.3">
      <c r="A432">
        <v>16</v>
      </c>
      <c r="B432" t="s">
        <v>11143</v>
      </c>
      <c r="C432">
        <v>3</v>
      </c>
      <c r="D432">
        <v>1</v>
      </c>
      <c r="E432">
        <v>32</v>
      </c>
      <c r="F432" t="s">
        <v>1251</v>
      </c>
      <c r="G432" s="26">
        <v>0.9</v>
      </c>
    </row>
    <row r="433" spans="1:7" x14ac:dyDescent="0.3">
      <c r="A433">
        <v>16</v>
      </c>
      <c r="B433" t="s">
        <v>11143</v>
      </c>
      <c r="C433">
        <v>4</v>
      </c>
      <c r="D433">
        <v>1</v>
      </c>
      <c r="E433">
        <v>23</v>
      </c>
      <c r="F433" t="s">
        <v>1251</v>
      </c>
      <c r="G433" s="26">
        <v>0.9</v>
      </c>
    </row>
    <row r="434" spans="1:7" x14ac:dyDescent="0.3">
      <c r="A434">
        <v>16</v>
      </c>
      <c r="B434" t="s">
        <v>11143</v>
      </c>
      <c r="C434">
        <v>5</v>
      </c>
      <c r="D434">
        <v>1</v>
      </c>
      <c r="E434">
        <v>19</v>
      </c>
      <c r="F434" t="s">
        <v>1251</v>
      </c>
      <c r="G434" s="26">
        <v>0.9</v>
      </c>
    </row>
    <row r="435" spans="1:7" x14ac:dyDescent="0.3">
      <c r="A435">
        <v>16</v>
      </c>
      <c r="B435" t="s">
        <v>11143</v>
      </c>
      <c r="C435">
        <v>6</v>
      </c>
      <c r="D435">
        <v>1</v>
      </c>
      <c r="E435">
        <v>19</v>
      </c>
      <c r="F435" t="s">
        <v>1251</v>
      </c>
      <c r="G435" s="26">
        <v>0.9</v>
      </c>
    </row>
    <row r="436" spans="1:7" x14ac:dyDescent="0.3">
      <c r="A436">
        <v>16</v>
      </c>
      <c r="B436" t="s">
        <v>11143</v>
      </c>
      <c r="C436">
        <v>7</v>
      </c>
      <c r="D436">
        <v>1</v>
      </c>
      <c r="E436">
        <v>73</v>
      </c>
      <c r="F436" t="s">
        <v>1251</v>
      </c>
      <c r="G436" s="26">
        <v>0.9</v>
      </c>
    </row>
    <row r="437" spans="1:7" x14ac:dyDescent="0.3">
      <c r="A437">
        <v>16</v>
      </c>
      <c r="B437" t="s">
        <v>11143</v>
      </c>
      <c r="C437">
        <v>8</v>
      </c>
      <c r="D437">
        <v>1</v>
      </c>
      <c r="E437">
        <v>18</v>
      </c>
      <c r="F437" t="s">
        <v>1251</v>
      </c>
      <c r="G437" s="26">
        <v>0.9</v>
      </c>
    </row>
    <row r="438" spans="1:7" x14ac:dyDescent="0.3">
      <c r="A438">
        <v>16</v>
      </c>
      <c r="B438" t="s">
        <v>11143</v>
      </c>
      <c r="C438">
        <v>9</v>
      </c>
      <c r="D438">
        <v>1</v>
      </c>
      <c r="E438">
        <v>38</v>
      </c>
      <c r="F438" t="s">
        <v>1251</v>
      </c>
      <c r="G438" s="26">
        <v>0.9</v>
      </c>
    </row>
    <row r="439" spans="1:7" x14ac:dyDescent="0.3">
      <c r="A439">
        <v>16</v>
      </c>
      <c r="B439" t="s">
        <v>11143</v>
      </c>
      <c r="C439">
        <v>10</v>
      </c>
      <c r="D439">
        <v>1</v>
      </c>
      <c r="E439">
        <v>39</v>
      </c>
      <c r="F439" t="s">
        <v>1251</v>
      </c>
      <c r="G439" s="26">
        <v>0.9</v>
      </c>
    </row>
    <row r="440" spans="1:7" x14ac:dyDescent="0.3">
      <c r="A440">
        <v>16</v>
      </c>
      <c r="B440" t="s">
        <v>11143</v>
      </c>
      <c r="C440">
        <v>11</v>
      </c>
      <c r="D440">
        <v>1</v>
      </c>
      <c r="E440">
        <v>36</v>
      </c>
      <c r="F440" t="s">
        <v>4702</v>
      </c>
      <c r="G440" s="26">
        <v>0.85</v>
      </c>
    </row>
    <row r="441" spans="1:7" x14ac:dyDescent="0.3">
      <c r="A441">
        <v>16</v>
      </c>
      <c r="B441" t="s">
        <v>11143</v>
      </c>
      <c r="C441">
        <v>12</v>
      </c>
      <c r="D441">
        <v>1</v>
      </c>
      <c r="E441">
        <v>47</v>
      </c>
      <c r="F441" t="s">
        <v>1251</v>
      </c>
      <c r="G441" s="26">
        <v>0.9</v>
      </c>
    </row>
    <row r="442" spans="1:7" x14ac:dyDescent="0.3">
      <c r="A442">
        <v>16</v>
      </c>
      <c r="B442" t="s">
        <v>11143</v>
      </c>
      <c r="C442">
        <v>13</v>
      </c>
      <c r="D442">
        <v>1</v>
      </c>
      <c r="E442">
        <v>31</v>
      </c>
      <c r="F442" t="s">
        <v>1251</v>
      </c>
      <c r="G442" s="26">
        <v>0.9</v>
      </c>
    </row>
    <row r="443" spans="1:7" x14ac:dyDescent="0.3">
      <c r="A443">
        <v>17</v>
      </c>
      <c r="B443" t="s">
        <v>11145</v>
      </c>
      <c r="C443">
        <v>1</v>
      </c>
      <c r="D443">
        <v>1</v>
      </c>
      <c r="E443">
        <v>22</v>
      </c>
      <c r="F443" t="s">
        <v>12130</v>
      </c>
      <c r="G443" s="26">
        <v>0.9</v>
      </c>
    </row>
    <row r="444" spans="1:7" x14ac:dyDescent="0.3">
      <c r="A444">
        <v>17</v>
      </c>
      <c r="B444" t="s">
        <v>11145</v>
      </c>
      <c r="C444">
        <v>2</v>
      </c>
      <c r="D444">
        <v>1</v>
      </c>
      <c r="E444">
        <v>23</v>
      </c>
      <c r="F444" t="s">
        <v>12130</v>
      </c>
      <c r="G444" s="26">
        <v>0.9</v>
      </c>
    </row>
    <row r="445" spans="1:7" x14ac:dyDescent="0.3">
      <c r="A445">
        <v>17</v>
      </c>
      <c r="B445" t="s">
        <v>11145</v>
      </c>
      <c r="C445">
        <v>3</v>
      </c>
      <c r="D445">
        <v>1</v>
      </c>
      <c r="E445">
        <v>15</v>
      </c>
      <c r="F445" t="s">
        <v>12130</v>
      </c>
      <c r="G445" s="26">
        <v>0.9</v>
      </c>
    </row>
    <row r="446" spans="1:7" x14ac:dyDescent="0.3">
      <c r="A446">
        <v>17</v>
      </c>
      <c r="B446" t="s">
        <v>11145</v>
      </c>
      <c r="C446">
        <v>4</v>
      </c>
      <c r="D446">
        <v>1</v>
      </c>
      <c r="E446">
        <v>17</v>
      </c>
      <c r="F446" t="s">
        <v>12130</v>
      </c>
      <c r="G446" s="26">
        <v>0.9</v>
      </c>
    </row>
    <row r="447" spans="1:7" x14ac:dyDescent="0.3">
      <c r="A447">
        <v>17</v>
      </c>
      <c r="B447" t="s">
        <v>11145</v>
      </c>
      <c r="C447">
        <v>5</v>
      </c>
      <c r="D447">
        <v>1</v>
      </c>
      <c r="E447">
        <v>14</v>
      </c>
      <c r="F447" t="s">
        <v>12130</v>
      </c>
      <c r="G447" s="26">
        <v>0.9</v>
      </c>
    </row>
    <row r="448" spans="1:7" x14ac:dyDescent="0.3">
      <c r="A448">
        <v>17</v>
      </c>
      <c r="B448" t="s">
        <v>11145</v>
      </c>
      <c r="C448">
        <v>6</v>
      </c>
      <c r="D448">
        <v>1</v>
      </c>
      <c r="E448">
        <v>14</v>
      </c>
      <c r="F448" t="s">
        <v>12130</v>
      </c>
      <c r="G448" s="26">
        <v>0.9</v>
      </c>
    </row>
    <row r="449" spans="1:7" x14ac:dyDescent="0.3">
      <c r="A449">
        <v>17</v>
      </c>
      <c r="B449" t="s">
        <v>11145</v>
      </c>
      <c r="C449">
        <v>7</v>
      </c>
      <c r="D449">
        <v>1</v>
      </c>
      <c r="E449">
        <v>10</v>
      </c>
      <c r="F449" t="s">
        <v>12130</v>
      </c>
      <c r="G449" s="26">
        <v>0.9</v>
      </c>
    </row>
    <row r="450" spans="1:7" x14ac:dyDescent="0.3">
      <c r="A450">
        <v>17</v>
      </c>
      <c r="B450" t="s">
        <v>11145</v>
      </c>
      <c r="C450">
        <v>8</v>
      </c>
      <c r="D450">
        <v>1</v>
      </c>
      <c r="E450">
        <v>17</v>
      </c>
      <c r="F450" t="s">
        <v>12130</v>
      </c>
      <c r="G450" s="26">
        <v>0.9</v>
      </c>
    </row>
    <row r="451" spans="1:7" x14ac:dyDescent="0.3">
      <c r="A451">
        <v>17</v>
      </c>
      <c r="B451" t="s">
        <v>11145</v>
      </c>
      <c r="C451">
        <v>9</v>
      </c>
      <c r="D451">
        <v>1</v>
      </c>
      <c r="E451">
        <v>32</v>
      </c>
      <c r="F451" t="s">
        <v>12131</v>
      </c>
      <c r="G451" s="26">
        <v>0.85</v>
      </c>
    </row>
    <row r="452" spans="1:7" x14ac:dyDescent="0.3">
      <c r="A452">
        <v>17</v>
      </c>
      <c r="B452" t="s">
        <v>11145</v>
      </c>
      <c r="C452">
        <v>10</v>
      </c>
      <c r="D452">
        <v>1</v>
      </c>
      <c r="E452">
        <v>3</v>
      </c>
      <c r="F452" t="s">
        <v>2805</v>
      </c>
      <c r="G452" s="26">
        <v>0.85</v>
      </c>
    </row>
    <row r="453" spans="1:7" x14ac:dyDescent="0.3">
      <c r="A453">
        <v>18</v>
      </c>
      <c r="B453" t="s">
        <v>11147</v>
      </c>
      <c r="C453">
        <v>1</v>
      </c>
      <c r="D453">
        <v>1</v>
      </c>
      <c r="E453">
        <v>22</v>
      </c>
      <c r="F453" t="s">
        <v>12132</v>
      </c>
      <c r="G453" s="26">
        <v>0.7</v>
      </c>
    </row>
    <row r="454" spans="1:7" x14ac:dyDescent="0.3">
      <c r="A454">
        <v>18</v>
      </c>
      <c r="B454" t="s">
        <v>11147</v>
      </c>
      <c r="C454">
        <v>2</v>
      </c>
      <c r="D454">
        <v>1</v>
      </c>
      <c r="E454">
        <v>13</v>
      </c>
      <c r="F454" t="s">
        <v>12132</v>
      </c>
      <c r="G454" s="26">
        <v>0.7</v>
      </c>
    </row>
    <row r="455" spans="1:7" x14ac:dyDescent="0.3">
      <c r="A455">
        <v>18</v>
      </c>
      <c r="B455" t="s">
        <v>11147</v>
      </c>
      <c r="C455">
        <v>3</v>
      </c>
      <c r="D455">
        <v>1</v>
      </c>
      <c r="E455">
        <v>26</v>
      </c>
      <c r="F455" t="s">
        <v>12132</v>
      </c>
      <c r="G455" s="26">
        <v>0.7</v>
      </c>
    </row>
    <row r="456" spans="1:7" x14ac:dyDescent="0.3">
      <c r="A456">
        <v>18</v>
      </c>
      <c r="B456" t="s">
        <v>11147</v>
      </c>
      <c r="C456">
        <v>4</v>
      </c>
      <c r="D456">
        <v>1</v>
      </c>
      <c r="E456">
        <v>21</v>
      </c>
      <c r="F456" t="s">
        <v>12132</v>
      </c>
      <c r="G456" s="26">
        <v>0.7</v>
      </c>
    </row>
    <row r="457" spans="1:7" x14ac:dyDescent="0.3">
      <c r="A457">
        <v>18</v>
      </c>
      <c r="B457" t="s">
        <v>11147</v>
      </c>
      <c r="C457">
        <v>5</v>
      </c>
      <c r="D457">
        <v>1</v>
      </c>
      <c r="E457">
        <v>27</v>
      </c>
      <c r="F457" t="s">
        <v>12132</v>
      </c>
      <c r="G457" s="26">
        <v>0.7</v>
      </c>
    </row>
    <row r="458" spans="1:7" x14ac:dyDescent="0.3">
      <c r="A458">
        <v>18</v>
      </c>
      <c r="B458" t="s">
        <v>11147</v>
      </c>
      <c r="C458">
        <v>6</v>
      </c>
      <c r="D458">
        <v>1</v>
      </c>
      <c r="E458">
        <v>30</v>
      </c>
      <c r="F458" t="s">
        <v>12132</v>
      </c>
      <c r="G458" s="26">
        <v>0.7</v>
      </c>
    </row>
    <row r="459" spans="1:7" x14ac:dyDescent="0.3">
      <c r="A459">
        <v>18</v>
      </c>
      <c r="B459" t="s">
        <v>11147</v>
      </c>
      <c r="C459">
        <v>7</v>
      </c>
      <c r="D459">
        <v>1</v>
      </c>
      <c r="E459">
        <v>21</v>
      </c>
      <c r="F459" t="s">
        <v>12132</v>
      </c>
      <c r="G459" s="26">
        <v>0.7</v>
      </c>
    </row>
    <row r="460" spans="1:7" x14ac:dyDescent="0.3">
      <c r="A460">
        <v>18</v>
      </c>
      <c r="B460" t="s">
        <v>11147</v>
      </c>
      <c r="C460">
        <v>8</v>
      </c>
      <c r="D460">
        <v>1</v>
      </c>
      <c r="E460">
        <v>22</v>
      </c>
      <c r="F460" t="s">
        <v>12132</v>
      </c>
      <c r="G460" s="26">
        <v>0.7</v>
      </c>
    </row>
    <row r="461" spans="1:7" x14ac:dyDescent="0.3">
      <c r="A461">
        <v>18</v>
      </c>
      <c r="B461" t="s">
        <v>11147</v>
      </c>
      <c r="C461">
        <v>9</v>
      </c>
      <c r="D461">
        <v>1</v>
      </c>
      <c r="E461">
        <v>35</v>
      </c>
      <c r="F461" t="s">
        <v>12132</v>
      </c>
      <c r="G461" s="26">
        <v>0.7</v>
      </c>
    </row>
    <row r="462" spans="1:7" x14ac:dyDescent="0.3">
      <c r="A462">
        <v>18</v>
      </c>
      <c r="B462" t="s">
        <v>11147</v>
      </c>
      <c r="C462">
        <v>10</v>
      </c>
      <c r="D462">
        <v>1</v>
      </c>
      <c r="E462">
        <v>22</v>
      </c>
      <c r="F462" t="s">
        <v>12132</v>
      </c>
      <c r="G462" s="26">
        <v>0.7</v>
      </c>
    </row>
    <row r="463" spans="1:7" x14ac:dyDescent="0.3">
      <c r="A463">
        <v>18</v>
      </c>
      <c r="B463" t="s">
        <v>11147</v>
      </c>
      <c r="C463">
        <v>11</v>
      </c>
      <c r="D463">
        <v>1</v>
      </c>
      <c r="E463">
        <v>20</v>
      </c>
      <c r="F463" t="s">
        <v>12132</v>
      </c>
      <c r="G463" s="26">
        <v>0.7</v>
      </c>
    </row>
    <row r="464" spans="1:7" x14ac:dyDescent="0.3">
      <c r="A464">
        <v>18</v>
      </c>
      <c r="B464" t="s">
        <v>11147</v>
      </c>
      <c r="C464">
        <v>12</v>
      </c>
      <c r="D464">
        <v>1</v>
      </c>
      <c r="E464">
        <v>25</v>
      </c>
      <c r="F464" t="s">
        <v>12132</v>
      </c>
      <c r="G464" s="26">
        <v>0.7</v>
      </c>
    </row>
    <row r="465" spans="1:7" x14ac:dyDescent="0.3">
      <c r="A465">
        <v>18</v>
      </c>
      <c r="B465" t="s">
        <v>11147</v>
      </c>
      <c r="C465">
        <v>13</v>
      </c>
      <c r="D465">
        <v>1</v>
      </c>
      <c r="E465">
        <v>28</v>
      </c>
      <c r="F465" t="s">
        <v>12132</v>
      </c>
      <c r="G465" s="26">
        <v>0.7</v>
      </c>
    </row>
    <row r="466" spans="1:7" x14ac:dyDescent="0.3">
      <c r="A466">
        <v>18</v>
      </c>
      <c r="B466" t="s">
        <v>11147</v>
      </c>
      <c r="C466">
        <v>14</v>
      </c>
      <c r="D466">
        <v>1</v>
      </c>
      <c r="E466">
        <v>22</v>
      </c>
      <c r="F466" t="s">
        <v>12132</v>
      </c>
      <c r="G466" s="26">
        <v>0.7</v>
      </c>
    </row>
    <row r="467" spans="1:7" x14ac:dyDescent="0.3">
      <c r="A467">
        <v>18</v>
      </c>
      <c r="B467" t="s">
        <v>11147</v>
      </c>
      <c r="C467">
        <v>15</v>
      </c>
      <c r="D467">
        <v>1</v>
      </c>
      <c r="E467">
        <v>35</v>
      </c>
      <c r="F467" t="s">
        <v>12132</v>
      </c>
      <c r="G467" s="26">
        <v>0.7</v>
      </c>
    </row>
    <row r="468" spans="1:7" x14ac:dyDescent="0.3">
      <c r="A468">
        <v>18</v>
      </c>
      <c r="B468" t="s">
        <v>11147</v>
      </c>
      <c r="C468">
        <v>16</v>
      </c>
      <c r="D468">
        <v>1</v>
      </c>
      <c r="E468">
        <v>22</v>
      </c>
      <c r="F468" t="s">
        <v>12132</v>
      </c>
      <c r="G468" s="26">
        <v>0.7</v>
      </c>
    </row>
    <row r="469" spans="1:7" x14ac:dyDescent="0.3">
      <c r="A469">
        <v>18</v>
      </c>
      <c r="B469" t="s">
        <v>11147</v>
      </c>
      <c r="C469">
        <v>17</v>
      </c>
      <c r="D469">
        <v>1</v>
      </c>
      <c r="E469">
        <v>16</v>
      </c>
      <c r="F469" t="s">
        <v>12132</v>
      </c>
      <c r="G469" s="26">
        <v>0.7</v>
      </c>
    </row>
    <row r="470" spans="1:7" x14ac:dyDescent="0.3">
      <c r="A470">
        <v>18</v>
      </c>
      <c r="B470" t="s">
        <v>11147</v>
      </c>
      <c r="C470">
        <v>18</v>
      </c>
      <c r="D470">
        <v>1</v>
      </c>
      <c r="E470">
        <v>21</v>
      </c>
      <c r="F470" t="s">
        <v>12132</v>
      </c>
      <c r="G470" s="26">
        <v>0.7</v>
      </c>
    </row>
    <row r="471" spans="1:7" x14ac:dyDescent="0.3">
      <c r="A471">
        <v>18</v>
      </c>
      <c r="B471" t="s">
        <v>11147</v>
      </c>
      <c r="C471">
        <v>19</v>
      </c>
      <c r="D471">
        <v>1</v>
      </c>
      <c r="E471">
        <v>29</v>
      </c>
      <c r="F471" t="s">
        <v>12132</v>
      </c>
      <c r="G471" s="26">
        <v>0.7</v>
      </c>
    </row>
    <row r="472" spans="1:7" x14ac:dyDescent="0.3">
      <c r="A472">
        <v>18</v>
      </c>
      <c r="B472" t="s">
        <v>11147</v>
      </c>
      <c r="C472">
        <v>20</v>
      </c>
      <c r="D472">
        <v>1</v>
      </c>
      <c r="E472">
        <v>29</v>
      </c>
      <c r="F472" t="s">
        <v>12132</v>
      </c>
      <c r="G472" s="26">
        <v>0.7</v>
      </c>
    </row>
    <row r="473" spans="1:7" x14ac:dyDescent="0.3">
      <c r="A473">
        <v>18</v>
      </c>
      <c r="B473" t="s">
        <v>11147</v>
      </c>
      <c r="C473">
        <v>21</v>
      </c>
      <c r="D473">
        <v>1</v>
      </c>
      <c r="E473">
        <v>34</v>
      </c>
      <c r="F473" t="s">
        <v>12132</v>
      </c>
      <c r="G473" s="26">
        <v>0.7</v>
      </c>
    </row>
    <row r="474" spans="1:7" x14ac:dyDescent="0.3">
      <c r="A474">
        <v>18</v>
      </c>
      <c r="B474" t="s">
        <v>11147</v>
      </c>
      <c r="C474">
        <v>22</v>
      </c>
      <c r="D474">
        <v>1</v>
      </c>
      <c r="E474">
        <v>30</v>
      </c>
      <c r="F474" t="s">
        <v>12132</v>
      </c>
      <c r="G474" s="26">
        <v>0.7</v>
      </c>
    </row>
    <row r="475" spans="1:7" x14ac:dyDescent="0.3">
      <c r="A475">
        <v>18</v>
      </c>
      <c r="B475" t="s">
        <v>11147</v>
      </c>
      <c r="C475">
        <v>23</v>
      </c>
      <c r="D475">
        <v>1</v>
      </c>
      <c r="E475">
        <v>17</v>
      </c>
      <c r="F475" t="s">
        <v>12132</v>
      </c>
      <c r="G475" s="26">
        <v>0.7</v>
      </c>
    </row>
    <row r="476" spans="1:7" x14ac:dyDescent="0.3">
      <c r="A476">
        <v>18</v>
      </c>
      <c r="B476" t="s">
        <v>11147</v>
      </c>
      <c r="C476">
        <v>24</v>
      </c>
      <c r="D476">
        <v>1</v>
      </c>
      <c r="E476">
        <v>25</v>
      </c>
      <c r="F476" t="s">
        <v>12132</v>
      </c>
      <c r="G476" s="26">
        <v>0.7</v>
      </c>
    </row>
    <row r="477" spans="1:7" x14ac:dyDescent="0.3">
      <c r="A477">
        <v>18</v>
      </c>
      <c r="B477" t="s">
        <v>11147</v>
      </c>
      <c r="C477">
        <v>25</v>
      </c>
      <c r="D477">
        <v>1</v>
      </c>
      <c r="E477">
        <v>6</v>
      </c>
      <c r="F477" t="s">
        <v>12132</v>
      </c>
      <c r="G477" s="26">
        <v>0.7</v>
      </c>
    </row>
    <row r="478" spans="1:7" x14ac:dyDescent="0.3">
      <c r="A478">
        <v>18</v>
      </c>
      <c r="B478" t="s">
        <v>11147</v>
      </c>
      <c r="C478">
        <v>26</v>
      </c>
      <c r="D478">
        <v>1</v>
      </c>
      <c r="E478">
        <v>14</v>
      </c>
      <c r="F478" t="s">
        <v>12132</v>
      </c>
      <c r="G478" s="26">
        <v>0.7</v>
      </c>
    </row>
    <row r="479" spans="1:7" x14ac:dyDescent="0.3">
      <c r="A479">
        <v>18</v>
      </c>
      <c r="B479" t="s">
        <v>11147</v>
      </c>
      <c r="C479">
        <v>27</v>
      </c>
      <c r="D479">
        <v>1</v>
      </c>
      <c r="E479">
        <v>23</v>
      </c>
      <c r="F479" t="s">
        <v>12132</v>
      </c>
      <c r="G479" s="26">
        <v>0.7</v>
      </c>
    </row>
    <row r="480" spans="1:7" x14ac:dyDescent="0.3">
      <c r="A480">
        <v>18</v>
      </c>
      <c r="B480" t="s">
        <v>11147</v>
      </c>
      <c r="C480">
        <v>28</v>
      </c>
      <c r="D480">
        <v>1</v>
      </c>
      <c r="E480">
        <v>28</v>
      </c>
      <c r="F480" t="s">
        <v>12132</v>
      </c>
      <c r="G480" s="26">
        <v>0.7</v>
      </c>
    </row>
    <row r="481" spans="1:7" x14ac:dyDescent="0.3">
      <c r="A481">
        <v>18</v>
      </c>
      <c r="B481" t="s">
        <v>11147</v>
      </c>
      <c r="C481">
        <v>29</v>
      </c>
      <c r="D481">
        <v>1</v>
      </c>
      <c r="E481">
        <v>25</v>
      </c>
      <c r="F481" t="s">
        <v>12132</v>
      </c>
      <c r="G481" s="26">
        <v>0.7</v>
      </c>
    </row>
    <row r="482" spans="1:7" x14ac:dyDescent="0.3">
      <c r="A482">
        <v>18</v>
      </c>
      <c r="B482" t="s">
        <v>11147</v>
      </c>
      <c r="C482">
        <v>30</v>
      </c>
      <c r="D482">
        <v>1</v>
      </c>
      <c r="E482">
        <v>31</v>
      </c>
      <c r="F482" t="s">
        <v>12132</v>
      </c>
      <c r="G482" s="26">
        <v>0.7</v>
      </c>
    </row>
    <row r="483" spans="1:7" x14ac:dyDescent="0.3">
      <c r="A483">
        <v>18</v>
      </c>
      <c r="B483" t="s">
        <v>11147</v>
      </c>
      <c r="C483">
        <v>31</v>
      </c>
      <c r="D483">
        <v>1</v>
      </c>
      <c r="E483">
        <v>40</v>
      </c>
      <c r="F483" t="s">
        <v>12132</v>
      </c>
      <c r="G483" s="26">
        <v>0.7</v>
      </c>
    </row>
    <row r="484" spans="1:7" x14ac:dyDescent="0.3">
      <c r="A484">
        <v>18</v>
      </c>
      <c r="B484" t="s">
        <v>11147</v>
      </c>
      <c r="C484">
        <v>32</v>
      </c>
      <c r="D484">
        <v>1</v>
      </c>
      <c r="E484">
        <v>22</v>
      </c>
      <c r="F484" t="s">
        <v>12132</v>
      </c>
      <c r="G484" s="26">
        <v>0.7</v>
      </c>
    </row>
    <row r="485" spans="1:7" x14ac:dyDescent="0.3">
      <c r="A485">
        <v>18</v>
      </c>
      <c r="B485" t="s">
        <v>11147</v>
      </c>
      <c r="C485">
        <v>33</v>
      </c>
      <c r="D485">
        <v>1</v>
      </c>
      <c r="E485">
        <v>33</v>
      </c>
      <c r="F485" t="s">
        <v>12132</v>
      </c>
      <c r="G485" s="26">
        <v>0.7</v>
      </c>
    </row>
    <row r="486" spans="1:7" x14ac:dyDescent="0.3">
      <c r="A486">
        <v>18</v>
      </c>
      <c r="B486" t="s">
        <v>11147</v>
      </c>
      <c r="C486">
        <v>34</v>
      </c>
      <c r="D486">
        <v>1</v>
      </c>
      <c r="E486">
        <v>37</v>
      </c>
      <c r="F486" t="s">
        <v>12132</v>
      </c>
      <c r="G486" s="26">
        <v>0.7</v>
      </c>
    </row>
    <row r="487" spans="1:7" x14ac:dyDescent="0.3">
      <c r="A487">
        <v>18</v>
      </c>
      <c r="B487" t="s">
        <v>11147</v>
      </c>
      <c r="C487">
        <v>35</v>
      </c>
      <c r="D487">
        <v>1</v>
      </c>
      <c r="E487">
        <v>16</v>
      </c>
      <c r="F487" t="s">
        <v>12132</v>
      </c>
      <c r="G487" s="26">
        <v>0.7</v>
      </c>
    </row>
    <row r="488" spans="1:7" x14ac:dyDescent="0.3">
      <c r="A488">
        <v>18</v>
      </c>
      <c r="B488" t="s">
        <v>11147</v>
      </c>
      <c r="C488">
        <v>36</v>
      </c>
      <c r="D488">
        <v>1</v>
      </c>
      <c r="E488">
        <v>33</v>
      </c>
      <c r="F488" t="s">
        <v>12132</v>
      </c>
      <c r="G488" s="26">
        <v>0.7</v>
      </c>
    </row>
    <row r="489" spans="1:7" x14ac:dyDescent="0.3">
      <c r="A489">
        <v>18</v>
      </c>
      <c r="B489" t="s">
        <v>11147</v>
      </c>
      <c r="C489">
        <v>37</v>
      </c>
      <c r="D489">
        <v>1</v>
      </c>
      <c r="E489">
        <v>24</v>
      </c>
      <c r="F489" t="s">
        <v>12132</v>
      </c>
      <c r="G489" s="26">
        <v>0.7</v>
      </c>
    </row>
    <row r="490" spans="1:7" x14ac:dyDescent="0.3">
      <c r="A490">
        <v>18</v>
      </c>
      <c r="B490" t="s">
        <v>11147</v>
      </c>
      <c r="C490">
        <v>38</v>
      </c>
      <c r="D490">
        <v>1</v>
      </c>
      <c r="E490">
        <v>41</v>
      </c>
      <c r="F490" t="s">
        <v>12132</v>
      </c>
      <c r="G490" s="26">
        <v>0.7</v>
      </c>
    </row>
    <row r="491" spans="1:7" x14ac:dyDescent="0.3">
      <c r="A491">
        <v>18</v>
      </c>
      <c r="B491" t="s">
        <v>11147</v>
      </c>
      <c r="C491">
        <v>39</v>
      </c>
      <c r="D491">
        <v>1</v>
      </c>
      <c r="E491">
        <v>30</v>
      </c>
      <c r="F491" t="s">
        <v>12132</v>
      </c>
      <c r="G491" s="26">
        <v>0.7</v>
      </c>
    </row>
    <row r="492" spans="1:7" x14ac:dyDescent="0.3">
      <c r="A492">
        <v>18</v>
      </c>
      <c r="B492" t="s">
        <v>11147</v>
      </c>
      <c r="C492">
        <v>40</v>
      </c>
      <c r="D492">
        <v>1</v>
      </c>
      <c r="E492">
        <v>24</v>
      </c>
      <c r="F492" t="s">
        <v>12132</v>
      </c>
      <c r="G492" s="26">
        <v>0.7</v>
      </c>
    </row>
    <row r="493" spans="1:7" x14ac:dyDescent="0.3">
      <c r="A493">
        <v>18</v>
      </c>
      <c r="B493" t="s">
        <v>11147</v>
      </c>
      <c r="C493">
        <v>41</v>
      </c>
      <c r="D493">
        <v>1</v>
      </c>
      <c r="E493">
        <v>34</v>
      </c>
      <c r="F493" t="s">
        <v>12132</v>
      </c>
      <c r="G493" s="26">
        <v>0.7</v>
      </c>
    </row>
    <row r="494" spans="1:7" x14ac:dyDescent="0.3">
      <c r="A494">
        <v>18</v>
      </c>
      <c r="B494" t="s">
        <v>11147</v>
      </c>
      <c r="C494">
        <v>42</v>
      </c>
      <c r="D494">
        <v>1</v>
      </c>
      <c r="E494">
        <v>17</v>
      </c>
      <c r="F494" t="s">
        <v>12132</v>
      </c>
      <c r="G494" s="26">
        <v>0.7</v>
      </c>
    </row>
    <row r="495" spans="1:7" x14ac:dyDescent="0.3">
      <c r="A495">
        <v>19</v>
      </c>
      <c r="B495" t="s">
        <v>11149</v>
      </c>
      <c r="C495">
        <v>1</v>
      </c>
      <c r="D495">
        <v>1</v>
      </c>
      <c r="E495">
        <v>6</v>
      </c>
      <c r="F495" t="s">
        <v>12133</v>
      </c>
      <c r="G495" s="26">
        <v>0.8</v>
      </c>
    </row>
    <row r="496" spans="1:7" x14ac:dyDescent="0.3">
      <c r="A496">
        <v>19</v>
      </c>
      <c r="B496" t="s">
        <v>11149</v>
      </c>
      <c r="C496">
        <v>2</v>
      </c>
      <c r="D496">
        <v>1</v>
      </c>
      <c r="E496">
        <v>12</v>
      </c>
      <c r="F496" t="s">
        <v>12133</v>
      </c>
      <c r="G496" s="26">
        <v>0.8</v>
      </c>
    </row>
    <row r="497" spans="1:7" x14ac:dyDescent="0.3">
      <c r="A497">
        <v>19</v>
      </c>
      <c r="B497" t="s">
        <v>11149</v>
      </c>
      <c r="C497">
        <v>3</v>
      </c>
      <c r="D497">
        <v>1</v>
      </c>
      <c r="E497">
        <v>8</v>
      </c>
      <c r="F497" t="s">
        <v>12133</v>
      </c>
      <c r="G497" s="26">
        <v>0.8</v>
      </c>
    </row>
    <row r="498" spans="1:7" x14ac:dyDescent="0.3">
      <c r="A498">
        <v>19</v>
      </c>
      <c r="B498" t="s">
        <v>11149</v>
      </c>
      <c r="C498">
        <v>4</v>
      </c>
      <c r="D498">
        <v>1</v>
      </c>
      <c r="E498">
        <v>8</v>
      </c>
      <c r="F498" t="s">
        <v>12133</v>
      </c>
      <c r="G498" s="26">
        <v>0.8</v>
      </c>
    </row>
    <row r="499" spans="1:7" x14ac:dyDescent="0.3">
      <c r="A499">
        <v>19</v>
      </c>
      <c r="B499" t="s">
        <v>11149</v>
      </c>
      <c r="C499">
        <v>5</v>
      </c>
      <c r="D499">
        <v>1</v>
      </c>
      <c r="E499">
        <v>12</v>
      </c>
      <c r="F499" t="s">
        <v>12133</v>
      </c>
      <c r="G499" s="26">
        <v>0.8</v>
      </c>
    </row>
    <row r="500" spans="1:7" x14ac:dyDescent="0.3">
      <c r="A500">
        <v>19</v>
      </c>
      <c r="B500" t="s">
        <v>11149</v>
      </c>
      <c r="C500">
        <v>6</v>
      </c>
      <c r="D500">
        <v>1</v>
      </c>
      <c r="E500">
        <v>10</v>
      </c>
      <c r="F500" t="s">
        <v>12133</v>
      </c>
      <c r="G500" s="26">
        <v>0.8</v>
      </c>
    </row>
    <row r="501" spans="1:7" x14ac:dyDescent="0.3">
      <c r="A501">
        <v>19</v>
      </c>
      <c r="B501" t="s">
        <v>11149</v>
      </c>
      <c r="C501">
        <v>7</v>
      </c>
      <c r="D501">
        <v>1</v>
      </c>
      <c r="E501">
        <v>17</v>
      </c>
      <c r="F501" t="s">
        <v>12133</v>
      </c>
      <c r="G501" s="26">
        <v>0.8</v>
      </c>
    </row>
    <row r="502" spans="1:7" x14ac:dyDescent="0.3">
      <c r="A502">
        <v>19</v>
      </c>
      <c r="B502" t="s">
        <v>11149</v>
      </c>
      <c r="C502">
        <v>8</v>
      </c>
      <c r="D502">
        <v>1</v>
      </c>
      <c r="E502">
        <v>9</v>
      </c>
      <c r="F502" t="s">
        <v>12133</v>
      </c>
      <c r="G502" s="26">
        <v>0.8</v>
      </c>
    </row>
    <row r="503" spans="1:7" x14ac:dyDescent="0.3">
      <c r="A503">
        <v>19</v>
      </c>
      <c r="B503" t="s">
        <v>11149</v>
      </c>
      <c r="C503">
        <v>9</v>
      </c>
      <c r="D503">
        <v>1</v>
      </c>
      <c r="E503">
        <v>20</v>
      </c>
      <c r="F503" t="s">
        <v>12133</v>
      </c>
      <c r="G503" s="26">
        <v>0.8</v>
      </c>
    </row>
    <row r="504" spans="1:7" x14ac:dyDescent="0.3">
      <c r="A504">
        <v>19</v>
      </c>
      <c r="B504" t="s">
        <v>11149</v>
      </c>
      <c r="C504">
        <v>10</v>
      </c>
      <c r="D504">
        <v>1</v>
      </c>
      <c r="E504">
        <v>18</v>
      </c>
      <c r="F504" t="s">
        <v>12133</v>
      </c>
      <c r="G504" s="26">
        <v>0.8</v>
      </c>
    </row>
    <row r="505" spans="1:7" x14ac:dyDescent="0.3">
      <c r="A505">
        <v>19</v>
      </c>
      <c r="B505" t="s">
        <v>11149</v>
      </c>
      <c r="C505">
        <v>11</v>
      </c>
      <c r="D505">
        <v>1</v>
      </c>
      <c r="E505">
        <v>7</v>
      </c>
      <c r="F505" t="s">
        <v>12133</v>
      </c>
      <c r="G505" s="26">
        <v>0.8</v>
      </c>
    </row>
    <row r="506" spans="1:7" x14ac:dyDescent="0.3">
      <c r="A506">
        <v>19</v>
      </c>
      <c r="B506" t="s">
        <v>11149</v>
      </c>
      <c r="C506">
        <v>12</v>
      </c>
      <c r="D506">
        <v>1</v>
      </c>
      <c r="E506">
        <v>8</v>
      </c>
      <c r="F506" t="s">
        <v>12133</v>
      </c>
      <c r="G506" s="26">
        <v>0.8</v>
      </c>
    </row>
    <row r="507" spans="1:7" x14ac:dyDescent="0.3">
      <c r="A507">
        <v>19</v>
      </c>
      <c r="B507" t="s">
        <v>11149</v>
      </c>
      <c r="C507">
        <v>13</v>
      </c>
      <c r="D507">
        <v>1</v>
      </c>
      <c r="E507">
        <v>6</v>
      </c>
      <c r="F507" t="s">
        <v>12133</v>
      </c>
      <c r="G507" s="26">
        <v>0.8</v>
      </c>
    </row>
    <row r="508" spans="1:7" x14ac:dyDescent="0.3">
      <c r="A508">
        <v>19</v>
      </c>
      <c r="B508" t="s">
        <v>11149</v>
      </c>
      <c r="C508">
        <v>14</v>
      </c>
      <c r="D508">
        <v>1</v>
      </c>
      <c r="E508">
        <v>7</v>
      </c>
      <c r="F508" t="s">
        <v>12133</v>
      </c>
      <c r="G508" s="26">
        <v>0.8</v>
      </c>
    </row>
    <row r="509" spans="1:7" x14ac:dyDescent="0.3">
      <c r="A509">
        <v>19</v>
      </c>
      <c r="B509" t="s">
        <v>11149</v>
      </c>
      <c r="C509">
        <v>15</v>
      </c>
      <c r="D509">
        <v>1</v>
      </c>
      <c r="E509">
        <v>5</v>
      </c>
      <c r="F509" t="s">
        <v>12133</v>
      </c>
      <c r="G509" s="26">
        <v>0.8</v>
      </c>
    </row>
    <row r="510" spans="1:7" x14ac:dyDescent="0.3">
      <c r="A510">
        <v>19</v>
      </c>
      <c r="B510" t="s">
        <v>11149</v>
      </c>
      <c r="C510">
        <v>16</v>
      </c>
      <c r="D510">
        <v>1</v>
      </c>
      <c r="E510">
        <v>11</v>
      </c>
      <c r="F510" t="s">
        <v>12133</v>
      </c>
      <c r="G510" s="26">
        <v>0.8</v>
      </c>
    </row>
    <row r="511" spans="1:7" x14ac:dyDescent="0.3">
      <c r="A511">
        <v>19</v>
      </c>
      <c r="B511" t="s">
        <v>11149</v>
      </c>
      <c r="C511">
        <v>17</v>
      </c>
      <c r="D511">
        <v>1</v>
      </c>
      <c r="E511">
        <v>15</v>
      </c>
      <c r="F511" t="s">
        <v>12133</v>
      </c>
      <c r="G511" s="26">
        <v>0.8</v>
      </c>
    </row>
    <row r="512" spans="1:7" x14ac:dyDescent="0.3">
      <c r="A512">
        <v>19</v>
      </c>
      <c r="B512" t="s">
        <v>11149</v>
      </c>
      <c r="C512">
        <v>18</v>
      </c>
      <c r="D512">
        <v>1</v>
      </c>
      <c r="E512">
        <v>50</v>
      </c>
      <c r="F512" t="s">
        <v>12133</v>
      </c>
      <c r="G512" s="26">
        <v>0.8</v>
      </c>
    </row>
    <row r="513" spans="1:7" x14ac:dyDescent="0.3">
      <c r="A513">
        <v>19</v>
      </c>
      <c r="B513" t="s">
        <v>11149</v>
      </c>
      <c r="C513">
        <v>19</v>
      </c>
      <c r="D513">
        <v>1</v>
      </c>
      <c r="E513">
        <v>14</v>
      </c>
      <c r="F513" t="s">
        <v>12133</v>
      </c>
      <c r="G513" s="26">
        <v>0.8</v>
      </c>
    </row>
    <row r="514" spans="1:7" x14ac:dyDescent="0.3">
      <c r="A514">
        <v>19</v>
      </c>
      <c r="B514" t="s">
        <v>11149</v>
      </c>
      <c r="C514">
        <v>20</v>
      </c>
      <c r="D514">
        <v>1</v>
      </c>
      <c r="E514">
        <v>9</v>
      </c>
      <c r="F514" t="s">
        <v>12133</v>
      </c>
      <c r="G514" s="26">
        <v>0.8</v>
      </c>
    </row>
    <row r="515" spans="1:7" x14ac:dyDescent="0.3">
      <c r="A515">
        <v>19</v>
      </c>
      <c r="B515" t="s">
        <v>11149</v>
      </c>
      <c r="C515">
        <v>21</v>
      </c>
      <c r="D515">
        <v>1</v>
      </c>
      <c r="E515">
        <v>13</v>
      </c>
      <c r="F515" t="s">
        <v>12133</v>
      </c>
      <c r="G515" s="26">
        <v>0.8</v>
      </c>
    </row>
    <row r="516" spans="1:7" x14ac:dyDescent="0.3">
      <c r="A516">
        <v>19</v>
      </c>
      <c r="B516" t="s">
        <v>11149</v>
      </c>
      <c r="C516">
        <v>22</v>
      </c>
      <c r="D516">
        <v>1</v>
      </c>
      <c r="E516">
        <v>31</v>
      </c>
      <c r="F516" t="s">
        <v>12133</v>
      </c>
      <c r="G516" s="26">
        <v>0.8</v>
      </c>
    </row>
    <row r="517" spans="1:7" x14ac:dyDescent="0.3">
      <c r="A517">
        <v>19</v>
      </c>
      <c r="B517" t="s">
        <v>11149</v>
      </c>
      <c r="C517">
        <v>23</v>
      </c>
      <c r="D517">
        <v>1</v>
      </c>
      <c r="E517">
        <v>6</v>
      </c>
      <c r="F517" t="s">
        <v>12133</v>
      </c>
      <c r="G517" s="26">
        <v>0.8</v>
      </c>
    </row>
    <row r="518" spans="1:7" x14ac:dyDescent="0.3">
      <c r="A518">
        <v>19</v>
      </c>
      <c r="B518" t="s">
        <v>11149</v>
      </c>
      <c r="C518">
        <v>24</v>
      </c>
      <c r="D518">
        <v>1</v>
      </c>
      <c r="E518">
        <v>10</v>
      </c>
      <c r="F518" t="s">
        <v>12133</v>
      </c>
      <c r="G518" s="26">
        <v>0.8</v>
      </c>
    </row>
    <row r="519" spans="1:7" x14ac:dyDescent="0.3">
      <c r="A519">
        <v>19</v>
      </c>
      <c r="B519" t="s">
        <v>11149</v>
      </c>
      <c r="C519">
        <v>25</v>
      </c>
      <c r="D519">
        <v>1</v>
      </c>
      <c r="E519">
        <v>22</v>
      </c>
      <c r="F519" t="s">
        <v>12133</v>
      </c>
      <c r="G519" s="26">
        <v>0.8</v>
      </c>
    </row>
    <row r="520" spans="1:7" x14ac:dyDescent="0.3">
      <c r="A520">
        <v>19</v>
      </c>
      <c r="B520" t="s">
        <v>11149</v>
      </c>
      <c r="C520">
        <v>26</v>
      </c>
      <c r="D520">
        <v>1</v>
      </c>
      <c r="E520">
        <v>12</v>
      </c>
      <c r="F520" t="s">
        <v>12133</v>
      </c>
      <c r="G520" s="26">
        <v>0.8</v>
      </c>
    </row>
    <row r="521" spans="1:7" x14ac:dyDescent="0.3">
      <c r="A521">
        <v>19</v>
      </c>
      <c r="B521" t="s">
        <v>11149</v>
      </c>
      <c r="C521">
        <v>27</v>
      </c>
      <c r="D521">
        <v>1</v>
      </c>
      <c r="E521">
        <v>14</v>
      </c>
      <c r="F521" t="s">
        <v>12133</v>
      </c>
      <c r="G521" s="26">
        <v>0.8</v>
      </c>
    </row>
    <row r="522" spans="1:7" x14ac:dyDescent="0.3">
      <c r="A522">
        <v>19</v>
      </c>
      <c r="B522" t="s">
        <v>11149</v>
      </c>
      <c r="C522">
        <v>28</v>
      </c>
      <c r="D522">
        <v>1</v>
      </c>
      <c r="E522">
        <v>9</v>
      </c>
      <c r="F522" t="s">
        <v>12133</v>
      </c>
      <c r="G522" s="26">
        <v>0.8</v>
      </c>
    </row>
    <row r="523" spans="1:7" x14ac:dyDescent="0.3">
      <c r="A523">
        <v>19</v>
      </c>
      <c r="B523" t="s">
        <v>11149</v>
      </c>
      <c r="C523">
        <v>29</v>
      </c>
      <c r="D523">
        <v>1</v>
      </c>
      <c r="E523">
        <v>11</v>
      </c>
      <c r="F523" t="s">
        <v>12133</v>
      </c>
      <c r="G523" s="26">
        <v>0.8</v>
      </c>
    </row>
    <row r="524" spans="1:7" x14ac:dyDescent="0.3">
      <c r="A524">
        <v>19</v>
      </c>
      <c r="B524" t="s">
        <v>11149</v>
      </c>
      <c r="C524">
        <v>30</v>
      </c>
      <c r="D524">
        <v>1</v>
      </c>
      <c r="E524">
        <v>12</v>
      </c>
      <c r="F524" t="s">
        <v>12133</v>
      </c>
      <c r="G524" s="26">
        <v>0.8</v>
      </c>
    </row>
    <row r="525" spans="1:7" x14ac:dyDescent="0.3">
      <c r="A525">
        <v>19</v>
      </c>
      <c r="B525" t="s">
        <v>11149</v>
      </c>
      <c r="C525">
        <v>31</v>
      </c>
      <c r="D525">
        <v>1</v>
      </c>
      <c r="E525">
        <v>24</v>
      </c>
      <c r="F525" t="s">
        <v>12133</v>
      </c>
      <c r="G525" s="26">
        <v>0.8</v>
      </c>
    </row>
    <row r="526" spans="1:7" x14ac:dyDescent="0.3">
      <c r="A526">
        <v>19</v>
      </c>
      <c r="B526" t="s">
        <v>11149</v>
      </c>
      <c r="C526">
        <v>32</v>
      </c>
      <c r="D526">
        <v>1</v>
      </c>
      <c r="E526">
        <v>11</v>
      </c>
      <c r="F526" t="s">
        <v>12133</v>
      </c>
      <c r="G526" s="26">
        <v>0.8</v>
      </c>
    </row>
    <row r="527" spans="1:7" x14ac:dyDescent="0.3">
      <c r="A527">
        <v>19</v>
      </c>
      <c r="B527" t="s">
        <v>11149</v>
      </c>
      <c r="C527">
        <v>33</v>
      </c>
      <c r="D527">
        <v>1</v>
      </c>
      <c r="E527">
        <v>22</v>
      </c>
      <c r="F527" t="s">
        <v>12133</v>
      </c>
      <c r="G527" s="26">
        <v>0.8</v>
      </c>
    </row>
    <row r="528" spans="1:7" x14ac:dyDescent="0.3">
      <c r="A528">
        <v>19</v>
      </c>
      <c r="B528" t="s">
        <v>11149</v>
      </c>
      <c r="C528">
        <v>34</v>
      </c>
      <c r="D528">
        <v>1</v>
      </c>
      <c r="E528">
        <v>22</v>
      </c>
      <c r="F528" t="s">
        <v>12133</v>
      </c>
      <c r="G528" s="26">
        <v>0.8</v>
      </c>
    </row>
    <row r="529" spans="1:7" x14ac:dyDescent="0.3">
      <c r="A529">
        <v>19</v>
      </c>
      <c r="B529" t="s">
        <v>11149</v>
      </c>
      <c r="C529">
        <v>35</v>
      </c>
      <c r="D529">
        <v>1</v>
      </c>
      <c r="E529">
        <v>28</v>
      </c>
      <c r="F529" t="s">
        <v>12133</v>
      </c>
      <c r="G529" s="26">
        <v>0.8</v>
      </c>
    </row>
    <row r="530" spans="1:7" x14ac:dyDescent="0.3">
      <c r="A530">
        <v>19</v>
      </c>
      <c r="B530" t="s">
        <v>11149</v>
      </c>
      <c r="C530">
        <v>36</v>
      </c>
      <c r="D530">
        <v>1</v>
      </c>
      <c r="E530">
        <v>12</v>
      </c>
      <c r="F530" t="s">
        <v>12133</v>
      </c>
      <c r="G530" s="26">
        <v>0.8</v>
      </c>
    </row>
    <row r="531" spans="1:7" x14ac:dyDescent="0.3">
      <c r="A531">
        <v>19</v>
      </c>
      <c r="B531" t="s">
        <v>11149</v>
      </c>
      <c r="C531">
        <v>37</v>
      </c>
      <c r="D531">
        <v>1</v>
      </c>
      <c r="E531">
        <v>40</v>
      </c>
      <c r="F531" t="s">
        <v>12133</v>
      </c>
      <c r="G531" s="26">
        <v>0.8</v>
      </c>
    </row>
    <row r="532" spans="1:7" x14ac:dyDescent="0.3">
      <c r="A532">
        <v>19</v>
      </c>
      <c r="B532" t="s">
        <v>11149</v>
      </c>
      <c r="C532">
        <v>38</v>
      </c>
      <c r="D532">
        <v>1</v>
      </c>
      <c r="E532">
        <v>22</v>
      </c>
      <c r="F532" t="s">
        <v>12133</v>
      </c>
      <c r="G532" s="26">
        <v>0.8</v>
      </c>
    </row>
    <row r="533" spans="1:7" x14ac:dyDescent="0.3">
      <c r="A533">
        <v>19</v>
      </c>
      <c r="B533" t="s">
        <v>11149</v>
      </c>
      <c r="C533">
        <v>39</v>
      </c>
      <c r="D533">
        <v>1</v>
      </c>
      <c r="E533">
        <v>13</v>
      </c>
      <c r="F533" t="s">
        <v>12133</v>
      </c>
      <c r="G533" s="26">
        <v>0.8</v>
      </c>
    </row>
    <row r="534" spans="1:7" x14ac:dyDescent="0.3">
      <c r="A534">
        <v>19</v>
      </c>
      <c r="B534" t="s">
        <v>11149</v>
      </c>
      <c r="C534">
        <v>40</v>
      </c>
      <c r="D534">
        <v>1</v>
      </c>
      <c r="E534">
        <v>17</v>
      </c>
      <c r="F534" t="s">
        <v>12133</v>
      </c>
      <c r="G534" s="26">
        <v>0.8</v>
      </c>
    </row>
    <row r="535" spans="1:7" x14ac:dyDescent="0.3">
      <c r="A535">
        <v>19</v>
      </c>
      <c r="B535" t="s">
        <v>11149</v>
      </c>
      <c r="C535">
        <v>41</v>
      </c>
      <c r="D535">
        <v>1</v>
      </c>
      <c r="E535">
        <v>13</v>
      </c>
      <c r="F535" t="s">
        <v>12133</v>
      </c>
      <c r="G535" s="26">
        <v>0.8</v>
      </c>
    </row>
    <row r="536" spans="1:7" x14ac:dyDescent="0.3">
      <c r="A536">
        <v>19</v>
      </c>
      <c r="B536" t="s">
        <v>11149</v>
      </c>
      <c r="C536">
        <v>42</v>
      </c>
      <c r="D536">
        <v>1</v>
      </c>
      <c r="E536">
        <v>11</v>
      </c>
      <c r="F536" t="s">
        <v>12133</v>
      </c>
      <c r="G536" s="26">
        <v>0.8</v>
      </c>
    </row>
    <row r="537" spans="1:7" x14ac:dyDescent="0.3">
      <c r="A537">
        <v>19</v>
      </c>
      <c r="B537" t="s">
        <v>11149</v>
      </c>
      <c r="C537">
        <v>43</v>
      </c>
      <c r="D537">
        <v>1</v>
      </c>
      <c r="E537">
        <v>5</v>
      </c>
      <c r="F537" t="s">
        <v>12133</v>
      </c>
      <c r="G537" s="26">
        <v>0.8</v>
      </c>
    </row>
    <row r="538" spans="1:7" x14ac:dyDescent="0.3">
      <c r="A538">
        <v>19</v>
      </c>
      <c r="B538" t="s">
        <v>11149</v>
      </c>
      <c r="C538">
        <v>44</v>
      </c>
      <c r="D538">
        <v>1</v>
      </c>
      <c r="E538">
        <v>26</v>
      </c>
      <c r="F538" t="s">
        <v>12133</v>
      </c>
      <c r="G538" s="26">
        <v>0.8</v>
      </c>
    </row>
    <row r="539" spans="1:7" x14ac:dyDescent="0.3">
      <c r="A539">
        <v>19</v>
      </c>
      <c r="B539" t="s">
        <v>11149</v>
      </c>
      <c r="C539">
        <v>45</v>
      </c>
      <c r="D539">
        <v>1</v>
      </c>
      <c r="E539">
        <v>17</v>
      </c>
      <c r="F539" t="s">
        <v>12133</v>
      </c>
      <c r="G539" s="26">
        <v>0.8</v>
      </c>
    </row>
    <row r="540" spans="1:7" x14ac:dyDescent="0.3">
      <c r="A540">
        <v>19</v>
      </c>
      <c r="B540" t="s">
        <v>11149</v>
      </c>
      <c r="C540">
        <v>46</v>
      </c>
      <c r="D540">
        <v>1</v>
      </c>
      <c r="E540">
        <v>11</v>
      </c>
      <c r="F540" t="s">
        <v>12133</v>
      </c>
      <c r="G540" s="26">
        <v>0.8</v>
      </c>
    </row>
    <row r="541" spans="1:7" x14ac:dyDescent="0.3">
      <c r="A541">
        <v>19</v>
      </c>
      <c r="B541" t="s">
        <v>11149</v>
      </c>
      <c r="C541">
        <v>47</v>
      </c>
      <c r="D541">
        <v>1</v>
      </c>
      <c r="E541">
        <v>9</v>
      </c>
      <c r="F541" t="s">
        <v>12133</v>
      </c>
      <c r="G541" s="26">
        <v>0.8</v>
      </c>
    </row>
    <row r="542" spans="1:7" x14ac:dyDescent="0.3">
      <c r="A542">
        <v>19</v>
      </c>
      <c r="B542" t="s">
        <v>11149</v>
      </c>
      <c r="C542">
        <v>48</v>
      </c>
      <c r="D542">
        <v>1</v>
      </c>
      <c r="E542">
        <v>14</v>
      </c>
      <c r="F542" t="s">
        <v>12133</v>
      </c>
      <c r="G542" s="26">
        <v>0.8</v>
      </c>
    </row>
    <row r="543" spans="1:7" x14ac:dyDescent="0.3">
      <c r="A543">
        <v>19</v>
      </c>
      <c r="B543" t="s">
        <v>11149</v>
      </c>
      <c r="C543">
        <v>49</v>
      </c>
      <c r="D543">
        <v>1</v>
      </c>
      <c r="E543">
        <v>20</v>
      </c>
      <c r="F543" t="s">
        <v>12133</v>
      </c>
      <c r="G543" s="26">
        <v>0.8</v>
      </c>
    </row>
    <row r="544" spans="1:7" x14ac:dyDescent="0.3">
      <c r="A544">
        <v>19</v>
      </c>
      <c r="B544" t="s">
        <v>11149</v>
      </c>
      <c r="C544">
        <v>50</v>
      </c>
      <c r="D544">
        <v>1</v>
      </c>
      <c r="E544">
        <v>23</v>
      </c>
      <c r="F544" t="s">
        <v>12133</v>
      </c>
      <c r="G544" s="26">
        <v>0.8</v>
      </c>
    </row>
    <row r="545" spans="1:7" x14ac:dyDescent="0.3">
      <c r="A545">
        <v>19</v>
      </c>
      <c r="B545" t="s">
        <v>11149</v>
      </c>
      <c r="C545">
        <v>51</v>
      </c>
      <c r="D545">
        <v>1</v>
      </c>
      <c r="E545">
        <v>19</v>
      </c>
      <c r="F545" t="s">
        <v>12133</v>
      </c>
      <c r="G545" s="26">
        <v>0.8</v>
      </c>
    </row>
    <row r="546" spans="1:7" x14ac:dyDescent="0.3">
      <c r="A546">
        <v>19</v>
      </c>
      <c r="B546" t="s">
        <v>11149</v>
      </c>
      <c r="C546">
        <v>52</v>
      </c>
      <c r="D546">
        <v>1</v>
      </c>
      <c r="E546">
        <v>9</v>
      </c>
      <c r="F546" t="s">
        <v>12133</v>
      </c>
      <c r="G546" s="26">
        <v>0.8</v>
      </c>
    </row>
    <row r="547" spans="1:7" x14ac:dyDescent="0.3">
      <c r="A547">
        <v>19</v>
      </c>
      <c r="B547" t="s">
        <v>11149</v>
      </c>
      <c r="C547">
        <v>53</v>
      </c>
      <c r="D547">
        <v>1</v>
      </c>
      <c r="E547">
        <v>6</v>
      </c>
      <c r="F547" t="s">
        <v>12133</v>
      </c>
      <c r="G547" s="26">
        <v>0.8</v>
      </c>
    </row>
    <row r="548" spans="1:7" x14ac:dyDescent="0.3">
      <c r="A548">
        <v>19</v>
      </c>
      <c r="B548" t="s">
        <v>11149</v>
      </c>
      <c r="C548">
        <v>54</v>
      </c>
      <c r="D548">
        <v>1</v>
      </c>
      <c r="E548">
        <v>7</v>
      </c>
      <c r="F548" t="s">
        <v>12133</v>
      </c>
      <c r="G548" s="26">
        <v>0.8</v>
      </c>
    </row>
    <row r="549" spans="1:7" x14ac:dyDescent="0.3">
      <c r="A549">
        <v>19</v>
      </c>
      <c r="B549" t="s">
        <v>11149</v>
      </c>
      <c r="C549">
        <v>55</v>
      </c>
      <c r="D549">
        <v>1</v>
      </c>
      <c r="E549">
        <v>23</v>
      </c>
      <c r="F549" t="s">
        <v>12133</v>
      </c>
      <c r="G549" s="26">
        <v>0.8</v>
      </c>
    </row>
    <row r="550" spans="1:7" x14ac:dyDescent="0.3">
      <c r="A550">
        <v>19</v>
      </c>
      <c r="B550" t="s">
        <v>11149</v>
      </c>
      <c r="C550">
        <v>56</v>
      </c>
      <c r="D550">
        <v>1</v>
      </c>
      <c r="E550">
        <v>13</v>
      </c>
      <c r="F550" t="s">
        <v>12133</v>
      </c>
      <c r="G550" s="26">
        <v>0.8</v>
      </c>
    </row>
    <row r="551" spans="1:7" x14ac:dyDescent="0.3">
      <c r="A551">
        <v>19</v>
      </c>
      <c r="B551" t="s">
        <v>11149</v>
      </c>
      <c r="C551">
        <v>57</v>
      </c>
      <c r="D551">
        <v>1</v>
      </c>
      <c r="E551">
        <v>11</v>
      </c>
      <c r="F551" t="s">
        <v>12133</v>
      </c>
      <c r="G551" s="26">
        <v>0.8</v>
      </c>
    </row>
    <row r="552" spans="1:7" x14ac:dyDescent="0.3">
      <c r="A552">
        <v>19</v>
      </c>
      <c r="B552" t="s">
        <v>11149</v>
      </c>
      <c r="C552">
        <v>58</v>
      </c>
      <c r="D552">
        <v>1</v>
      </c>
      <c r="E552">
        <v>11</v>
      </c>
      <c r="F552" t="s">
        <v>12133</v>
      </c>
      <c r="G552" s="26">
        <v>0.8</v>
      </c>
    </row>
    <row r="553" spans="1:7" x14ac:dyDescent="0.3">
      <c r="A553">
        <v>19</v>
      </c>
      <c r="B553" t="s">
        <v>11149</v>
      </c>
      <c r="C553">
        <v>59</v>
      </c>
      <c r="D553">
        <v>1</v>
      </c>
      <c r="E553">
        <v>17</v>
      </c>
      <c r="F553" t="s">
        <v>12133</v>
      </c>
      <c r="G553" s="26">
        <v>0.8</v>
      </c>
    </row>
    <row r="554" spans="1:7" x14ac:dyDescent="0.3">
      <c r="A554">
        <v>19</v>
      </c>
      <c r="B554" t="s">
        <v>11149</v>
      </c>
      <c r="C554">
        <v>60</v>
      </c>
      <c r="D554">
        <v>1</v>
      </c>
      <c r="E554">
        <v>12</v>
      </c>
      <c r="F554" t="s">
        <v>12133</v>
      </c>
      <c r="G554" s="26">
        <v>0.8</v>
      </c>
    </row>
    <row r="555" spans="1:7" x14ac:dyDescent="0.3">
      <c r="A555">
        <v>19</v>
      </c>
      <c r="B555" t="s">
        <v>11149</v>
      </c>
      <c r="C555">
        <v>61</v>
      </c>
      <c r="D555">
        <v>1</v>
      </c>
      <c r="E555">
        <v>8</v>
      </c>
      <c r="F555" t="s">
        <v>12133</v>
      </c>
      <c r="G555" s="26">
        <v>0.8</v>
      </c>
    </row>
    <row r="556" spans="1:7" x14ac:dyDescent="0.3">
      <c r="A556">
        <v>19</v>
      </c>
      <c r="B556" t="s">
        <v>11149</v>
      </c>
      <c r="C556">
        <v>62</v>
      </c>
      <c r="D556">
        <v>1</v>
      </c>
      <c r="E556">
        <v>12</v>
      </c>
      <c r="F556" t="s">
        <v>12133</v>
      </c>
      <c r="G556" s="26">
        <v>0.8</v>
      </c>
    </row>
    <row r="557" spans="1:7" x14ac:dyDescent="0.3">
      <c r="A557">
        <v>19</v>
      </c>
      <c r="B557" t="s">
        <v>11149</v>
      </c>
      <c r="C557">
        <v>63</v>
      </c>
      <c r="D557">
        <v>1</v>
      </c>
      <c r="E557">
        <v>11</v>
      </c>
      <c r="F557" t="s">
        <v>12133</v>
      </c>
      <c r="G557" s="26">
        <v>0.8</v>
      </c>
    </row>
    <row r="558" spans="1:7" x14ac:dyDescent="0.3">
      <c r="A558">
        <v>19</v>
      </c>
      <c r="B558" t="s">
        <v>11149</v>
      </c>
      <c r="C558">
        <v>64</v>
      </c>
      <c r="D558">
        <v>1</v>
      </c>
      <c r="E558">
        <v>10</v>
      </c>
      <c r="F558" t="s">
        <v>12133</v>
      </c>
      <c r="G558" s="26">
        <v>0.8</v>
      </c>
    </row>
    <row r="559" spans="1:7" x14ac:dyDescent="0.3">
      <c r="A559">
        <v>19</v>
      </c>
      <c r="B559" t="s">
        <v>11149</v>
      </c>
      <c r="C559">
        <v>65</v>
      </c>
      <c r="D559">
        <v>1</v>
      </c>
      <c r="E559">
        <v>13</v>
      </c>
      <c r="F559" t="s">
        <v>12133</v>
      </c>
      <c r="G559" s="26">
        <v>0.8</v>
      </c>
    </row>
    <row r="560" spans="1:7" x14ac:dyDescent="0.3">
      <c r="A560">
        <v>19</v>
      </c>
      <c r="B560" t="s">
        <v>11149</v>
      </c>
      <c r="C560">
        <v>66</v>
      </c>
      <c r="D560">
        <v>1</v>
      </c>
      <c r="E560">
        <v>20</v>
      </c>
      <c r="F560" t="s">
        <v>12133</v>
      </c>
      <c r="G560" s="26">
        <v>0.8</v>
      </c>
    </row>
    <row r="561" spans="1:7" x14ac:dyDescent="0.3">
      <c r="A561">
        <v>19</v>
      </c>
      <c r="B561" t="s">
        <v>11149</v>
      </c>
      <c r="C561">
        <v>67</v>
      </c>
      <c r="D561">
        <v>1</v>
      </c>
      <c r="E561">
        <v>7</v>
      </c>
      <c r="F561" t="s">
        <v>12133</v>
      </c>
      <c r="G561" s="26">
        <v>0.8</v>
      </c>
    </row>
    <row r="562" spans="1:7" x14ac:dyDescent="0.3">
      <c r="A562">
        <v>19</v>
      </c>
      <c r="B562" t="s">
        <v>11149</v>
      </c>
      <c r="C562">
        <v>68</v>
      </c>
      <c r="D562">
        <v>1</v>
      </c>
      <c r="E562">
        <v>35</v>
      </c>
      <c r="F562" t="s">
        <v>12133</v>
      </c>
      <c r="G562" s="26">
        <v>0.8</v>
      </c>
    </row>
    <row r="563" spans="1:7" x14ac:dyDescent="0.3">
      <c r="A563">
        <v>19</v>
      </c>
      <c r="B563" t="s">
        <v>11149</v>
      </c>
      <c r="C563">
        <v>69</v>
      </c>
      <c r="D563">
        <v>1</v>
      </c>
      <c r="E563">
        <v>36</v>
      </c>
      <c r="F563" t="s">
        <v>12133</v>
      </c>
      <c r="G563" s="26">
        <v>0.8</v>
      </c>
    </row>
    <row r="564" spans="1:7" x14ac:dyDescent="0.3">
      <c r="A564">
        <v>19</v>
      </c>
      <c r="B564" t="s">
        <v>11149</v>
      </c>
      <c r="C564">
        <v>70</v>
      </c>
      <c r="D564">
        <v>1</v>
      </c>
      <c r="E564">
        <v>5</v>
      </c>
      <c r="F564" t="s">
        <v>12133</v>
      </c>
      <c r="G564" s="26">
        <v>0.8</v>
      </c>
    </row>
    <row r="565" spans="1:7" x14ac:dyDescent="0.3">
      <c r="A565">
        <v>19</v>
      </c>
      <c r="B565" t="s">
        <v>11149</v>
      </c>
      <c r="C565">
        <v>71</v>
      </c>
      <c r="D565">
        <v>1</v>
      </c>
      <c r="E565">
        <v>24</v>
      </c>
      <c r="F565" t="s">
        <v>12133</v>
      </c>
      <c r="G565" s="26">
        <v>0.8</v>
      </c>
    </row>
    <row r="566" spans="1:7" x14ac:dyDescent="0.3">
      <c r="A566">
        <v>19</v>
      </c>
      <c r="B566" t="s">
        <v>11149</v>
      </c>
      <c r="C566">
        <v>72</v>
      </c>
      <c r="D566">
        <v>1</v>
      </c>
      <c r="E566">
        <v>20</v>
      </c>
      <c r="F566" t="s">
        <v>12133</v>
      </c>
      <c r="G566" s="26">
        <v>0.8</v>
      </c>
    </row>
    <row r="567" spans="1:7" x14ac:dyDescent="0.3">
      <c r="A567">
        <v>19</v>
      </c>
      <c r="B567" t="s">
        <v>11149</v>
      </c>
      <c r="C567">
        <v>73</v>
      </c>
      <c r="D567">
        <v>1</v>
      </c>
      <c r="E567">
        <v>28</v>
      </c>
      <c r="F567" t="s">
        <v>12133</v>
      </c>
      <c r="G567" s="26">
        <v>0.8</v>
      </c>
    </row>
    <row r="568" spans="1:7" x14ac:dyDescent="0.3">
      <c r="A568">
        <v>19</v>
      </c>
      <c r="B568" t="s">
        <v>11149</v>
      </c>
      <c r="C568">
        <v>74</v>
      </c>
      <c r="D568">
        <v>1</v>
      </c>
      <c r="E568">
        <v>23</v>
      </c>
      <c r="F568" t="s">
        <v>12133</v>
      </c>
      <c r="G568" s="26">
        <v>0.8</v>
      </c>
    </row>
    <row r="569" spans="1:7" x14ac:dyDescent="0.3">
      <c r="A569">
        <v>19</v>
      </c>
      <c r="B569" t="s">
        <v>11149</v>
      </c>
      <c r="C569">
        <v>75</v>
      </c>
      <c r="D569">
        <v>1</v>
      </c>
      <c r="E569">
        <v>10</v>
      </c>
      <c r="F569" t="s">
        <v>12133</v>
      </c>
      <c r="G569" s="26">
        <v>0.8</v>
      </c>
    </row>
    <row r="570" spans="1:7" x14ac:dyDescent="0.3">
      <c r="A570">
        <v>19</v>
      </c>
      <c r="B570" t="s">
        <v>11149</v>
      </c>
      <c r="C570">
        <v>76</v>
      </c>
      <c r="D570">
        <v>1</v>
      </c>
      <c r="E570">
        <v>12</v>
      </c>
      <c r="F570" t="s">
        <v>12133</v>
      </c>
      <c r="G570" s="26">
        <v>0.8</v>
      </c>
    </row>
    <row r="571" spans="1:7" x14ac:dyDescent="0.3">
      <c r="A571">
        <v>19</v>
      </c>
      <c r="B571" t="s">
        <v>11149</v>
      </c>
      <c r="C571">
        <v>77</v>
      </c>
      <c r="D571">
        <v>1</v>
      </c>
      <c r="E571">
        <v>20</v>
      </c>
      <c r="F571" t="s">
        <v>12133</v>
      </c>
      <c r="G571" s="26">
        <v>0.8</v>
      </c>
    </row>
    <row r="572" spans="1:7" x14ac:dyDescent="0.3">
      <c r="A572">
        <v>19</v>
      </c>
      <c r="B572" t="s">
        <v>11149</v>
      </c>
      <c r="C572">
        <v>78</v>
      </c>
      <c r="D572">
        <v>1</v>
      </c>
      <c r="E572">
        <v>72</v>
      </c>
      <c r="F572" t="s">
        <v>12133</v>
      </c>
      <c r="G572" s="26">
        <v>0.8</v>
      </c>
    </row>
    <row r="573" spans="1:7" x14ac:dyDescent="0.3">
      <c r="A573">
        <v>19</v>
      </c>
      <c r="B573" t="s">
        <v>11149</v>
      </c>
      <c r="C573">
        <v>79</v>
      </c>
      <c r="D573">
        <v>1</v>
      </c>
      <c r="E573">
        <v>13</v>
      </c>
      <c r="F573" t="s">
        <v>12133</v>
      </c>
      <c r="G573" s="26">
        <v>0.8</v>
      </c>
    </row>
    <row r="574" spans="1:7" x14ac:dyDescent="0.3">
      <c r="A574">
        <v>19</v>
      </c>
      <c r="B574" t="s">
        <v>11149</v>
      </c>
      <c r="C574">
        <v>80</v>
      </c>
      <c r="D574">
        <v>1</v>
      </c>
      <c r="E574">
        <v>19</v>
      </c>
      <c r="F574" t="s">
        <v>12133</v>
      </c>
      <c r="G574" s="26">
        <v>0.8</v>
      </c>
    </row>
    <row r="575" spans="1:7" x14ac:dyDescent="0.3">
      <c r="A575">
        <v>19</v>
      </c>
      <c r="B575" t="s">
        <v>11149</v>
      </c>
      <c r="C575">
        <v>81</v>
      </c>
      <c r="D575">
        <v>1</v>
      </c>
      <c r="E575">
        <v>16</v>
      </c>
      <c r="F575" t="s">
        <v>12133</v>
      </c>
      <c r="G575" s="26">
        <v>0.8</v>
      </c>
    </row>
    <row r="576" spans="1:7" x14ac:dyDescent="0.3">
      <c r="A576">
        <v>19</v>
      </c>
      <c r="B576" t="s">
        <v>11149</v>
      </c>
      <c r="C576">
        <v>82</v>
      </c>
      <c r="D576">
        <v>1</v>
      </c>
      <c r="E576">
        <v>8</v>
      </c>
      <c r="F576" t="s">
        <v>12133</v>
      </c>
      <c r="G576" s="26">
        <v>0.8</v>
      </c>
    </row>
    <row r="577" spans="1:7" x14ac:dyDescent="0.3">
      <c r="A577">
        <v>19</v>
      </c>
      <c r="B577" t="s">
        <v>11149</v>
      </c>
      <c r="C577">
        <v>83</v>
      </c>
      <c r="D577">
        <v>1</v>
      </c>
      <c r="E577">
        <v>18</v>
      </c>
      <c r="F577" t="s">
        <v>12133</v>
      </c>
      <c r="G577" s="26">
        <v>0.8</v>
      </c>
    </row>
    <row r="578" spans="1:7" x14ac:dyDescent="0.3">
      <c r="A578">
        <v>19</v>
      </c>
      <c r="B578" t="s">
        <v>11149</v>
      </c>
      <c r="C578">
        <v>84</v>
      </c>
      <c r="D578">
        <v>1</v>
      </c>
      <c r="E578">
        <v>12</v>
      </c>
      <c r="F578" t="s">
        <v>12133</v>
      </c>
      <c r="G578" s="26">
        <v>0.8</v>
      </c>
    </row>
    <row r="579" spans="1:7" x14ac:dyDescent="0.3">
      <c r="A579">
        <v>19</v>
      </c>
      <c r="B579" t="s">
        <v>11149</v>
      </c>
      <c r="C579">
        <v>85</v>
      </c>
      <c r="D579">
        <v>1</v>
      </c>
      <c r="E579">
        <v>13</v>
      </c>
      <c r="F579" t="s">
        <v>12133</v>
      </c>
      <c r="G579" s="26">
        <v>0.8</v>
      </c>
    </row>
    <row r="580" spans="1:7" x14ac:dyDescent="0.3">
      <c r="A580">
        <v>19</v>
      </c>
      <c r="B580" t="s">
        <v>11149</v>
      </c>
      <c r="C580">
        <v>86</v>
      </c>
      <c r="D580">
        <v>1</v>
      </c>
      <c r="E580">
        <v>17</v>
      </c>
      <c r="F580" t="s">
        <v>12133</v>
      </c>
      <c r="G580" s="26">
        <v>0.8</v>
      </c>
    </row>
    <row r="581" spans="1:7" x14ac:dyDescent="0.3">
      <c r="A581">
        <v>19</v>
      </c>
      <c r="B581" t="s">
        <v>11149</v>
      </c>
      <c r="C581">
        <v>87</v>
      </c>
      <c r="D581">
        <v>1</v>
      </c>
      <c r="E581">
        <v>7</v>
      </c>
      <c r="F581" t="s">
        <v>12133</v>
      </c>
      <c r="G581" s="26">
        <v>0.8</v>
      </c>
    </row>
    <row r="582" spans="1:7" x14ac:dyDescent="0.3">
      <c r="A582">
        <v>19</v>
      </c>
      <c r="B582" t="s">
        <v>11149</v>
      </c>
      <c r="C582">
        <v>88</v>
      </c>
      <c r="D582">
        <v>1</v>
      </c>
      <c r="E582">
        <v>18</v>
      </c>
      <c r="F582" t="s">
        <v>12133</v>
      </c>
      <c r="G582" s="26">
        <v>0.8</v>
      </c>
    </row>
    <row r="583" spans="1:7" x14ac:dyDescent="0.3">
      <c r="A583">
        <v>19</v>
      </c>
      <c r="B583" t="s">
        <v>11149</v>
      </c>
      <c r="C583">
        <v>89</v>
      </c>
      <c r="D583">
        <v>1</v>
      </c>
      <c r="E583">
        <v>52</v>
      </c>
      <c r="F583" t="s">
        <v>12133</v>
      </c>
      <c r="G583" s="26">
        <v>0.8</v>
      </c>
    </row>
    <row r="584" spans="1:7" x14ac:dyDescent="0.3">
      <c r="A584">
        <v>19</v>
      </c>
      <c r="B584" t="s">
        <v>11149</v>
      </c>
      <c r="C584">
        <v>90</v>
      </c>
      <c r="D584">
        <v>1</v>
      </c>
      <c r="E584">
        <v>17</v>
      </c>
      <c r="F584" t="s">
        <v>12133</v>
      </c>
      <c r="G584" s="26">
        <v>0.8</v>
      </c>
    </row>
    <row r="585" spans="1:7" x14ac:dyDescent="0.3">
      <c r="A585">
        <v>19</v>
      </c>
      <c r="B585" t="s">
        <v>11149</v>
      </c>
      <c r="C585">
        <v>91</v>
      </c>
      <c r="D585">
        <v>1</v>
      </c>
      <c r="E585">
        <v>16</v>
      </c>
      <c r="F585" t="s">
        <v>12133</v>
      </c>
      <c r="G585" s="26">
        <v>0.8</v>
      </c>
    </row>
    <row r="586" spans="1:7" x14ac:dyDescent="0.3">
      <c r="A586">
        <v>19</v>
      </c>
      <c r="B586" t="s">
        <v>11149</v>
      </c>
      <c r="C586">
        <v>92</v>
      </c>
      <c r="D586">
        <v>1</v>
      </c>
      <c r="E586">
        <v>15</v>
      </c>
      <c r="F586" t="s">
        <v>12133</v>
      </c>
      <c r="G586" s="26">
        <v>0.8</v>
      </c>
    </row>
    <row r="587" spans="1:7" x14ac:dyDescent="0.3">
      <c r="A587">
        <v>19</v>
      </c>
      <c r="B587" t="s">
        <v>11149</v>
      </c>
      <c r="C587">
        <v>93</v>
      </c>
      <c r="D587">
        <v>1</v>
      </c>
      <c r="E587">
        <v>5</v>
      </c>
      <c r="F587" t="s">
        <v>12133</v>
      </c>
      <c r="G587" s="26">
        <v>0.8</v>
      </c>
    </row>
    <row r="588" spans="1:7" x14ac:dyDescent="0.3">
      <c r="A588">
        <v>19</v>
      </c>
      <c r="B588" t="s">
        <v>11149</v>
      </c>
      <c r="C588">
        <v>94</v>
      </c>
      <c r="D588">
        <v>1</v>
      </c>
      <c r="E588">
        <v>23</v>
      </c>
      <c r="F588" t="s">
        <v>12133</v>
      </c>
      <c r="G588" s="26">
        <v>0.8</v>
      </c>
    </row>
    <row r="589" spans="1:7" x14ac:dyDescent="0.3">
      <c r="A589">
        <v>19</v>
      </c>
      <c r="B589" t="s">
        <v>11149</v>
      </c>
      <c r="C589">
        <v>95</v>
      </c>
      <c r="D589">
        <v>1</v>
      </c>
      <c r="E589">
        <v>11</v>
      </c>
      <c r="F589" t="s">
        <v>12133</v>
      </c>
      <c r="G589" s="26">
        <v>0.8</v>
      </c>
    </row>
    <row r="590" spans="1:7" x14ac:dyDescent="0.3">
      <c r="A590">
        <v>19</v>
      </c>
      <c r="B590" t="s">
        <v>11149</v>
      </c>
      <c r="C590">
        <v>96</v>
      </c>
      <c r="D590">
        <v>1</v>
      </c>
      <c r="E590">
        <v>13</v>
      </c>
      <c r="F590" t="s">
        <v>12133</v>
      </c>
      <c r="G590" s="26">
        <v>0.8</v>
      </c>
    </row>
    <row r="591" spans="1:7" x14ac:dyDescent="0.3">
      <c r="A591">
        <v>19</v>
      </c>
      <c r="B591" t="s">
        <v>11149</v>
      </c>
      <c r="C591">
        <v>97</v>
      </c>
      <c r="D591">
        <v>1</v>
      </c>
      <c r="E591">
        <v>12</v>
      </c>
      <c r="F591" t="s">
        <v>12133</v>
      </c>
      <c r="G591" s="26">
        <v>0.8</v>
      </c>
    </row>
    <row r="592" spans="1:7" x14ac:dyDescent="0.3">
      <c r="A592">
        <v>19</v>
      </c>
      <c r="B592" t="s">
        <v>11149</v>
      </c>
      <c r="C592">
        <v>98</v>
      </c>
      <c r="D592">
        <v>1</v>
      </c>
      <c r="E592">
        <v>9</v>
      </c>
      <c r="F592" t="s">
        <v>12133</v>
      </c>
      <c r="G592" s="26">
        <v>0.8</v>
      </c>
    </row>
    <row r="593" spans="1:7" x14ac:dyDescent="0.3">
      <c r="A593">
        <v>19</v>
      </c>
      <c r="B593" t="s">
        <v>11149</v>
      </c>
      <c r="C593">
        <v>99</v>
      </c>
      <c r="D593">
        <v>1</v>
      </c>
      <c r="E593">
        <v>9</v>
      </c>
      <c r="F593" t="s">
        <v>12133</v>
      </c>
      <c r="G593" s="26">
        <v>0.8</v>
      </c>
    </row>
    <row r="594" spans="1:7" x14ac:dyDescent="0.3">
      <c r="A594">
        <v>19</v>
      </c>
      <c r="B594" t="s">
        <v>11149</v>
      </c>
      <c r="C594">
        <v>100</v>
      </c>
      <c r="D594">
        <v>1</v>
      </c>
      <c r="E594">
        <v>5</v>
      </c>
      <c r="F594" t="s">
        <v>12133</v>
      </c>
      <c r="G594" s="26">
        <v>0.8</v>
      </c>
    </row>
    <row r="595" spans="1:7" x14ac:dyDescent="0.3">
      <c r="A595">
        <v>19</v>
      </c>
      <c r="B595" t="s">
        <v>11149</v>
      </c>
      <c r="C595">
        <v>101</v>
      </c>
      <c r="D595">
        <v>1</v>
      </c>
      <c r="E595">
        <v>8</v>
      </c>
      <c r="F595" t="s">
        <v>12133</v>
      </c>
      <c r="G595" s="26">
        <v>0.8</v>
      </c>
    </row>
    <row r="596" spans="1:7" x14ac:dyDescent="0.3">
      <c r="A596">
        <v>19</v>
      </c>
      <c r="B596" t="s">
        <v>11149</v>
      </c>
      <c r="C596">
        <v>102</v>
      </c>
      <c r="D596">
        <v>1</v>
      </c>
      <c r="E596">
        <v>28</v>
      </c>
      <c r="F596" t="s">
        <v>12133</v>
      </c>
      <c r="G596" s="26">
        <v>0.8</v>
      </c>
    </row>
    <row r="597" spans="1:7" x14ac:dyDescent="0.3">
      <c r="A597">
        <v>19</v>
      </c>
      <c r="B597" t="s">
        <v>11149</v>
      </c>
      <c r="C597">
        <v>103</v>
      </c>
      <c r="D597">
        <v>1</v>
      </c>
      <c r="E597">
        <v>22</v>
      </c>
      <c r="F597" t="s">
        <v>12133</v>
      </c>
      <c r="G597" s="26">
        <v>0.8</v>
      </c>
    </row>
    <row r="598" spans="1:7" x14ac:dyDescent="0.3">
      <c r="A598">
        <v>19</v>
      </c>
      <c r="B598" t="s">
        <v>11149</v>
      </c>
      <c r="C598">
        <v>104</v>
      </c>
      <c r="D598">
        <v>1</v>
      </c>
      <c r="E598">
        <v>35</v>
      </c>
      <c r="F598" t="s">
        <v>12133</v>
      </c>
      <c r="G598" s="26">
        <v>0.8</v>
      </c>
    </row>
    <row r="599" spans="1:7" x14ac:dyDescent="0.3">
      <c r="A599">
        <v>19</v>
      </c>
      <c r="B599" t="s">
        <v>11149</v>
      </c>
      <c r="C599">
        <v>105</v>
      </c>
      <c r="D599">
        <v>1</v>
      </c>
      <c r="E599">
        <v>45</v>
      </c>
      <c r="F599" t="s">
        <v>12133</v>
      </c>
      <c r="G599" s="26">
        <v>0.8</v>
      </c>
    </row>
    <row r="600" spans="1:7" x14ac:dyDescent="0.3">
      <c r="A600">
        <v>19</v>
      </c>
      <c r="B600" t="s">
        <v>11149</v>
      </c>
      <c r="C600">
        <v>106</v>
      </c>
      <c r="D600">
        <v>1</v>
      </c>
      <c r="E600">
        <v>48</v>
      </c>
      <c r="F600" t="s">
        <v>12133</v>
      </c>
      <c r="G600" s="26">
        <v>0.8</v>
      </c>
    </row>
    <row r="601" spans="1:7" x14ac:dyDescent="0.3">
      <c r="A601">
        <v>19</v>
      </c>
      <c r="B601" t="s">
        <v>11149</v>
      </c>
      <c r="C601">
        <v>107</v>
      </c>
      <c r="D601">
        <v>1</v>
      </c>
      <c r="E601">
        <v>43</v>
      </c>
      <c r="F601" t="s">
        <v>12133</v>
      </c>
      <c r="G601" s="26">
        <v>0.8</v>
      </c>
    </row>
    <row r="602" spans="1:7" x14ac:dyDescent="0.3">
      <c r="A602">
        <v>19</v>
      </c>
      <c r="B602" t="s">
        <v>11149</v>
      </c>
      <c r="C602">
        <v>108</v>
      </c>
      <c r="D602">
        <v>1</v>
      </c>
      <c r="E602">
        <v>13</v>
      </c>
      <c r="F602" t="s">
        <v>12133</v>
      </c>
      <c r="G602" s="26">
        <v>0.8</v>
      </c>
    </row>
    <row r="603" spans="1:7" x14ac:dyDescent="0.3">
      <c r="A603">
        <v>19</v>
      </c>
      <c r="B603" t="s">
        <v>11149</v>
      </c>
      <c r="C603">
        <v>109</v>
      </c>
      <c r="D603">
        <v>1</v>
      </c>
      <c r="E603">
        <v>31</v>
      </c>
      <c r="F603" t="s">
        <v>12133</v>
      </c>
      <c r="G603" s="26">
        <v>0.8</v>
      </c>
    </row>
    <row r="604" spans="1:7" x14ac:dyDescent="0.3">
      <c r="A604">
        <v>19</v>
      </c>
      <c r="B604" t="s">
        <v>11149</v>
      </c>
      <c r="C604">
        <v>110</v>
      </c>
      <c r="D604">
        <v>1</v>
      </c>
      <c r="E604">
        <v>7</v>
      </c>
      <c r="F604" t="s">
        <v>12133</v>
      </c>
      <c r="G604" s="26">
        <v>0.8</v>
      </c>
    </row>
    <row r="605" spans="1:7" x14ac:dyDescent="0.3">
      <c r="A605">
        <v>19</v>
      </c>
      <c r="B605" t="s">
        <v>11149</v>
      </c>
      <c r="C605">
        <v>111</v>
      </c>
      <c r="D605">
        <v>1</v>
      </c>
      <c r="E605">
        <v>10</v>
      </c>
      <c r="F605" t="s">
        <v>12133</v>
      </c>
      <c r="G605" s="26">
        <v>0.8</v>
      </c>
    </row>
    <row r="606" spans="1:7" x14ac:dyDescent="0.3">
      <c r="A606">
        <v>19</v>
      </c>
      <c r="B606" t="s">
        <v>11149</v>
      </c>
      <c r="C606">
        <v>112</v>
      </c>
      <c r="D606">
        <v>1</v>
      </c>
      <c r="E606">
        <v>10</v>
      </c>
      <c r="F606" t="s">
        <v>12133</v>
      </c>
      <c r="G606" s="26">
        <v>0.8</v>
      </c>
    </row>
    <row r="607" spans="1:7" x14ac:dyDescent="0.3">
      <c r="A607">
        <v>19</v>
      </c>
      <c r="B607" t="s">
        <v>11149</v>
      </c>
      <c r="C607">
        <v>113</v>
      </c>
      <c r="D607">
        <v>1</v>
      </c>
      <c r="E607">
        <v>9</v>
      </c>
      <c r="F607" t="s">
        <v>12133</v>
      </c>
      <c r="G607" s="26">
        <v>0.8</v>
      </c>
    </row>
    <row r="608" spans="1:7" x14ac:dyDescent="0.3">
      <c r="A608">
        <v>19</v>
      </c>
      <c r="B608" t="s">
        <v>11149</v>
      </c>
      <c r="C608">
        <v>114</v>
      </c>
      <c r="D608">
        <v>1</v>
      </c>
      <c r="E608">
        <v>8</v>
      </c>
      <c r="F608" t="s">
        <v>12133</v>
      </c>
      <c r="G608" s="26">
        <v>0.8</v>
      </c>
    </row>
    <row r="609" spans="1:7" x14ac:dyDescent="0.3">
      <c r="A609">
        <v>19</v>
      </c>
      <c r="B609" t="s">
        <v>11149</v>
      </c>
      <c r="C609">
        <v>115</v>
      </c>
      <c r="D609">
        <v>1</v>
      </c>
      <c r="E609">
        <v>18</v>
      </c>
      <c r="F609" t="s">
        <v>12133</v>
      </c>
      <c r="G609" s="26">
        <v>0.8</v>
      </c>
    </row>
    <row r="610" spans="1:7" x14ac:dyDescent="0.3">
      <c r="A610">
        <v>19</v>
      </c>
      <c r="B610" t="s">
        <v>11149</v>
      </c>
      <c r="C610">
        <v>116</v>
      </c>
      <c r="D610">
        <v>1</v>
      </c>
      <c r="E610">
        <v>19</v>
      </c>
      <c r="F610" t="s">
        <v>12133</v>
      </c>
      <c r="G610" s="26">
        <v>0.8</v>
      </c>
    </row>
    <row r="611" spans="1:7" x14ac:dyDescent="0.3">
      <c r="A611">
        <v>19</v>
      </c>
      <c r="B611" t="s">
        <v>11149</v>
      </c>
      <c r="C611">
        <v>117</v>
      </c>
      <c r="D611">
        <v>1</v>
      </c>
      <c r="E611">
        <v>2</v>
      </c>
      <c r="F611" t="s">
        <v>12133</v>
      </c>
      <c r="G611" s="26">
        <v>0.8</v>
      </c>
    </row>
    <row r="612" spans="1:7" x14ac:dyDescent="0.3">
      <c r="A612">
        <v>19</v>
      </c>
      <c r="B612" t="s">
        <v>11149</v>
      </c>
      <c r="C612">
        <v>118</v>
      </c>
      <c r="D612">
        <v>1</v>
      </c>
      <c r="E612">
        <v>29</v>
      </c>
      <c r="F612" t="s">
        <v>12133</v>
      </c>
      <c r="G612" s="26">
        <v>0.8</v>
      </c>
    </row>
    <row r="613" spans="1:7" x14ac:dyDescent="0.3">
      <c r="A613">
        <v>19</v>
      </c>
      <c r="B613" t="s">
        <v>11149</v>
      </c>
      <c r="C613">
        <v>119</v>
      </c>
      <c r="D613">
        <v>1</v>
      </c>
      <c r="E613">
        <v>176</v>
      </c>
      <c r="F613" t="s">
        <v>12133</v>
      </c>
      <c r="G613" s="26">
        <v>0.8</v>
      </c>
    </row>
    <row r="614" spans="1:7" x14ac:dyDescent="0.3">
      <c r="A614">
        <v>19</v>
      </c>
      <c r="B614" t="s">
        <v>11149</v>
      </c>
      <c r="C614">
        <v>120</v>
      </c>
      <c r="D614">
        <v>1</v>
      </c>
      <c r="E614">
        <v>7</v>
      </c>
      <c r="F614" t="s">
        <v>12133</v>
      </c>
      <c r="G614" s="26">
        <v>0.8</v>
      </c>
    </row>
    <row r="615" spans="1:7" x14ac:dyDescent="0.3">
      <c r="A615">
        <v>19</v>
      </c>
      <c r="B615" t="s">
        <v>11149</v>
      </c>
      <c r="C615">
        <v>121</v>
      </c>
      <c r="D615">
        <v>1</v>
      </c>
      <c r="E615">
        <v>8</v>
      </c>
      <c r="F615" t="s">
        <v>12133</v>
      </c>
      <c r="G615" s="26">
        <v>0.8</v>
      </c>
    </row>
    <row r="616" spans="1:7" x14ac:dyDescent="0.3">
      <c r="A616">
        <v>19</v>
      </c>
      <c r="B616" t="s">
        <v>11149</v>
      </c>
      <c r="C616">
        <v>122</v>
      </c>
      <c r="D616">
        <v>1</v>
      </c>
      <c r="E616">
        <v>9</v>
      </c>
      <c r="F616" t="s">
        <v>12133</v>
      </c>
      <c r="G616" s="26">
        <v>0.8</v>
      </c>
    </row>
    <row r="617" spans="1:7" x14ac:dyDescent="0.3">
      <c r="A617">
        <v>19</v>
      </c>
      <c r="B617" t="s">
        <v>11149</v>
      </c>
      <c r="C617">
        <v>123</v>
      </c>
      <c r="D617">
        <v>1</v>
      </c>
      <c r="E617">
        <v>4</v>
      </c>
      <c r="F617" t="s">
        <v>12133</v>
      </c>
      <c r="G617" s="26">
        <v>0.8</v>
      </c>
    </row>
    <row r="618" spans="1:7" x14ac:dyDescent="0.3">
      <c r="A618">
        <v>19</v>
      </c>
      <c r="B618" t="s">
        <v>11149</v>
      </c>
      <c r="C618">
        <v>124</v>
      </c>
      <c r="D618">
        <v>1</v>
      </c>
      <c r="E618">
        <v>8</v>
      </c>
      <c r="F618" t="s">
        <v>12133</v>
      </c>
      <c r="G618" s="26">
        <v>0.8</v>
      </c>
    </row>
    <row r="619" spans="1:7" x14ac:dyDescent="0.3">
      <c r="A619">
        <v>19</v>
      </c>
      <c r="B619" t="s">
        <v>11149</v>
      </c>
      <c r="C619">
        <v>125</v>
      </c>
      <c r="D619">
        <v>1</v>
      </c>
      <c r="E619">
        <v>5</v>
      </c>
      <c r="F619" t="s">
        <v>12133</v>
      </c>
      <c r="G619" s="26">
        <v>0.8</v>
      </c>
    </row>
    <row r="620" spans="1:7" x14ac:dyDescent="0.3">
      <c r="A620">
        <v>19</v>
      </c>
      <c r="B620" t="s">
        <v>11149</v>
      </c>
      <c r="C620">
        <v>126</v>
      </c>
      <c r="D620">
        <v>1</v>
      </c>
      <c r="E620">
        <v>6</v>
      </c>
      <c r="F620" t="s">
        <v>12133</v>
      </c>
      <c r="G620" s="26">
        <v>0.8</v>
      </c>
    </row>
    <row r="621" spans="1:7" x14ac:dyDescent="0.3">
      <c r="A621">
        <v>19</v>
      </c>
      <c r="B621" t="s">
        <v>11149</v>
      </c>
      <c r="C621">
        <v>127</v>
      </c>
      <c r="D621">
        <v>1</v>
      </c>
      <c r="E621">
        <v>5</v>
      </c>
      <c r="F621" t="s">
        <v>12133</v>
      </c>
      <c r="G621" s="26">
        <v>0.8</v>
      </c>
    </row>
    <row r="622" spans="1:7" x14ac:dyDescent="0.3">
      <c r="A622">
        <v>19</v>
      </c>
      <c r="B622" t="s">
        <v>11149</v>
      </c>
      <c r="C622">
        <v>128</v>
      </c>
      <c r="D622">
        <v>1</v>
      </c>
      <c r="E622">
        <v>6</v>
      </c>
      <c r="F622" t="s">
        <v>12133</v>
      </c>
      <c r="G622" s="26">
        <v>0.8</v>
      </c>
    </row>
    <row r="623" spans="1:7" x14ac:dyDescent="0.3">
      <c r="A623">
        <v>19</v>
      </c>
      <c r="B623" t="s">
        <v>11149</v>
      </c>
      <c r="C623">
        <v>129</v>
      </c>
      <c r="D623">
        <v>1</v>
      </c>
      <c r="E623">
        <v>8</v>
      </c>
      <c r="F623" t="s">
        <v>12133</v>
      </c>
      <c r="G623" s="26">
        <v>0.8</v>
      </c>
    </row>
    <row r="624" spans="1:7" x14ac:dyDescent="0.3">
      <c r="A624">
        <v>19</v>
      </c>
      <c r="B624" t="s">
        <v>11149</v>
      </c>
      <c r="C624">
        <v>130</v>
      </c>
      <c r="D624">
        <v>1</v>
      </c>
      <c r="E624">
        <v>8</v>
      </c>
      <c r="F624" t="s">
        <v>12133</v>
      </c>
      <c r="G624" s="26">
        <v>0.8</v>
      </c>
    </row>
    <row r="625" spans="1:7" x14ac:dyDescent="0.3">
      <c r="A625">
        <v>19</v>
      </c>
      <c r="B625" t="s">
        <v>11149</v>
      </c>
      <c r="C625">
        <v>131</v>
      </c>
      <c r="D625">
        <v>1</v>
      </c>
      <c r="E625">
        <v>3</v>
      </c>
      <c r="F625" t="s">
        <v>12133</v>
      </c>
      <c r="G625" s="26">
        <v>0.8</v>
      </c>
    </row>
    <row r="626" spans="1:7" x14ac:dyDescent="0.3">
      <c r="A626">
        <v>19</v>
      </c>
      <c r="B626" t="s">
        <v>11149</v>
      </c>
      <c r="C626">
        <v>132</v>
      </c>
      <c r="D626">
        <v>1</v>
      </c>
      <c r="E626">
        <v>18</v>
      </c>
      <c r="F626" t="s">
        <v>12133</v>
      </c>
      <c r="G626" s="26">
        <v>0.8</v>
      </c>
    </row>
    <row r="627" spans="1:7" x14ac:dyDescent="0.3">
      <c r="A627">
        <v>19</v>
      </c>
      <c r="B627" t="s">
        <v>11149</v>
      </c>
      <c r="C627">
        <v>133</v>
      </c>
      <c r="D627">
        <v>1</v>
      </c>
      <c r="E627">
        <v>3</v>
      </c>
      <c r="F627" t="s">
        <v>12133</v>
      </c>
      <c r="G627" s="26">
        <v>0.8</v>
      </c>
    </row>
    <row r="628" spans="1:7" x14ac:dyDescent="0.3">
      <c r="A628">
        <v>19</v>
      </c>
      <c r="B628" t="s">
        <v>11149</v>
      </c>
      <c r="C628">
        <v>134</v>
      </c>
      <c r="D628">
        <v>1</v>
      </c>
      <c r="E628">
        <v>3</v>
      </c>
      <c r="F628" t="s">
        <v>12133</v>
      </c>
      <c r="G628" s="26">
        <v>0.8</v>
      </c>
    </row>
    <row r="629" spans="1:7" x14ac:dyDescent="0.3">
      <c r="A629">
        <v>19</v>
      </c>
      <c r="B629" t="s">
        <v>11149</v>
      </c>
      <c r="C629">
        <v>135</v>
      </c>
      <c r="D629">
        <v>1</v>
      </c>
      <c r="E629">
        <v>21</v>
      </c>
      <c r="F629" t="s">
        <v>12133</v>
      </c>
      <c r="G629" s="26">
        <v>0.8</v>
      </c>
    </row>
    <row r="630" spans="1:7" x14ac:dyDescent="0.3">
      <c r="A630">
        <v>19</v>
      </c>
      <c r="B630" t="s">
        <v>11149</v>
      </c>
      <c r="C630">
        <v>136</v>
      </c>
      <c r="D630">
        <v>1</v>
      </c>
      <c r="E630">
        <v>26</v>
      </c>
      <c r="F630" t="s">
        <v>12133</v>
      </c>
      <c r="G630" s="26">
        <v>0.8</v>
      </c>
    </row>
    <row r="631" spans="1:7" x14ac:dyDescent="0.3">
      <c r="A631">
        <v>19</v>
      </c>
      <c r="B631" t="s">
        <v>11149</v>
      </c>
      <c r="C631">
        <v>137</v>
      </c>
      <c r="D631">
        <v>1</v>
      </c>
      <c r="E631">
        <v>9</v>
      </c>
      <c r="F631" t="s">
        <v>12134</v>
      </c>
      <c r="G631" s="26">
        <v>0.85</v>
      </c>
    </row>
    <row r="632" spans="1:7" x14ac:dyDescent="0.3">
      <c r="A632">
        <v>19</v>
      </c>
      <c r="B632" t="s">
        <v>11149</v>
      </c>
      <c r="C632">
        <v>138</v>
      </c>
      <c r="D632">
        <v>1</v>
      </c>
      <c r="E632">
        <v>8</v>
      </c>
      <c r="F632" t="s">
        <v>12133</v>
      </c>
      <c r="G632" s="26">
        <v>0.8</v>
      </c>
    </row>
    <row r="633" spans="1:7" x14ac:dyDescent="0.3">
      <c r="A633">
        <v>19</v>
      </c>
      <c r="B633" t="s">
        <v>11149</v>
      </c>
      <c r="C633">
        <v>139</v>
      </c>
      <c r="D633">
        <v>1</v>
      </c>
      <c r="E633">
        <v>24</v>
      </c>
      <c r="F633" t="s">
        <v>12133</v>
      </c>
      <c r="G633" s="26">
        <v>0.8</v>
      </c>
    </row>
    <row r="634" spans="1:7" x14ac:dyDescent="0.3">
      <c r="A634">
        <v>19</v>
      </c>
      <c r="B634" t="s">
        <v>11149</v>
      </c>
      <c r="C634">
        <v>140</v>
      </c>
      <c r="D634">
        <v>1</v>
      </c>
      <c r="E634">
        <v>13</v>
      </c>
      <c r="F634" t="s">
        <v>12133</v>
      </c>
      <c r="G634" s="26">
        <v>0.8</v>
      </c>
    </row>
    <row r="635" spans="1:7" x14ac:dyDescent="0.3">
      <c r="A635">
        <v>19</v>
      </c>
      <c r="B635" t="s">
        <v>11149</v>
      </c>
      <c r="C635">
        <v>141</v>
      </c>
      <c r="D635">
        <v>1</v>
      </c>
      <c r="E635">
        <v>10</v>
      </c>
      <c r="F635" t="s">
        <v>12133</v>
      </c>
      <c r="G635" s="26">
        <v>0.8</v>
      </c>
    </row>
    <row r="636" spans="1:7" x14ac:dyDescent="0.3">
      <c r="A636">
        <v>19</v>
      </c>
      <c r="B636" t="s">
        <v>11149</v>
      </c>
      <c r="C636">
        <v>142</v>
      </c>
      <c r="D636">
        <v>1</v>
      </c>
      <c r="E636">
        <v>7</v>
      </c>
      <c r="F636" t="s">
        <v>12133</v>
      </c>
      <c r="G636" s="26">
        <v>0.8</v>
      </c>
    </row>
    <row r="637" spans="1:7" x14ac:dyDescent="0.3">
      <c r="A637">
        <v>19</v>
      </c>
      <c r="B637" t="s">
        <v>11149</v>
      </c>
      <c r="C637">
        <v>143</v>
      </c>
      <c r="D637">
        <v>1</v>
      </c>
      <c r="E637">
        <v>12</v>
      </c>
      <c r="F637" t="s">
        <v>12133</v>
      </c>
      <c r="G637" s="26">
        <v>0.8</v>
      </c>
    </row>
    <row r="638" spans="1:7" x14ac:dyDescent="0.3">
      <c r="A638">
        <v>19</v>
      </c>
      <c r="B638" t="s">
        <v>11149</v>
      </c>
      <c r="C638">
        <v>144</v>
      </c>
      <c r="D638">
        <v>1</v>
      </c>
      <c r="E638">
        <v>15</v>
      </c>
      <c r="F638" t="s">
        <v>12133</v>
      </c>
      <c r="G638" s="26">
        <v>0.8</v>
      </c>
    </row>
    <row r="639" spans="1:7" x14ac:dyDescent="0.3">
      <c r="A639">
        <v>19</v>
      </c>
      <c r="B639" t="s">
        <v>11149</v>
      </c>
      <c r="C639">
        <v>145</v>
      </c>
      <c r="D639">
        <v>1</v>
      </c>
      <c r="E639">
        <v>21</v>
      </c>
      <c r="F639" t="s">
        <v>12133</v>
      </c>
      <c r="G639" s="26">
        <v>0.8</v>
      </c>
    </row>
    <row r="640" spans="1:7" x14ac:dyDescent="0.3">
      <c r="A640">
        <v>19</v>
      </c>
      <c r="B640" t="s">
        <v>11149</v>
      </c>
      <c r="C640">
        <v>146</v>
      </c>
      <c r="D640">
        <v>1</v>
      </c>
      <c r="E640">
        <v>10</v>
      </c>
      <c r="F640" t="s">
        <v>12133</v>
      </c>
      <c r="G640" s="26">
        <v>0.8</v>
      </c>
    </row>
    <row r="641" spans="1:7" x14ac:dyDescent="0.3">
      <c r="A641">
        <v>19</v>
      </c>
      <c r="B641" t="s">
        <v>11149</v>
      </c>
      <c r="C641">
        <v>147</v>
      </c>
      <c r="D641">
        <v>1</v>
      </c>
      <c r="E641">
        <v>20</v>
      </c>
      <c r="F641" t="s">
        <v>12133</v>
      </c>
      <c r="G641" s="26">
        <v>0.8</v>
      </c>
    </row>
    <row r="642" spans="1:7" x14ac:dyDescent="0.3">
      <c r="A642">
        <v>19</v>
      </c>
      <c r="B642" t="s">
        <v>11149</v>
      </c>
      <c r="C642">
        <v>148</v>
      </c>
      <c r="D642">
        <v>1</v>
      </c>
      <c r="E642">
        <v>14</v>
      </c>
      <c r="F642" t="s">
        <v>12133</v>
      </c>
      <c r="G642" s="26">
        <v>0.8</v>
      </c>
    </row>
    <row r="643" spans="1:7" x14ac:dyDescent="0.3">
      <c r="A643">
        <v>19</v>
      </c>
      <c r="B643" t="s">
        <v>11149</v>
      </c>
      <c r="C643">
        <v>149</v>
      </c>
      <c r="D643">
        <v>1</v>
      </c>
      <c r="E643">
        <v>9</v>
      </c>
      <c r="F643" t="s">
        <v>12133</v>
      </c>
      <c r="G643" s="26">
        <v>0.8</v>
      </c>
    </row>
    <row r="644" spans="1:7" x14ac:dyDescent="0.3">
      <c r="A644">
        <v>19</v>
      </c>
      <c r="B644" t="s">
        <v>11149</v>
      </c>
      <c r="C644">
        <v>150</v>
      </c>
      <c r="D644">
        <v>1</v>
      </c>
      <c r="E644">
        <v>6</v>
      </c>
      <c r="F644" t="s">
        <v>12133</v>
      </c>
      <c r="G644" s="26">
        <v>0.8</v>
      </c>
    </row>
    <row r="645" spans="1:7" x14ac:dyDescent="0.3">
      <c r="A645">
        <v>20</v>
      </c>
      <c r="B645" t="s">
        <v>11151</v>
      </c>
      <c r="C645">
        <v>1</v>
      </c>
      <c r="D645">
        <v>1</v>
      </c>
      <c r="E645">
        <v>33</v>
      </c>
      <c r="F645" t="s">
        <v>12135</v>
      </c>
      <c r="G645" s="26">
        <v>0.8</v>
      </c>
    </row>
    <row r="646" spans="1:7" x14ac:dyDescent="0.3">
      <c r="A646">
        <v>20</v>
      </c>
      <c r="B646" t="s">
        <v>11151</v>
      </c>
      <c r="C646">
        <v>2</v>
      </c>
      <c r="D646">
        <v>1</v>
      </c>
      <c r="E646">
        <v>22</v>
      </c>
      <c r="F646" t="s">
        <v>12135</v>
      </c>
      <c r="G646" s="26">
        <v>0.8</v>
      </c>
    </row>
    <row r="647" spans="1:7" x14ac:dyDescent="0.3">
      <c r="A647">
        <v>20</v>
      </c>
      <c r="B647" t="s">
        <v>11151</v>
      </c>
      <c r="C647">
        <v>3</v>
      </c>
      <c r="D647">
        <v>1</v>
      </c>
      <c r="E647">
        <v>35</v>
      </c>
      <c r="F647" t="s">
        <v>12135</v>
      </c>
      <c r="G647" s="26">
        <v>0.8</v>
      </c>
    </row>
    <row r="648" spans="1:7" x14ac:dyDescent="0.3">
      <c r="A648">
        <v>20</v>
      </c>
      <c r="B648" t="s">
        <v>11151</v>
      </c>
      <c r="C648">
        <v>4</v>
      </c>
      <c r="D648">
        <v>1</v>
      </c>
      <c r="E648">
        <v>27</v>
      </c>
      <c r="F648" t="s">
        <v>12135</v>
      </c>
      <c r="G648" s="26">
        <v>0.8</v>
      </c>
    </row>
    <row r="649" spans="1:7" x14ac:dyDescent="0.3">
      <c r="A649">
        <v>20</v>
      </c>
      <c r="B649" t="s">
        <v>11151</v>
      </c>
      <c r="C649">
        <v>5</v>
      </c>
      <c r="D649">
        <v>1</v>
      </c>
      <c r="E649">
        <v>23</v>
      </c>
      <c r="F649" t="s">
        <v>12135</v>
      </c>
      <c r="G649" s="26">
        <v>0.8</v>
      </c>
    </row>
    <row r="650" spans="1:7" x14ac:dyDescent="0.3">
      <c r="A650">
        <v>20</v>
      </c>
      <c r="B650" t="s">
        <v>11151</v>
      </c>
      <c r="C650">
        <v>6</v>
      </c>
      <c r="D650">
        <v>1</v>
      </c>
      <c r="E650">
        <v>35</v>
      </c>
      <c r="F650" t="s">
        <v>12135</v>
      </c>
      <c r="G650" s="26">
        <v>0.8</v>
      </c>
    </row>
    <row r="651" spans="1:7" x14ac:dyDescent="0.3">
      <c r="A651">
        <v>20</v>
      </c>
      <c r="B651" t="s">
        <v>11151</v>
      </c>
      <c r="C651">
        <v>7</v>
      </c>
      <c r="D651">
        <v>1</v>
      </c>
      <c r="E651">
        <v>27</v>
      </c>
      <c r="F651" t="s">
        <v>12135</v>
      </c>
      <c r="G651" s="26">
        <v>0.8</v>
      </c>
    </row>
    <row r="652" spans="1:7" x14ac:dyDescent="0.3">
      <c r="A652">
        <v>20</v>
      </c>
      <c r="B652" t="s">
        <v>11151</v>
      </c>
      <c r="C652">
        <v>8</v>
      </c>
      <c r="D652">
        <v>1</v>
      </c>
      <c r="E652">
        <v>36</v>
      </c>
      <c r="F652" t="s">
        <v>12135</v>
      </c>
      <c r="G652" s="26">
        <v>0.8</v>
      </c>
    </row>
    <row r="653" spans="1:7" x14ac:dyDescent="0.3">
      <c r="A653">
        <v>20</v>
      </c>
      <c r="B653" t="s">
        <v>11151</v>
      </c>
      <c r="C653">
        <v>9</v>
      </c>
      <c r="D653">
        <v>1</v>
      </c>
      <c r="E653">
        <v>18</v>
      </c>
      <c r="F653" t="s">
        <v>12135</v>
      </c>
      <c r="G653" s="26">
        <v>0.8</v>
      </c>
    </row>
    <row r="654" spans="1:7" x14ac:dyDescent="0.3">
      <c r="A654">
        <v>20</v>
      </c>
      <c r="B654" t="s">
        <v>11151</v>
      </c>
      <c r="C654">
        <v>10</v>
      </c>
      <c r="D654">
        <v>1</v>
      </c>
      <c r="E654">
        <v>32</v>
      </c>
      <c r="F654" t="s">
        <v>12135</v>
      </c>
      <c r="G654" s="26">
        <v>0.8</v>
      </c>
    </row>
    <row r="655" spans="1:7" x14ac:dyDescent="0.3">
      <c r="A655">
        <v>20</v>
      </c>
      <c r="B655" t="s">
        <v>11151</v>
      </c>
      <c r="C655">
        <v>11</v>
      </c>
      <c r="D655">
        <v>1</v>
      </c>
      <c r="E655">
        <v>31</v>
      </c>
      <c r="F655" t="s">
        <v>12135</v>
      </c>
      <c r="G655" s="26">
        <v>0.8</v>
      </c>
    </row>
    <row r="656" spans="1:7" x14ac:dyDescent="0.3">
      <c r="A656">
        <v>20</v>
      </c>
      <c r="B656" t="s">
        <v>11151</v>
      </c>
      <c r="C656">
        <v>12</v>
      </c>
      <c r="D656">
        <v>1</v>
      </c>
      <c r="E656">
        <v>28</v>
      </c>
      <c r="F656" t="s">
        <v>12135</v>
      </c>
      <c r="G656" s="26">
        <v>0.8</v>
      </c>
    </row>
    <row r="657" spans="1:7" x14ac:dyDescent="0.3">
      <c r="A657">
        <v>20</v>
      </c>
      <c r="B657" t="s">
        <v>11151</v>
      </c>
      <c r="C657">
        <v>13</v>
      </c>
      <c r="D657">
        <v>1</v>
      </c>
      <c r="E657">
        <v>25</v>
      </c>
      <c r="F657" t="s">
        <v>12135</v>
      </c>
      <c r="G657" s="26">
        <v>0.8</v>
      </c>
    </row>
    <row r="658" spans="1:7" x14ac:dyDescent="0.3">
      <c r="A658">
        <v>20</v>
      </c>
      <c r="B658" t="s">
        <v>11151</v>
      </c>
      <c r="C658">
        <v>14</v>
      </c>
      <c r="D658">
        <v>1</v>
      </c>
      <c r="E658">
        <v>35</v>
      </c>
      <c r="F658" t="s">
        <v>12135</v>
      </c>
      <c r="G658" s="26">
        <v>0.8</v>
      </c>
    </row>
    <row r="659" spans="1:7" x14ac:dyDescent="0.3">
      <c r="A659">
        <v>20</v>
      </c>
      <c r="B659" t="s">
        <v>11151</v>
      </c>
      <c r="C659">
        <v>15</v>
      </c>
      <c r="D659">
        <v>1</v>
      </c>
      <c r="E659">
        <v>33</v>
      </c>
      <c r="F659" t="s">
        <v>12135</v>
      </c>
      <c r="G659" s="26">
        <v>0.8</v>
      </c>
    </row>
    <row r="660" spans="1:7" x14ac:dyDescent="0.3">
      <c r="A660">
        <v>20</v>
      </c>
      <c r="B660" t="s">
        <v>11151</v>
      </c>
      <c r="C660">
        <v>16</v>
      </c>
      <c r="D660">
        <v>1</v>
      </c>
      <c r="E660">
        <v>33</v>
      </c>
      <c r="F660" t="s">
        <v>12135</v>
      </c>
      <c r="G660" s="26">
        <v>0.8</v>
      </c>
    </row>
    <row r="661" spans="1:7" x14ac:dyDescent="0.3">
      <c r="A661">
        <v>20</v>
      </c>
      <c r="B661" t="s">
        <v>11151</v>
      </c>
      <c r="C661">
        <v>17</v>
      </c>
      <c r="D661">
        <v>1</v>
      </c>
      <c r="E661">
        <v>28</v>
      </c>
      <c r="F661" t="s">
        <v>12135</v>
      </c>
      <c r="G661" s="26">
        <v>0.8</v>
      </c>
    </row>
    <row r="662" spans="1:7" x14ac:dyDescent="0.3">
      <c r="A662">
        <v>20</v>
      </c>
      <c r="B662" t="s">
        <v>11151</v>
      </c>
      <c r="C662">
        <v>18</v>
      </c>
      <c r="D662">
        <v>1</v>
      </c>
      <c r="E662">
        <v>24</v>
      </c>
      <c r="F662" t="s">
        <v>12135</v>
      </c>
      <c r="G662" s="26">
        <v>0.8</v>
      </c>
    </row>
    <row r="663" spans="1:7" x14ac:dyDescent="0.3">
      <c r="A663">
        <v>20</v>
      </c>
      <c r="B663" t="s">
        <v>11151</v>
      </c>
      <c r="C663">
        <v>19</v>
      </c>
      <c r="D663">
        <v>1</v>
      </c>
      <c r="E663">
        <v>29</v>
      </c>
      <c r="F663" t="s">
        <v>12135</v>
      </c>
      <c r="G663" s="26">
        <v>0.8</v>
      </c>
    </row>
    <row r="664" spans="1:7" x14ac:dyDescent="0.3">
      <c r="A664">
        <v>20</v>
      </c>
      <c r="B664" t="s">
        <v>11151</v>
      </c>
      <c r="C664">
        <v>20</v>
      </c>
      <c r="D664">
        <v>1</v>
      </c>
      <c r="E664">
        <v>30</v>
      </c>
      <c r="F664" t="s">
        <v>12135</v>
      </c>
      <c r="G664" s="26">
        <v>0.8</v>
      </c>
    </row>
    <row r="665" spans="1:7" x14ac:dyDescent="0.3">
      <c r="A665">
        <v>20</v>
      </c>
      <c r="B665" t="s">
        <v>11151</v>
      </c>
      <c r="C665">
        <v>21</v>
      </c>
      <c r="D665">
        <v>1</v>
      </c>
      <c r="E665">
        <v>31</v>
      </c>
      <c r="F665" t="s">
        <v>12135</v>
      </c>
      <c r="G665" s="26">
        <v>0.8</v>
      </c>
    </row>
    <row r="666" spans="1:7" x14ac:dyDescent="0.3">
      <c r="A666">
        <v>20</v>
      </c>
      <c r="B666" t="s">
        <v>11151</v>
      </c>
      <c r="C666">
        <v>22</v>
      </c>
      <c r="D666">
        <v>1</v>
      </c>
      <c r="E666">
        <v>29</v>
      </c>
      <c r="F666" t="s">
        <v>12135</v>
      </c>
      <c r="G666" s="26">
        <v>0.8</v>
      </c>
    </row>
    <row r="667" spans="1:7" x14ac:dyDescent="0.3">
      <c r="A667">
        <v>20</v>
      </c>
      <c r="B667" t="s">
        <v>11151</v>
      </c>
      <c r="C667">
        <v>23</v>
      </c>
      <c r="D667">
        <v>1</v>
      </c>
      <c r="E667">
        <v>35</v>
      </c>
      <c r="F667" t="s">
        <v>12135</v>
      </c>
      <c r="G667" s="26">
        <v>0.8</v>
      </c>
    </row>
    <row r="668" spans="1:7" x14ac:dyDescent="0.3">
      <c r="A668">
        <v>20</v>
      </c>
      <c r="B668" t="s">
        <v>11151</v>
      </c>
      <c r="C668">
        <v>24</v>
      </c>
      <c r="D668">
        <v>1</v>
      </c>
      <c r="E668">
        <v>34</v>
      </c>
      <c r="F668" t="s">
        <v>12135</v>
      </c>
      <c r="G668" s="26">
        <v>0.8</v>
      </c>
    </row>
    <row r="669" spans="1:7" x14ac:dyDescent="0.3">
      <c r="A669">
        <v>20</v>
      </c>
      <c r="B669" t="s">
        <v>11151</v>
      </c>
      <c r="C669">
        <v>25</v>
      </c>
      <c r="D669">
        <v>1</v>
      </c>
      <c r="E669">
        <v>28</v>
      </c>
      <c r="F669" t="s">
        <v>12135</v>
      </c>
      <c r="G669" s="26">
        <v>0.8</v>
      </c>
    </row>
    <row r="670" spans="1:7" x14ac:dyDescent="0.3">
      <c r="A670">
        <v>20</v>
      </c>
      <c r="B670" t="s">
        <v>11151</v>
      </c>
      <c r="C670">
        <v>26</v>
      </c>
      <c r="D670">
        <v>1</v>
      </c>
      <c r="E670">
        <v>28</v>
      </c>
      <c r="F670" t="s">
        <v>12135</v>
      </c>
      <c r="G670" s="26">
        <v>0.8</v>
      </c>
    </row>
    <row r="671" spans="1:7" x14ac:dyDescent="0.3">
      <c r="A671">
        <v>20</v>
      </c>
      <c r="B671" t="s">
        <v>11151</v>
      </c>
      <c r="C671">
        <v>27</v>
      </c>
      <c r="D671">
        <v>1</v>
      </c>
      <c r="E671">
        <v>27</v>
      </c>
      <c r="F671" t="s">
        <v>12135</v>
      </c>
      <c r="G671" s="26">
        <v>0.8</v>
      </c>
    </row>
    <row r="672" spans="1:7" x14ac:dyDescent="0.3">
      <c r="A672">
        <v>20</v>
      </c>
      <c r="B672" t="s">
        <v>11151</v>
      </c>
      <c r="C672">
        <v>28</v>
      </c>
      <c r="D672">
        <v>1</v>
      </c>
      <c r="E672">
        <v>28</v>
      </c>
      <c r="F672" t="s">
        <v>12135</v>
      </c>
      <c r="G672" s="26">
        <v>0.8</v>
      </c>
    </row>
    <row r="673" spans="1:7" x14ac:dyDescent="0.3">
      <c r="A673">
        <v>20</v>
      </c>
      <c r="B673" t="s">
        <v>11151</v>
      </c>
      <c r="C673">
        <v>29</v>
      </c>
      <c r="D673">
        <v>1</v>
      </c>
      <c r="E673">
        <v>27</v>
      </c>
      <c r="F673" t="s">
        <v>12135</v>
      </c>
      <c r="G673" s="26">
        <v>0.8</v>
      </c>
    </row>
    <row r="674" spans="1:7" x14ac:dyDescent="0.3">
      <c r="A674">
        <v>20</v>
      </c>
      <c r="B674" t="s">
        <v>11151</v>
      </c>
      <c r="C674">
        <v>30</v>
      </c>
      <c r="D674">
        <v>1</v>
      </c>
      <c r="E674">
        <v>33</v>
      </c>
      <c r="F674" t="s">
        <v>12135</v>
      </c>
      <c r="G674" s="26">
        <v>0.8</v>
      </c>
    </row>
    <row r="675" spans="1:7" x14ac:dyDescent="0.3">
      <c r="A675">
        <v>20</v>
      </c>
      <c r="B675" t="s">
        <v>11151</v>
      </c>
      <c r="C675">
        <v>31</v>
      </c>
      <c r="D675">
        <v>1</v>
      </c>
      <c r="E675">
        <v>31</v>
      </c>
      <c r="F675" t="s">
        <v>12135</v>
      </c>
      <c r="G675" s="26">
        <v>0.8</v>
      </c>
    </row>
    <row r="676" spans="1:7" x14ac:dyDescent="0.3">
      <c r="A676">
        <v>21</v>
      </c>
      <c r="B676" t="s">
        <v>11152</v>
      </c>
      <c r="C676">
        <v>1</v>
      </c>
      <c r="D676">
        <v>1</v>
      </c>
      <c r="E676">
        <v>18</v>
      </c>
      <c r="F676" t="s">
        <v>12135</v>
      </c>
      <c r="G676" s="26">
        <v>0.8</v>
      </c>
    </row>
    <row r="677" spans="1:7" x14ac:dyDescent="0.3">
      <c r="A677">
        <v>21</v>
      </c>
      <c r="B677" t="s">
        <v>11152</v>
      </c>
      <c r="C677">
        <v>2</v>
      </c>
      <c r="D677">
        <v>1</v>
      </c>
      <c r="E677">
        <v>26</v>
      </c>
      <c r="F677" t="s">
        <v>12135</v>
      </c>
      <c r="G677" s="26">
        <v>0.8</v>
      </c>
    </row>
    <row r="678" spans="1:7" x14ac:dyDescent="0.3">
      <c r="A678">
        <v>21</v>
      </c>
      <c r="B678" t="s">
        <v>11152</v>
      </c>
      <c r="C678">
        <v>3</v>
      </c>
      <c r="D678">
        <v>1</v>
      </c>
      <c r="E678">
        <v>22</v>
      </c>
      <c r="F678" t="s">
        <v>12135</v>
      </c>
      <c r="G678" s="26">
        <v>0.8</v>
      </c>
    </row>
    <row r="679" spans="1:7" x14ac:dyDescent="0.3">
      <c r="A679">
        <v>21</v>
      </c>
      <c r="B679" t="s">
        <v>11152</v>
      </c>
      <c r="C679">
        <v>4</v>
      </c>
      <c r="D679">
        <v>1</v>
      </c>
      <c r="E679">
        <v>16</v>
      </c>
      <c r="F679" t="s">
        <v>12135</v>
      </c>
      <c r="G679" s="26">
        <v>0.8</v>
      </c>
    </row>
    <row r="680" spans="1:7" x14ac:dyDescent="0.3">
      <c r="A680">
        <v>21</v>
      </c>
      <c r="B680" t="s">
        <v>11152</v>
      </c>
      <c r="C680">
        <v>5</v>
      </c>
      <c r="D680">
        <v>1</v>
      </c>
      <c r="E680">
        <v>20</v>
      </c>
      <c r="F680" t="s">
        <v>12135</v>
      </c>
      <c r="G680" s="26">
        <v>0.8</v>
      </c>
    </row>
    <row r="681" spans="1:7" x14ac:dyDescent="0.3">
      <c r="A681">
        <v>21</v>
      </c>
      <c r="B681" t="s">
        <v>11152</v>
      </c>
      <c r="C681">
        <v>6</v>
      </c>
      <c r="D681">
        <v>1</v>
      </c>
      <c r="E681">
        <v>12</v>
      </c>
      <c r="F681" t="s">
        <v>12135</v>
      </c>
      <c r="G681" s="26">
        <v>0.8</v>
      </c>
    </row>
    <row r="682" spans="1:7" x14ac:dyDescent="0.3">
      <c r="A682">
        <v>21</v>
      </c>
      <c r="B682" t="s">
        <v>11152</v>
      </c>
      <c r="C682">
        <v>7</v>
      </c>
      <c r="D682">
        <v>1</v>
      </c>
      <c r="E682">
        <v>29</v>
      </c>
      <c r="F682" t="s">
        <v>12135</v>
      </c>
      <c r="G682" s="26">
        <v>0.8</v>
      </c>
    </row>
    <row r="683" spans="1:7" x14ac:dyDescent="0.3">
      <c r="A683">
        <v>21</v>
      </c>
      <c r="B683" t="s">
        <v>11152</v>
      </c>
      <c r="C683">
        <v>8</v>
      </c>
      <c r="D683">
        <v>1</v>
      </c>
      <c r="E683">
        <v>17</v>
      </c>
      <c r="F683" t="s">
        <v>12135</v>
      </c>
      <c r="G683" s="26">
        <v>0.8</v>
      </c>
    </row>
    <row r="684" spans="1:7" x14ac:dyDescent="0.3">
      <c r="A684">
        <v>21</v>
      </c>
      <c r="B684" t="s">
        <v>11152</v>
      </c>
      <c r="C684">
        <v>9</v>
      </c>
      <c r="D684">
        <v>1</v>
      </c>
      <c r="E684">
        <v>18</v>
      </c>
      <c r="F684" t="s">
        <v>12135</v>
      </c>
      <c r="G684" s="26">
        <v>0.8</v>
      </c>
    </row>
    <row r="685" spans="1:7" x14ac:dyDescent="0.3">
      <c r="A685">
        <v>21</v>
      </c>
      <c r="B685" t="s">
        <v>11152</v>
      </c>
      <c r="C685">
        <v>10</v>
      </c>
      <c r="D685">
        <v>1</v>
      </c>
      <c r="E685">
        <v>20</v>
      </c>
      <c r="F685" t="s">
        <v>12135</v>
      </c>
      <c r="G685" s="26">
        <v>0.8</v>
      </c>
    </row>
    <row r="686" spans="1:7" x14ac:dyDescent="0.3">
      <c r="A686">
        <v>21</v>
      </c>
      <c r="B686" t="s">
        <v>11152</v>
      </c>
      <c r="C686">
        <v>11</v>
      </c>
      <c r="D686">
        <v>1</v>
      </c>
      <c r="E686">
        <v>10</v>
      </c>
      <c r="F686" t="s">
        <v>12135</v>
      </c>
      <c r="G686" s="26">
        <v>0.8</v>
      </c>
    </row>
    <row r="687" spans="1:7" x14ac:dyDescent="0.3">
      <c r="A687">
        <v>21</v>
      </c>
      <c r="B687" t="s">
        <v>11152</v>
      </c>
      <c r="C687">
        <v>12</v>
      </c>
      <c r="D687">
        <v>1</v>
      </c>
      <c r="E687">
        <v>14</v>
      </c>
      <c r="F687" t="s">
        <v>12135</v>
      </c>
      <c r="G687" s="26">
        <v>0.8</v>
      </c>
    </row>
    <row r="688" spans="1:7" x14ac:dyDescent="0.3">
      <c r="A688">
        <v>22</v>
      </c>
      <c r="B688" t="s">
        <v>11153</v>
      </c>
      <c r="C688">
        <v>1</v>
      </c>
      <c r="D688">
        <v>1</v>
      </c>
      <c r="E688">
        <v>17</v>
      </c>
      <c r="F688" t="s">
        <v>4702</v>
      </c>
      <c r="G688" s="26">
        <v>0.8</v>
      </c>
    </row>
    <row r="689" spans="1:7" x14ac:dyDescent="0.3">
      <c r="A689">
        <v>22</v>
      </c>
      <c r="B689" t="s">
        <v>11153</v>
      </c>
      <c r="C689">
        <v>2</v>
      </c>
      <c r="D689">
        <v>1</v>
      </c>
      <c r="E689">
        <v>17</v>
      </c>
      <c r="F689" t="s">
        <v>4702</v>
      </c>
      <c r="G689" s="26">
        <v>0.8</v>
      </c>
    </row>
    <row r="690" spans="1:7" x14ac:dyDescent="0.3">
      <c r="A690">
        <v>22</v>
      </c>
      <c r="B690" t="s">
        <v>11153</v>
      </c>
      <c r="C690">
        <v>3</v>
      </c>
      <c r="D690">
        <v>1</v>
      </c>
      <c r="E690">
        <v>11</v>
      </c>
      <c r="F690" t="s">
        <v>4702</v>
      </c>
      <c r="G690" s="26">
        <v>0.8</v>
      </c>
    </row>
    <row r="691" spans="1:7" x14ac:dyDescent="0.3">
      <c r="A691">
        <v>22</v>
      </c>
      <c r="B691" t="s">
        <v>11153</v>
      </c>
      <c r="C691">
        <v>4</v>
      </c>
      <c r="D691">
        <v>1</v>
      </c>
      <c r="E691">
        <v>16</v>
      </c>
      <c r="F691" t="s">
        <v>4702</v>
      </c>
      <c r="G691" s="26">
        <v>0.8</v>
      </c>
    </row>
    <row r="692" spans="1:7" x14ac:dyDescent="0.3">
      <c r="A692">
        <v>22</v>
      </c>
      <c r="B692" t="s">
        <v>11153</v>
      </c>
      <c r="C692">
        <v>5</v>
      </c>
      <c r="D692">
        <v>1</v>
      </c>
      <c r="E692">
        <v>16</v>
      </c>
      <c r="F692" t="s">
        <v>4702</v>
      </c>
      <c r="G692" s="26">
        <v>0.8</v>
      </c>
    </row>
    <row r="693" spans="1:7" x14ac:dyDescent="0.3">
      <c r="A693">
        <v>22</v>
      </c>
      <c r="B693" t="s">
        <v>11153</v>
      </c>
      <c r="C693">
        <v>6</v>
      </c>
      <c r="D693">
        <v>1</v>
      </c>
      <c r="E693">
        <v>13</v>
      </c>
      <c r="F693" t="s">
        <v>4702</v>
      </c>
      <c r="G693" s="26">
        <v>0.8</v>
      </c>
    </row>
    <row r="694" spans="1:7" x14ac:dyDescent="0.3">
      <c r="A694">
        <v>22</v>
      </c>
      <c r="B694" t="s">
        <v>11153</v>
      </c>
      <c r="C694">
        <v>7</v>
      </c>
      <c r="D694">
        <v>1</v>
      </c>
      <c r="E694">
        <v>13</v>
      </c>
      <c r="F694" t="s">
        <v>4702</v>
      </c>
      <c r="G694" s="26">
        <v>0.8</v>
      </c>
    </row>
    <row r="695" spans="1:7" x14ac:dyDescent="0.3">
      <c r="A695">
        <v>22</v>
      </c>
      <c r="B695" t="s">
        <v>11153</v>
      </c>
      <c r="C695">
        <v>8</v>
      </c>
      <c r="D695">
        <v>1</v>
      </c>
      <c r="E695">
        <v>14</v>
      </c>
      <c r="F695" t="s">
        <v>4702</v>
      </c>
      <c r="G695" s="26">
        <v>0.8</v>
      </c>
    </row>
    <row r="696" spans="1:7" x14ac:dyDescent="0.3">
      <c r="A696">
        <v>23</v>
      </c>
      <c r="B696" t="s">
        <v>11155</v>
      </c>
      <c r="C696">
        <v>1</v>
      </c>
      <c r="D696">
        <v>1</v>
      </c>
      <c r="E696">
        <v>31</v>
      </c>
      <c r="F696" t="s">
        <v>4702</v>
      </c>
      <c r="G696" s="26">
        <v>0.9</v>
      </c>
    </row>
    <row r="697" spans="1:7" x14ac:dyDescent="0.3">
      <c r="A697">
        <v>23</v>
      </c>
      <c r="B697" t="s">
        <v>11155</v>
      </c>
      <c r="C697">
        <v>2</v>
      </c>
      <c r="D697">
        <v>1</v>
      </c>
      <c r="E697">
        <v>22</v>
      </c>
      <c r="F697" t="s">
        <v>4702</v>
      </c>
      <c r="G697" s="26">
        <v>0.9</v>
      </c>
    </row>
    <row r="698" spans="1:7" x14ac:dyDescent="0.3">
      <c r="A698">
        <v>23</v>
      </c>
      <c r="B698" t="s">
        <v>11155</v>
      </c>
      <c r="C698">
        <v>3</v>
      </c>
      <c r="D698">
        <v>1</v>
      </c>
      <c r="E698">
        <v>26</v>
      </c>
      <c r="F698" t="s">
        <v>4702</v>
      </c>
      <c r="G698" s="26">
        <v>0.9</v>
      </c>
    </row>
    <row r="699" spans="1:7" x14ac:dyDescent="0.3">
      <c r="A699">
        <v>23</v>
      </c>
      <c r="B699" t="s">
        <v>11155</v>
      </c>
      <c r="C699">
        <v>4</v>
      </c>
      <c r="D699">
        <v>1</v>
      </c>
      <c r="E699">
        <v>6</v>
      </c>
      <c r="F699" t="s">
        <v>4702</v>
      </c>
      <c r="G699" s="26">
        <v>0.9</v>
      </c>
    </row>
    <row r="700" spans="1:7" x14ac:dyDescent="0.3">
      <c r="A700">
        <v>23</v>
      </c>
      <c r="B700" t="s">
        <v>11155</v>
      </c>
      <c r="C700">
        <v>5</v>
      </c>
      <c r="D700">
        <v>1</v>
      </c>
      <c r="E700">
        <v>30</v>
      </c>
      <c r="F700" t="s">
        <v>4702</v>
      </c>
      <c r="G700" s="26">
        <v>0.9</v>
      </c>
    </row>
    <row r="701" spans="1:7" x14ac:dyDescent="0.3">
      <c r="A701">
        <v>23</v>
      </c>
      <c r="B701" t="s">
        <v>11155</v>
      </c>
      <c r="C701">
        <v>6</v>
      </c>
      <c r="D701">
        <v>1</v>
      </c>
      <c r="E701">
        <v>13</v>
      </c>
      <c r="F701" t="s">
        <v>4702</v>
      </c>
      <c r="G701" s="26">
        <v>0.9</v>
      </c>
    </row>
    <row r="702" spans="1:7" x14ac:dyDescent="0.3">
      <c r="A702">
        <v>23</v>
      </c>
      <c r="B702" t="s">
        <v>11155</v>
      </c>
      <c r="C702">
        <v>7</v>
      </c>
      <c r="D702">
        <v>1</v>
      </c>
      <c r="E702">
        <v>25</v>
      </c>
      <c r="F702" t="s">
        <v>4702</v>
      </c>
      <c r="G702" s="26">
        <v>0.9</v>
      </c>
    </row>
    <row r="703" spans="1:7" x14ac:dyDescent="0.3">
      <c r="A703">
        <v>23</v>
      </c>
      <c r="B703" t="s">
        <v>11155</v>
      </c>
      <c r="C703">
        <v>8</v>
      </c>
      <c r="D703">
        <v>1</v>
      </c>
      <c r="E703">
        <v>22</v>
      </c>
      <c r="F703" t="s">
        <v>4702</v>
      </c>
      <c r="G703" s="26">
        <v>0.9</v>
      </c>
    </row>
    <row r="704" spans="1:7" x14ac:dyDescent="0.3">
      <c r="A704">
        <v>23</v>
      </c>
      <c r="B704" t="s">
        <v>11155</v>
      </c>
      <c r="C704">
        <v>9</v>
      </c>
      <c r="D704">
        <v>1</v>
      </c>
      <c r="E704">
        <v>21</v>
      </c>
      <c r="F704" t="s">
        <v>4702</v>
      </c>
      <c r="G704" s="26">
        <v>0.9</v>
      </c>
    </row>
    <row r="705" spans="1:7" x14ac:dyDescent="0.3">
      <c r="A705">
        <v>23</v>
      </c>
      <c r="B705" t="s">
        <v>11155</v>
      </c>
      <c r="C705">
        <v>10</v>
      </c>
      <c r="D705">
        <v>1</v>
      </c>
      <c r="E705">
        <v>34</v>
      </c>
      <c r="F705" t="s">
        <v>12136</v>
      </c>
      <c r="G705" s="26">
        <v>0.85</v>
      </c>
    </row>
    <row r="706" spans="1:7" x14ac:dyDescent="0.3">
      <c r="A706">
        <v>23</v>
      </c>
      <c r="B706" t="s">
        <v>11155</v>
      </c>
      <c r="C706">
        <v>11</v>
      </c>
      <c r="D706">
        <v>1</v>
      </c>
      <c r="E706">
        <v>16</v>
      </c>
      <c r="F706" t="s">
        <v>4702</v>
      </c>
      <c r="G706" s="26">
        <v>0.9</v>
      </c>
    </row>
    <row r="707" spans="1:7" x14ac:dyDescent="0.3">
      <c r="A707">
        <v>23</v>
      </c>
      <c r="B707" t="s">
        <v>11155</v>
      </c>
      <c r="C707">
        <v>12</v>
      </c>
      <c r="D707">
        <v>1</v>
      </c>
      <c r="E707">
        <v>6</v>
      </c>
      <c r="F707" t="s">
        <v>4702</v>
      </c>
      <c r="G707" s="26">
        <v>0.9</v>
      </c>
    </row>
    <row r="708" spans="1:7" x14ac:dyDescent="0.3">
      <c r="A708">
        <v>23</v>
      </c>
      <c r="B708" t="s">
        <v>11155</v>
      </c>
      <c r="C708">
        <v>13</v>
      </c>
      <c r="D708">
        <v>1</v>
      </c>
      <c r="E708">
        <v>22</v>
      </c>
      <c r="F708" t="s">
        <v>3173</v>
      </c>
      <c r="G708" s="26">
        <v>0.85</v>
      </c>
    </row>
    <row r="709" spans="1:7" x14ac:dyDescent="0.3">
      <c r="A709">
        <v>23</v>
      </c>
      <c r="B709" t="s">
        <v>11155</v>
      </c>
      <c r="C709">
        <v>14</v>
      </c>
      <c r="D709">
        <v>1</v>
      </c>
      <c r="E709">
        <v>32</v>
      </c>
      <c r="F709" t="s">
        <v>4613</v>
      </c>
      <c r="G709" s="26">
        <v>0.85</v>
      </c>
    </row>
    <row r="710" spans="1:7" x14ac:dyDescent="0.3">
      <c r="A710">
        <v>23</v>
      </c>
      <c r="B710" t="s">
        <v>11155</v>
      </c>
      <c r="C710">
        <v>15</v>
      </c>
      <c r="D710">
        <v>1</v>
      </c>
      <c r="E710">
        <v>9</v>
      </c>
      <c r="F710" t="s">
        <v>651</v>
      </c>
      <c r="G710" s="26">
        <v>0.85</v>
      </c>
    </row>
    <row r="711" spans="1:7" x14ac:dyDescent="0.3">
      <c r="A711">
        <v>23</v>
      </c>
      <c r="B711" t="s">
        <v>11155</v>
      </c>
      <c r="C711">
        <v>16</v>
      </c>
      <c r="D711">
        <v>1</v>
      </c>
      <c r="E711">
        <v>14</v>
      </c>
      <c r="F711" t="s">
        <v>651</v>
      </c>
      <c r="G711" s="26">
        <v>0.85</v>
      </c>
    </row>
    <row r="712" spans="1:7" x14ac:dyDescent="0.3">
      <c r="A712">
        <v>23</v>
      </c>
      <c r="B712" t="s">
        <v>11155</v>
      </c>
      <c r="C712">
        <v>17</v>
      </c>
      <c r="D712">
        <v>1</v>
      </c>
      <c r="E712">
        <v>14</v>
      </c>
      <c r="F712" t="s">
        <v>12137</v>
      </c>
      <c r="G712" s="26">
        <v>0.85</v>
      </c>
    </row>
    <row r="713" spans="1:7" x14ac:dyDescent="0.3">
      <c r="A713">
        <v>23</v>
      </c>
      <c r="B713" t="s">
        <v>11155</v>
      </c>
      <c r="C713">
        <v>18</v>
      </c>
      <c r="D713">
        <v>1</v>
      </c>
      <c r="E713">
        <v>7</v>
      </c>
      <c r="F713" t="s">
        <v>12138</v>
      </c>
      <c r="G713" s="26">
        <v>0.8</v>
      </c>
    </row>
    <row r="714" spans="1:7" x14ac:dyDescent="0.3">
      <c r="A714">
        <v>23</v>
      </c>
      <c r="B714" t="s">
        <v>11155</v>
      </c>
      <c r="C714">
        <v>19</v>
      </c>
      <c r="D714">
        <v>1</v>
      </c>
      <c r="E714">
        <v>25</v>
      </c>
      <c r="F714" t="s">
        <v>190</v>
      </c>
      <c r="G714" s="26">
        <v>0.9</v>
      </c>
    </row>
    <row r="715" spans="1:7" x14ac:dyDescent="0.3">
      <c r="A715">
        <v>23</v>
      </c>
      <c r="B715" t="s">
        <v>11155</v>
      </c>
      <c r="C715">
        <v>20</v>
      </c>
      <c r="D715">
        <v>1</v>
      </c>
      <c r="E715">
        <v>6</v>
      </c>
      <c r="F715" t="s">
        <v>12139</v>
      </c>
      <c r="G715" s="26">
        <v>0.85</v>
      </c>
    </row>
    <row r="716" spans="1:7" x14ac:dyDescent="0.3">
      <c r="A716">
        <v>23</v>
      </c>
      <c r="B716" t="s">
        <v>11155</v>
      </c>
      <c r="C716">
        <v>21</v>
      </c>
      <c r="D716">
        <v>1</v>
      </c>
      <c r="E716">
        <v>17</v>
      </c>
      <c r="F716" t="s">
        <v>12140</v>
      </c>
      <c r="G716" s="26">
        <v>0.8</v>
      </c>
    </row>
    <row r="717" spans="1:7" x14ac:dyDescent="0.3">
      <c r="A717">
        <v>23</v>
      </c>
      <c r="B717" t="s">
        <v>11155</v>
      </c>
      <c r="C717">
        <v>22</v>
      </c>
      <c r="D717">
        <v>1</v>
      </c>
      <c r="E717">
        <v>25</v>
      </c>
      <c r="F717" t="s">
        <v>1251</v>
      </c>
      <c r="G717" s="26">
        <v>0.9</v>
      </c>
    </row>
    <row r="718" spans="1:7" x14ac:dyDescent="0.3">
      <c r="A718">
        <v>23</v>
      </c>
      <c r="B718" t="s">
        <v>11155</v>
      </c>
      <c r="C718">
        <v>23</v>
      </c>
      <c r="D718">
        <v>1</v>
      </c>
      <c r="E718">
        <v>18</v>
      </c>
      <c r="F718" t="s">
        <v>12141</v>
      </c>
      <c r="G718" s="26">
        <v>0.85</v>
      </c>
    </row>
    <row r="719" spans="1:7" x14ac:dyDescent="0.3">
      <c r="A719">
        <v>23</v>
      </c>
      <c r="B719" t="s">
        <v>11155</v>
      </c>
      <c r="C719">
        <v>24</v>
      </c>
      <c r="D719">
        <v>1</v>
      </c>
      <c r="E719">
        <v>23</v>
      </c>
      <c r="F719" t="s">
        <v>12142</v>
      </c>
      <c r="G719" s="26">
        <v>0.7</v>
      </c>
    </row>
    <row r="720" spans="1:7" x14ac:dyDescent="0.3">
      <c r="A720">
        <v>23</v>
      </c>
      <c r="B720" t="s">
        <v>11155</v>
      </c>
      <c r="C720">
        <v>25</v>
      </c>
      <c r="D720">
        <v>1</v>
      </c>
      <c r="E720">
        <v>12</v>
      </c>
      <c r="F720" t="s">
        <v>12143</v>
      </c>
      <c r="G720" s="26">
        <v>0.75</v>
      </c>
    </row>
    <row r="721" spans="1:7" x14ac:dyDescent="0.3">
      <c r="A721">
        <v>23</v>
      </c>
      <c r="B721" t="s">
        <v>11155</v>
      </c>
      <c r="C721">
        <v>26</v>
      </c>
      <c r="D721">
        <v>1</v>
      </c>
      <c r="E721">
        <v>21</v>
      </c>
      <c r="F721" t="s">
        <v>12143</v>
      </c>
      <c r="G721" s="26">
        <v>0.75</v>
      </c>
    </row>
    <row r="722" spans="1:7" x14ac:dyDescent="0.3">
      <c r="A722">
        <v>23</v>
      </c>
      <c r="B722" t="s">
        <v>11155</v>
      </c>
      <c r="C722">
        <v>27</v>
      </c>
      <c r="D722">
        <v>1</v>
      </c>
      <c r="E722">
        <v>13</v>
      </c>
      <c r="F722" t="s">
        <v>12143</v>
      </c>
      <c r="G722" s="26">
        <v>0.75</v>
      </c>
    </row>
    <row r="723" spans="1:7" x14ac:dyDescent="0.3">
      <c r="A723">
        <v>23</v>
      </c>
      <c r="B723" t="s">
        <v>11155</v>
      </c>
      <c r="C723">
        <v>28</v>
      </c>
      <c r="D723">
        <v>1</v>
      </c>
      <c r="E723">
        <v>29</v>
      </c>
      <c r="F723" t="s">
        <v>1994</v>
      </c>
      <c r="G723" s="26">
        <v>0.9</v>
      </c>
    </row>
    <row r="724" spans="1:7" x14ac:dyDescent="0.3">
      <c r="A724">
        <v>23</v>
      </c>
      <c r="B724" t="s">
        <v>11155</v>
      </c>
      <c r="C724">
        <v>29</v>
      </c>
      <c r="D724">
        <v>1</v>
      </c>
      <c r="E724">
        <v>24</v>
      </c>
      <c r="F724" t="s">
        <v>1251</v>
      </c>
      <c r="G724" s="26">
        <v>0.9</v>
      </c>
    </row>
    <row r="725" spans="1:7" x14ac:dyDescent="0.3">
      <c r="A725">
        <v>23</v>
      </c>
      <c r="B725" t="s">
        <v>11155</v>
      </c>
      <c r="C725">
        <v>30</v>
      </c>
      <c r="D725">
        <v>1</v>
      </c>
      <c r="E725">
        <v>33</v>
      </c>
      <c r="F725" t="s">
        <v>12144</v>
      </c>
      <c r="G725" s="26">
        <v>0.9</v>
      </c>
    </row>
    <row r="726" spans="1:7" x14ac:dyDescent="0.3">
      <c r="A726">
        <v>23</v>
      </c>
      <c r="B726" t="s">
        <v>11155</v>
      </c>
      <c r="C726">
        <v>31</v>
      </c>
      <c r="D726">
        <v>1</v>
      </c>
      <c r="E726">
        <v>9</v>
      </c>
      <c r="F726" t="s">
        <v>12144</v>
      </c>
      <c r="G726" s="26">
        <v>0.9</v>
      </c>
    </row>
    <row r="727" spans="1:7" x14ac:dyDescent="0.3">
      <c r="A727">
        <v>23</v>
      </c>
      <c r="B727" t="s">
        <v>11155</v>
      </c>
      <c r="C727">
        <v>32</v>
      </c>
      <c r="D727">
        <v>1</v>
      </c>
      <c r="E727">
        <v>20</v>
      </c>
      <c r="F727" t="s">
        <v>4702</v>
      </c>
      <c r="G727" s="26">
        <v>0.9</v>
      </c>
    </row>
    <row r="728" spans="1:7" x14ac:dyDescent="0.3">
      <c r="A728">
        <v>23</v>
      </c>
      <c r="B728" t="s">
        <v>11155</v>
      </c>
      <c r="C728">
        <v>33</v>
      </c>
      <c r="D728">
        <v>1</v>
      </c>
      <c r="E728">
        <v>24</v>
      </c>
      <c r="F728" t="s">
        <v>4702</v>
      </c>
      <c r="G728" s="26">
        <v>0.9</v>
      </c>
    </row>
    <row r="729" spans="1:7" x14ac:dyDescent="0.3">
      <c r="A729">
        <v>23</v>
      </c>
      <c r="B729" t="s">
        <v>11155</v>
      </c>
      <c r="C729">
        <v>34</v>
      </c>
      <c r="D729">
        <v>1</v>
      </c>
      <c r="E729">
        <v>17</v>
      </c>
      <c r="F729" t="s">
        <v>639</v>
      </c>
      <c r="G729" s="26">
        <v>0.85</v>
      </c>
    </row>
    <row r="730" spans="1:7" x14ac:dyDescent="0.3">
      <c r="A730">
        <v>23</v>
      </c>
      <c r="B730" t="s">
        <v>11155</v>
      </c>
      <c r="C730">
        <v>35</v>
      </c>
      <c r="D730">
        <v>1</v>
      </c>
      <c r="E730">
        <v>10</v>
      </c>
      <c r="F730" t="s">
        <v>12145</v>
      </c>
      <c r="G730" s="26">
        <v>0.8</v>
      </c>
    </row>
    <row r="731" spans="1:7" x14ac:dyDescent="0.3">
      <c r="A731">
        <v>23</v>
      </c>
      <c r="B731" t="s">
        <v>11155</v>
      </c>
      <c r="C731">
        <v>36</v>
      </c>
      <c r="D731">
        <v>1</v>
      </c>
      <c r="E731">
        <v>22</v>
      </c>
      <c r="F731" t="s">
        <v>1251</v>
      </c>
      <c r="G731" s="26">
        <v>0.9</v>
      </c>
    </row>
    <row r="732" spans="1:7" x14ac:dyDescent="0.3">
      <c r="A732">
        <v>23</v>
      </c>
      <c r="B732" t="s">
        <v>11155</v>
      </c>
      <c r="C732">
        <v>37</v>
      </c>
      <c r="D732">
        <v>1</v>
      </c>
      <c r="E732">
        <v>38</v>
      </c>
      <c r="F732" t="s">
        <v>1251</v>
      </c>
      <c r="G732" s="26">
        <v>0.9</v>
      </c>
    </row>
    <row r="733" spans="1:7" x14ac:dyDescent="0.3">
      <c r="A733">
        <v>23</v>
      </c>
      <c r="B733" t="s">
        <v>11155</v>
      </c>
      <c r="C733">
        <v>38</v>
      </c>
      <c r="D733">
        <v>1</v>
      </c>
      <c r="E733">
        <v>22</v>
      </c>
      <c r="F733" t="s">
        <v>1251</v>
      </c>
      <c r="G733" s="26">
        <v>0.9</v>
      </c>
    </row>
    <row r="734" spans="1:7" x14ac:dyDescent="0.3">
      <c r="A734">
        <v>23</v>
      </c>
      <c r="B734" t="s">
        <v>11155</v>
      </c>
      <c r="C734">
        <v>39</v>
      </c>
      <c r="D734">
        <v>1</v>
      </c>
      <c r="E734">
        <v>8</v>
      </c>
      <c r="F734" t="s">
        <v>4624</v>
      </c>
      <c r="G734" s="26">
        <v>0.9</v>
      </c>
    </row>
    <row r="735" spans="1:7" x14ac:dyDescent="0.3">
      <c r="A735">
        <v>23</v>
      </c>
      <c r="B735" t="s">
        <v>11155</v>
      </c>
      <c r="C735">
        <v>40</v>
      </c>
      <c r="D735">
        <v>1</v>
      </c>
      <c r="E735">
        <v>31</v>
      </c>
      <c r="F735" t="s">
        <v>4613</v>
      </c>
      <c r="G735" s="26">
        <v>0.85</v>
      </c>
    </row>
    <row r="736" spans="1:7" x14ac:dyDescent="0.3">
      <c r="A736">
        <v>23</v>
      </c>
      <c r="B736" t="s">
        <v>11155</v>
      </c>
      <c r="C736">
        <v>41</v>
      </c>
      <c r="D736">
        <v>1</v>
      </c>
      <c r="E736">
        <v>29</v>
      </c>
      <c r="F736" t="s">
        <v>4613</v>
      </c>
      <c r="G736" s="26">
        <v>0.85</v>
      </c>
    </row>
    <row r="737" spans="1:7" x14ac:dyDescent="0.3">
      <c r="A737">
        <v>23</v>
      </c>
      <c r="B737" t="s">
        <v>11155</v>
      </c>
      <c r="C737">
        <v>42</v>
      </c>
      <c r="D737">
        <v>1</v>
      </c>
      <c r="E737">
        <v>25</v>
      </c>
      <c r="F737" t="s">
        <v>4613</v>
      </c>
      <c r="G737" s="26">
        <v>0.85</v>
      </c>
    </row>
    <row r="738" spans="1:7" x14ac:dyDescent="0.3">
      <c r="A738">
        <v>23</v>
      </c>
      <c r="B738" t="s">
        <v>11155</v>
      </c>
      <c r="C738">
        <v>43</v>
      </c>
      <c r="D738">
        <v>1</v>
      </c>
      <c r="E738">
        <v>28</v>
      </c>
      <c r="F738" t="s">
        <v>4613</v>
      </c>
      <c r="G738" s="26">
        <v>0.85</v>
      </c>
    </row>
    <row r="739" spans="1:7" x14ac:dyDescent="0.3">
      <c r="A739">
        <v>23</v>
      </c>
      <c r="B739" t="s">
        <v>11155</v>
      </c>
      <c r="C739">
        <v>44</v>
      </c>
      <c r="D739">
        <v>1</v>
      </c>
      <c r="E739">
        <v>28</v>
      </c>
      <c r="F739" t="s">
        <v>4613</v>
      </c>
      <c r="G739" s="26">
        <v>0.85</v>
      </c>
    </row>
    <row r="740" spans="1:7" x14ac:dyDescent="0.3">
      <c r="A740">
        <v>23</v>
      </c>
      <c r="B740" t="s">
        <v>11155</v>
      </c>
      <c r="C740">
        <v>45</v>
      </c>
      <c r="D740">
        <v>1</v>
      </c>
      <c r="E740">
        <v>25</v>
      </c>
      <c r="F740" t="s">
        <v>4613</v>
      </c>
      <c r="G740" s="26">
        <v>0.85</v>
      </c>
    </row>
    <row r="741" spans="1:7" x14ac:dyDescent="0.3">
      <c r="A741">
        <v>23</v>
      </c>
      <c r="B741" t="s">
        <v>11155</v>
      </c>
      <c r="C741">
        <v>46</v>
      </c>
      <c r="D741">
        <v>1</v>
      </c>
      <c r="E741">
        <v>13</v>
      </c>
      <c r="F741" t="s">
        <v>4613</v>
      </c>
      <c r="G741" s="26">
        <v>0.85</v>
      </c>
    </row>
    <row r="742" spans="1:7" x14ac:dyDescent="0.3">
      <c r="A742">
        <v>23</v>
      </c>
      <c r="B742" t="s">
        <v>11155</v>
      </c>
      <c r="C742">
        <v>47</v>
      </c>
      <c r="D742">
        <v>1</v>
      </c>
      <c r="E742">
        <v>15</v>
      </c>
      <c r="F742" t="s">
        <v>3173</v>
      </c>
      <c r="G742" s="26">
        <v>0.85</v>
      </c>
    </row>
    <row r="743" spans="1:7" x14ac:dyDescent="0.3">
      <c r="A743">
        <v>23</v>
      </c>
      <c r="B743" t="s">
        <v>11155</v>
      </c>
      <c r="C743">
        <v>48</v>
      </c>
      <c r="D743">
        <v>1</v>
      </c>
      <c r="E743">
        <v>22</v>
      </c>
      <c r="F743" t="s">
        <v>4613</v>
      </c>
      <c r="G743" s="26">
        <v>0.85</v>
      </c>
    </row>
    <row r="744" spans="1:7" x14ac:dyDescent="0.3">
      <c r="A744">
        <v>23</v>
      </c>
      <c r="B744" t="s">
        <v>11155</v>
      </c>
      <c r="C744">
        <v>49</v>
      </c>
      <c r="D744">
        <v>1</v>
      </c>
      <c r="E744">
        <v>26</v>
      </c>
      <c r="F744" t="s">
        <v>4613</v>
      </c>
      <c r="G744" s="26">
        <v>0.85</v>
      </c>
    </row>
    <row r="745" spans="1:7" x14ac:dyDescent="0.3">
      <c r="A745">
        <v>23</v>
      </c>
      <c r="B745" t="s">
        <v>11155</v>
      </c>
      <c r="C745">
        <v>50</v>
      </c>
      <c r="D745">
        <v>1</v>
      </c>
      <c r="E745">
        <v>11</v>
      </c>
      <c r="F745" t="s">
        <v>4613</v>
      </c>
      <c r="G745" s="26">
        <v>0.85</v>
      </c>
    </row>
    <row r="746" spans="1:7" x14ac:dyDescent="0.3">
      <c r="A746">
        <v>23</v>
      </c>
      <c r="B746" t="s">
        <v>11155</v>
      </c>
      <c r="C746">
        <v>51</v>
      </c>
      <c r="D746">
        <v>1</v>
      </c>
      <c r="E746">
        <v>23</v>
      </c>
      <c r="F746" t="s">
        <v>4613</v>
      </c>
      <c r="G746" s="26">
        <v>0.85</v>
      </c>
    </row>
    <row r="747" spans="1:7" x14ac:dyDescent="0.3">
      <c r="A747">
        <v>23</v>
      </c>
      <c r="B747" t="s">
        <v>11155</v>
      </c>
      <c r="C747">
        <v>52</v>
      </c>
      <c r="D747">
        <v>1</v>
      </c>
      <c r="E747">
        <v>15</v>
      </c>
      <c r="F747" t="s">
        <v>4613</v>
      </c>
      <c r="G747" s="26">
        <v>0.85</v>
      </c>
    </row>
    <row r="748" spans="1:7" x14ac:dyDescent="0.3">
      <c r="A748">
        <v>23</v>
      </c>
      <c r="B748" t="s">
        <v>11155</v>
      </c>
      <c r="C748">
        <v>53</v>
      </c>
      <c r="D748">
        <v>1</v>
      </c>
      <c r="E748">
        <v>12</v>
      </c>
      <c r="F748" t="s">
        <v>4613</v>
      </c>
      <c r="G748" s="26">
        <v>0.85</v>
      </c>
    </row>
    <row r="749" spans="1:7" x14ac:dyDescent="0.3">
      <c r="A749">
        <v>23</v>
      </c>
      <c r="B749" t="s">
        <v>11155</v>
      </c>
      <c r="C749">
        <v>54</v>
      </c>
      <c r="D749">
        <v>1</v>
      </c>
      <c r="E749">
        <v>17</v>
      </c>
      <c r="F749" t="s">
        <v>4613</v>
      </c>
      <c r="G749" s="26">
        <v>0.85</v>
      </c>
    </row>
    <row r="750" spans="1:7" x14ac:dyDescent="0.3">
      <c r="A750">
        <v>23</v>
      </c>
      <c r="B750" t="s">
        <v>11155</v>
      </c>
      <c r="C750">
        <v>55</v>
      </c>
      <c r="D750">
        <v>1</v>
      </c>
      <c r="E750">
        <v>13</v>
      </c>
      <c r="F750" t="s">
        <v>4613</v>
      </c>
      <c r="G750" s="26">
        <v>0.85</v>
      </c>
    </row>
    <row r="751" spans="1:7" x14ac:dyDescent="0.3">
      <c r="A751">
        <v>23</v>
      </c>
      <c r="B751" t="s">
        <v>11155</v>
      </c>
      <c r="C751">
        <v>56</v>
      </c>
      <c r="D751">
        <v>1</v>
      </c>
      <c r="E751">
        <v>12</v>
      </c>
      <c r="F751" t="s">
        <v>1251</v>
      </c>
      <c r="G751" s="26">
        <v>0.9</v>
      </c>
    </row>
    <row r="752" spans="1:7" x14ac:dyDescent="0.3">
      <c r="A752">
        <v>23</v>
      </c>
      <c r="B752" t="s">
        <v>11155</v>
      </c>
      <c r="C752">
        <v>57</v>
      </c>
      <c r="D752">
        <v>1</v>
      </c>
      <c r="E752">
        <v>21</v>
      </c>
      <c r="F752" t="s">
        <v>1251</v>
      </c>
      <c r="G752" s="26">
        <v>0.9</v>
      </c>
    </row>
    <row r="753" spans="1:7" x14ac:dyDescent="0.3">
      <c r="A753">
        <v>23</v>
      </c>
      <c r="B753" t="s">
        <v>11155</v>
      </c>
      <c r="C753">
        <v>58</v>
      </c>
      <c r="D753">
        <v>1</v>
      </c>
      <c r="E753">
        <v>14</v>
      </c>
      <c r="F753" t="s">
        <v>1251</v>
      </c>
      <c r="G753" s="26">
        <v>0.9</v>
      </c>
    </row>
    <row r="754" spans="1:7" x14ac:dyDescent="0.3">
      <c r="A754">
        <v>23</v>
      </c>
      <c r="B754" t="s">
        <v>11155</v>
      </c>
      <c r="C754">
        <v>59</v>
      </c>
      <c r="D754">
        <v>1</v>
      </c>
      <c r="E754">
        <v>21</v>
      </c>
      <c r="F754" t="s">
        <v>1251</v>
      </c>
      <c r="G754" s="26">
        <v>0.9</v>
      </c>
    </row>
    <row r="755" spans="1:7" x14ac:dyDescent="0.3">
      <c r="A755">
        <v>23</v>
      </c>
      <c r="B755" t="s">
        <v>11155</v>
      </c>
      <c r="C755">
        <v>60</v>
      </c>
      <c r="D755">
        <v>1</v>
      </c>
      <c r="E755">
        <v>22</v>
      </c>
      <c r="F755" t="s">
        <v>1251</v>
      </c>
      <c r="G755" s="26">
        <v>0.9</v>
      </c>
    </row>
    <row r="756" spans="1:7" x14ac:dyDescent="0.3">
      <c r="A756">
        <v>23</v>
      </c>
      <c r="B756" t="s">
        <v>11155</v>
      </c>
      <c r="C756">
        <v>61</v>
      </c>
      <c r="D756">
        <v>1</v>
      </c>
      <c r="E756">
        <v>11</v>
      </c>
      <c r="F756" t="s">
        <v>1251</v>
      </c>
      <c r="G756" s="26">
        <v>0.9</v>
      </c>
    </row>
    <row r="757" spans="1:7" x14ac:dyDescent="0.3">
      <c r="A757">
        <v>23</v>
      </c>
      <c r="B757" t="s">
        <v>11155</v>
      </c>
      <c r="C757">
        <v>62</v>
      </c>
      <c r="D757">
        <v>1</v>
      </c>
      <c r="E757">
        <v>12</v>
      </c>
      <c r="F757" t="s">
        <v>1251</v>
      </c>
      <c r="G757" s="26">
        <v>0.9</v>
      </c>
    </row>
    <row r="758" spans="1:7" x14ac:dyDescent="0.3">
      <c r="A758">
        <v>23</v>
      </c>
      <c r="B758" t="s">
        <v>11155</v>
      </c>
      <c r="C758">
        <v>63</v>
      </c>
      <c r="D758">
        <v>1</v>
      </c>
      <c r="E758">
        <v>19</v>
      </c>
      <c r="F758" t="s">
        <v>12126</v>
      </c>
      <c r="G758" s="26">
        <v>0.85</v>
      </c>
    </row>
    <row r="759" spans="1:7" x14ac:dyDescent="0.3">
      <c r="A759">
        <v>23</v>
      </c>
      <c r="B759" t="s">
        <v>11155</v>
      </c>
      <c r="C759">
        <v>64</v>
      </c>
      <c r="D759">
        <v>1</v>
      </c>
      <c r="E759">
        <v>12</v>
      </c>
      <c r="F759" t="s">
        <v>1251</v>
      </c>
      <c r="G759" s="26">
        <v>0.9</v>
      </c>
    </row>
    <row r="760" spans="1:7" x14ac:dyDescent="0.3">
      <c r="A760">
        <v>23</v>
      </c>
      <c r="B760" t="s">
        <v>11155</v>
      </c>
      <c r="C760">
        <v>65</v>
      </c>
      <c r="D760">
        <v>1</v>
      </c>
      <c r="E760">
        <v>25</v>
      </c>
      <c r="F760" t="s">
        <v>1251</v>
      </c>
      <c r="G760" s="26">
        <v>0.9</v>
      </c>
    </row>
    <row r="761" spans="1:7" x14ac:dyDescent="0.3">
      <c r="A761">
        <v>23</v>
      </c>
      <c r="B761" t="s">
        <v>11155</v>
      </c>
      <c r="C761">
        <v>66</v>
      </c>
      <c r="D761">
        <v>1</v>
      </c>
      <c r="E761">
        <v>24</v>
      </c>
      <c r="F761" t="s">
        <v>1251</v>
      </c>
      <c r="G761" s="26">
        <v>0.9</v>
      </c>
    </row>
    <row r="762" spans="1:7" x14ac:dyDescent="0.3">
      <c r="A762">
        <v>24</v>
      </c>
      <c r="B762" t="s">
        <v>11157</v>
      </c>
      <c r="C762">
        <v>1</v>
      </c>
      <c r="D762">
        <v>1</v>
      </c>
      <c r="E762">
        <v>19</v>
      </c>
      <c r="F762" t="s">
        <v>4702</v>
      </c>
      <c r="G762" s="26">
        <v>0.9</v>
      </c>
    </row>
    <row r="763" spans="1:7" x14ac:dyDescent="0.3">
      <c r="A763">
        <v>24</v>
      </c>
      <c r="B763" t="s">
        <v>11157</v>
      </c>
      <c r="C763">
        <v>2</v>
      </c>
      <c r="D763">
        <v>1</v>
      </c>
      <c r="E763">
        <v>37</v>
      </c>
      <c r="F763" t="s">
        <v>4702</v>
      </c>
      <c r="G763" s="26">
        <v>0.9</v>
      </c>
    </row>
    <row r="764" spans="1:7" x14ac:dyDescent="0.3">
      <c r="A764">
        <v>24</v>
      </c>
      <c r="B764" t="s">
        <v>11157</v>
      </c>
      <c r="C764">
        <v>3</v>
      </c>
      <c r="D764">
        <v>1</v>
      </c>
      <c r="E764">
        <v>25</v>
      </c>
      <c r="F764" t="s">
        <v>4702</v>
      </c>
      <c r="G764" s="26">
        <v>0.9</v>
      </c>
    </row>
    <row r="765" spans="1:7" x14ac:dyDescent="0.3">
      <c r="A765">
        <v>24</v>
      </c>
      <c r="B765" t="s">
        <v>11157</v>
      </c>
      <c r="C765">
        <v>4</v>
      </c>
      <c r="D765">
        <v>1</v>
      </c>
      <c r="E765">
        <v>31</v>
      </c>
      <c r="F765" t="s">
        <v>4702</v>
      </c>
      <c r="G765" s="26">
        <v>0.9</v>
      </c>
    </row>
    <row r="766" spans="1:7" x14ac:dyDescent="0.3">
      <c r="A766">
        <v>24</v>
      </c>
      <c r="B766" t="s">
        <v>11157</v>
      </c>
      <c r="C766">
        <v>5</v>
      </c>
      <c r="D766">
        <v>1</v>
      </c>
      <c r="E766">
        <v>31</v>
      </c>
      <c r="F766" t="s">
        <v>4702</v>
      </c>
      <c r="G766" s="26">
        <v>0.9</v>
      </c>
    </row>
    <row r="767" spans="1:7" x14ac:dyDescent="0.3">
      <c r="A767">
        <v>24</v>
      </c>
      <c r="B767" t="s">
        <v>11157</v>
      </c>
      <c r="C767">
        <v>6</v>
      </c>
      <c r="D767">
        <v>1</v>
      </c>
      <c r="E767">
        <v>30</v>
      </c>
      <c r="F767" t="s">
        <v>4702</v>
      </c>
      <c r="G767" s="26">
        <v>0.9</v>
      </c>
    </row>
    <row r="768" spans="1:7" x14ac:dyDescent="0.3">
      <c r="A768">
        <v>24</v>
      </c>
      <c r="B768" t="s">
        <v>11157</v>
      </c>
      <c r="C768">
        <v>7</v>
      </c>
      <c r="D768">
        <v>1</v>
      </c>
      <c r="E768">
        <v>34</v>
      </c>
      <c r="F768" t="s">
        <v>4702</v>
      </c>
      <c r="G768" s="26">
        <v>0.9</v>
      </c>
    </row>
    <row r="769" spans="1:7" x14ac:dyDescent="0.3">
      <c r="A769">
        <v>24</v>
      </c>
      <c r="B769" t="s">
        <v>11157</v>
      </c>
      <c r="C769">
        <v>8</v>
      </c>
      <c r="D769">
        <v>1</v>
      </c>
      <c r="E769">
        <v>22</v>
      </c>
      <c r="F769" t="s">
        <v>4702</v>
      </c>
      <c r="G769" s="26">
        <v>0.9</v>
      </c>
    </row>
    <row r="770" spans="1:7" x14ac:dyDescent="0.3">
      <c r="A770">
        <v>24</v>
      </c>
      <c r="B770" t="s">
        <v>11157</v>
      </c>
      <c r="C770">
        <v>9</v>
      </c>
      <c r="D770">
        <v>1</v>
      </c>
      <c r="E770">
        <v>26</v>
      </c>
      <c r="F770" t="s">
        <v>4702</v>
      </c>
      <c r="G770" s="26">
        <v>0.9</v>
      </c>
    </row>
    <row r="771" spans="1:7" x14ac:dyDescent="0.3">
      <c r="A771">
        <v>24</v>
      </c>
      <c r="B771" t="s">
        <v>11157</v>
      </c>
      <c r="C771">
        <v>10</v>
      </c>
      <c r="D771">
        <v>1</v>
      </c>
      <c r="E771">
        <v>25</v>
      </c>
      <c r="F771" t="s">
        <v>4702</v>
      </c>
      <c r="G771" s="26">
        <v>0.9</v>
      </c>
    </row>
    <row r="772" spans="1:7" x14ac:dyDescent="0.3">
      <c r="A772">
        <v>24</v>
      </c>
      <c r="B772" t="s">
        <v>11157</v>
      </c>
      <c r="C772">
        <v>11</v>
      </c>
      <c r="D772">
        <v>1</v>
      </c>
      <c r="E772">
        <v>23</v>
      </c>
      <c r="F772" t="s">
        <v>4702</v>
      </c>
      <c r="G772" s="26">
        <v>0.9</v>
      </c>
    </row>
    <row r="773" spans="1:7" x14ac:dyDescent="0.3">
      <c r="A773">
        <v>24</v>
      </c>
      <c r="B773" t="s">
        <v>11157</v>
      </c>
      <c r="C773">
        <v>12</v>
      </c>
      <c r="D773">
        <v>1</v>
      </c>
      <c r="E773">
        <v>17</v>
      </c>
      <c r="F773" t="s">
        <v>4702</v>
      </c>
      <c r="G773" s="26">
        <v>0.9</v>
      </c>
    </row>
    <row r="774" spans="1:7" x14ac:dyDescent="0.3">
      <c r="A774">
        <v>24</v>
      </c>
      <c r="B774" t="s">
        <v>11157</v>
      </c>
      <c r="C774">
        <v>13</v>
      </c>
      <c r="D774">
        <v>1</v>
      </c>
      <c r="E774">
        <v>27</v>
      </c>
      <c r="F774" t="s">
        <v>4702</v>
      </c>
      <c r="G774" s="26">
        <v>0.9</v>
      </c>
    </row>
    <row r="775" spans="1:7" x14ac:dyDescent="0.3">
      <c r="A775">
        <v>24</v>
      </c>
      <c r="B775" t="s">
        <v>11157</v>
      </c>
      <c r="C775">
        <v>14</v>
      </c>
      <c r="D775">
        <v>1</v>
      </c>
      <c r="E775">
        <v>22</v>
      </c>
      <c r="F775" t="s">
        <v>4702</v>
      </c>
      <c r="G775" s="26">
        <v>0.9</v>
      </c>
    </row>
    <row r="776" spans="1:7" x14ac:dyDescent="0.3">
      <c r="A776">
        <v>24</v>
      </c>
      <c r="B776" t="s">
        <v>11157</v>
      </c>
      <c r="C776">
        <v>15</v>
      </c>
      <c r="D776">
        <v>1</v>
      </c>
      <c r="E776">
        <v>21</v>
      </c>
      <c r="F776" t="s">
        <v>4702</v>
      </c>
      <c r="G776" s="26">
        <v>0.9</v>
      </c>
    </row>
    <row r="777" spans="1:7" x14ac:dyDescent="0.3">
      <c r="A777">
        <v>24</v>
      </c>
      <c r="B777" t="s">
        <v>11157</v>
      </c>
      <c r="C777">
        <v>16</v>
      </c>
      <c r="D777">
        <v>1</v>
      </c>
      <c r="E777">
        <v>21</v>
      </c>
      <c r="F777" t="s">
        <v>4702</v>
      </c>
      <c r="G777" s="26">
        <v>0.9</v>
      </c>
    </row>
    <row r="778" spans="1:7" x14ac:dyDescent="0.3">
      <c r="A778">
        <v>24</v>
      </c>
      <c r="B778" t="s">
        <v>11157</v>
      </c>
      <c r="C778">
        <v>17</v>
      </c>
      <c r="D778">
        <v>1</v>
      </c>
      <c r="E778">
        <v>27</v>
      </c>
      <c r="F778" t="s">
        <v>4702</v>
      </c>
      <c r="G778" s="26">
        <v>0.9</v>
      </c>
    </row>
    <row r="779" spans="1:7" x14ac:dyDescent="0.3">
      <c r="A779">
        <v>24</v>
      </c>
      <c r="B779" t="s">
        <v>11157</v>
      </c>
      <c r="C779">
        <v>18</v>
      </c>
      <c r="D779">
        <v>1</v>
      </c>
      <c r="E779">
        <v>23</v>
      </c>
      <c r="F779" t="s">
        <v>4702</v>
      </c>
      <c r="G779" s="26">
        <v>0.9</v>
      </c>
    </row>
    <row r="780" spans="1:7" x14ac:dyDescent="0.3">
      <c r="A780">
        <v>24</v>
      </c>
      <c r="B780" t="s">
        <v>11157</v>
      </c>
      <c r="C780">
        <v>19</v>
      </c>
      <c r="D780">
        <v>1</v>
      </c>
      <c r="E780">
        <v>15</v>
      </c>
      <c r="F780" t="s">
        <v>4702</v>
      </c>
      <c r="G780" s="26">
        <v>0.9</v>
      </c>
    </row>
    <row r="781" spans="1:7" x14ac:dyDescent="0.3">
      <c r="A781">
        <v>24</v>
      </c>
      <c r="B781" t="s">
        <v>11157</v>
      </c>
      <c r="C781">
        <v>20</v>
      </c>
      <c r="D781">
        <v>1</v>
      </c>
      <c r="E781">
        <v>18</v>
      </c>
      <c r="F781" t="s">
        <v>4702</v>
      </c>
      <c r="G781" s="26">
        <v>0.9</v>
      </c>
    </row>
    <row r="782" spans="1:7" x14ac:dyDescent="0.3">
      <c r="A782">
        <v>24</v>
      </c>
      <c r="B782" t="s">
        <v>11157</v>
      </c>
      <c r="C782">
        <v>21</v>
      </c>
      <c r="D782">
        <v>1</v>
      </c>
      <c r="E782">
        <v>14</v>
      </c>
      <c r="F782" t="s">
        <v>4702</v>
      </c>
      <c r="G782" s="26">
        <v>0.9</v>
      </c>
    </row>
    <row r="783" spans="1:7" x14ac:dyDescent="0.3">
      <c r="A783">
        <v>24</v>
      </c>
      <c r="B783" t="s">
        <v>11157</v>
      </c>
      <c r="C783">
        <v>22</v>
      </c>
      <c r="D783">
        <v>1</v>
      </c>
      <c r="E783">
        <v>30</v>
      </c>
      <c r="F783" t="s">
        <v>4702</v>
      </c>
      <c r="G783" s="26">
        <v>0.9</v>
      </c>
    </row>
    <row r="784" spans="1:7" x14ac:dyDescent="0.3">
      <c r="A784">
        <v>24</v>
      </c>
      <c r="B784" t="s">
        <v>11157</v>
      </c>
      <c r="C784">
        <v>23</v>
      </c>
      <c r="D784">
        <v>1</v>
      </c>
      <c r="E784">
        <v>40</v>
      </c>
      <c r="F784" t="s">
        <v>4702</v>
      </c>
      <c r="G784" s="26">
        <v>0.9</v>
      </c>
    </row>
    <row r="785" spans="1:7" x14ac:dyDescent="0.3">
      <c r="A785">
        <v>24</v>
      </c>
      <c r="B785" t="s">
        <v>11157</v>
      </c>
      <c r="C785">
        <v>24</v>
      </c>
      <c r="D785">
        <v>1</v>
      </c>
      <c r="E785">
        <v>10</v>
      </c>
      <c r="F785" t="s">
        <v>4702</v>
      </c>
      <c r="G785" s="26">
        <v>0.9</v>
      </c>
    </row>
    <row r="786" spans="1:7" x14ac:dyDescent="0.3">
      <c r="A786">
        <v>24</v>
      </c>
      <c r="B786" t="s">
        <v>11157</v>
      </c>
      <c r="C786">
        <v>25</v>
      </c>
      <c r="D786">
        <v>1</v>
      </c>
      <c r="E786">
        <v>38</v>
      </c>
      <c r="F786" t="s">
        <v>12146</v>
      </c>
      <c r="G786" s="26">
        <v>0.85</v>
      </c>
    </row>
    <row r="787" spans="1:7" x14ac:dyDescent="0.3">
      <c r="A787">
        <v>24</v>
      </c>
      <c r="B787" t="s">
        <v>11157</v>
      </c>
      <c r="C787">
        <v>26</v>
      </c>
      <c r="D787">
        <v>1</v>
      </c>
      <c r="E787">
        <v>24</v>
      </c>
      <c r="F787" t="s">
        <v>4702</v>
      </c>
      <c r="G787" s="26">
        <v>0.9</v>
      </c>
    </row>
    <row r="788" spans="1:7" x14ac:dyDescent="0.3">
      <c r="A788">
        <v>24</v>
      </c>
      <c r="B788" t="s">
        <v>11157</v>
      </c>
      <c r="C788">
        <v>27</v>
      </c>
      <c r="D788">
        <v>1</v>
      </c>
      <c r="E788">
        <v>22</v>
      </c>
      <c r="F788" t="s">
        <v>4702</v>
      </c>
      <c r="G788" s="26">
        <v>0.9</v>
      </c>
    </row>
    <row r="789" spans="1:7" x14ac:dyDescent="0.3">
      <c r="A789">
        <v>24</v>
      </c>
      <c r="B789" t="s">
        <v>11157</v>
      </c>
      <c r="C789">
        <v>28</v>
      </c>
      <c r="D789">
        <v>1</v>
      </c>
      <c r="E789">
        <v>17</v>
      </c>
      <c r="F789" t="s">
        <v>4702</v>
      </c>
      <c r="G789" s="26">
        <v>0.9</v>
      </c>
    </row>
    <row r="790" spans="1:7" x14ac:dyDescent="0.3">
      <c r="A790">
        <v>24</v>
      </c>
      <c r="B790" t="s">
        <v>11157</v>
      </c>
      <c r="C790">
        <v>29</v>
      </c>
      <c r="D790">
        <v>1</v>
      </c>
      <c r="E790">
        <v>32</v>
      </c>
      <c r="F790" t="s">
        <v>4624</v>
      </c>
      <c r="G790" s="26">
        <v>0.85</v>
      </c>
    </row>
    <row r="791" spans="1:7" x14ac:dyDescent="0.3">
      <c r="A791">
        <v>24</v>
      </c>
      <c r="B791" t="s">
        <v>11157</v>
      </c>
      <c r="C791">
        <v>30</v>
      </c>
      <c r="D791">
        <v>1</v>
      </c>
      <c r="E791">
        <v>24</v>
      </c>
      <c r="F791" t="s">
        <v>4702</v>
      </c>
      <c r="G791" s="26">
        <v>0.9</v>
      </c>
    </row>
    <row r="792" spans="1:7" x14ac:dyDescent="0.3">
      <c r="A792">
        <v>24</v>
      </c>
      <c r="B792" t="s">
        <v>11157</v>
      </c>
      <c r="C792">
        <v>31</v>
      </c>
      <c r="D792">
        <v>1</v>
      </c>
      <c r="E792">
        <v>40</v>
      </c>
      <c r="F792" t="s">
        <v>4702</v>
      </c>
      <c r="G792" s="26">
        <v>0.9</v>
      </c>
    </row>
    <row r="793" spans="1:7" x14ac:dyDescent="0.3">
      <c r="A793">
        <v>24</v>
      </c>
      <c r="B793" t="s">
        <v>11157</v>
      </c>
      <c r="C793">
        <v>32</v>
      </c>
      <c r="D793">
        <v>1</v>
      </c>
      <c r="E793">
        <v>44</v>
      </c>
      <c r="F793" t="s">
        <v>4702</v>
      </c>
      <c r="G793" s="26">
        <v>0.9</v>
      </c>
    </row>
    <row r="794" spans="1:7" x14ac:dyDescent="0.3">
      <c r="A794">
        <v>24</v>
      </c>
      <c r="B794" t="s">
        <v>11157</v>
      </c>
      <c r="C794">
        <v>33</v>
      </c>
      <c r="D794">
        <v>1</v>
      </c>
      <c r="E794">
        <v>26</v>
      </c>
      <c r="F794" t="s">
        <v>4702</v>
      </c>
      <c r="G794" s="26">
        <v>0.9</v>
      </c>
    </row>
    <row r="795" spans="1:7" x14ac:dyDescent="0.3">
      <c r="A795">
        <v>24</v>
      </c>
      <c r="B795" t="s">
        <v>11157</v>
      </c>
      <c r="C795">
        <v>34</v>
      </c>
      <c r="D795">
        <v>1</v>
      </c>
      <c r="E795">
        <v>22</v>
      </c>
      <c r="F795" t="s">
        <v>4702</v>
      </c>
      <c r="G795" s="26">
        <v>0.9</v>
      </c>
    </row>
    <row r="796" spans="1:7" x14ac:dyDescent="0.3">
      <c r="A796">
        <v>24</v>
      </c>
      <c r="B796" t="s">
        <v>11157</v>
      </c>
      <c r="C796">
        <v>35</v>
      </c>
      <c r="D796">
        <v>1</v>
      </c>
      <c r="E796">
        <v>19</v>
      </c>
      <c r="F796" t="s">
        <v>4702</v>
      </c>
      <c r="G796" s="26">
        <v>0.9</v>
      </c>
    </row>
    <row r="797" spans="1:7" x14ac:dyDescent="0.3">
      <c r="A797">
        <v>24</v>
      </c>
      <c r="B797" t="s">
        <v>11157</v>
      </c>
      <c r="C797">
        <v>36</v>
      </c>
      <c r="D797">
        <v>1</v>
      </c>
      <c r="E797">
        <v>32</v>
      </c>
      <c r="F797" t="s">
        <v>4702</v>
      </c>
      <c r="G797" s="26">
        <v>0.9</v>
      </c>
    </row>
    <row r="798" spans="1:7" x14ac:dyDescent="0.3">
      <c r="A798">
        <v>24</v>
      </c>
      <c r="B798" t="s">
        <v>11157</v>
      </c>
      <c r="C798">
        <v>37</v>
      </c>
      <c r="D798">
        <v>1</v>
      </c>
      <c r="E798">
        <v>21</v>
      </c>
      <c r="F798" t="s">
        <v>4702</v>
      </c>
      <c r="G798" s="26">
        <v>0.9</v>
      </c>
    </row>
    <row r="799" spans="1:7" x14ac:dyDescent="0.3">
      <c r="A799">
        <v>24</v>
      </c>
      <c r="B799" t="s">
        <v>11157</v>
      </c>
      <c r="C799">
        <v>38</v>
      </c>
      <c r="D799">
        <v>1</v>
      </c>
      <c r="E799">
        <v>28</v>
      </c>
      <c r="F799" t="s">
        <v>4702</v>
      </c>
      <c r="G799" s="26">
        <v>0.9</v>
      </c>
    </row>
    <row r="800" spans="1:7" x14ac:dyDescent="0.3">
      <c r="A800">
        <v>24</v>
      </c>
      <c r="B800" t="s">
        <v>11157</v>
      </c>
      <c r="C800">
        <v>39</v>
      </c>
      <c r="D800">
        <v>1</v>
      </c>
      <c r="E800">
        <v>18</v>
      </c>
      <c r="F800" t="s">
        <v>4702</v>
      </c>
      <c r="G800" s="26">
        <v>0.9</v>
      </c>
    </row>
    <row r="801" spans="1:7" x14ac:dyDescent="0.3">
      <c r="A801">
        <v>24</v>
      </c>
      <c r="B801" t="s">
        <v>11157</v>
      </c>
      <c r="C801">
        <v>40</v>
      </c>
      <c r="D801">
        <v>1</v>
      </c>
      <c r="E801">
        <v>16</v>
      </c>
      <c r="F801" t="s">
        <v>4702</v>
      </c>
      <c r="G801" s="26">
        <v>0.9</v>
      </c>
    </row>
    <row r="802" spans="1:7" x14ac:dyDescent="0.3">
      <c r="A802">
        <v>24</v>
      </c>
      <c r="B802" t="s">
        <v>11157</v>
      </c>
      <c r="C802">
        <v>41</v>
      </c>
      <c r="D802">
        <v>1</v>
      </c>
      <c r="E802">
        <v>18</v>
      </c>
      <c r="F802" t="s">
        <v>4702</v>
      </c>
      <c r="G802" s="26">
        <v>0.9</v>
      </c>
    </row>
    <row r="803" spans="1:7" x14ac:dyDescent="0.3">
      <c r="A803">
        <v>24</v>
      </c>
      <c r="B803" t="s">
        <v>11157</v>
      </c>
      <c r="C803">
        <v>42</v>
      </c>
      <c r="D803">
        <v>1</v>
      </c>
      <c r="E803">
        <v>22</v>
      </c>
      <c r="F803" t="s">
        <v>4702</v>
      </c>
      <c r="G803" s="26">
        <v>0.9</v>
      </c>
    </row>
    <row r="804" spans="1:7" x14ac:dyDescent="0.3">
      <c r="A804">
        <v>24</v>
      </c>
      <c r="B804" t="s">
        <v>11157</v>
      </c>
      <c r="C804">
        <v>43</v>
      </c>
      <c r="D804">
        <v>1</v>
      </c>
      <c r="E804">
        <v>13</v>
      </c>
      <c r="F804" t="s">
        <v>12147</v>
      </c>
      <c r="G804" s="26">
        <v>0.85</v>
      </c>
    </row>
    <row r="805" spans="1:7" x14ac:dyDescent="0.3">
      <c r="A805">
        <v>24</v>
      </c>
      <c r="B805" t="s">
        <v>11157</v>
      </c>
      <c r="C805">
        <v>44</v>
      </c>
      <c r="D805">
        <v>1</v>
      </c>
      <c r="E805">
        <v>30</v>
      </c>
      <c r="F805" t="s">
        <v>190</v>
      </c>
      <c r="G805" s="26">
        <v>0.9</v>
      </c>
    </row>
    <row r="806" spans="1:7" x14ac:dyDescent="0.3">
      <c r="A806">
        <v>24</v>
      </c>
      <c r="B806" t="s">
        <v>11157</v>
      </c>
      <c r="C806">
        <v>45</v>
      </c>
      <c r="D806">
        <v>1</v>
      </c>
      <c r="E806">
        <v>5</v>
      </c>
      <c r="F806" t="s">
        <v>4702</v>
      </c>
      <c r="G806" s="26">
        <v>0.9</v>
      </c>
    </row>
    <row r="807" spans="1:7" x14ac:dyDescent="0.3">
      <c r="A807">
        <v>24</v>
      </c>
      <c r="B807" t="s">
        <v>11157</v>
      </c>
      <c r="C807">
        <v>46</v>
      </c>
      <c r="D807">
        <v>1</v>
      </c>
      <c r="E807">
        <v>28</v>
      </c>
      <c r="F807" t="s">
        <v>190</v>
      </c>
      <c r="G807" s="26">
        <v>0.9</v>
      </c>
    </row>
    <row r="808" spans="1:7" x14ac:dyDescent="0.3">
      <c r="A808">
        <v>24</v>
      </c>
      <c r="B808" t="s">
        <v>11157</v>
      </c>
      <c r="C808">
        <v>47</v>
      </c>
      <c r="D808">
        <v>1</v>
      </c>
      <c r="E808">
        <v>7</v>
      </c>
      <c r="F808" t="s">
        <v>12148</v>
      </c>
      <c r="G808" s="26">
        <v>0.85</v>
      </c>
    </row>
    <row r="809" spans="1:7" x14ac:dyDescent="0.3">
      <c r="A809">
        <v>24</v>
      </c>
      <c r="B809" t="s">
        <v>11157</v>
      </c>
      <c r="C809">
        <v>48</v>
      </c>
      <c r="D809">
        <v>1</v>
      </c>
      <c r="E809">
        <v>47</v>
      </c>
      <c r="F809" t="s">
        <v>651</v>
      </c>
      <c r="G809" s="26">
        <v>0.85</v>
      </c>
    </row>
    <row r="810" spans="1:7" x14ac:dyDescent="0.3">
      <c r="A810">
        <v>24</v>
      </c>
      <c r="B810" t="s">
        <v>11157</v>
      </c>
      <c r="C810">
        <v>49</v>
      </c>
      <c r="D810">
        <v>1</v>
      </c>
      <c r="E810">
        <v>39</v>
      </c>
      <c r="F810" t="s">
        <v>12149</v>
      </c>
      <c r="G810" s="26">
        <v>0.8</v>
      </c>
    </row>
    <row r="811" spans="1:7" x14ac:dyDescent="0.3">
      <c r="A811">
        <v>24</v>
      </c>
      <c r="B811" t="s">
        <v>11157</v>
      </c>
      <c r="C811">
        <v>50</v>
      </c>
      <c r="D811">
        <v>1</v>
      </c>
      <c r="E811">
        <v>46</v>
      </c>
      <c r="F811" t="s">
        <v>3173</v>
      </c>
      <c r="G811" s="26">
        <v>0.85</v>
      </c>
    </row>
    <row r="812" spans="1:7" x14ac:dyDescent="0.3">
      <c r="A812">
        <v>24</v>
      </c>
      <c r="B812" t="s">
        <v>11157</v>
      </c>
      <c r="C812">
        <v>51</v>
      </c>
      <c r="D812">
        <v>1</v>
      </c>
      <c r="E812">
        <v>64</v>
      </c>
      <c r="F812" t="s">
        <v>3173</v>
      </c>
      <c r="G812" s="26">
        <v>0.85</v>
      </c>
    </row>
    <row r="813" spans="1:7" x14ac:dyDescent="0.3">
      <c r="A813">
        <v>24</v>
      </c>
      <c r="B813" t="s">
        <v>11157</v>
      </c>
      <c r="C813">
        <v>52</v>
      </c>
      <c r="D813">
        <v>1</v>
      </c>
      <c r="E813">
        <v>34</v>
      </c>
      <c r="F813" t="s">
        <v>4624</v>
      </c>
      <c r="G813" s="26">
        <v>0.9</v>
      </c>
    </row>
    <row r="814" spans="1:7" x14ac:dyDescent="0.3">
      <c r="A814">
        <v>25</v>
      </c>
      <c r="B814" t="s">
        <v>11159</v>
      </c>
      <c r="C814">
        <v>1</v>
      </c>
      <c r="D814">
        <v>1</v>
      </c>
      <c r="E814">
        <v>22</v>
      </c>
      <c r="F814" t="s">
        <v>1251</v>
      </c>
      <c r="G814" s="26">
        <v>0.9</v>
      </c>
    </row>
    <row r="815" spans="1:7" x14ac:dyDescent="0.3">
      <c r="A815">
        <v>25</v>
      </c>
      <c r="B815" t="s">
        <v>11159</v>
      </c>
      <c r="C815">
        <v>2</v>
      </c>
      <c r="D815">
        <v>1</v>
      </c>
      <c r="E815">
        <v>22</v>
      </c>
      <c r="F815" t="s">
        <v>1251</v>
      </c>
      <c r="G815" s="26">
        <v>0.9</v>
      </c>
    </row>
    <row r="816" spans="1:7" x14ac:dyDescent="0.3">
      <c r="A816">
        <v>25</v>
      </c>
      <c r="B816" t="s">
        <v>11159</v>
      </c>
      <c r="C816">
        <v>3</v>
      </c>
      <c r="D816">
        <v>1</v>
      </c>
      <c r="E816">
        <v>66</v>
      </c>
      <c r="F816" t="s">
        <v>1251</v>
      </c>
      <c r="G816" s="26">
        <v>0.9</v>
      </c>
    </row>
    <row r="817" spans="1:7" x14ac:dyDescent="0.3">
      <c r="A817">
        <v>25</v>
      </c>
      <c r="B817" t="s">
        <v>11159</v>
      </c>
      <c r="C817">
        <v>4</v>
      </c>
      <c r="D817">
        <v>1</v>
      </c>
      <c r="E817">
        <v>22</v>
      </c>
      <c r="F817" t="s">
        <v>1251</v>
      </c>
      <c r="G817" s="26">
        <v>0.9</v>
      </c>
    </row>
    <row r="818" spans="1:7" x14ac:dyDescent="0.3">
      <c r="A818">
        <v>25</v>
      </c>
      <c r="B818" t="s">
        <v>11159</v>
      </c>
      <c r="C818">
        <v>5</v>
      </c>
      <c r="D818">
        <v>1</v>
      </c>
      <c r="E818">
        <v>22</v>
      </c>
      <c r="F818" t="s">
        <v>1251</v>
      </c>
      <c r="G818" s="26">
        <v>0.9</v>
      </c>
    </row>
    <row r="819" spans="1:7" x14ac:dyDescent="0.3">
      <c r="A819">
        <v>26</v>
      </c>
      <c r="B819" t="s">
        <v>11161</v>
      </c>
      <c r="C819">
        <v>1</v>
      </c>
      <c r="D819">
        <v>1</v>
      </c>
      <c r="E819">
        <v>28</v>
      </c>
      <c r="F819" t="s">
        <v>12150</v>
      </c>
      <c r="G819" s="26">
        <v>0.9</v>
      </c>
    </row>
    <row r="820" spans="1:7" x14ac:dyDescent="0.3">
      <c r="A820">
        <v>26</v>
      </c>
      <c r="B820" t="s">
        <v>11161</v>
      </c>
      <c r="C820">
        <v>2</v>
      </c>
      <c r="D820">
        <v>1</v>
      </c>
      <c r="E820">
        <v>10</v>
      </c>
      <c r="F820" t="s">
        <v>12150</v>
      </c>
      <c r="G820" s="26">
        <v>0.9</v>
      </c>
    </row>
    <row r="821" spans="1:7" x14ac:dyDescent="0.3">
      <c r="A821">
        <v>26</v>
      </c>
      <c r="B821" t="s">
        <v>11161</v>
      </c>
      <c r="C821">
        <v>3</v>
      </c>
      <c r="D821">
        <v>1</v>
      </c>
      <c r="E821">
        <v>27</v>
      </c>
      <c r="F821" t="s">
        <v>12150</v>
      </c>
      <c r="G821" s="26">
        <v>0.9</v>
      </c>
    </row>
    <row r="822" spans="1:7" x14ac:dyDescent="0.3">
      <c r="A822">
        <v>26</v>
      </c>
      <c r="B822" t="s">
        <v>11161</v>
      </c>
      <c r="C822">
        <v>4</v>
      </c>
      <c r="D822">
        <v>1</v>
      </c>
      <c r="E822">
        <v>17</v>
      </c>
      <c r="F822" t="s">
        <v>12151</v>
      </c>
      <c r="G822" s="26">
        <v>0.85</v>
      </c>
    </row>
    <row r="823" spans="1:7" x14ac:dyDescent="0.3">
      <c r="A823">
        <v>26</v>
      </c>
      <c r="B823" t="s">
        <v>11161</v>
      </c>
      <c r="C823">
        <v>5</v>
      </c>
      <c r="D823">
        <v>1</v>
      </c>
      <c r="E823">
        <v>17</v>
      </c>
      <c r="F823" t="s">
        <v>12151</v>
      </c>
      <c r="G823" s="26">
        <v>0.85</v>
      </c>
    </row>
    <row r="824" spans="1:7" x14ac:dyDescent="0.3">
      <c r="A824">
        <v>26</v>
      </c>
      <c r="B824" t="s">
        <v>11161</v>
      </c>
      <c r="C824">
        <v>6</v>
      </c>
      <c r="D824">
        <v>1</v>
      </c>
      <c r="E824">
        <v>14</v>
      </c>
      <c r="F824" t="s">
        <v>12151</v>
      </c>
      <c r="G824" s="26">
        <v>0.85</v>
      </c>
    </row>
    <row r="825" spans="1:7" x14ac:dyDescent="0.3">
      <c r="A825">
        <v>26</v>
      </c>
      <c r="B825" t="s">
        <v>11161</v>
      </c>
      <c r="C825">
        <v>7</v>
      </c>
      <c r="D825">
        <v>1</v>
      </c>
      <c r="E825">
        <v>27</v>
      </c>
      <c r="F825" t="s">
        <v>12151</v>
      </c>
      <c r="G825" s="26">
        <v>0.85</v>
      </c>
    </row>
    <row r="826" spans="1:7" x14ac:dyDescent="0.3">
      <c r="A826">
        <v>26</v>
      </c>
      <c r="B826" t="s">
        <v>11161</v>
      </c>
      <c r="C826">
        <v>8</v>
      </c>
      <c r="D826">
        <v>1</v>
      </c>
      <c r="E826">
        <v>18</v>
      </c>
      <c r="F826" t="s">
        <v>12152</v>
      </c>
      <c r="G826" s="26">
        <v>0.85</v>
      </c>
    </row>
    <row r="827" spans="1:7" x14ac:dyDescent="0.3">
      <c r="A827">
        <v>26</v>
      </c>
      <c r="B827" t="s">
        <v>11161</v>
      </c>
      <c r="C827">
        <v>9</v>
      </c>
      <c r="D827">
        <v>1</v>
      </c>
      <c r="E827">
        <v>11</v>
      </c>
      <c r="F827" t="s">
        <v>12152</v>
      </c>
      <c r="G827" s="26">
        <v>0.85</v>
      </c>
    </row>
    <row r="828" spans="1:7" x14ac:dyDescent="0.3">
      <c r="A828">
        <v>26</v>
      </c>
      <c r="B828" t="s">
        <v>11161</v>
      </c>
      <c r="C828">
        <v>10</v>
      </c>
      <c r="D828">
        <v>1</v>
      </c>
      <c r="E828">
        <v>22</v>
      </c>
      <c r="F828" t="s">
        <v>12152</v>
      </c>
      <c r="G828" s="26">
        <v>0.85</v>
      </c>
    </row>
    <row r="829" spans="1:7" x14ac:dyDescent="0.3">
      <c r="A829">
        <v>26</v>
      </c>
      <c r="B829" t="s">
        <v>11161</v>
      </c>
      <c r="C829">
        <v>11</v>
      </c>
      <c r="D829">
        <v>1</v>
      </c>
      <c r="E829">
        <v>25</v>
      </c>
      <c r="F829" t="s">
        <v>12151</v>
      </c>
      <c r="G829" s="26">
        <v>0.85</v>
      </c>
    </row>
    <row r="830" spans="1:7" x14ac:dyDescent="0.3">
      <c r="A830">
        <v>26</v>
      </c>
      <c r="B830" t="s">
        <v>11161</v>
      </c>
      <c r="C830">
        <v>12</v>
      </c>
      <c r="D830">
        <v>1</v>
      </c>
      <c r="E830">
        <v>28</v>
      </c>
      <c r="F830" t="s">
        <v>12151</v>
      </c>
      <c r="G830" s="26">
        <v>0.85</v>
      </c>
    </row>
    <row r="831" spans="1:7" x14ac:dyDescent="0.3">
      <c r="A831">
        <v>26</v>
      </c>
      <c r="B831" t="s">
        <v>11161</v>
      </c>
      <c r="C831">
        <v>13</v>
      </c>
      <c r="D831">
        <v>1</v>
      </c>
      <c r="E831">
        <v>23</v>
      </c>
      <c r="F831" t="s">
        <v>12151</v>
      </c>
      <c r="G831" s="26">
        <v>0.85</v>
      </c>
    </row>
    <row r="832" spans="1:7" x14ac:dyDescent="0.3">
      <c r="A832">
        <v>26</v>
      </c>
      <c r="B832" t="s">
        <v>11161</v>
      </c>
      <c r="C832">
        <v>14</v>
      </c>
      <c r="D832">
        <v>1</v>
      </c>
      <c r="E832">
        <v>23</v>
      </c>
      <c r="F832" t="s">
        <v>12151</v>
      </c>
      <c r="G832" s="26">
        <v>0.85</v>
      </c>
    </row>
    <row r="833" spans="1:7" x14ac:dyDescent="0.3">
      <c r="A833">
        <v>26</v>
      </c>
      <c r="B833" t="s">
        <v>11161</v>
      </c>
      <c r="C833">
        <v>15</v>
      </c>
      <c r="D833">
        <v>1</v>
      </c>
      <c r="E833">
        <v>8</v>
      </c>
      <c r="F833" t="s">
        <v>12151</v>
      </c>
      <c r="G833" s="26">
        <v>0.85</v>
      </c>
    </row>
    <row r="834" spans="1:7" x14ac:dyDescent="0.3">
      <c r="A834">
        <v>26</v>
      </c>
      <c r="B834" t="s">
        <v>11161</v>
      </c>
      <c r="C834">
        <v>16</v>
      </c>
      <c r="D834">
        <v>1</v>
      </c>
      <c r="E834">
        <v>63</v>
      </c>
      <c r="F834" t="s">
        <v>12151</v>
      </c>
      <c r="G834" s="26">
        <v>0.85</v>
      </c>
    </row>
    <row r="835" spans="1:7" x14ac:dyDescent="0.3">
      <c r="A835">
        <v>26</v>
      </c>
      <c r="B835" t="s">
        <v>11161</v>
      </c>
      <c r="C835">
        <v>17</v>
      </c>
      <c r="D835">
        <v>1</v>
      </c>
      <c r="E835">
        <v>24</v>
      </c>
      <c r="F835" t="s">
        <v>12153</v>
      </c>
      <c r="G835" s="26">
        <v>0.85</v>
      </c>
    </row>
    <row r="836" spans="1:7" x14ac:dyDescent="0.3">
      <c r="A836">
        <v>26</v>
      </c>
      <c r="B836" t="s">
        <v>11161</v>
      </c>
      <c r="C836">
        <v>18</v>
      </c>
      <c r="D836">
        <v>1</v>
      </c>
      <c r="E836">
        <v>32</v>
      </c>
      <c r="F836" t="s">
        <v>12151</v>
      </c>
      <c r="G836" s="26">
        <v>0.85</v>
      </c>
    </row>
    <row r="837" spans="1:7" x14ac:dyDescent="0.3">
      <c r="A837">
        <v>26</v>
      </c>
      <c r="B837" t="s">
        <v>11161</v>
      </c>
      <c r="C837">
        <v>19</v>
      </c>
      <c r="D837">
        <v>1</v>
      </c>
      <c r="E837">
        <v>14</v>
      </c>
      <c r="F837" t="s">
        <v>12151</v>
      </c>
      <c r="G837" s="26">
        <v>0.85</v>
      </c>
    </row>
    <row r="838" spans="1:7" x14ac:dyDescent="0.3">
      <c r="A838">
        <v>26</v>
      </c>
      <c r="B838" t="s">
        <v>11161</v>
      </c>
      <c r="C838">
        <v>20</v>
      </c>
      <c r="D838">
        <v>1</v>
      </c>
      <c r="E838">
        <v>49</v>
      </c>
      <c r="F838" t="s">
        <v>12151</v>
      </c>
      <c r="G838" s="26">
        <v>0.85</v>
      </c>
    </row>
    <row r="839" spans="1:7" x14ac:dyDescent="0.3">
      <c r="A839">
        <v>26</v>
      </c>
      <c r="B839" t="s">
        <v>11161</v>
      </c>
      <c r="C839">
        <v>21</v>
      </c>
      <c r="D839">
        <v>1</v>
      </c>
      <c r="E839">
        <v>32</v>
      </c>
      <c r="F839" t="s">
        <v>12151</v>
      </c>
      <c r="G839" s="26">
        <v>0.85</v>
      </c>
    </row>
    <row r="840" spans="1:7" x14ac:dyDescent="0.3">
      <c r="A840">
        <v>26</v>
      </c>
      <c r="B840" t="s">
        <v>11161</v>
      </c>
      <c r="C840">
        <v>22</v>
      </c>
      <c r="D840">
        <v>1</v>
      </c>
      <c r="E840">
        <v>31</v>
      </c>
      <c r="F840" t="s">
        <v>12151</v>
      </c>
      <c r="G840" s="26">
        <v>0.85</v>
      </c>
    </row>
    <row r="841" spans="1:7" x14ac:dyDescent="0.3">
      <c r="A841">
        <v>26</v>
      </c>
      <c r="B841" t="s">
        <v>11161</v>
      </c>
      <c r="C841">
        <v>23</v>
      </c>
      <c r="D841">
        <v>1</v>
      </c>
      <c r="E841">
        <v>49</v>
      </c>
      <c r="F841" t="s">
        <v>12154</v>
      </c>
      <c r="G841" s="26">
        <v>0.85</v>
      </c>
    </row>
    <row r="842" spans="1:7" x14ac:dyDescent="0.3">
      <c r="A842">
        <v>26</v>
      </c>
      <c r="B842" t="s">
        <v>11161</v>
      </c>
      <c r="C842">
        <v>24</v>
      </c>
      <c r="D842">
        <v>1</v>
      </c>
      <c r="E842">
        <v>27</v>
      </c>
      <c r="F842" t="s">
        <v>12151</v>
      </c>
      <c r="G842" s="26">
        <v>0.85</v>
      </c>
    </row>
    <row r="843" spans="1:7" x14ac:dyDescent="0.3">
      <c r="A843">
        <v>26</v>
      </c>
      <c r="B843" t="s">
        <v>11161</v>
      </c>
      <c r="C843">
        <v>25</v>
      </c>
      <c r="D843">
        <v>1</v>
      </c>
      <c r="E843">
        <v>17</v>
      </c>
      <c r="F843" t="s">
        <v>12155</v>
      </c>
      <c r="G843" s="26">
        <v>0.8</v>
      </c>
    </row>
    <row r="844" spans="1:7" x14ac:dyDescent="0.3">
      <c r="A844">
        <v>26</v>
      </c>
      <c r="B844" t="s">
        <v>11161</v>
      </c>
      <c r="C844">
        <v>26</v>
      </c>
      <c r="D844">
        <v>1</v>
      </c>
      <c r="E844">
        <v>21</v>
      </c>
      <c r="F844" t="s">
        <v>12156</v>
      </c>
      <c r="G844" s="26">
        <v>0.8</v>
      </c>
    </row>
    <row r="845" spans="1:7" x14ac:dyDescent="0.3">
      <c r="A845">
        <v>26</v>
      </c>
      <c r="B845" t="s">
        <v>11161</v>
      </c>
      <c r="C845">
        <v>27</v>
      </c>
      <c r="D845">
        <v>1</v>
      </c>
      <c r="E845">
        <v>36</v>
      </c>
      <c r="F845" t="s">
        <v>12156</v>
      </c>
      <c r="G845" s="26">
        <v>0.8</v>
      </c>
    </row>
    <row r="846" spans="1:7" x14ac:dyDescent="0.3">
      <c r="A846">
        <v>26</v>
      </c>
      <c r="B846" t="s">
        <v>11161</v>
      </c>
      <c r="C846">
        <v>28</v>
      </c>
      <c r="D846">
        <v>1</v>
      </c>
      <c r="E846">
        <v>26</v>
      </c>
      <c r="F846" t="s">
        <v>12157</v>
      </c>
      <c r="G846" s="26">
        <v>0.8</v>
      </c>
    </row>
    <row r="847" spans="1:7" x14ac:dyDescent="0.3">
      <c r="A847">
        <v>26</v>
      </c>
      <c r="B847" t="s">
        <v>11161</v>
      </c>
      <c r="C847">
        <v>29</v>
      </c>
      <c r="D847">
        <v>1</v>
      </c>
      <c r="E847">
        <v>21</v>
      </c>
      <c r="F847" t="s">
        <v>12158</v>
      </c>
      <c r="G847" s="26">
        <v>0.8</v>
      </c>
    </row>
    <row r="848" spans="1:7" x14ac:dyDescent="0.3">
      <c r="A848">
        <v>26</v>
      </c>
      <c r="B848" t="s">
        <v>11161</v>
      </c>
      <c r="C848">
        <v>30</v>
      </c>
      <c r="D848">
        <v>1</v>
      </c>
      <c r="E848">
        <v>26</v>
      </c>
      <c r="F848" t="s">
        <v>12158</v>
      </c>
      <c r="G848" s="26">
        <v>0.8</v>
      </c>
    </row>
    <row r="849" spans="1:7" x14ac:dyDescent="0.3">
      <c r="A849">
        <v>26</v>
      </c>
      <c r="B849" t="s">
        <v>11161</v>
      </c>
      <c r="C849">
        <v>31</v>
      </c>
      <c r="D849">
        <v>1</v>
      </c>
      <c r="E849">
        <v>18</v>
      </c>
      <c r="F849" t="s">
        <v>12158</v>
      </c>
      <c r="G849" s="26">
        <v>0.8</v>
      </c>
    </row>
    <row r="850" spans="1:7" x14ac:dyDescent="0.3">
      <c r="A850">
        <v>26</v>
      </c>
      <c r="B850" t="s">
        <v>11161</v>
      </c>
      <c r="C850">
        <v>32</v>
      </c>
      <c r="D850">
        <v>1</v>
      </c>
      <c r="E850">
        <v>32</v>
      </c>
      <c r="F850" t="s">
        <v>12158</v>
      </c>
      <c r="G850" s="26">
        <v>0.8</v>
      </c>
    </row>
    <row r="851" spans="1:7" x14ac:dyDescent="0.3">
      <c r="A851">
        <v>26</v>
      </c>
      <c r="B851" t="s">
        <v>11161</v>
      </c>
      <c r="C851">
        <v>33</v>
      </c>
      <c r="D851">
        <v>1</v>
      </c>
      <c r="E851">
        <v>33</v>
      </c>
      <c r="F851" t="s">
        <v>12159</v>
      </c>
      <c r="G851" s="26">
        <v>0.85</v>
      </c>
    </row>
    <row r="852" spans="1:7" x14ac:dyDescent="0.3">
      <c r="A852">
        <v>26</v>
      </c>
      <c r="B852" t="s">
        <v>11161</v>
      </c>
      <c r="C852">
        <v>34</v>
      </c>
      <c r="D852">
        <v>1</v>
      </c>
      <c r="E852">
        <v>31</v>
      </c>
      <c r="F852" t="s">
        <v>12160</v>
      </c>
      <c r="G852" s="26">
        <v>0.85</v>
      </c>
    </row>
    <row r="853" spans="1:7" x14ac:dyDescent="0.3">
      <c r="A853">
        <v>26</v>
      </c>
      <c r="B853" t="s">
        <v>11161</v>
      </c>
      <c r="C853">
        <v>35</v>
      </c>
      <c r="D853">
        <v>1</v>
      </c>
      <c r="E853">
        <v>15</v>
      </c>
      <c r="F853" t="s">
        <v>12161</v>
      </c>
      <c r="G853" s="26">
        <v>0.8</v>
      </c>
    </row>
    <row r="854" spans="1:7" x14ac:dyDescent="0.3">
      <c r="A854">
        <v>26</v>
      </c>
      <c r="B854" t="s">
        <v>11161</v>
      </c>
      <c r="C854">
        <v>36</v>
      </c>
      <c r="D854">
        <v>1</v>
      </c>
      <c r="E854">
        <v>38</v>
      </c>
      <c r="F854" t="s">
        <v>12162</v>
      </c>
      <c r="G854" s="26">
        <v>0.85</v>
      </c>
    </row>
    <row r="855" spans="1:7" x14ac:dyDescent="0.3">
      <c r="A855">
        <v>26</v>
      </c>
      <c r="B855" t="s">
        <v>11161</v>
      </c>
      <c r="C855">
        <v>37</v>
      </c>
      <c r="D855">
        <v>1</v>
      </c>
      <c r="E855">
        <v>28</v>
      </c>
      <c r="F855" t="s">
        <v>12162</v>
      </c>
      <c r="G855" s="26">
        <v>0.85</v>
      </c>
    </row>
    <row r="856" spans="1:7" x14ac:dyDescent="0.3">
      <c r="A856">
        <v>26</v>
      </c>
      <c r="B856" t="s">
        <v>11161</v>
      </c>
      <c r="C856">
        <v>38</v>
      </c>
      <c r="D856">
        <v>1</v>
      </c>
      <c r="E856">
        <v>23</v>
      </c>
      <c r="F856" t="s">
        <v>12163</v>
      </c>
      <c r="G856" s="26">
        <v>0.75</v>
      </c>
    </row>
    <row r="857" spans="1:7" x14ac:dyDescent="0.3">
      <c r="A857">
        <v>26</v>
      </c>
      <c r="B857" t="s">
        <v>11161</v>
      </c>
      <c r="C857">
        <v>39</v>
      </c>
      <c r="D857">
        <v>1</v>
      </c>
      <c r="E857">
        <v>29</v>
      </c>
      <c r="F857" t="s">
        <v>12163</v>
      </c>
      <c r="G857" s="26">
        <v>0.75</v>
      </c>
    </row>
    <row r="858" spans="1:7" x14ac:dyDescent="0.3">
      <c r="A858">
        <v>26</v>
      </c>
      <c r="B858" t="s">
        <v>11161</v>
      </c>
      <c r="C858">
        <v>40</v>
      </c>
      <c r="D858">
        <v>1</v>
      </c>
      <c r="E858">
        <v>49</v>
      </c>
      <c r="F858" t="s">
        <v>12164</v>
      </c>
      <c r="G858" s="26">
        <v>0.8</v>
      </c>
    </row>
    <row r="859" spans="1:7" x14ac:dyDescent="0.3">
      <c r="A859">
        <v>26</v>
      </c>
      <c r="B859" t="s">
        <v>11161</v>
      </c>
      <c r="C859">
        <v>41</v>
      </c>
      <c r="D859">
        <v>1</v>
      </c>
      <c r="E859">
        <v>26</v>
      </c>
      <c r="F859" t="s">
        <v>12164</v>
      </c>
      <c r="G859" s="26">
        <v>0.8</v>
      </c>
    </row>
    <row r="860" spans="1:7" x14ac:dyDescent="0.3">
      <c r="A860">
        <v>26</v>
      </c>
      <c r="B860" t="s">
        <v>11161</v>
      </c>
      <c r="C860">
        <v>42</v>
      </c>
      <c r="D860">
        <v>1</v>
      </c>
      <c r="E860">
        <v>20</v>
      </c>
      <c r="F860" t="s">
        <v>12164</v>
      </c>
      <c r="G860" s="26">
        <v>0.8</v>
      </c>
    </row>
    <row r="861" spans="1:7" x14ac:dyDescent="0.3">
      <c r="A861">
        <v>26</v>
      </c>
      <c r="B861" t="s">
        <v>11161</v>
      </c>
      <c r="C861">
        <v>43</v>
      </c>
      <c r="D861">
        <v>1</v>
      </c>
      <c r="E861">
        <v>27</v>
      </c>
      <c r="F861" t="s">
        <v>12164</v>
      </c>
      <c r="G861" s="26">
        <v>0.8</v>
      </c>
    </row>
    <row r="862" spans="1:7" x14ac:dyDescent="0.3">
      <c r="A862">
        <v>26</v>
      </c>
      <c r="B862" t="s">
        <v>11161</v>
      </c>
      <c r="C862">
        <v>44</v>
      </c>
      <c r="D862">
        <v>1</v>
      </c>
      <c r="E862">
        <v>31</v>
      </c>
      <c r="F862" t="s">
        <v>12164</v>
      </c>
      <c r="G862" s="26">
        <v>0.8</v>
      </c>
    </row>
    <row r="863" spans="1:7" x14ac:dyDescent="0.3">
      <c r="A863">
        <v>26</v>
      </c>
      <c r="B863" t="s">
        <v>11161</v>
      </c>
      <c r="C863">
        <v>45</v>
      </c>
      <c r="D863">
        <v>1</v>
      </c>
      <c r="E863">
        <v>25</v>
      </c>
      <c r="F863" t="s">
        <v>12164</v>
      </c>
      <c r="G863" s="26">
        <v>0.8</v>
      </c>
    </row>
    <row r="864" spans="1:7" x14ac:dyDescent="0.3">
      <c r="A864">
        <v>26</v>
      </c>
      <c r="B864" t="s">
        <v>11161</v>
      </c>
      <c r="C864">
        <v>46</v>
      </c>
      <c r="D864">
        <v>1</v>
      </c>
      <c r="E864">
        <v>24</v>
      </c>
      <c r="F864" t="s">
        <v>12164</v>
      </c>
      <c r="G864" s="26">
        <v>0.8</v>
      </c>
    </row>
    <row r="865" spans="1:7" x14ac:dyDescent="0.3">
      <c r="A865">
        <v>26</v>
      </c>
      <c r="B865" t="s">
        <v>11161</v>
      </c>
      <c r="C865">
        <v>47</v>
      </c>
      <c r="D865">
        <v>1</v>
      </c>
      <c r="E865">
        <v>23</v>
      </c>
      <c r="F865" t="s">
        <v>12164</v>
      </c>
      <c r="G865" s="26">
        <v>0.8</v>
      </c>
    </row>
    <row r="866" spans="1:7" x14ac:dyDescent="0.3">
      <c r="A866">
        <v>26</v>
      </c>
      <c r="B866" t="s">
        <v>11161</v>
      </c>
      <c r="C866">
        <v>48</v>
      </c>
      <c r="D866">
        <v>1</v>
      </c>
      <c r="E866">
        <v>35</v>
      </c>
      <c r="F866" t="s">
        <v>12164</v>
      </c>
      <c r="G866" s="26">
        <v>0.8</v>
      </c>
    </row>
    <row r="867" spans="1:7" x14ac:dyDescent="0.3">
      <c r="A867">
        <v>27</v>
      </c>
      <c r="B867" t="s">
        <v>11163</v>
      </c>
      <c r="C867">
        <v>1</v>
      </c>
      <c r="D867">
        <v>1</v>
      </c>
      <c r="E867">
        <v>21</v>
      </c>
      <c r="F867" t="s">
        <v>3173</v>
      </c>
      <c r="G867" s="26">
        <v>0.9</v>
      </c>
    </row>
    <row r="868" spans="1:7" x14ac:dyDescent="0.3">
      <c r="A868">
        <v>27</v>
      </c>
      <c r="B868" t="s">
        <v>11163</v>
      </c>
      <c r="C868">
        <v>2</v>
      </c>
      <c r="D868">
        <v>1</v>
      </c>
      <c r="E868">
        <v>49</v>
      </c>
      <c r="F868" t="s">
        <v>3173</v>
      </c>
      <c r="G868" s="26">
        <v>0.9</v>
      </c>
    </row>
    <row r="869" spans="1:7" x14ac:dyDescent="0.3">
      <c r="A869">
        <v>27</v>
      </c>
      <c r="B869" t="s">
        <v>11163</v>
      </c>
      <c r="C869">
        <v>3</v>
      </c>
      <c r="D869">
        <v>1</v>
      </c>
      <c r="E869">
        <v>30</v>
      </c>
      <c r="F869" t="s">
        <v>3173</v>
      </c>
      <c r="G869" s="26">
        <v>0.9</v>
      </c>
    </row>
    <row r="870" spans="1:7" x14ac:dyDescent="0.3">
      <c r="A870">
        <v>27</v>
      </c>
      <c r="B870" t="s">
        <v>11163</v>
      </c>
      <c r="C870">
        <v>4</v>
      </c>
      <c r="D870">
        <v>1</v>
      </c>
      <c r="E870">
        <v>37</v>
      </c>
      <c r="F870" t="s">
        <v>3173</v>
      </c>
      <c r="G870" s="26">
        <v>0.9</v>
      </c>
    </row>
    <row r="871" spans="1:7" x14ac:dyDescent="0.3">
      <c r="A871">
        <v>27</v>
      </c>
      <c r="B871" t="s">
        <v>11163</v>
      </c>
      <c r="C871">
        <v>5</v>
      </c>
      <c r="D871">
        <v>1</v>
      </c>
      <c r="E871">
        <v>31</v>
      </c>
      <c r="F871" t="s">
        <v>3173</v>
      </c>
      <c r="G871" s="26">
        <v>0.9</v>
      </c>
    </row>
    <row r="872" spans="1:7" x14ac:dyDescent="0.3">
      <c r="A872">
        <v>27</v>
      </c>
      <c r="B872" t="s">
        <v>11163</v>
      </c>
      <c r="C872">
        <v>6</v>
      </c>
      <c r="D872">
        <v>1</v>
      </c>
      <c r="E872">
        <v>28</v>
      </c>
      <c r="F872" t="s">
        <v>12165</v>
      </c>
      <c r="G872" s="26">
        <v>0.9</v>
      </c>
    </row>
    <row r="873" spans="1:7" x14ac:dyDescent="0.3">
      <c r="A873">
        <v>27</v>
      </c>
      <c r="B873" t="s">
        <v>11163</v>
      </c>
      <c r="C873">
        <v>7</v>
      </c>
      <c r="D873">
        <v>1</v>
      </c>
      <c r="E873">
        <v>28</v>
      </c>
      <c r="F873" t="s">
        <v>12165</v>
      </c>
      <c r="G873" s="26">
        <v>0.9</v>
      </c>
    </row>
    <row r="874" spans="1:7" x14ac:dyDescent="0.3">
      <c r="A874">
        <v>27</v>
      </c>
      <c r="B874" t="s">
        <v>11163</v>
      </c>
      <c r="C874">
        <v>8</v>
      </c>
      <c r="D874">
        <v>1</v>
      </c>
      <c r="E874">
        <v>27</v>
      </c>
      <c r="F874" t="s">
        <v>12165</v>
      </c>
      <c r="G874" s="26">
        <v>0.9</v>
      </c>
    </row>
    <row r="875" spans="1:7" x14ac:dyDescent="0.3">
      <c r="A875">
        <v>27</v>
      </c>
      <c r="B875" t="s">
        <v>11163</v>
      </c>
      <c r="C875">
        <v>9</v>
      </c>
      <c r="D875">
        <v>1</v>
      </c>
      <c r="E875">
        <v>27</v>
      </c>
      <c r="F875" t="s">
        <v>12165</v>
      </c>
      <c r="G875" s="26">
        <v>0.9</v>
      </c>
    </row>
    <row r="876" spans="1:7" x14ac:dyDescent="0.3">
      <c r="A876">
        <v>27</v>
      </c>
      <c r="B876" t="s">
        <v>11163</v>
      </c>
      <c r="C876">
        <v>10</v>
      </c>
      <c r="D876">
        <v>1</v>
      </c>
      <c r="E876">
        <v>21</v>
      </c>
      <c r="F876" t="s">
        <v>12165</v>
      </c>
      <c r="G876" s="26">
        <v>0.9</v>
      </c>
    </row>
    <row r="877" spans="1:7" x14ac:dyDescent="0.3">
      <c r="A877">
        <v>27</v>
      </c>
      <c r="B877" t="s">
        <v>11163</v>
      </c>
      <c r="C877">
        <v>11</v>
      </c>
      <c r="D877">
        <v>1</v>
      </c>
      <c r="E877">
        <v>45</v>
      </c>
      <c r="F877" t="s">
        <v>12165</v>
      </c>
      <c r="G877" s="26">
        <v>0.9</v>
      </c>
    </row>
    <row r="878" spans="1:7" x14ac:dyDescent="0.3">
      <c r="A878">
        <v>27</v>
      </c>
      <c r="B878" t="s">
        <v>11163</v>
      </c>
      <c r="C878">
        <v>12</v>
      </c>
      <c r="D878">
        <v>1</v>
      </c>
      <c r="E878">
        <v>13</v>
      </c>
      <c r="F878" t="s">
        <v>12165</v>
      </c>
      <c r="G878" s="26">
        <v>0.9</v>
      </c>
    </row>
    <row r="879" spans="1:7" x14ac:dyDescent="0.3">
      <c r="A879">
        <v>28</v>
      </c>
      <c r="B879" t="s">
        <v>5086</v>
      </c>
      <c r="C879">
        <v>1</v>
      </c>
      <c r="D879">
        <v>1</v>
      </c>
      <c r="E879">
        <v>11</v>
      </c>
      <c r="F879" t="s">
        <v>1722</v>
      </c>
      <c r="G879" s="26">
        <v>0.85</v>
      </c>
    </row>
    <row r="880" spans="1:7" x14ac:dyDescent="0.3">
      <c r="A880">
        <v>28</v>
      </c>
      <c r="B880" t="s">
        <v>5086</v>
      </c>
      <c r="C880">
        <v>2</v>
      </c>
      <c r="D880">
        <v>1</v>
      </c>
      <c r="E880">
        <v>23</v>
      </c>
      <c r="F880" t="s">
        <v>1722</v>
      </c>
      <c r="G880" s="26">
        <v>0.85</v>
      </c>
    </row>
    <row r="881" spans="1:7" x14ac:dyDescent="0.3">
      <c r="A881">
        <v>28</v>
      </c>
      <c r="B881" t="s">
        <v>5086</v>
      </c>
      <c r="C881">
        <v>3</v>
      </c>
      <c r="D881">
        <v>1</v>
      </c>
      <c r="E881">
        <v>5</v>
      </c>
      <c r="F881" t="s">
        <v>1722</v>
      </c>
      <c r="G881" s="26">
        <v>0.85</v>
      </c>
    </row>
    <row r="882" spans="1:7" x14ac:dyDescent="0.3">
      <c r="A882">
        <v>28</v>
      </c>
      <c r="B882" t="s">
        <v>5086</v>
      </c>
      <c r="C882">
        <v>4</v>
      </c>
      <c r="D882">
        <v>1</v>
      </c>
      <c r="E882">
        <v>19</v>
      </c>
      <c r="F882" t="s">
        <v>1722</v>
      </c>
      <c r="G882" s="26">
        <v>0.85</v>
      </c>
    </row>
    <row r="883" spans="1:7" x14ac:dyDescent="0.3">
      <c r="A883">
        <v>28</v>
      </c>
      <c r="B883" t="s">
        <v>5086</v>
      </c>
      <c r="C883">
        <v>5</v>
      </c>
      <c r="D883">
        <v>1</v>
      </c>
      <c r="E883">
        <v>15</v>
      </c>
      <c r="F883" t="s">
        <v>1722</v>
      </c>
      <c r="G883" s="26">
        <v>0.85</v>
      </c>
    </row>
    <row r="884" spans="1:7" x14ac:dyDescent="0.3">
      <c r="A884">
        <v>28</v>
      </c>
      <c r="B884" t="s">
        <v>5086</v>
      </c>
      <c r="C884">
        <v>6</v>
      </c>
      <c r="D884">
        <v>1</v>
      </c>
      <c r="E884">
        <v>11</v>
      </c>
      <c r="F884" t="s">
        <v>1722</v>
      </c>
      <c r="G884" s="26">
        <v>0.85</v>
      </c>
    </row>
    <row r="885" spans="1:7" x14ac:dyDescent="0.3">
      <c r="A885">
        <v>28</v>
      </c>
      <c r="B885" t="s">
        <v>5086</v>
      </c>
      <c r="C885">
        <v>7</v>
      </c>
      <c r="D885">
        <v>1</v>
      </c>
      <c r="E885">
        <v>16</v>
      </c>
      <c r="F885" t="s">
        <v>1722</v>
      </c>
      <c r="G885" s="26">
        <v>0.85</v>
      </c>
    </row>
    <row r="886" spans="1:7" x14ac:dyDescent="0.3">
      <c r="A886">
        <v>28</v>
      </c>
      <c r="B886" t="s">
        <v>5086</v>
      </c>
      <c r="C886">
        <v>8</v>
      </c>
      <c r="D886">
        <v>1</v>
      </c>
      <c r="E886">
        <v>14</v>
      </c>
      <c r="F886" t="s">
        <v>1722</v>
      </c>
      <c r="G886" s="26">
        <v>0.85</v>
      </c>
    </row>
    <row r="887" spans="1:7" x14ac:dyDescent="0.3">
      <c r="A887">
        <v>28</v>
      </c>
      <c r="B887" t="s">
        <v>5086</v>
      </c>
      <c r="C887">
        <v>9</v>
      </c>
      <c r="D887">
        <v>1</v>
      </c>
      <c r="E887">
        <v>17</v>
      </c>
      <c r="F887" t="s">
        <v>1722</v>
      </c>
      <c r="G887" s="26">
        <v>0.85</v>
      </c>
    </row>
    <row r="888" spans="1:7" x14ac:dyDescent="0.3">
      <c r="A888">
        <v>28</v>
      </c>
      <c r="B888" t="s">
        <v>5086</v>
      </c>
      <c r="C888">
        <v>10</v>
      </c>
      <c r="D888">
        <v>1</v>
      </c>
      <c r="E888">
        <v>15</v>
      </c>
      <c r="F888" t="s">
        <v>1722</v>
      </c>
      <c r="G888" s="26">
        <v>0.85</v>
      </c>
    </row>
    <row r="889" spans="1:7" x14ac:dyDescent="0.3">
      <c r="A889">
        <v>28</v>
      </c>
      <c r="B889" t="s">
        <v>5086</v>
      </c>
      <c r="C889">
        <v>11</v>
      </c>
      <c r="D889">
        <v>1</v>
      </c>
      <c r="E889">
        <v>12</v>
      </c>
      <c r="F889" t="s">
        <v>1722</v>
      </c>
      <c r="G889" s="26">
        <v>0.85</v>
      </c>
    </row>
    <row r="890" spans="1:7" x14ac:dyDescent="0.3">
      <c r="A890">
        <v>28</v>
      </c>
      <c r="B890" t="s">
        <v>5086</v>
      </c>
      <c r="C890">
        <v>12</v>
      </c>
      <c r="D890">
        <v>1</v>
      </c>
      <c r="E890">
        <v>14</v>
      </c>
      <c r="F890" t="s">
        <v>1722</v>
      </c>
      <c r="G890" s="26">
        <v>0.85</v>
      </c>
    </row>
    <row r="891" spans="1:7" x14ac:dyDescent="0.3">
      <c r="A891">
        <v>28</v>
      </c>
      <c r="B891" t="s">
        <v>5086</v>
      </c>
      <c r="C891">
        <v>13</v>
      </c>
      <c r="D891">
        <v>1</v>
      </c>
      <c r="E891">
        <v>16</v>
      </c>
      <c r="F891" t="s">
        <v>1722</v>
      </c>
      <c r="G891" s="26">
        <v>0.85</v>
      </c>
    </row>
    <row r="892" spans="1:7" x14ac:dyDescent="0.3">
      <c r="A892">
        <v>28</v>
      </c>
      <c r="B892" t="s">
        <v>5086</v>
      </c>
      <c r="C892">
        <v>14</v>
      </c>
      <c r="D892">
        <v>1</v>
      </c>
      <c r="E892">
        <v>9</v>
      </c>
      <c r="F892" t="s">
        <v>1722</v>
      </c>
      <c r="G892" s="26">
        <v>0.85</v>
      </c>
    </row>
    <row r="893" spans="1:7" x14ac:dyDescent="0.3">
      <c r="A893">
        <v>29</v>
      </c>
      <c r="B893" t="s">
        <v>5153</v>
      </c>
      <c r="C893">
        <v>1</v>
      </c>
      <c r="D893">
        <v>1</v>
      </c>
      <c r="E893">
        <v>20</v>
      </c>
      <c r="F893" t="s">
        <v>5325</v>
      </c>
      <c r="G893" s="26">
        <v>0.85</v>
      </c>
    </row>
    <row r="894" spans="1:7" x14ac:dyDescent="0.3">
      <c r="A894">
        <v>29</v>
      </c>
      <c r="B894" t="s">
        <v>5153</v>
      </c>
      <c r="C894">
        <v>2</v>
      </c>
      <c r="D894">
        <v>1</v>
      </c>
      <c r="E894">
        <v>32</v>
      </c>
      <c r="F894" t="s">
        <v>5325</v>
      </c>
      <c r="G894" s="26">
        <v>0.85</v>
      </c>
    </row>
    <row r="895" spans="1:7" x14ac:dyDescent="0.3">
      <c r="A895">
        <v>29</v>
      </c>
      <c r="B895" t="s">
        <v>5153</v>
      </c>
      <c r="C895">
        <v>3</v>
      </c>
      <c r="D895">
        <v>1</v>
      </c>
      <c r="E895">
        <v>21</v>
      </c>
      <c r="F895" t="s">
        <v>5325</v>
      </c>
      <c r="G895" s="26">
        <v>0.85</v>
      </c>
    </row>
    <row r="896" spans="1:7" x14ac:dyDescent="0.3">
      <c r="A896">
        <v>30</v>
      </c>
      <c r="B896" t="s">
        <v>5222</v>
      </c>
      <c r="C896">
        <v>1</v>
      </c>
      <c r="D896">
        <v>1</v>
      </c>
      <c r="E896">
        <v>15</v>
      </c>
      <c r="F896" t="s">
        <v>12166</v>
      </c>
      <c r="G896" s="26">
        <v>0.85</v>
      </c>
    </row>
    <row r="897" spans="1:7" x14ac:dyDescent="0.3">
      <c r="A897">
        <v>30</v>
      </c>
      <c r="B897" t="s">
        <v>5222</v>
      </c>
      <c r="C897">
        <v>2</v>
      </c>
      <c r="D897">
        <v>1</v>
      </c>
      <c r="E897">
        <v>16</v>
      </c>
      <c r="F897" t="s">
        <v>1722</v>
      </c>
      <c r="G897" s="26">
        <v>0.85</v>
      </c>
    </row>
    <row r="898" spans="1:7" x14ac:dyDescent="0.3">
      <c r="A898">
        <v>30</v>
      </c>
      <c r="B898" t="s">
        <v>5222</v>
      </c>
      <c r="C898">
        <v>3</v>
      </c>
      <c r="D898">
        <v>1</v>
      </c>
      <c r="E898">
        <v>15</v>
      </c>
      <c r="F898" t="s">
        <v>1722</v>
      </c>
      <c r="G898" s="26">
        <v>0.85</v>
      </c>
    </row>
    <row r="899" spans="1:7" x14ac:dyDescent="0.3">
      <c r="A899">
        <v>30</v>
      </c>
      <c r="B899" t="s">
        <v>5222</v>
      </c>
      <c r="C899">
        <v>4</v>
      </c>
      <c r="D899">
        <v>1</v>
      </c>
      <c r="E899">
        <v>13</v>
      </c>
      <c r="F899" t="s">
        <v>1722</v>
      </c>
      <c r="G899" s="26">
        <v>0.85</v>
      </c>
    </row>
    <row r="900" spans="1:7" x14ac:dyDescent="0.3">
      <c r="A900">
        <v>30</v>
      </c>
      <c r="B900" t="s">
        <v>5222</v>
      </c>
      <c r="C900">
        <v>5</v>
      </c>
      <c r="D900">
        <v>1</v>
      </c>
      <c r="E900">
        <v>27</v>
      </c>
      <c r="F900" t="s">
        <v>1722</v>
      </c>
      <c r="G900" s="26">
        <v>0.85</v>
      </c>
    </row>
    <row r="901" spans="1:7" x14ac:dyDescent="0.3">
      <c r="A901">
        <v>30</v>
      </c>
      <c r="B901" t="s">
        <v>5222</v>
      </c>
      <c r="C901">
        <v>6</v>
      </c>
      <c r="D901">
        <v>1</v>
      </c>
      <c r="E901">
        <v>14</v>
      </c>
      <c r="F901" t="s">
        <v>1722</v>
      </c>
      <c r="G901" s="26">
        <v>0.85</v>
      </c>
    </row>
    <row r="902" spans="1:7" x14ac:dyDescent="0.3">
      <c r="A902">
        <v>30</v>
      </c>
      <c r="B902" t="s">
        <v>5222</v>
      </c>
      <c r="C902">
        <v>7</v>
      </c>
      <c r="D902">
        <v>1</v>
      </c>
      <c r="E902">
        <v>17</v>
      </c>
      <c r="F902" t="s">
        <v>1722</v>
      </c>
      <c r="G902" s="26">
        <v>0.85</v>
      </c>
    </row>
    <row r="903" spans="1:7" x14ac:dyDescent="0.3">
      <c r="A903">
        <v>30</v>
      </c>
      <c r="B903" t="s">
        <v>5222</v>
      </c>
      <c r="C903">
        <v>8</v>
      </c>
      <c r="D903">
        <v>1</v>
      </c>
      <c r="E903">
        <v>14</v>
      </c>
      <c r="F903" t="s">
        <v>1722</v>
      </c>
      <c r="G903" s="26">
        <v>0.85</v>
      </c>
    </row>
    <row r="904" spans="1:7" x14ac:dyDescent="0.3">
      <c r="A904">
        <v>30</v>
      </c>
      <c r="B904" t="s">
        <v>5222</v>
      </c>
      <c r="C904">
        <v>9</v>
      </c>
      <c r="D904">
        <v>1</v>
      </c>
      <c r="E904">
        <v>15</v>
      </c>
      <c r="F904" t="s">
        <v>1722</v>
      </c>
      <c r="G904" s="26">
        <v>0.85</v>
      </c>
    </row>
    <row r="905" spans="1:7" x14ac:dyDescent="0.3">
      <c r="A905">
        <v>31</v>
      </c>
      <c r="B905" t="s">
        <v>5327</v>
      </c>
      <c r="C905">
        <v>1</v>
      </c>
      <c r="D905">
        <v>1</v>
      </c>
      <c r="E905">
        <v>21</v>
      </c>
      <c r="F905" t="s">
        <v>639</v>
      </c>
      <c r="G905" s="26">
        <v>0.85</v>
      </c>
    </row>
    <row r="906" spans="1:7" x14ac:dyDescent="0.3">
      <c r="A906">
        <v>32</v>
      </c>
      <c r="B906" t="s">
        <v>5394</v>
      </c>
      <c r="C906">
        <v>1</v>
      </c>
      <c r="D906">
        <v>1</v>
      </c>
      <c r="E906">
        <v>17</v>
      </c>
      <c r="F906" t="s">
        <v>12167</v>
      </c>
      <c r="G906" s="26">
        <v>0.85</v>
      </c>
    </row>
    <row r="907" spans="1:7" x14ac:dyDescent="0.3">
      <c r="A907">
        <v>32</v>
      </c>
      <c r="B907" t="s">
        <v>5394</v>
      </c>
      <c r="C907">
        <v>2</v>
      </c>
      <c r="D907">
        <v>1</v>
      </c>
      <c r="E907">
        <v>10</v>
      </c>
      <c r="F907" t="s">
        <v>12168</v>
      </c>
      <c r="G907" s="26">
        <v>0.8</v>
      </c>
    </row>
    <row r="908" spans="1:7" x14ac:dyDescent="0.3">
      <c r="A908">
        <v>32</v>
      </c>
      <c r="B908" t="s">
        <v>5394</v>
      </c>
      <c r="C908">
        <v>3</v>
      </c>
      <c r="D908">
        <v>1</v>
      </c>
      <c r="E908">
        <v>10</v>
      </c>
      <c r="F908" t="s">
        <v>12169</v>
      </c>
      <c r="G908" s="26">
        <v>0.9</v>
      </c>
    </row>
    <row r="909" spans="1:7" x14ac:dyDescent="0.3">
      <c r="A909">
        <v>32</v>
      </c>
      <c r="B909" t="s">
        <v>5394</v>
      </c>
      <c r="C909">
        <v>4</v>
      </c>
      <c r="D909">
        <v>1</v>
      </c>
      <c r="E909">
        <v>11</v>
      </c>
      <c r="F909" t="s">
        <v>12169</v>
      </c>
      <c r="G909" s="26">
        <v>0.9</v>
      </c>
    </row>
    <row r="910" spans="1:7" x14ac:dyDescent="0.3">
      <c r="A910">
        <v>33</v>
      </c>
      <c r="B910" t="s">
        <v>3039</v>
      </c>
      <c r="C910">
        <v>1</v>
      </c>
      <c r="D910">
        <v>1</v>
      </c>
      <c r="E910">
        <v>16</v>
      </c>
      <c r="F910" t="s">
        <v>5325</v>
      </c>
      <c r="G910" s="26">
        <v>0.9</v>
      </c>
    </row>
    <row r="911" spans="1:7" x14ac:dyDescent="0.3">
      <c r="A911">
        <v>33</v>
      </c>
      <c r="B911" t="s">
        <v>3039</v>
      </c>
      <c r="C911">
        <v>2</v>
      </c>
      <c r="D911">
        <v>1</v>
      </c>
      <c r="E911">
        <v>13</v>
      </c>
      <c r="F911" t="s">
        <v>5325</v>
      </c>
      <c r="G911" s="26">
        <v>0.9</v>
      </c>
    </row>
    <row r="912" spans="1:7" x14ac:dyDescent="0.3">
      <c r="A912">
        <v>33</v>
      </c>
      <c r="B912" t="s">
        <v>3039</v>
      </c>
      <c r="C912">
        <v>3</v>
      </c>
      <c r="D912">
        <v>1</v>
      </c>
      <c r="E912">
        <v>12</v>
      </c>
      <c r="F912" t="s">
        <v>5325</v>
      </c>
      <c r="G912" s="26">
        <v>0.9</v>
      </c>
    </row>
    <row r="913" spans="1:7" x14ac:dyDescent="0.3">
      <c r="A913">
        <v>33</v>
      </c>
      <c r="B913" t="s">
        <v>3039</v>
      </c>
      <c r="C913">
        <v>4</v>
      </c>
      <c r="D913">
        <v>1</v>
      </c>
      <c r="E913">
        <v>13</v>
      </c>
      <c r="F913" t="s">
        <v>4474</v>
      </c>
      <c r="G913" s="26">
        <v>0.9</v>
      </c>
    </row>
    <row r="914" spans="1:7" x14ac:dyDescent="0.3">
      <c r="A914">
        <v>33</v>
      </c>
      <c r="B914" t="s">
        <v>3039</v>
      </c>
      <c r="C914">
        <v>5</v>
      </c>
      <c r="D914">
        <v>1</v>
      </c>
      <c r="E914">
        <v>15</v>
      </c>
      <c r="F914" t="s">
        <v>3086</v>
      </c>
      <c r="G914" s="26">
        <v>0.9</v>
      </c>
    </row>
    <row r="915" spans="1:7" x14ac:dyDescent="0.3">
      <c r="A915">
        <v>33</v>
      </c>
      <c r="B915" t="s">
        <v>3039</v>
      </c>
      <c r="C915">
        <v>6</v>
      </c>
      <c r="D915">
        <v>1</v>
      </c>
      <c r="E915">
        <v>16</v>
      </c>
      <c r="F915" t="s">
        <v>5325</v>
      </c>
      <c r="G915" s="26">
        <v>0.9</v>
      </c>
    </row>
    <row r="916" spans="1:7" x14ac:dyDescent="0.3">
      <c r="A916">
        <v>33</v>
      </c>
      <c r="B916" t="s">
        <v>3039</v>
      </c>
      <c r="C916">
        <v>7</v>
      </c>
      <c r="D916">
        <v>1</v>
      </c>
      <c r="E916">
        <v>20</v>
      </c>
      <c r="F916" t="s">
        <v>5325</v>
      </c>
      <c r="G916" s="26">
        <v>0.9</v>
      </c>
    </row>
    <row r="917" spans="1:7" x14ac:dyDescent="0.3">
      <c r="A917">
        <v>34</v>
      </c>
      <c r="B917" t="s">
        <v>5569</v>
      </c>
      <c r="C917">
        <v>1</v>
      </c>
      <c r="D917">
        <v>1</v>
      </c>
      <c r="E917">
        <v>15</v>
      </c>
      <c r="F917" t="s">
        <v>12170</v>
      </c>
      <c r="G917" s="26">
        <v>0.85</v>
      </c>
    </row>
    <row r="918" spans="1:7" x14ac:dyDescent="0.3">
      <c r="A918">
        <v>34</v>
      </c>
      <c r="B918" t="s">
        <v>5569</v>
      </c>
      <c r="C918">
        <v>2</v>
      </c>
      <c r="D918">
        <v>1</v>
      </c>
      <c r="E918">
        <v>13</v>
      </c>
      <c r="F918" t="s">
        <v>12169</v>
      </c>
      <c r="G918" s="26">
        <v>0.85</v>
      </c>
    </row>
    <row r="919" spans="1:7" x14ac:dyDescent="0.3">
      <c r="A919">
        <v>34</v>
      </c>
      <c r="B919" t="s">
        <v>5569</v>
      </c>
      <c r="C919">
        <v>3</v>
      </c>
      <c r="D919">
        <v>1</v>
      </c>
      <c r="E919">
        <v>19</v>
      </c>
      <c r="F919" t="s">
        <v>12169</v>
      </c>
      <c r="G919" s="26">
        <v>0.85</v>
      </c>
    </row>
    <row r="920" spans="1:7" x14ac:dyDescent="0.3">
      <c r="A920">
        <v>35</v>
      </c>
      <c r="B920" t="s">
        <v>5639</v>
      </c>
      <c r="C920">
        <v>1</v>
      </c>
      <c r="D920">
        <v>1</v>
      </c>
      <c r="E920">
        <v>17</v>
      </c>
      <c r="F920" t="s">
        <v>1790</v>
      </c>
      <c r="G920" s="26">
        <v>0.85</v>
      </c>
    </row>
    <row r="921" spans="1:7" x14ac:dyDescent="0.3">
      <c r="A921">
        <v>35</v>
      </c>
      <c r="B921" t="s">
        <v>5639</v>
      </c>
      <c r="C921">
        <v>2</v>
      </c>
      <c r="D921">
        <v>1</v>
      </c>
      <c r="E921">
        <v>20</v>
      </c>
      <c r="F921" t="s">
        <v>1790</v>
      </c>
      <c r="G921" s="26">
        <v>0.85</v>
      </c>
    </row>
    <row r="922" spans="1:7" x14ac:dyDescent="0.3">
      <c r="A922">
        <v>35</v>
      </c>
      <c r="B922" t="s">
        <v>5639</v>
      </c>
      <c r="C922">
        <v>3</v>
      </c>
      <c r="D922">
        <v>1</v>
      </c>
      <c r="E922">
        <v>19</v>
      </c>
      <c r="F922" t="s">
        <v>1790</v>
      </c>
      <c r="G922" s="26">
        <v>0.85</v>
      </c>
    </row>
    <row r="923" spans="1:7" x14ac:dyDescent="0.3">
      <c r="A923">
        <v>36</v>
      </c>
      <c r="B923" t="s">
        <v>5776</v>
      </c>
      <c r="C923">
        <v>1</v>
      </c>
      <c r="D923">
        <v>1</v>
      </c>
      <c r="E923">
        <v>18</v>
      </c>
      <c r="F923" t="s">
        <v>5325</v>
      </c>
      <c r="G923" s="26">
        <v>0.9</v>
      </c>
    </row>
    <row r="924" spans="1:7" x14ac:dyDescent="0.3">
      <c r="A924">
        <v>36</v>
      </c>
      <c r="B924" t="s">
        <v>5776</v>
      </c>
      <c r="C924">
        <v>2</v>
      </c>
      <c r="D924">
        <v>1</v>
      </c>
      <c r="E924">
        <v>15</v>
      </c>
      <c r="F924" t="s">
        <v>12171</v>
      </c>
      <c r="G924" s="26">
        <v>0.85</v>
      </c>
    </row>
    <row r="925" spans="1:7" x14ac:dyDescent="0.3">
      <c r="A925">
        <v>36</v>
      </c>
      <c r="B925" t="s">
        <v>5776</v>
      </c>
      <c r="C925">
        <v>3</v>
      </c>
      <c r="D925">
        <v>1</v>
      </c>
      <c r="E925">
        <v>20</v>
      </c>
      <c r="F925" t="s">
        <v>4702</v>
      </c>
      <c r="G925" s="26">
        <v>0.9</v>
      </c>
    </row>
    <row r="926" spans="1:7" x14ac:dyDescent="0.3">
      <c r="A926">
        <v>37</v>
      </c>
      <c r="B926" t="s">
        <v>5814</v>
      </c>
      <c r="C926">
        <v>1</v>
      </c>
      <c r="D926">
        <v>1</v>
      </c>
      <c r="E926">
        <v>15</v>
      </c>
      <c r="F926" t="s">
        <v>12172</v>
      </c>
      <c r="G926" s="26">
        <v>0.9</v>
      </c>
    </row>
    <row r="927" spans="1:7" x14ac:dyDescent="0.3">
      <c r="A927">
        <v>37</v>
      </c>
      <c r="B927" t="s">
        <v>5814</v>
      </c>
      <c r="C927">
        <v>2</v>
      </c>
      <c r="D927">
        <v>1</v>
      </c>
      <c r="E927">
        <v>23</v>
      </c>
      <c r="F927" t="s">
        <v>12172</v>
      </c>
      <c r="G927" s="26">
        <v>0.9</v>
      </c>
    </row>
    <row r="928" spans="1:7" x14ac:dyDescent="0.3">
      <c r="A928">
        <v>38</v>
      </c>
      <c r="B928" t="s">
        <v>5813</v>
      </c>
      <c r="C928">
        <v>1</v>
      </c>
      <c r="D928">
        <v>1</v>
      </c>
      <c r="E928">
        <v>21</v>
      </c>
      <c r="F928" t="s">
        <v>12172</v>
      </c>
      <c r="G928" s="26">
        <v>0.9</v>
      </c>
    </row>
    <row r="929" spans="1:7" x14ac:dyDescent="0.3">
      <c r="A929">
        <v>38</v>
      </c>
      <c r="B929" t="s">
        <v>5813</v>
      </c>
      <c r="C929">
        <v>2</v>
      </c>
      <c r="D929">
        <v>1</v>
      </c>
      <c r="E929">
        <v>13</v>
      </c>
      <c r="F929" t="s">
        <v>12172</v>
      </c>
      <c r="G929" s="26">
        <v>0.9</v>
      </c>
    </row>
    <row r="930" spans="1:7" x14ac:dyDescent="0.3">
      <c r="A930">
        <v>38</v>
      </c>
      <c r="B930" t="s">
        <v>5813</v>
      </c>
      <c r="C930">
        <v>3</v>
      </c>
      <c r="D930">
        <v>1</v>
      </c>
      <c r="E930">
        <v>10</v>
      </c>
      <c r="F930" t="s">
        <v>12172</v>
      </c>
      <c r="G930" s="26">
        <v>0.9</v>
      </c>
    </row>
    <row r="931" spans="1:7" x14ac:dyDescent="0.3">
      <c r="A931">
        <v>38</v>
      </c>
      <c r="B931" t="s">
        <v>5813</v>
      </c>
      <c r="C931">
        <v>4</v>
      </c>
      <c r="D931">
        <v>1</v>
      </c>
      <c r="E931">
        <v>14</v>
      </c>
      <c r="F931" t="s">
        <v>12172</v>
      </c>
      <c r="G931" s="26">
        <v>0.9</v>
      </c>
    </row>
    <row r="932" spans="1:7" x14ac:dyDescent="0.3">
      <c r="A932">
        <v>38</v>
      </c>
      <c r="B932" t="s">
        <v>5813</v>
      </c>
      <c r="C932">
        <v>5</v>
      </c>
      <c r="D932">
        <v>1</v>
      </c>
      <c r="E932">
        <v>11</v>
      </c>
      <c r="F932" t="s">
        <v>12172</v>
      </c>
      <c r="G932" s="26">
        <v>0.9</v>
      </c>
    </row>
    <row r="933" spans="1:7" x14ac:dyDescent="0.3">
      <c r="A933">
        <v>38</v>
      </c>
      <c r="B933" t="s">
        <v>5813</v>
      </c>
      <c r="C933">
        <v>6</v>
      </c>
      <c r="D933">
        <v>1</v>
      </c>
      <c r="E933">
        <v>15</v>
      </c>
      <c r="F933" t="s">
        <v>12172</v>
      </c>
      <c r="G933" s="26">
        <v>0.9</v>
      </c>
    </row>
    <row r="934" spans="1:7" x14ac:dyDescent="0.3">
      <c r="A934">
        <v>38</v>
      </c>
      <c r="B934" t="s">
        <v>5813</v>
      </c>
      <c r="C934">
        <v>7</v>
      </c>
      <c r="D934">
        <v>1</v>
      </c>
      <c r="E934">
        <v>14</v>
      </c>
      <c r="F934" t="s">
        <v>12172</v>
      </c>
      <c r="G934" s="26">
        <v>0.9</v>
      </c>
    </row>
    <row r="935" spans="1:7" x14ac:dyDescent="0.3">
      <c r="A935">
        <v>38</v>
      </c>
      <c r="B935" t="s">
        <v>5813</v>
      </c>
      <c r="C935">
        <v>8</v>
      </c>
      <c r="D935">
        <v>1</v>
      </c>
      <c r="E935">
        <v>23</v>
      </c>
      <c r="F935" t="s">
        <v>12172</v>
      </c>
      <c r="G935" s="26">
        <v>0.9</v>
      </c>
    </row>
    <row r="936" spans="1:7" x14ac:dyDescent="0.3">
      <c r="A936">
        <v>38</v>
      </c>
      <c r="B936" t="s">
        <v>5813</v>
      </c>
      <c r="C936">
        <v>9</v>
      </c>
      <c r="D936">
        <v>1</v>
      </c>
      <c r="E936">
        <v>17</v>
      </c>
      <c r="F936" t="s">
        <v>12173</v>
      </c>
      <c r="G936" s="26">
        <v>0.85</v>
      </c>
    </row>
    <row r="937" spans="1:7" x14ac:dyDescent="0.3">
      <c r="A937">
        <v>38</v>
      </c>
      <c r="B937" t="s">
        <v>5813</v>
      </c>
      <c r="C937">
        <v>10</v>
      </c>
      <c r="D937">
        <v>1</v>
      </c>
      <c r="E937">
        <v>12</v>
      </c>
      <c r="F937" t="s">
        <v>12173</v>
      </c>
      <c r="G937" s="26">
        <v>0.85</v>
      </c>
    </row>
    <row r="938" spans="1:7" x14ac:dyDescent="0.3">
      <c r="A938">
        <v>38</v>
      </c>
      <c r="B938" t="s">
        <v>5813</v>
      </c>
      <c r="C938">
        <v>11</v>
      </c>
      <c r="D938">
        <v>1</v>
      </c>
      <c r="E938">
        <v>17</v>
      </c>
      <c r="F938" t="s">
        <v>12173</v>
      </c>
      <c r="G938" s="26">
        <v>0.85</v>
      </c>
    </row>
    <row r="939" spans="1:7" x14ac:dyDescent="0.3">
      <c r="A939">
        <v>38</v>
      </c>
      <c r="B939" t="s">
        <v>5813</v>
      </c>
      <c r="C939">
        <v>12</v>
      </c>
      <c r="D939">
        <v>1</v>
      </c>
      <c r="E939">
        <v>14</v>
      </c>
      <c r="F939" t="s">
        <v>4702</v>
      </c>
      <c r="G939" s="26">
        <v>0.9</v>
      </c>
    </row>
    <row r="940" spans="1:7" x14ac:dyDescent="0.3">
      <c r="A940">
        <v>38</v>
      </c>
      <c r="B940" t="s">
        <v>5813</v>
      </c>
      <c r="C940">
        <v>13</v>
      </c>
      <c r="D940">
        <v>1</v>
      </c>
      <c r="E940">
        <v>9</v>
      </c>
      <c r="F940" t="s">
        <v>4702</v>
      </c>
      <c r="G940" s="26">
        <v>0.9</v>
      </c>
    </row>
    <row r="941" spans="1:7" x14ac:dyDescent="0.3">
      <c r="A941">
        <v>38</v>
      </c>
      <c r="B941" t="s">
        <v>5813</v>
      </c>
      <c r="C941">
        <v>14</v>
      </c>
      <c r="D941">
        <v>1</v>
      </c>
      <c r="E941">
        <v>21</v>
      </c>
      <c r="F941" t="s">
        <v>4702</v>
      </c>
      <c r="G941" s="26">
        <v>0.9</v>
      </c>
    </row>
    <row r="942" spans="1:7" x14ac:dyDescent="0.3">
      <c r="A942">
        <v>39</v>
      </c>
      <c r="B942" t="s">
        <v>6004</v>
      </c>
      <c r="C942">
        <v>1</v>
      </c>
      <c r="D942">
        <v>1</v>
      </c>
      <c r="E942">
        <v>14</v>
      </c>
      <c r="F942" t="s">
        <v>12172</v>
      </c>
      <c r="G942" s="26">
        <v>0.9</v>
      </c>
    </row>
    <row r="943" spans="1:7" x14ac:dyDescent="0.3">
      <c r="A943">
        <v>39</v>
      </c>
      <c r="B943" t="s">
        <v>6004</v>
      </c>
      <c r="C943">
        <v>2</v>
      </c>
      <c r="D943">
        <v>1</v>
      </c>
      <c r="E943">
        <v>17</v>
      </c>
      <c r="F943" t="s">
        <v>12172</v>
      </c>
      <c r="G943" s="26">
        <v>0.9</v>
      </c>
    </row>
    <row r="944" spans="1:7" x14ac:dyDescent="0.3">
      <c r="A944">
        <v>39</v>
      </c>
      <c r="B944" t="s">
        <v>6004</v>
      </c>
      <c r="C944">
        <v>3</v>
      </c>
      <c r="D944">
        <v>1</v>
      </c>
      <c r="E944">
        <v>18</v>
      </c>
      <c r="F944" t="s">
        <v>12172</v>
      </c>
      <c r="G944" s="26">
        <v>0.9</v>
      </c>
    </row>
    <row r="945" spans="1:7" x14ac:dyDescent="0.3">
      <c r="A945">
        <v>39</v>
      </c>
      <c r="B945" t="s">
        <v>6004</v>
      </c>
      <c r="C945">
        <v>4</v>
      </c>
      <c r="D945">
        <v>1</v>
      </c>
      <c r="E945">
        <v>6</v>
      </c>
      <c r="F945" t="s">
        <v>12172</v>
      </c>
      <c r="G945" s="26">
        <v>0.9</v>
      </c>
    </row>
    <row r="946" spans="1:7" x14ac:dyDescent="0.3">
      <c r="A946">
        <v>40</v>
      </c>
      <c r="B946" t="s">
        <v>12174</v>
      </c>
      <c r="C946">
        <v>1</v>
      </c>
      <c r="D946">
        <v>1</v>
      </c>
      <c r="E946">
        <v>58</v>
      </c>
      <c r="F946" t="s">
        <v>4702</v>
      </c>
      <c r="G946" s="26">
        <v>0.85</v>
      </c>
    </row>
    <row r="947" spans="1:7" x14ac:dyDescent="0.3">
      <c r="A947">
        <v>40</v>
      </c>
      <c r="B947" t="s">
        <v>12174</v>
      </c>
      <c r="C947">
        <v>2</v>
      </c>
      <c r="D947">
        <v>1</v>
      </c>
      <c r="E947">
        <v>30</v>
      </c>
      <c r="F947" t="s">
        <v>2809</v>
      </c>
      <c r="G947" s="26">
        <v>0.85</v>
      </c>
    </row>
    <row r="948" spans="1:7" x14ac:dyDescent="0.3">
      <c r="A948">
        <v>40</v>
      </c>
      <c r="B948" t="s">
        <v>12174</v>
      </c>
      <c r="C948">
        <v>3</v>
      </c>
      <c r="D948">
        <v>1</v>
      </c>
      <c r="E948">
        <v>24</v>
      </c>
      <c r="F948" t="s">
        <v>2809</v>
      </c>
      <c r="G948" s="26">
        <v>0.85</v>
      </c>
    </row>
    <row r="949" spans="1:7" x14ac:dyDescent="0.3">
      <c r="A949">
        <v>40</v>
      </c>
      <c r="B949" t="s">
        <v>12174</v>
      </c>
      <c r="C949">
        <v>4</v>
      </c>
      <c r="D949">
        <v>1</v>
      </c>
      <c r="E949">
        <v>63</v>
      </c>
      <c r="F949" t="s">
        <v>2809</v>
      </c>
      <c r="G949" s="26">
        <v>0.85</v>
      </c>
    </row>
    <row r="950" spans="1:7" x14ac:dyDescent="0.3">
      <c r="A950">
        <v>40</v>
      </c>
      <c r="B950" t="s">
        <v>12174</v>
      </c>
      <c r="C950">
        <v>5</v>
      </c>
      <c r="D950">
        <v>1</v>
      </c>
      <c r="E950">
        <v>73</v>
      </c>
      <c r="F950" t="s">
        <v>12175</v>
      </c>
      <c r="G950" s="26">
        <v>0.8</v>
      </c>
    </row>
    <row r="951" spans="1:7" x14ac:dyDescent="0.3">
      <c r="A951">
        <v>40</v>
      </c>
      <c r="B951" t="s">
        <v>12174</v>
      </c>
      <c r="C951">
        <v>6</v>
      </c>
      <c r="D951">
        <v>1</v>
      </c>
      <c r="E951">
        <v>34</v>
      </c>
      <c r="F951" t="s">
        <v>1251</v>
      </c>
      <c r="G951" s="26">
        <v>0.9</v>
      </c>
    </row>
    <row r="952" spans="1:7" x14ac:dyDescent="0.3">
      <c r="A952">
        <v>40</v>
      </c>
      <c r="B952" t="s">
        <v>12174</v>
      </c>
      <c r="C952">
        <v>7</v>
      </c>
      <c r="D952">
        <v>1</v>
      </c>
      <c r="E952">
        <v>15</v>
      </c>
      <c r="F952" t="s">
        <v>1251</v>
      </c>
      <c r="G952" s="26">
        <v>0.9</v>
      </c>
    </row>
    <row r="953" spans="1:7" x14ac:dyDescent="0.3">
      <c r="A953">
        <v>40</v>
      </c>
      <c r="B953" t="s">
        <v>12174</v>
      </c>
      <c r="C953">
        <v>8</v>
      </c>
      <c r="D953">
        <v>1</v>
      </c>
      <c r="E953">
        <v>96</v>
      </c>
      <c r="F953" t="s">
        <v>1251</v>
      </c>
      <c r="G953" s="26">
        <v>0.9</v>
      </c>
    </row>
    <row r="954" spans="1:7" x14ac:dyDescent="0.3">
      <c r="A954">
        <v>40</v>
      </c>
      <c r="B954" t="s">
        <v>12174</v>
      </c>
      <c r="C954">
        <v>9</v>
      </c>
      <c r="D954">
        <v>1</v>
      </c>
      <c r="E954">
        <v>55</v>
      </c>
      <c r="F954" t="s">
        <v>1251</v>
      </c>
      <c r="G954" s="26">
        <v>0.9</v>
      </c>
    </row>
    <row r="955" spans="1:7" x14ac:dyDescent="0.3">
      <c r="A955">
        <v>41</v>
      </c>
      <c r="B955" t="s">
        <v>12176</v>
      </c>
      <c r="C955">
        <v>1</v>
      </c>
      <c r="D955">
        <v>1</v>
      </c>
      <c r="E955">
        <v>40</v>
      </c>
      <c r="F955" t="s">
        <v>4702</v>
      </c>
      <c r="G955" s="26">
        <v>0.85</v>
      </c>
    </row>
    <row r="956" spans="1:7" x14ac:dyDescent="0.3">
      <c r="A956">
        <v>41</v>
      </c>
      <c r="B956" t="s">
        <v>12176</v>
      </c>
      <c r="C956">
        <v>2</v>
      </c>
      <c r="D956">
        <v>1</v>
      </c>
      <c r="E956">
        <v>48</v>
      </c>
      <c r="F956" t="s">
        <v>4702</v>
      </c>
      <c r="G956" s="26">
        <v>0.85</v>
      </c>
    </row>
    <row r="957" spans="1:7" x14ac:dyDescent="0.3">
      <c r="A957">
        <v>41</v>
      </c>
      <c r="B957" t="s">
        <v>12176</v>
      </c>
      <c r="C957">
        <v>3</v>
      </c>
      <c r="D957">
        <v>1</v>
      </c>
      <c r="E957">
        <v>36</v>
      </c>
      <c r="F957" t="s">
        <v>3173</v>
      </c>
      <c r="G957" s="26">
        <v>0.85</v>
      </c>
    </row>
    <row r="958" spans="1:7" x14ac:dyDescent="0.3">
      <c r="A958">
        <v>41</v>
      </c>
      <c r="B958" t="s">
        <v>12176</v>
      </c>
      <c r="C958">
        <v>4</v>
      </c>
      <c r="D958">
        <v>1</v>
      </c>
      <c r="E958">
        <v>52</v>
      </c>
      <c r="F958" t="s">
        <v>3173</v>
      </c>
      <c r="G958" s="26">
        <v>0.85</v>
      </c>
    </row>
    <row r="959" spans="1:7" x14ac:dyDescent="0.3">
      <c r="A959">
        <v>41</v>
      </c>
      <c r="B959" t="s">
        <v>12176</v>
      </c>
      <c r="C959">
        <v>5</v>
      </c>
      <c r="D959">
        <v>1</v>
      </c>
      <c r="E959">
        <v>56</v>
      </c>
      <c r="F959" t="s">
        <v>3173</v>
      </c>
      <c r="G959" s="26">
        <v>0.85</v>
      </c>
    </row>
    <row r="960" spans="1:7" x14ac:dyDescent="0.3">
      <c r="A960">
        <v>41</v>
      </c>
      <c r="B960" t="s">
        <v>12176</v>
      </c>
      <c r="C960">
        <v>6</v>
      </c>
      <c r="D960">
        <v>1</v>
      </c>
      <c r="E960">
        <v>59</v>
      </c>
      <c r="F960" t="s">
        <v>3173</v>
      </c>
      <c r="G960" s="26">
        <v>0.85</v>
      </c>
    </row>
    <row r="961" spans="1:7" x14ac:dyDescent="0.3">
      <c r="A961">
        <v>41</v>
      </c>
      <c r="B961" t="s">
        <v>12176</v>
      </c>
      <c r="C961">
        <v>7</v>
      </c>
      <c r="D961">
        <v>1</v>
      </c>
      <c r="E961">
        <v>140</v>
      </c>
      <c r="F961" t="s">
        <v>3173</v>
      </c>
      <c r="G961" s="26">
        <v>0.85</v>
      </c>
    </row>
    <row r="962" spans="1:7" x14ac:dyDescent="0.3">
      <c r="A962">
        <v>41</v>
      </c>
      <c r="B962" t="s">
        <v>12176</v>
      </c>
      <c r="C962">
        <v>8</v>
      </c>
      <c r="D962">
        <v>1</v>
      </c>
      <c r="E962">
        <v>62</v>
      </c>
      <c r="F962" t="s">
        <v>3173</v>
      </c>
      <c r="G962" s="26">
        <v>0.85</v>
      </c>
    </row>
    <row r="963" spans="1:7" x14ac:dyDescent="0.3">
      <c r="A963">
        <v>41</v>
      </c>
      <c r="B963" t="s">
        <v>12176</v>
      </c>
      <c r="C963">
        <v>9</v>
      </c>
      <c r="D963">
        <v>1</v>
      </c>
      <c r="E963">
        <v>47</v>
      </c>
      <c r="F963" t="s">
        <v>3173</v>
      </c>
      <c r="G963" s="26">
        <v>0.85</v>
      </c>
    </row>
    <row r="964" spans="1:7" x14ac:dyDescent="0.3">
      <c r="A964">
        <v>41</v>
      </c>
      <c r="B964" t="s">
        <v>12176</v>
      </c>
      <c r="C964">
        <v>10</v>
      </c>
      <c r="D964">
        <v>1</v>
      </c>
      <c r="E964">
        <v>59</v>
      </c>
      <c r="F964" t="s">
        <v>3173</v>
      </c>
      <c r="G964" s="26">
        <v>0.85</v>
      </c>
    </row>
    <row r="965" spans="1:7" x14ac:dyDescent="0.3">
      <c r="A965">
        <v>41</v>
      </c>
      <c r="B965" t="s">
        <v>12176</v>
      </c>
      <c r="C965">
        <v>11</v>
      </c>
      <c r="D965">
        <v>1</v>
      </c>
      <c r="E965">
        <v>46</v>
      </c>
      <c r="F965" t="s">
        <v>3173</v>
      </c>
      <c r="G965" s="26">
        <v>0.85</v>
      </c>
    </row>
    <row r="966" spans="1:7" x14ac:dyDescent="0.3">
      <c r="A966">
        <v>41</v>
      </c>
      <c r="B966" t="s">
        <v>12176</v>
      </c>
      <c r="C966">
        <v>12</v>
      </c>
      <c r="D966">
        <v>1</v>
      </c>
      <c r="E966">
        <v>51</v>
      </c>
      <c r="F966" t="s">
        <v>3173</v>
      </c>
      <c r="G966" s="26">
        <v>0.85</v>
      </c>
    </row>
    <row r="967" spans="1:7" x14ac:dyDescent="0.3">
      <c r="A967">
        <v>41</v>
      </c>
      <c r="B967" t="s">
        <v>12176</v>
      </c>
      <c r="C967">
        <v>13</v>
      </c>
      <c r="D967">
        <v>1</v>
      </c>
      <c r="E967">
        <v>58</v>
      </c>
      <c r="F967" t="s">
        <v>3173</v>
      </c>
      <c r="G967" s="26">
        <v>0.85</v>
      </c>
    </row>
    <row r="968" spans="1:7" x14ac:dyDescent="0.3">
      <c r="A968">
        <v>41</v>
      </c>
      <c r="B968" t="s">
        <v>12176</v>
      </c>
      <c r="C968">
        <v>14</v>
      </c>
      <c r="D968">
        <v>1</v>
      </c>
      <c r="E968">
        <v>48</v>
      </c>
      <c r="F968" t="s">
        <v>3173</v>
      </c>
      <c r="G968" s="26">
        <v>0.85</v>
      </c>
    </row>
    <row r="969" spans="1:7" x14ac:dyDescent="0.3">
      <c r="A969">
        <v>41</v>
      </c>
      <c r="B969" t="s">
        <v>12176</v>
      </c>
      <c r="C969">
        <v>15</v>
      </c>
      <c r="D969">
        <v>1</v>
      </c>
      <c r="E969">
        <v>63</v>
      </c>
      <c r="F969" t="s">
        <v>1152</v>
      </c>
      <c r="G969" s="26">
        <v>0.75</v>
      </c>
    </row>
    <row r="970" spans="1:7" x14ac:dyDescent="0.3">
      <c r="A970">
        <v>41</v>
      </c>
      <c r="B970" t="s">
        <v>12176</v>
      </c>
      <c r="C970">
        <v>16</v>
      </c>
      <c r="D970">
        <v>1</v>
      </c>
      <c r="E970">
        <v>78</v>
      </c>
      <c r="F970" t="s">
        <v>1152</v>
      </c>
      <c r="G970" s="26">
        <v>0.75</v>
      </c>
    </row>
    <row r="971" spans="1:7" x14ac:dyDescent="0.3">
      <c r="A971">
        <v>42</v>
      </c>
      <c r="B971" t="s">
        <v>12177</v>
      </c>
      <c r="C971">
        <v>1</v>
      </c>
      <c r="D971">
        <v>1</v>
      </c>
      <c r="E971">
        <v>22</v>
      </c>
      <c r="F971" t="s">
        <v>5745</v>
      </c>
      <c r="G971" s="26">
        <v>0.85</v>
      </c>
    </row>
    <row r="972" spans="1:7" x14ac:dyDescent="0.3">
      <c r="A972">
        <v>42</v>
      </c>
      <c r="B972" t="s">
        <v>12177</v>
      </c>
      <c r="C972">
        <v>2</v>
      </c>
      <c r="D972">
        <v>1</v>
      </c>
      <c r="E972">
        <v>14</v>
      </c>
      <c r="F972" t="s">
        <v>5745</v>
      </c>
      <c r="G972" s="26">
        <v>0.85</v>
      </c>
    </row>
    <row r="973" spans="1:7" x14ac:dyDescent="0.3">
      <c r="A973">
        <v>42</v>
      </c>
      <c r="B973" t="s">
        <v>12177</v>
      </c>
      <c r="C973">
        <v>3</v>
      </c>
      <c r="D973">
        <v>1</v>
      </c>
      <c r="E973">
        <v>17</v>
      </c>
      <c r="F973" t="s">
        <v>12178</v>
      </c>
      <c r="G973" s="26">
        <v>0.85</v>
      </c>
    </row>
    <row r="974" spans="1:7" x14ac:dyDescent="0.3">
      <c r="A974">
        <v>42</v>
      </c>
      <c r="B974" t="s">
        <v>12177</v>
      </c>
      <c r="C974">
        <v>4</v>
      </c>
      <c r="D974">
        <v>1</v>
      </c>
      <c r="E974">
        <v>21</v>
      </c>
      <c r="F974" t="s">
        <v>5745</v>
      </c>
      <c r="G974" s="26">
        <v>0.85</v>
      </c>
    </row>
    <row r="975" spans="1:7" x14ac:dyDescent="0.3">
      <c r="A975">
        <v>42</v>
      </c>
      <c r="B975" t="s">
        <v>12177</v>
      </c>
      <c r="C975">
        <v>5</v>
      </c>
      <c r="D975">
        <v>1</v>
      </c>
      <c r="E975">
        <v>22</v>
      </c>
      <c r="F975" t="s">
        <v>12179</v>
      </c>
      <c r="G975" s="26">
        <v>0.8</v>
      </c>
    </row>
    <row r="976" spans="1:7" x14ac:dyDescent="0.3">
      <c r="A976">
        <v>42</v>
      </c>
      <c r="B976" t="s">
        <v>12177</v>
      </c>
      <c r="C976">
        <v>6</v>
      </c>
      <c r="D976">
        <v>1</v>
      </c>
      <c r="E976">
        <v>19</v>
      </c>
      <c r="F976" t="s">
        <v>12180</v>
      </c>
      <c r="G976" s="26">
        <v>0.8</v>
      </c>
    </row>
    <row r="977" spans="1:7" x14ac:dyDescent="0.3">
      <c r="A977">
        <v>42</v>
      </c>
      <c r="B977" t="s">
        <v>12177</v>
      </c>
      <c r="C977">
        <v>7</v>
      </c>
      <c r="D977">
        <v>1</v>
      </c>
      <c r="E977">
        <v>17</v>
      </c>
      <c r="F977" t="s">
        <v>12181</v>
      </c>
      <c r="G977" s="26">
        <v>0.85</v>
      </c>
    </row>
    <row r="978" spans="1:7" x14ac:dyDescent="0.3">
      <c r="A978">
        <v>42</v>
      </c>
      <c r="B978" t="s">
        <v>12177</v>
      </c>
      <c r="C978">
        <v>8</v>
      </c>
      <c r="D978">
        <v>1</v>
      </c>
      <c r="E978">
        <v>21</v>
      </c>
      <c r="F978" t="s">
        <v>12181</v>
      </c>
      <c r="G978" s="26">
        <v>0.85</v>
      </c>
    </row>
    <row r="979" spans="1:7" x14ac:dyDescent="0.3">
      <c r="A979">
        <v>42</v>
      </c>
      <c r="B979" t="s">
        <v>12177</v>
      </c>
      <c r="C979">
        <v>9</v>
      </c>
      <c r="D979">
        <v>1</v>
      </c>
      <c r="E979">
        <v>6</v>
      </c>
      <c r="F979" t="s">
        <v>12181</v>
      </c>
      <c r="G979" s="26">
        <v>0.85</v>
      </c>
    </row>
    <row r="980" spans="1:7" x14ac:dyDescent="0.3">
      <c r="A980">
        <v>42</v>
      </c>
      <c r="B980" t="s">
        <v>12177</v>
      </c>
      <c r="C980">
        <v>10</v>
      </c>
      <c r="D980">
        <v>1</v>
      </c>
      <c r="E980">
        <v>14</v>
      </c>
      <c r="F980" t="s">
        <v>12181</v>
      </c>
      <c r="G980" s="26">
        <v>0.85</v>
      </c>
    </row>
    <row r="981" spans="1:7" x14ac:dyDescent="0.3">
      <c r="A981">
        <v>42</v>
      </c>
      <c r="B981" t="s">
        <v>12177</v>
      </c>
      <c r="C981">
        <v>11</v>
      </c>
      <c r="D981">
        <v>1</v>
      </c>
      <c r="E981">
        <v>19</v>
      </c>
      <c r="F981" t="s">
        <v>12182</v>
      </c>
      <c r="G981" s="26">
        <v>0.8</v>
      </c>
    </row>
    <row r="982" spans="1:7" x14ac:dyDescent="0.3">
      <c r="A982">
        <v>42</v>
      </c>
      <c r="B982" t="s">
        <v>12177</v>
      </c>
      <c r="C982">
        <v>12</v>
      </c>
      <c r="D982">
        <v>1</v>
      </c>
      <c r="E982">
        <v>22</v>
      </c>
      <c r="F982" t="s">
        <v>5745</v>
      </c>
      <c r="G982" s="26">
        <v>0.85</v>
      </c>
    </row>
    <row r="983" spans="1:7" x14ac:dyDescent="0.3">
      <c r="A983">
        <v>42</v>
      </c>
      <c r="B983" t="s">
        <v>12177</v>
      </c>
      <c r="C983">
        <v>13</v>
      </c>
      <c r="D983">
        <v>1</v>
      </c>
      <c r="E983">
        <v>18</v>
      </c>
      <c r="F983" t="s">
        <v>5745</v>
      </c>
      <c r="G983" s="26">
        <v>0.85</v>
      </c>
    </row>
    <row r="984" spans="1:7" x14ac:dyDescent="0.3">
      <c r="A984">
        <v>42</v>
      </c>
      <c r="B984" t="s">
        <v>12177</v>
      </c>
      <c r="C984">
        <v>14</v>
      </c>
      <c r="D984">
        <v>1</v>
      </c>
      <c r="E984">
        <v>15</v>
      </c>
      <c r="F984" t="s">
        <v>12178</v>
      </c>
      <c r="G984" s="26">
        <v>0.85</v>
      </c>
    </row>
    <row r="985" spans="1:7" x14ac:dyDescent="0.3">
      <c r="A985">
        <v>43</v>
      </c>
      <c r="B985" t="s">
        <v>12183</v>
      </c>
      <c r="C985">
        <v>1</v>
      </c>
      <c r="D985">
        <v>1</v>
      </c>
      <c r="E985">
        <v>16</v>
      </c>
      <c r="F985" t="s">
        <v>5745</v>
      </c>
      <c r="G985" s="26">
        <v>0.85</v>
      </c>
    </row>
    <row r="986" spans="1:7" x14ac:dyDescent="0.3">
      <c r="A986">
        <v>43</v>
      </c>
      <c r="B986" t="s">
        <v>12183</v>
      </c>
      <c r="C986">
        <v>2</v>
      </c>
      <c r="D986">
        <v>1</v>
      </c>
      <c r="E986">
        <v>28</v>
      </c>
      <c r="F986" t="s">
        <v>12184</v>
      </c>
      <c r="G986" s="26">
        <v>0.8</v>
      </c>
    </row>
    <row r="987" spans="1:7" x14ac:dyDescent="0.3">
      <c r="A987">
        <v>43</v>
      </c>
      <c r="B987" t="s">
        <v>12183</v>
      </c>
      <c r="C987">
        <v>3</v>
      </c>
      <c r="D987">
        <v>1</v>
      </c>
      <c r="E987">
        <v>10</v>
      </c>
      <c r="F987" t="s">
        <v>12184</v>
      </c>
      <c r="G987" s="26">
        <v>0.8</v>
      </c>
    </row>
    <row r="988" spans="1:7" x14ac:dyDescent="0.3">
      <c r="A988">
        <v>43</v>
      </c>
      <c r="B988" t="s">
        <v>12183</v>
      </c>
      <c r="C988">
        <v>4</v>
      </c>
      <c r="D988">
        <v>1</v>
      </c>
      <c r="E988">
        <v>15</v>
      </c>
      <c r="F988" t="s">
        <v>5325</v>
      </c>
      <c r="G988" s="26">
        <v>0.9</v>
      </c>
    </row>
    <row r="989" spans="1:7" x14ac:dyDescent="0.3">
      <c r="A989">
        <v>43</v>
      </c>
      <c r="B989" t="s">
        <v>12183</v>
      </c>
      <c r="C989">
        <v>5</v>
      </c>
      <c r="D989">
        <v>1</v>
      </c>
      <c r="E989">
        <v>24</v>
      </c>
      <c r="F989" t="s">
        <v>5325</v>
      </c>
      <c r="G989" s="26">
        <v>0.9</v>
      </c>
    </row>
    <row r="990" spans="1:7" x14ac:dyDescent="0.3">
      <c r="A990">
        <v>43</v>
      </c>
      <c r="B990" t="s">
        <v>12183</v>
      </c>
      <c r="C990">
        <v>6</v>
      </c>
      <c r="D990">
        <v>1</v>
      </c>
      <c r="E990">
        <v>21</v>
      </c>
      <c r="F990" t="s">
        <v>5325</v>
      </c>
      <c r="G990" s="26">
        <v>0.9</v>
      </c>
    </row>
    <row r="991" spans="1:7" x14ac:dyDescent="0.3">
      <c r="A991">
        <v>43</v>
      </c>
      <c r="B991" t="s">
        <v>12183</v>
      </c>
      <c r="C991">
        <v>7</v>
      </c>
      <c r="D991">
        <v>1</v>
      </c>
      <c r="E991">
        <v>32</v>
      </c>
      <c r="F991" t="s">
        <v>12185</v>
      </c>
      <c r="G991" s="26">
        <v>0.85</v>
      </c>
    </row>
    <row r="992" spans="1:7" x14ac:dyDescent="0.3">
      <c r="A992">
        <v>43</v>
      </c>
      <c r="B992" t="s">
        <v>12183</v>
      </c>
      <c r="C992">
        <v>8</v>
      </c>
      <c r="D992">
        <v>1</v>
      </c>
      <c r="E992">
        <v>36</v>
      </c>
      <c r="F992" t="s">
        <v>12185</v>
      </c>
      <c r="G992" s="26">
        <v>0.85</v>
      </c>
    </row>
    <row r="993" spans="1:7" x14ac:dyDescent="0.3">
      <c r="A993">
        <v>43</v>
      </c>
      <c r="B993" t="s">
        <v>12183</v>
      </c>
      <c r="C993">
        <v>9</v>
      </c>
      <c r="D993">
        <v>1</v>
      </c>
      <c r="E993">
        <v>14</v>
      </c>
      <c r="F993" t="s">
        <v>12185</v>
      </c>
      <c r="G993" s="26">
        <v>0.85</v>
      </c>
    </row>
    <row r="994" spans="1:7" x14ac:dyDescent="0.3">
      <c r="A994">
        <v>43</v>
      </c>
      <c r="B994" t="s">
        <v>12183</v>
      </c>
      <c r="C994">
        <v>10</v>
      </c>
      <c r="D994">
        <v>1</v>
      </c>
      <c r="E994">
        <v>23</v>
      </c>
      <c r="F994" t="s">
        <v>12186</v>
      </c>
      <c r="G994" s="26">
        <v>0.85</v>
      </c>
    </row>
    <row r="995" spans="1:7" x14ac:dyDescent="0.3">
      <c r="A995">
        <v>43</v>
      </c>
      <c r="B995" t="s">
        <v>12183</v>
      </c>
      <c r="C995">
        <v>11</v>
      </c>
      <c r="D995">
        <v>1</v>
      </c>
      <c r="E995">
        <v>23</v>
      </c>
      <c r="F995" t="s">
        <v>2293</v>
      </c>
      <c r="G995" s="26">
        <v>0.85</v>
      </c>
    </row>
    <row r="996" spans="1:7" x14ac:dyDescent="0.3">
      <c r="A996">
        <v>43</v>
      </c>
      <c r="B996" t="s">
        <v>12183</v>
      </c>
      <c r="C996">
        <v>12</v>
      </c>
      <c r="D996">
        <v>1</v>
      </c>
      <c r="E996">
        <v>20</v>
      </c>
      <c r="F996" t="s">
        <v>2293</v>
      </c>
      <c r="G996" s="26">
        <v>0.85</v>
      </c>
    </row>
    <row r="997" spans="1:7" x14ac:dyDescent="0.3">
      <c r="A997">
        <v>43</v>
      </c>
      <c r="B997" t="s">
        <v>12183</v>
      </c>
      <c r="C997">
        <v>13</v>
      </c>
      <c r="D997">
        <v>1</v>
      </c>
      <c r="E997">
        <v>20</v>
      </c>
      <c r="F997" t="s">
        <v>2293</v>
      </c>
      <c r="G997" s="26">
        <v>0.85</v>
      </c>
    </row>
    <row r="998" spans="1:7" x14ac:dyDescent="0.3">
      <c r="A998">
        <v>43</v>
      </c>
      <c r="B998" t="s">
        <v>12183</v>
      </c>
      <c r="C998">
        <v>14</v>
      </c>
      <c r="D998">
        <v>1</v>
      </c>
      <c r="E998">
        <v>19</v>
      </c>
      <c r="F998" t="s">
        <v>12186</v>
      </c>
      <c r="G998" s="26">
        <v>0.85</v>
      </c>
    </row>
    <row r="999" spans="1:7" x14ac:dyDescent="0.3">
      <c r="A999">
        <v>43</v>
      </c>
      <c r="B999" t="s">
        <v>12183</v>
      </c>
      <c r="C999">
        <v>15</v>
      </c>
      <c r="D999">
        <v>1</v>
      </c>
      <c r="E999">
        <v>14</v>
      </c>
      <c r="F999" t="s">
        <v>12187</v>
      </c>
      <c r="G999" s="26">
        <v>0.85</v>
      </c>
    </row>
    <row r="1000" spans="1:7" x14ac:dyDescent="0.3">
      <c r="A1000">
        <v>43</v>
      </c>
      <c r="B1000" t="s">
        <v>12183</v>
      </c>
      <c r="C1000">
        <v>16</v>
      </c>
      <c r="D1000">
        <v>1</v>
      </c>
      <c r="E1000">
        <v>25</v>
      </c>
      <c r="F1000" t="s">
        <v>4702</v>
      </c>
      <c r="G1000" s="26">
        <v>0.9</v>
      </c>
    </row>
    <row r="1001" spans="1:7" x14ac:dyDescent="0.3">
      <c r="A1001">
        <v>44</v>
      </c>
      <c r="B1001" t="s">
        <v>12188</v>
      </c>
      <c r="C1001">
        <v>1</v>
      </c>
      <c r="D1001">
        <v>1</v>
      </c>
      <c r="E1001">
        <v>22</v>
      </c>
      <c r="F1001" t="s">
        <v>12189</v>
      </c>
      <c r="G1001" s="26">
        <v>0.9</v>
      </c>
    </row>
    <row r="1002" spans="1:7" x14ac:dyDescent="0.3">
      <c r="A1002">
        <v>44</v>
      </c>
      <c r="B1002" t="s">
        <v>12188</v>
      </c>
      <c r="C1002">
        <v>2</v>
      </c>
      <c r="D1002">
        <v>1</v>
      </c>
      <c r="E1002">
        <v>23</v>
      </c>
      <c r="F1002" t="s">
        <v>12189</v>
      </c>
      <c r="G1002" s="26">
        <v>0.9</v>
      </c>
    </row>
    <row r="1003" spans="1:7" x14ac:dyDescent="0.3">
      <c r="A1003">
        <v>44</v>
      </c>
      <c r="B1003" t="s">
        <v>12188</v>
      </c>
      <c r="C1003">
        <v>3</v>
      </c>
      <c r="D1003">
        <v>1</v>
      </c>
      <c r="E1003">
        <v>15</v>
      </c>
      <c r="F1003" t="s">
        <v>12190</v>
      </c>
      <c r="G1003" s="26">
        <v>0.9</v>
      </c>
    </row>
    <row r="1004" spans="1:7" x14ac:dyDescent="0.3">
      <c r="A1004">
        <v>44</v>
      </c>
      <c r="B1004" t="s">
        <v>12188</v>
      </c>
      <c r="C1004">
        <v>4</v>
      </c>
      <c r="D1004">
        <v>1</v>
      </c>
      <c r="E1004">
        <v>17</v>
      </c>
      <c r="F1004" t="s">
        <v>12190</v>
      </c>
      <c r="G1004" s="26">
        <v>0.9</v>
      </c>
    </row>
    <row r="1005" spans="1:7" x14ac:dyDescent="0.3">
      <c r="A1005">
        <v>44</v>
      </c>
      <c r="B1005" t="s">
        <v>12188</v>
      </c>
      <c r="C1005">
        <v>5</v>
      </c>
      <c r="D1005">
        <v>1</v>
      </c>
      <c r="E1005">
        <v>14</v>
      </c>
      <c r="F1005" t="s">
        <v>12189</v>
      </c>
      <c r="G1005" s="26">
        <v>0.9</v>
      </c>
    </row>
    <row r="1006" spans="1:7" x14ac:dyDescent="0.3">
      <c r="A1006">
        <v>44</v>
      </c>
      <c r="B1006" t="s">
        <v>12188</v>
      </c>
      <c r="C1006">
        <v>6</v>
      </c>
      <c r="D1006">
        <v>1</v>
      </c>
      <c r="E1006">
        <v>14</v>
      </c>
      <c r="F1006" t="s">
        <v>12189</v>
      </c>
      <c r="G1006" s="26">
        <v>0.9</v>
      </c>
    </row>
    <row r="1007" spans="1:7" x14ac:dyDescent="0.3">
      <c r="A1007">
        <v>44</v>
      </c>
      <c r="B1007" t="s">
        <v>12188</v>
      </c>
      <c r="C1007">
        <v>7</v>
      </c>
      <c r="D1007">
        <v>1</v>
      </c>
      <c r="E1007">
        <v>10</v>
      </c>
      <c r="F1007" t="s">
        <v>12189</v>
      </c>
      <c r="G1007" s="26">
        <v>0.9</v>
      </c>
    </row>
    <row r="1008" spans="1:7" x14ac:dyDescent="0.3">
      <c r="A1008">
        <v>44</v>
      </c>
      <c r="B1008" t="s">
        <v>12188</v>
      </c>
      <c r="C1008">
        <v>8</v>
      </c>
      <c r="D1008">
        <v>1</v>
      </c>
      <c r="E1008">
        <v>17</v>
      </c>
      <c r="F1008" t="s">
        <v>12190</v>
      </c>
      <c r="G1008" s="26">
        <v>0.9</v>
      </c>
    </row>
    <row r="1009" spans="1:7" x14ac:dyDescent="0.3">
      <c r="A1009">
        <v>44</v>
      </c>
      <c r="B1009" t="s">
        <v>12188</v>
      </c>
      <c r="C1009">
        <v>9</v>
      </c>
      <c r="D1009">
        <v>1</v>
      </c>
      <c r="E1009">
        <v>32</v>
      </c>
      <c r="F1009" t="s">
        <v>12190</v>
      </c>
      <c r="G1009" s="26">
        <v>0.9</v>
      </c>
    </row>
    <row r="1010" spans="1:7" x14ac:dyDescent="0.3">
      <c r="A1010">
        <v>44</v>
      </c>
      <c r="B1010" t="s">
        <v>12188</v>
      </c>
      <c r="C1010">
        <v>10</v>
      </c>
      <c r="D1010">
        <v>1</v>
      </c>
      <c r="E1010">
        <v>13</v>
      </c>
      <c r="F1010" t="s">
        <v>12190</v>
      </c>
      <c r="G1010" s="26">
        <v>0.9</v>
      </c>
    </row>
    <row r="1011" spans="1:7" x14ac:dyDescent="0.3">
      <c r="A1011">
        <v>44</v>
      </c>
      <c r="B1011" t="s">
        <v>12188</v>
      </c>
      <c r="C1011">
        <v>11</v>
      </c>
      <c r="D1011">
        <v>1</v>
      </c>
      <c r="E1011">
        <v>12</v>
      </c>
      <c r="F1011" t="s">
        <v>12190</v>
      </c>
      <c r="G1011" s="26">
        <v>0.9</v>
      </c>
    </row>
    <row r="1012" spans="1:7" x14ac:dyDescent="0.3">
      <c r="A1012">
        <v>44</v>
      </c>
      <c r="B1012" t="s">
        <v>12188</v>
      </c>
      <c r="C1012">
        <v>12</v>
      </c>
      <c r="D1012">
        <v>1</v>
      </c>
      <c r="E1012">
        <v>6</v>
      </c>
      <c r="F1012" t="s">
        <v>12190</v>
      </c>
      <c r="G1012" s="26">
        <v>0.9</v>
      </c>
    </row>
    <row r="1013" spans="1:7" x14ac:dyDescent="0.3">
      <c r="A1013">
        <v>44</v>
      </c>
      <c r="B1013" t="s">
        <v>12188</v>
      </c>
      <c r="C1013">
        <v>13</v>
      </c>
      <c r="D1013">
        <v>1</v>
      </c>
      <c r="E1013">
        <v>18</v>
      </c>
      <c r="F1013" t="s">
        <v>12191</v>
      </c>
      <c r="G1013" s="26">
        <v>0.85</v>
      </c>
    </row>
    <row r="1014" spans="1:7" x14ac:dyDescent="0.3">
      <c r="A1014">
        <v>44</v>
      </c>
      <c r="B1014" t="s">
        <v>12188</v>
      </c>
      <c r="C1014">
        <v>14</v>
      </c>
      <c r="D1014">
        <v>1</v>
      </c>
      <c r="E1014">
        <v>19</v>
      </c>
      <c r="F1014" t="s">
        <v>12189</v>
      </c>
      <c r="G1014" s="26">
        <v>0.9</v>
      </c>
    </row>
    <row r="1015" spans="1:7" x14ac:dyDescent="0.3">
      <c r="A1015">
        <v>44</v>
      </c>
      <c r="B1015" t="s">
        <v>12188</v>
      </c>
      <c r="C1015">
        <v>15</v>
      </c>
      <c r="D1015">
        <v>1</v>
      </c>
      <c r="E1015">
        <v>16</v>
      </c>
      <c r="F1015" t="s">
        <v>12189</v>
      </c>
      <c r="G1015" s="26">
        <v>0.9</v>
      </c>
    </row>
    <row r="1016" spans="1:7" x14ac:dyDescent="0.3">
      <c r="A1016">
        <v>44</v>
      </c>
      <c r="B1016" t="s">
        <v>12188</v>
      </c>
      <c r="C1016">
        <v>16</v>
      </c>
      <c r="D1016">
        <v>1</v>
      </c>
      <c r="E1016">
        <v>24</v>
      </c>
      <c r="F1016" t="s">
        <v>12191</v>
      </c>
      <c r="G1016" s="26">
        <v>0.85</v>
      </c>
    </row>
    <row r="1017" spans="1:7" x14ac:dyDescent="0.3">
      <c r="A1017">
        <v>45</v>
      </c>
      <c r="B1017" t="s">
        <v>6004</v>
      </c>
      <c r="C1017">
        <v>1</v>
      </c>
      <c r="D1017">
        <v>1</v>
      </c>
      <c r="E1017">
        <v>14</v>
      </c>
      <c r="F1017" t="s">
        <v>4702</v>
      </c>
      <c r="G1017" s="26">
        <v>0.85</v>
      </c>
    </row>
    <row r="1018" spans="1:7" x14ac:dyDescent="0.3">
      <c r="A1018">
        <v>45</v>
      </c>
      <c r="B1018" t="s">
        <v>6004</v>
      </c>
      <c r="C1018">
        <v>2</v>
      </c>
      <c r="D1018">
        <v>1</v>
      </c>
      <c r="E1018">
        <v>17</v>
      </c>
      <c r="F1018" t="s">
        <v>4702</v>
      </c>
      <c r="G1018" s="26">
        <v>0.85</v>
      </c>
    </row>
    <row r="1019" spans="1:7" x14ac:dyDescent="0.3">
      <c r="A1019">
        <v>45</v>
      </c>
      <c r="B1019" t="s">
        <v>6004</v>
      </c>
      <c r="C1019">
        <v>3</v>
      </c>
      <c r="D1019">
        <v>1</v>
      </c>
      <c r="E1019">
        <v>18</v>
      </c>
      <c r="F1019" t="s">
        <v>4702</v>
      </c>
      <c r="G1019" s="26">
        <v>0.85</v>
      </c>
    </row>
    <row r="1020" spans="1:7" x14ac:dyDescent="0.3">
      <c r="A1020">
        <v>45</v>
      </c>
      <c r="B1020" t="s">
        <v>6004</v>
      </c>
      <c r="C1020">
        <v>4</v>
      </c>
      <c r="D1020">
        <v>1</v>
      </c>
      <c r="E1020">
        <v>6</v>
      </c>
      <c r="F1020" t="s">
        <v>4702</v>
      </c>
      <c r="G1020" s="26">
        <v>0.85</v>
      </c>
    </row>
    <row r="1021" spans="1:7" x14ac:dyDescent="0.3">
      <c r="A1021">
        <v>46</v>
      </c>
      <c r="B1021" t="s">
        <v>11117</v>
      </c>
      <c r="C1021">
        <v>1</v>
      </c>
      <c r="D1021">
        <v>1</v>
      </c>
      <c r="E1021">
        <v>25</v>
      </c>
      <c r="F1021" t="s">
        <v>6073</v>
      </c>
      <c r="G1021" s="26">
        <v>0.9</v>
      </c>
    </row>
    <row r="1022" spans="1:7" x14ac:dyDescent="0.3">
      <c r="A1022">
        <v>46</v>
      </c>
      <c r="B1022" t="s">
        <v>11117</v>
      </c>
      <c r="C1022">
        <v>2</v>
      </c>
      <c r="D1022">
        <v>1</v>
      </c>
      <c r="E1022">
        <v>12</v>
      </c>
      <c r="F1022" t="s">
        <v>1142</v>
      </c>
      <c r="G1022" s="26">
        <v>0.9</v>
      </c>
    </row>
    <row r="1023" spans="1:7" x14ac:dyDescent="0.3">
      <c r="A1023">
        <v>46</v>
      </c>
      <c r="B1023" t="s">
        <v>11117</v>
      </c>
      <c r="C1023">
        <v>2</v>
      </c>
      <c r="D1023">
        <v>13</v>
      </c>
      <c r="E1023">
        <v>15</v>
      </c>
      <c r="F1023" t="s">
        <v>190</v>
      </c>
      <c r="G1023" s="26">
        <v>0.95</v>
      </c>
    </row>
    <row r="1024" spans="1:7" x14ac:dyDescent="0.3">
      <c r="A1024">
        <v>46</v>
      </c>
      <c r="B1024" t="s">
        <v>11117</v>
      </c>
      <c r="C1024">
        <v>2</v>
      </c>
      <c r="D1024">
        <v>16</v>
      </c>
      <c r="E1024">
        <v>18</v>
      </c>
      <c r="F1024" t="s">
        <v>1142</v>
      </c>
      <c r="G1024" s="26">
        <v>0.9</v>
      </c>
    </row>
    <row r="1025" spans="1:7" x14ac:dyDescent="0.3">
      <c r="A1025">
        <v>46</v>
      </c>
      <c r="B1025" t="s">
        <v>11117</v>
      </c>
      <c r="C1025">
        <v>2</v>
      </c>
      <c r="D1025">
        <v>19</v>
      </c>
      <c r="E1025">
        <v>23</v>
      </c>
      <c r="F1025" t="s">
        <v>12192</v>
      </c>
      <c r="G1025" s="26">
        <v>0.9</v>
      </c>
    </row>
    <row r="1026" spans="1:7" x14ac:dyDescent="0.3">
      <c r="A1026">
        <v>46</v>
      </c>
      <c r="B1026" t="s">
        <v>11117</v>
      </c>
      <c r="C1026">
        <v>3</v>
      </c>
      <c r="D1026">
        <v>1</v>
      </c>
      <c r="E1026">
        <v>17</v>
      </c>
      <c r="F1026" t="s">
        <v>1018</v>
      </c>
      <c r="G1026" s="26">
        <v>0.85</v>
      </c>
    </row>
    <row r="1027" spans="1:7" x14ac:dyDescent="0.3">
      <c r="A1027">
        <v>46</v>
      </c>
      <c r="B1027" t="s">
        <v>11117</v>
      </c>
      <c r="C1027">
        <v>4</v>
      </c>
      <c r="D1027">
        <v>1</v>
      </c>
      <c r="E1027">
        <v>11</v>
      </c>
      <c r="F1027" t="s">
        <v>12193</v>
      </c>
      <c r="G1027" s="26">
        <v>0.8</v>
      </c>
    </row>
    <row r="1028" spans="1:7" x14ac:dyDescent="0.3">
      <c r="A1028">
        <v>46</v>
      </c>
      <c r="B1028" t="s">
        <v>11117</v>
      </c>
      <c r="C1028">
        <v>4</v>
      </c>
      <c r="D1028">
        <v>12</v>
      </c>
      <c r="E1028">
        <v>17</v>
      </c>
      <c r="F1028" t="s">
        <v>12194</v>
      </c>
      <c r="G1028" s="26">
        <v>0.9</v>
      </c>
    </row>
    <row r="1029" spans="1:7" x14ac:dyDescent="0.3">
      <c r="A1029">
        <v>46</v>
      </c>
      <c r="B1029" t="s">
        <v>11117</v>
      </c>
      <c r="C1029">
        <v>4</v>
      </c>
      <c r="D1029">
        <v>18</v>
      </c>
      <c r="E1029">
        <v>25</v>
      </c>
      <c r="F1029" t="s">
        <v>12195</v>
      </c>
      <c r="G1029" s="26">
        <v>0.9</v>
      </c>
    </row>
    <row r="1030" spans="1:7" x14ac:dyDescent="0.3">
      <c r="A1030">
        <v>46</v>
      </c>
      <c r="B1030" t="s">
        <v>11117</v>
      </c>
      <c r="C1030">
        <v>5</v>
      </c>
      <c r="D1030">
        <v>1</v>
      </c>
      <c r="E1030">
        <v>48</v>
      </c>
      <c r="F1030" t="s">
        <v>12196</v>
      </c>
      <c r="G1030" s="26">
        <v>0.85</v>
      </c>
    </row>
    <row r="1031" spans="1:7" x14ac:dyDescent="0.3">
      <c r="A1031">
        <v>46</v>
      </c>
      <c r="B1031" t="s">
        <v>11117</v>
      </c>
      <c r="C1031">
        <v>6</v>
      </c>
      <c r="D1031">
        <v>1</v>
      </c>
      <c r="E1031">
        <v>34</v>
      </c>
      <c r="F1031" t="s">
        <v>12196</v>
      </c>
      <c r="G1031" s="26">
        <v>0.85</v>
      </c>
    </row>
    <row r="1032" spans="1:7" x14ac:dyDescent="0.3">
      <c r="A1032">
        <v>46</v>
      </c>
      <c r="B1032" t="s">
        <v>11117</v>
      </c>
      <c r="C1032">
        <v>7</v>
      </c>
      <c r="D1032">
        <v>1</v>
      </c>
      <c r="E1032">
        <v>29</v>
      </c>
      <c r="F1032" t="s">
        <v>12196</v>
      </c>
      <c r="G1032" s="26">
        <v>0.85</v>
      </c>
    </row>
    <row r="1033" spans="1:7" x14ac:dyDescent="0.3">
      <c r="A1033">
        <v>46</v>
      </c>
      <c r="B1033" t="s">
        <v>11117</v>
      </c>
      <c r="C1033">
        <v>8</v>
      </c>
      <c r="D1033">
        <v>1</v>
      </c>
      <c r="E1033">
        <v>34</v>
      </c>
      <c r="F1033" t="s">
        <v>12197</v>
      </c>
      <c r="G1033" s="26">
        <v>0.9</v>
      </c>
    </row>
    <row r="1034" spans="1:7" x14ac:dyDescent="0.3">
      <c r="A1034">
        <v>46</v>
      </c>
      <c r="B1034" t="s">
        <v>11117</v>
      </c>
      <c r="C1034">
        <v>9</v>
      </c>
      <c r="D1034">
        <v>1</v>
      </c>
      <c r="E1034">
        <v>38</v>
      </c>
      <c r="F1034" t="s">
        <v>12197</v>
      </c>
      <c r="G1034" s="26">
        <v>0.9</v>
      </c>
    </row>
    <row r="1035" spans="1:7" x14ac:dyDescent="0.3">
      <c r="A1035">
        <v>46</v>
      </c>
      <c r="B1035" t="s">
        <v>11117</v>
      </c>
      <c r="C1035">
        <v>10</v>
      </c>
      <c r="D1035">
        <v>1</v>
      </c>
      <c r="E1035">
        <v>42</v>
      </c>
      <c r="F1035" t="s">
        <v>12198</v>
      </c>
      <c r="G1035" s="26">
        <v>0.9</v>
      </c>
    </row>
    <row r="1036" spans="1:7" x14ac:dyDescent="0.3">
      <c r="A1036">
        <v>46</v>
      </c>
      <c r="B1036" t="s">
        <v>11117</v>
      </c>
      <c r="C1036">
        <v>11</v>
      </c>
      <c r="D1036">
        <v>1</v>
      </c>
      <c r="E1036">
        <v>30</v>
      </c>
      <c r="F1036" t="s">
        <v>12198</v>
      </c>
      <c r="G1036" s="26">
        <v>0.9</v>
      </c>
    </row>
    <row r="1037" spans="1:7" x14ac:dyDescent="0.3">
      <c r="A1037">
        <v>46</v>
      </c>
      <c r="B1037" t="s">
        <v>11117</v>
      </c>
      <c r="C1037">
        <v>12</v>
      </c>
      <c r="D1037">
        <v>1</v>
      </c>
      <c r="E1037">
        <v>50</v>
      </c>
      <c r="F1037" t="s">
        <v>12198</v>
      </c>
      <c r="G1037" s="26">
        <v>0.9</v>
      </c>
    </row>
    <row r="1038" spans="1:7" x14ac:dyDescent="0.3">
      <c r="A1038">
        <v>46</v>
      </c>
      <c r="B1038" t="s">
        <v>11117</v>
      </c>
      <c r="C1038">
        <v>13</v>
      </c>
      <c r="D1038">
        <v>1</v>
      </c>
      <c r="E1038">
        <v>58</v>
      </c>
      <c r="F1038" t="s">
        <v>12198</v>
      </c>
      <c r="G1038" s="26">
        <v>0.9</v>
      </c>
    </row>
    <row r="1039" spans="1:7" x14ac:dyDescent="0.3">
      <c r="A1039">
        <v>46</v>
      </c>
      <c r="B1039" t="s">
        <v>11117</v>
      </c>
      <c r="C1039">
        <v>14</v>
      </c>
      <c r="D1039">
        <v>1</v>
      </c>
      <c r="E1039">
        <v>36</v>
      </c>
      <c r="F1039" t="s">
        <v>12198</v>
      </c>
      <c r="G1039" s="26">
        <v>0.9</v>
      </c>
    </row>
    <row r="1040" spans="1:7" x14ac:dyDescent="0.3">
      <c r="A1040">
        <v>46</v>
      </c>
      <c r="B1040" t="s">
        <v>11117</v>
      </c>
      <c r="C1040">
        <v>15</v>
      </c>
      <c r="D1040">
        <v>1</v>
      </c>
      <c r="E1040">
        <v>39</v>
      </c>
      <c r="F1040" t="s">
        <v>12199</v>
      </c>
      <c r="G1040" s="26">
        <v>0.85</v>
      </c>
    </row>
    <row r="1041" spans="1:7" x14ac:dyDescent="0.3">
      <c r="A1041">
        <v>46</v>
      </c>
      <c r="B1041" t="s">
        <v>11117</v>
      </c>
      <c r="C1041">
        <v>16</v>
      </c>
      <c r="D1041">
        <v>1</v>
      </c>
      <c r="E1041">
        <v>28</v>
      </c>
      <c r="F1041" t="s">
        <v>12200</v>
      </c>
      <c r="G1041" s="26">
        <v>0.85</v>
      </c>
    </row>
    <row r="1042" spans="1:7" x14ac:dyDescent="0.3">
      <c r="A1042">
        <v>46</v>
      </c>
      <c r="B1042" t="s">
        <v>11117</v>
      </c>
      <c r="C1042">
        <v>17</v>
      </c>
      <c r="D1042">
        <v>1</v>
      </c>
      <c r="E1042">
        <v>27</v>
      </c>
      <c r="F1042" t="s">
        <v>12201</v>
      </c>
      <c r="G1042" s="26">
        <v>0.8</v>
      </c>
    </row>
    <row r="1043" spans="1:7" x14ac:dyDescent="0.3">
      <c r="A1043">
        <v>46</v>
      </c>
      <c r="B1043" t="s">
        <v>11117</v>
      </c>
      <c r="C1043">
        <v>18</v>
      </c>
      <c r="D1043">
        <v>1</v>
      </c>
      <c r="E1043">
        <v>35</v>
      </c>
      <c r="F1043" t="s">
        <v>6112</v>
      </c>
      <c r="G1043" s="26">
        <v>0.9</v>
      </c>
    </row>
    <row r="1044" spans="1:7" x14ac:dyDescent="0.3">
      <c r="A1044">
        <v>46</v>
      </c>
      <c r="B1044" t="s">
        <v>11117</v>
      </c>
      <c r="C1044">
        <v>19</v>
      </c>
      <c r="D1044">
        <v>1</v>
      </c>
      <c r="E1044">
        <v>30</v>
      </c>
      <c r="F1044" t="s">
        <v>12202</v>
      </c>
      <c r="G1044" s="26">
        <v>0.85</v>
      </c>
    </row>
    <row r="1045" spans="1:7" x14ac:dyDescent="0.3">
      <c r="A1045">
        <v>46</v>
      </c>
      <c r="B1045" t="s">
        <v>11117</v>
      </c>
      <c r="C1045">
        <v>20</v>
      </c>
      <c r="D1045">
        <v>1</v>
      </c>
      <c r="E1045">
        <v>34</v>
      </c>
      <c r="F1045" t="s">
        <v>3180</v>
      </c>
      <c r="G1045" s="26">
        <v>0.8</v>
      </c>
    </row>
    <row r="1046" spans="1:7" x14ac:dyDescent="0.3">
      <c r="A1046">
        <v>46</v>
      </c>
      <c r="B1046" t="s">
        <v>11117</v>
      </c>
      <c r="C1046">
        <v>21</v>
      </c>
      <c r="D1046">
        <v>1</v>
      </c>
      <c r="E1046">
        <v>46</v>
      </c>
      <c r="F1046" t="s">
        <v>1251</v>
      </c>
      <c r="G1046" s="26">
        <v>0.95</v>
      </c>
    </row>
    <row r="1047" spans="1:7" x14ac:dyDescent="0.3">
      <c r="A1047">
        <v>46</v>
      </c>
      <c r="B1047" t="s">
        <v>11117</v>
      </c>
      <c r="C1047">
        <v>22</v>
      </c>
      <c r="D1047">
        <v>1</v>
      </c>
      <c r="E1047">
        <v>46</v>
      </c>
      <c r="F1047" t="s">
        <v>1251</v>
      </c>
      <c r="G1047" s="26">
        <v>0.95</v>
      </c>
    </row>
    <row r="1048" spans="1:7" x14ac:dyDescent="0.3">
      <c r="A1048">
        <v>46</v>
      </c>
      <c r="B1048" t="s">
        <v>11117</v>
      </c>
      <c r="C1048">
        <v>23</v>
      </c>
      <c r="D1048">
        <v>1</v>
      </c>
      <c r="E1048">
        <v>39</v>
      </c>
      <c r="F1048" t="s">
        <v>1251</v>
      </c>
      <c r="G1048" s="26">
        <v>0.95</v>
      </c>
    </row>
    <row r="1049" spans="1:7" x14ac:dyDescent="0.3">
      <c r="A1049">
        <v>46</v>
      </c>
      <c r="B1049" t="s">
        <v>11117</v>
      </c>
      <c r="C1049">
        <v>24</v>
      </c>
      <c r="D1049">
        <v>1</v>
      </c>
      <c r="E1049">
        <v>51</v>
      </c>
      <c r="F1049" t="s">
        <v>12203</v>
      </c>
      <c r="G1049" s="26">
        <v>0.9</v>
      </c>
    </row>
    <row r="1050" spans="1:7" x14ac:dyDescent="0.3">
      <c r="A1050">
        <v>46</v>
      </c>
      <c r="B1050" t="s">
        <v>11117</v>
      </c>
      <c r="C1050">
        <v>25</v>
      </c>
      <c r="D1050">
        <v>1</v>
      </c>
      <c r="E1050">
        <v>46</v>
      </c>
      <c r="F1050" t="s">
        <v>12203</v>
      </c>
      <c r="G1050" s="26">
        <v>0.9</v>
      </c>
    </row>
    <row r="1051" spans="1:7" x14ac:dyDescent="0.3">
      <c r="A1051">
        <v>46</v>
      </c>
      <c r="B1051" t="s">
        <v>11117</v>
      </c>
      <c r="C1051">
        <v>26</v>
      </c>
      <c r="D1051">
        <v>1</v>
      </c>
      <c r="E1051">
        <v>75</v>
      </c>
      <c r="F1051" t="s">
        <v>12204</v>
      </c>
      <c r="G1051" s="26">
        <v>0.9</v>
      </c>
    </row>
    <row r="1052" spans="1:7" x14ac:dyDescent="0.3">
      <c r="A1052">
        <v>46</v>
      </c>
      <c r="B1052" t="s">
        <v>11117</v>
      </c>
      <c r="C1052">
        <v>27</v>
      </c>
      <c r="D1052">
        <v>1</v>
      </c>
      <c r="E1052">
        <v>66</v>
      </c>
      <c r="F1052" t="s">
        <v>12205</v>
      </c>
      <c r="G1052" s="26">
        <v>0.9</v>
      </c>
    </row>
    <row r="1053" spans="1:7" x14ac:dyDescent="0.3">
      <c r="A1053">
        <v>46</v>
      </c>
      <c r="B1053" t="s">
        <v>11117</v>
      </c>
      <c r="C1053">
        <v>28</v>
      </c>
      <c r="D1053">
        <v>1</v>
      </c>
      <c r="E1053">
        <v>20</v>
      </c>
      <c r="F1053" t="s">
        <v>12206</v>
      </c>
      <c r="G1053" s="26">
        <v>0.85</v>
      </c>
    </row>
    <row r="1054" spans="1:7" x14ac:dyDescent="0.3">
      <c r="A1054">
        <v>47</v>
      </c>
      <c r="B1054" t="s">
        <v>11119</v>
      </c>
      <c r="C1054">
        <v>1</v>
      </c>
      <c r="D1054">
        <v>1</v>
      </c>
      <c r="E1054">
        <v>45</v>
      </c>
      <c r="F1054" t="s">
        <v>12207</v>
      </c>
      <c r="G1054" s="26">
        <v>0.85</v>
      </c>
    </row>
    <row r="1055" spans="1:7" x14ac:dyDescent="0.3">
      <c r="A1055">
        <v>47</v>
      </c>
      <c r="B1055" t="s">
        <v>11119</v>
      </c>
      <c r="C1055">
        <v>2</v>
      </c>
      <c r="D1055">
        <v>1</v>
      </c>
      <c r="E1055">
        <v>28</v>
      </c>
      <c r="F1055" t="s">
        <v>6112</v>
      </c>
      <c r="G1055" s="26">
        <v>0.9</v>
      </c>
    </row>
    <row r="1056" spans="1:7" x14ac:dyDescent="0.3">
      <c r="A1056">
        <v>47</v>
      </c>
      <c r="B1056" t="s">
        <v>11119</v>
      </c>
      <c r="C1056">
        <v>3</v>
      </c>
      <c r="D1056">
        <v>1</v>
      </c>
      <c r="E1056">
        <v>35</v>
      </c>
      <c r="F1056" t="s">
        <v>12198</v>
      </c>
      <c r="G1056" s="26">
        <v>0.9</v>
      </c>
    </row>
    <row r="1057" spans="1:7" x14ac:dyDescent="0.3">
      <c r="A1057">
        <v>47</v>
      </c>
      <c r="B1057" t="s">
        <v>11119</v>
      </c>
      <c r="C1057">
        <v>4</v>
      </c>
      <c r="D1057">
        <v>1</v>
      </c>
      <c r="E1057">
        <v>41</v>
      </c>
      <c r="F1057" t="s">
        <v>6119</v>
      </c>
      <c r="G1057" s="26">
        <v>0.9</v>
      </c>
    </row>
    <row r="1058" spans="1:7" x14ac:dyDescent="0.3">
      <c r="A1058">
        <v>47</v>
      </c>
      <c r="B1058" t="s">
        <v>11119</v>
      </c>
      <c r="C1058">
        <v>5</v>
      </c>
      <c r="D1058">
        <v>1</v>
      </c>
      <c r="E1058">
        <v>43</v>
      </c>
      <c r="F1058" t="s">
        <v>12208</v>
      </c>
      <c r="G1058" s="26">
        <v>0.85</v>
      </c>
    </row>
    <row r="1059" spans="1:7" x14ac:dyDescent="0.3">
      <c r="A1059">
        <v>47</v>
      </c>
      <c r="B1059" t="s">
        <v>11119</v>
      </c>
      <c r="C1059">
        <v>6</v>
      </c>
      <c r="D1059">
        <v>1</v>
      </c>
      <c r="E1059">
        <v>56</v>
      </c>
      <c r="F1059" t="s">
        <v>12198</v>
      </c>
      <c r="G1059" s="26">
        <v>0.9</v>
      </c>
    </row>
    <row r="1060" spans="1:7" x14ac:dyDescent="0.3">
      <c r="A1060">
        <v>47</v>
      </c>
      <c r="B1060" t="s">
        <v>11119</v>
      </c>
      <c r="C1060">
        <v>7</v>
      </c>
      <c r="D1060">
        <v>1</v>
      </c>
      <c r="E1060">
        <v>37</v>
      </c>
      <c r="F1060" t="s">
        <v>12209</v>
      </c>
      <c r="G1060" s="26">
        <v>0.85</v>
      </c>
    </row>
    <row r="1061" spans="1:7" x14ac:dyDescent="0.3">
      <c r="A1061">
        <v>47</v>
      </c>
      <c r="B1061" t="s">
        <v>11119</v>
      </c>
      <c r="C1061">
        <v>8</v>
      </c>
      <c r="D1061">
        <v>1</v>
      </c>
      <c r="E1061">
        <v>38</v>
      </c>
      <c r="F1061" t="s">
        <v>12198</v>
      </c>
      <c r="G1061" s="26">
        <v>0.9</v>
      </c>
    </row>
    <row r="1062" spans="1:7" x14ac:dyDescent="0.3">
      <c r="A1062">
        <v>47</v>
      </c>
      <c r="B1062" t="s">
        <v>11119</v>
      </c>
      <c r="C1062">
        <v>9</v>
      </c>
      <c r="D1062">
        <v>1</v>
      </c>
      <c r="E1062">
        <v>50</v>
      </c>
      <c r="F1062" t="s">
        <v>12198</v>
      </c>
      <c r="G1062" s="26">
        <v>0.9</v>
      </c>
    </row>
    <row r="1063" spans="1:7" x14ac:dyDescent="0.3">
      <c r="A1063">
        <v>47</v>
      </c>
      <c r="B1063" t="s">
        <v>11119</v>
      </c>
      <c r="C1063">
        <v>10</v>
      </c>
      <c r="D1063">
        <v>1</v>
      </c>
      <c r="E1063">
        <v>52</v>
      </c>
      <c r="F1063" t="s">
        <v>12210</v>
      </c>
      <c r="G1063" s="26">
        <v>0.85</v>
      </c>
    </row>
    <row r="1064" spans="1:7" x14ac:dyDescent="0.3">
      <c r="A1064">
        <v>47</v>
      </c>
      <c r="B1064" t="s">
        <v>11119</v>
      </c>
      <c r="C1064">
        <v>11</v>
      </c>
      <c r="D1064">
        <v>1</v>
      </c>
      <c r="E1064">
        <v>33</v>
      </c>
      <c r="F1064" t="s">
        <v>1251</v>
      </c>
      <c r="G1064" s="26">
        <v>0.95</v>
      </c>
    </row>
    <row r="1065" spans="1:7" x14ac:dyDescent="0.3">
      <c r="A1065">
        <v>47</v>
      </c>
      <c r="B1065" t="s">
        <v>11119</v>
      </c>
      <c r="C1065">
        <v>12</v>
      </c>
      <c r="D1065">
        <v>1</v>
      </c>
      <c r="E1065">
        <v>44</v>
      </c>
      <c r="F1065" t="s">
        <v>1251</v>
      </c>
      <c r="G1065" s="26">
        <v>0.95</v>
      </c>
    </row>
    <row r="1066" spans="1:7" x14ac:dyDescent="0.3">
      <c r="A1066">
        <v>47</v>
      </c>
      <c r="B1066" t="s">
        <v>11119</v>
      </c>
      <c r="C1066">
        <v>13</v>
      </c>
      <c r="D1066">
        <v>1</v>
      </c>
      <c r="E1066">
        <v>37</v>
      </c>
      <c r="F1066" t="s">
        <v>12203</v>
      </c>
      <c r="G1066" s="26">
        <v>0.9</v>
      </c>
    </row>
    <row r="1067" spans="1:7" x14ac:dyDescent="0.3">
      <c r="A1067">
        <v>47</v>
      </c>
      <c r="B1067" t="s">
        <v>11119</v>
      </c>
      <c r="C1067">
        <v>14</v>
      </c>
      <c r="D1067">
        <v>1</v>
      </c>
      <c r="E1067">
        <v>72</v>
      </c>
      <c r="F1067" t="s">
        <v>12204</v>
      </c>
      <c r="G1067" s="26">
        <v>0.9</v>
      </c>
    </row>
    <row r="1068" spans="1:7" x14ac:dyDescent="0.3">
      <c r="A1068">
        <v>47</v>
      </c>
      <c r="B1068" t="s">
        <v>11119</v>
      </c>
      <c r="C1068">
        <v>15</v>
      </c>
      <c r="D1068">
        <v>1</v>
      </c>
      <c r="E1068">
        <v>47</v>
      </c>
      <c r="F1068" t="s">
        <v>12205</v>
      </c>
      <c r="G1068" s="26">
        <v>0.9</v>
      </c>
    </row>
    <row r="1069" spans="1:7" x14ac:dyDescent="0.3">
      <c r="A1069">
        <v>47</v>
      </c>
      <c r="B1069" t="s">
        <v>11119</v>
      </c>
      <c r="C1069">
        <v>16</v>
      </c>
      <c r="D1069">
        <v>1</v>
      </c>
      <c r="E1069">
        <v>20</v>
      </c>
      <c r="F1069" t="s">
        <v>12206</v>
      </c>
      <c r="G1069" s="26">
        <v>0.85</v>
      </c>
    </row>
    <row r="1070" spans="1:7" x14ac:dyDescent="0.3">
      <c r="A1070">
        <v>48</v>
      </c>
      <c r="B1070" t="s">
        <v>11121</v>
      </c>
      <c r="C1070">
        <v>1</v>
      </c>
      <c r="D1070">
        <v>1</v>
      </c>
      <c r="E1070">
        <v>80</v>
      </c>
      <c r="F1070" t="s">
        <v>12211</v>
      </c>
      <c r="G1070" s="26">
        <v>0.85</v>
      </c>
    </row>
    <row r="1071" spans="1:7" x14ac:dyDescent="0.3">
      <c r="A1071">
        <v>48</v>
      </c>
      <c r="B1071" t="s">
        <v>11121</v>
      </c>
      <c r="C1071">
        <v>2</v>
      </c>
      <c r="D1071">
        <v>1</v>
      </c>
      <c r="E1071">
        <v>52</v>
      </c>
      <c r="F1071" t="s">
        <v>12212</v>
      </c>
      <c r="G1071" s="26">
        <v>0.9</v>
      </c>
    </row>
    <row r="1072" spans="1:7" x14ac:dyDescent="0.3">
      <c r="A1072">
        <v>48</v>
      </c>
      <c r="B1072" t="s">
        <v>11121</v>
      </c>
      <c r="C1072">
        <v>3</v>
      </c>
      <c r="D1072">
        <v>1</v>
      </c>
      <c r="E1072">
        <v>38</v>
      </c>
      <c r="F1072" t="s">
        <v>1018</v>
      </c>
      <c r="G1072" s="26">
        <v>0.85</v>
      </c>
    </row>
    <row r="1073" spans="1:7" x14ac:dyDescent="0.3">
      <c r="A1073">
        <v>48</v>
      </c>
      <c r="B1073" t="s">
        <v>11121</v>
      </c>
      <c r="C1073">
        <v>4</v>
      </c>
      <c r="D1073">
        <v>1</v>
      </c>
      <c r="E1073">
        <v>44</v>
      </c>
      <c r="F1073" t="s">
        <v>12213</v>
      </c>
      <c r="G1073" s="26">
        <v>0.85</v>
      </c>
    </row>
    <row r="1074" spans="1:7" x14ac:dyDescent="0.3">
      <c r="A1074">
        <v>48</v>
      </c>
      <c r="B1074" t="s">
        <v>11121</v>
      </c>
      <c r="C1074">
        <v>5</v>
      </c>
      <c r="D1074">
        <v>1</v>
      </c>
      <c r="E1074">
        <v>39</v>
      </c>
      <c r="F1074" t="s">
        <v>12198</v>
      </c>
      <c r="G1074" s="26">
        <v>0.9</v>
      </c>
    </row>
    <row r="1075" spans="1:7" x14ac:dyDescent="0.3">
      <c r="A1075">
        <v>48</v>
      </c>
      <c r="B1075" t="s">
        <v>11121</v>
      </c>
      <c r="C1075">
        <v>6</v>
      </c>
      <c r="D1075">
        <v>1</v>
      </c>
      <c r="E1075">
        <v>49</v>
      </c>
      <c r="F1075" t="s">
        <v>12198</v>
      </c>
      <c r="G1075" s="26">
        <v>0.9</v>
      </c>
    </row>
    <row r="1076" spans="1:7" x14ac:dyDescent="0.3">
      <c r="A1076">
        <v>48</v>
      </c>
      <c r="B1076" t="s">
        <v>11121</v>
      </c>
      <c r="C1076">
        <v>7</v>
      </c>
      <c r="D1076">
        <v>1</v>
      </c>
      <c r="E1076">
        <v>50</v>
      </c>
      <c r="F1076" t="s">
        <v>12198</v>
      </c>
      <c r="G1076" s="26">
        <v>0.9</v>
      </c>
    </row>
    <row r="1077" spans="1:7" x14ac:dyDescent="0.3">
      <c r="A1077">
        <v>48</v>
      </c>
      <c r="B1077" t="s">
        <v>11121</v>
      </c>
      <c r="C1077">
        <v>8</v>
      </c>
      <c r="D1077">
        <v>1</v>
      </c>
      <c r="E1077">
        <v>56</v>
      </c>
      <c r="F1077" t="s">
        <v>12198</v>
      </c>
      <c r="G1077" s="26">
        <v>0.9</v>
      </c>
    </row>
    <row r="1078" spans="1:7" x14ac:dyDescent="0.3">
      <c r="A1078">
        <v>48</v>
      </c>
      <c r="B1078" t="s">
        <v>11121</v>
      </c>
      <c r="C1078">
        <v>9</v>
      </c>
      <c r="D1078">
        <v>1</v>
      </c>
      <c r="E1078">
        <v>62</v>
      </c>
      <c r="F1078" t="s">
        <v>12198</v>
      </c>
      <c r="G1078" s="26">
        <v>0.9</v>
      </c>
    </row>
    <row r="1079" spans="1:7" x14ac:dyDescent="0.3">
      <c r="A1079">
        <v>48</v>
      </c>
      <c r="B1079" t="s">
        <v>11121</v>
      </c>
      <c r="C1079">
        <v>10</v>
      </c>
      <c r="D1079">
        <v>1</v>
      </c>
      <c r="E1079">
        <v>42</v>
      </c>
      <c r="F1079" t="s">
        <v>12214</v>
      </c>
      <c r="G1079" s="26">
        <v>0.85</v>
      </c>
    </row>
    <row r="1080" spans="1:7" x14ac:dyDescent="0.3">
      <c r="A1080">
        <v>48</v>
      </c>
      <c r="B1080" t="s">
        <v>11121</v>
      </c>
      <c r="C1080">
        <v>11</v>
      </c>
      <c r="D1080">
        <v>1</v>
      </c>
      <c r="E1080">
        <v>54</v>
      </c>
      <c r="F1080" t="s">
        <v>12214</v>
      </c>
      <c r="G1080" s="26">
        <v>0.85</v>
      </c>
    </row>
    <row r="1081" spans="1:7" x14ac:dyDescent="0.3">
      <c r="A1081">
        <v>48</v>
      </c>
      <c r="B1081" t="s">
        <v>11121</v>
      </c>
      <c r="C1081">
        <v>12</v>
      </c>
      <c r="D1081">
        <v>1</v>
      </c>
      <c r="E1081">
        <v>59</v>
      </c>
      <c r="F1081" t="s">
        <v>12214</v>
      </c>
      <c r="G1081" s="26">
        <v>0.85</v>
      </c>
    </row>
    <row r="1082" spans="1:7" x14ac:dyDescent="0.3">
      <c r="A1082">
        <v>48</v>
      </c>
      <c r="B1082" t="s">
        <v>11121</v>
      </c>
      <c r="C1082">
        <v>13</v>
      </c>
      <c r="D1082">
        <v>1</v>
      </c>
      <c r="E1082">
        <v>35</v>
      </c>
      <c r="F1082" t="s">
        <v>12214</v>
      </c>
      <c r="G1082" s="26">
        <v>0.85</v>
      </c>
    </row>
    <row r="1083" spans="1:7" x14ac:dyDescent="0.3">
      <c r="A1083">
        <v>48</v>
      </c>
      <c r="B1083" t="s">
        <v>11121</v>
      </c>
      <c r="C1083">
        <v>14</v>
      </c>
      <c r="D1083">
        <v>1</v>
      </c>
      <c r="E1083">
        <v>35</v>
      </c>
      <c r="F1083" t="s">
        <v>12214</v>
      </c>
      <c r="G1083" s="26">
        <v>0.85</v>
      </c>
    </row>
    <row r="1084" spans="1:7" x14ac:dyDescent="0.3">
      <c r="A1084">
        <v>48</v>
      </c>
      <c r="B1084" t="s">
        <v>11121</v>
      </c>
      <c r="C1084">
        <v>15</v>
      </c>
      <c r="D1084">
        <v>1</v>
      </c>
      <c r="E1084">
        <v>32</v>
      </c>
      <c r="F1084" t="s">
        <v>12214</v>
      </c>
      <c r="G1084" s="26">
        <v>0.85</v>
      </c>
    </row>
    <row r="1085" spans="1:7" x14ac:dyDescent="0.3">
      <c r="A1085">
        <v>48</v>
      </c>
      <c r="B1085" t="s">
        <v>11121</v>
      </c>
      <c r="C1085">
        <v>16</v>
      </c>
      <c r="D1085">
        <v>1</v>
      </c>
      <c r="E1085">
        <v>31</v>
      </c>
      <c r="F1085" t="s">
        <v>12214</v>
      </c>
      <c r="G1085" s="26">
        <v>0.85</v>
      </c>
    </row>
    <row r="1086" spans="1:7" x14ac:dyDescent="0.3">
      <c r="A1086">
        <v>48</v>
      </c>
      <c r="B1086" t="s">
        <v>11121</v>
      </c>
      <c r="C1086">
        <v>17</v>
      </c>
      <c r="D1086">
        <v>1</v>
      </c>
      <c r="E1086">
        <v>37</v>
      </c>
      <c r="F1086" t="s">
        <v>12214</v>
      </c>
      <c r="G1086" s="26">
        <v>0.85</v>
      </c>
    </row>
    <row r="1087" spans="1:7" x14ac:dyDescent="0.3">
      <c r="A1087">
        <v>48</v>
      </c>
      <c r="B1087" t="s">
        <v>11121</v>
      </c>
      <c r="C1087">
        <v>18</v>
      </c>
      <c r="D1087">
        <v>1</v>
      </c>
      <c r="E1087">
        <v>43</v>
      </c>
      <c r="F1087" t="s">
        <v>12215</v>
      </c>
      <c r="G1087" s="26">
        <v>0.85</v>
      </c>
    </row>
    <row r="1088" spans="1:7" x14ac:dyDescent="0.3">
      <c r="A1088">
        <v>48</v>
      </c>
      <c r="B1088" t="s">
        <v>11121</v>
      </c>
      <c r="C1088">
        <v>19</v>
      </c>
      <c r="D1088">
        <v>1</v>
      </c>
      <c r="E1088">
        <v>48</v>
      </c>
      <c r="F1088" t="s">
        <v>12216</v>
      </c>
      <c r="G1088" s="26">
        <v>0.9</v>
      </c>
    </row>
    <row r="1089" spans="1:7" x14ac:dyDescent="0.3">
      <c r="A1089">
        <v>48</v>
      </c>
      <c r="B1089" t="s">
        <v>11121</v>
      </c>
      <c r="C1089">
        <v>20</v>
      </c>
      <c r="D1089">
        <v>1</v>
      </c>
      <c r="E1089">
        <v>47</v>
      </c>
      <c r="F1089" t="s">
        <v>1251</v>
      </c>
      <c r="G1089" s="26">
        <v>0.95</v>
      </c>
    </row>
    <row r="1090" spans="1:7" x14ac:dyDescent="0.3">
      <c r="A1090">
        <v>48</v>
      </c>
      <c r="B1090" t="s">
        <v>11121</v>
      </c>
      <c r="C1090">
        <v>21</v>
      </c>
      <c r="D1090">
        <v>1</v>
      </c>
      <c r="E1090">
        <v>38</v>
      </c>
      <c r="F1090" t="s">
        <v>1251</v>
      </c>
      <c r="G1090" s="26">
        <v>0.95</v>
      </c>
    </row>
    <row r="1091" spans="1:7" x14ac:dyDescent="0.3">
      <c r="A1091">
        <v>48</v>
      </c>
      <c r="B1091" t="s">
        <v>11121</v>
      </c>
      <c r="C1091">
        <v>22</v>
      </c>
      <c r="D1091">
        <v>1</v>
      </c>
      <c r="E1091">
        <v>71</v>
      </c>
      <c r="F1091" t="s">
        <v>1251</v>
      </c>
      <c r="G1091" s="26">
        <v>0.95</v>
      </c>
    </row>
    <row r="1092" spans="1:7" x14ac:dyDescent="0.3">
      <c r="A1092">
        <v>48</v>
      </c>
      <c r="B1092" t="s">
        <v>11121</v>
      </c>
      <c r="C1092">
        <v>23</v>
      </c>
      <c r="D1092">
        <v>1</v>
      </c>
      <c r="E1092">
        <v>56</v>
      </c>
      <c r="F1092" t="s">
        <v>12205</v>
      </c>
      <c r="G1092" s="26">
        <v>0.9</v>
      </c>
    </row>
    <row r="1093" spans="1:7" x14ac:dyDescent="0.3">
      <c r="A1093">
        <v>48</v>
      </c>
      <c r="B1093" t="s">
        <v>11121</v>
      </c>
      <c r="C1093">
        <v>24</v>
      </c>
      <c r="D1093">
        <v>1</v>
      </c>
      <c r="E1093">
        <v>53</v>
      </c>
      <c r="F1093" t="s">
        <v>12217</v>
      </c>
      <c r="G1093" s="26">
        <v>0.85</v>
      </c>
    </row>
    <row r="1094" spans="1:7" x14ac:dyDescent="0.3">
      <c r="A1094">
        <v>49</v>
      </c>
      <c r="B1094" t="s">
        <v>9095</v>
      </c>
      <c r="C1094">
        <v>1</v>
      </c>
      <c r="D1094">
        <v>1</v>
      </c>
      <c r="E1094">
        <v>51</v>
      </c>
      <c r="F1094" t="s">
        <v>12207</v>
      </c>
      <c r="G1094" s="26">
        <v>0.85</v>
      </c>
    </row>
    <row r="1095" spans="1:7" x14ac:dyDescent="0.3">
      <c r="A1095">
        <v>49</v>
      </c>
      <c r="B1095" t="s">
        <v>9095</v>
      </c>
      <c r="C1095">
        <v>2</v>
      </c>
      <c r="D1095">
        <v>1</v>
      </c>
      <c r="E1095">
        <v>25</v>
      </c>
      <c r="F1095" t="s">
        <v>12218</v>
      </c>
      <c r="G1095" s="26">
        <v>0.9</v>
      </c>
    </row>
    <row r="1096" spans="1:7" x14ac:dyDescent="0.3">
      <c r="A1096">
        <v>49</v>
      </c>
      <c r="B1096" t="s">
        <v>9095</v>
      </c>
      <c r="C1096">
        <v>3</v>
      </c>
      <c r="D1096">
        <v>1</v>
      </c>
      <c r="E1096">
        <v>36</v>
      </c>
      <c r="F1096" t="s">
        <v>12202</v>
      </c>
      <c r="G1096" s="26">
        <v>0.85</v>
      </c>
    </row>
    <row r="1097" spans="1:7" x14ac:dyDescent="0.3">
      <c r="A1097">
        <v>49</v>
      </c>
      <c r="B1097" t="s">
        <v>9095</v>
      </c>
      <c r="C1097">
        <v>4</v>
      </c>
      <c r="D1097">
        <v>1</v>
      </c>
      <c r="E1097">
        <v>54</v>
      </c>
      <c r="F1097" t="s">
        <v>12219</v>
      </c>
      <c r="G1097" s="26">
        <v>0.85</v>
      </c>
    </row>
    <row r="1098" spans="1:7" x14ac:dyDescent="0.3">
      <c r="A1098">
        <v>49</v>
      </c>
      <c r="B1098" t="s">
        <v>9095</v>
      </c>
      <c r="C1098">
        <v>5</v>
      </c>
      <c r="D1098">
        <v>1</v>
      </c>
      <c r="E1098">
        <v>47</v>
      </c>
      <c r="F1098" t="s">
        <v>1251</v>
      </c>
      <c r="G1098" s="26">
        <v>0.95</v>
      </c>
    </row>
    <row r="1099" spans="1:7" x14ac:dyDescent="0.3">
      <c r="A1099">
        <v>49</v>
      </c>
      <c r="B1099" t="s">
        <v>9095</v>
      </c>
      <c r="C1099">
        <v>6</v>
      </c>
      <c r="D1099">
        <v>1</v>
      </c>
      <c r="E1099">
        <v>71</v>
      </c>
      <c r="F1099" t="s">
        <v>12198</v>
      </c>
      <c r="G1099" s="26">
        <v>0.9</v>
      </c>
    </row>
    <row r="1100" spans="1:7" x14ac:dyDescent="0.3">
      <c r="A1100">
        <v>49</v>
      </c>
      <c r="B1100" t="s">
        <v>9095</v>
      </c>
      <c r="C1100">
        <v>7</v>
      </c>
      <c r="D1100">
        <v>1</v>
      </c>
      <c r="E1100">
        <v>53</v>
      </c>
      <c r="F1100" t="s">
        <v>1251</v>
      </c>
      <c r="G1100" s="26">
        <v>0.95</v>
      </c>
    </row>
    <row r="1101" spans="1:7" x14ac:dyDescent="0.3">
      <c r="A1101">
        <v>49</v>
      </c>
      <c r="B1101" t="s">
        <v>9095</v>
      </c>
      <c r="C1101">
        <v>8</v>
      </c>
      <c r="D1101">
        <v>1</v>
      </c>
      <c r="E1101">
        <v>59</v>
      </c>
      <c r="F1101" t="s">
        <v>1251</v>
      </c>
      <c r="G1101" s="26">
        <v>0.95</v>
      </c>
    </row>
    <row r="1102" spans="1:7" x14ac:dyDescent="0.3">
      <c r="A1102">
        <v>49</v>
      </c>
      <c r="B1102" t="s">
        <v>9095</v>
      </c>
      <c r="C1102">
        <v>9</v>
      </c>
      <c r="D1102">
        <v>1</v>
      </c>
      <c r="E1102">
        <v>41</v>
      </c>
      <c r="F1102" t="s">
        <v>1251</v>
      </c>
      <c r="G1102" s="26">
        <v>0.95</v>
      </c>
    </row>
    <row r="1103" spans="1:7" x14ac:dyDescent="0.3">
      <c r="A1103">
        <v>49</v>
      </c>
      <c r="B1103" t="s">
        <v>9095</v>
      </c>
      <c r="C1103">
        <v>10</v>
      </c>
      <c r="D1103">
        <v>1</v>
      </c>
      <c r="E1103">
        <v>42</v>
      </c>
      <c r="F1103" t="s">
        <v>12220</v>
      </c>
      <c r="G1103" s="26">
        <v>0.9</v>
      </c>
    </row>
    <row r="1104" spans="1:7" x14ac:dyDescent="0.3">
      <c r="A1104">
        <v>49</v>
      </c>
      <c r="B1104" t="s">
        <v>9095</v>
      </c>
      <c r="C1104">
        <v>11</v>
      </c>
      <c r="D1104">
        <v>1</v>
      </c>
      <c r="E1104">
        <v>57</v>
      </c>
      <c r="F1104" t="s">
        <v>12221</v>
      </c>
      <c r="G1104" s="26">
        <v>0.9</v>
      </c>
    </row>
    <row r="1105" spans="1:7" x14ac:dyDescent="0.3">
      <c r="A1105">
        <v>49</v>
      </c>
      <c r="B1105" t="s">
        <v>9095</v>
      </c>
      <c r="C1105">
        <v>12</v>
      </c>
      <c r="D1105">
        <v>1</v>
      </c>
      <c r="E1105">
        <v>50</v>
      </c>
      <c r="F1105" t="s">
        <v>1251</v>
      </c>
      <c r="G1105" s="26">
        <v>0.95</v>
      </c>
    </row>
    <row r="1106" spans="1:7" x14ac:dyDescent="0.3">
      <c r="A1106">
        <v>49</v>
      </c>
      <c r="B1106" t="s">
        <v>9095</v>
      </c>
      <c r="C1106">
        <v>13</v>
      </c>
      <c r="D1106">
        <v>1</v>
      </c>
      <c r="E1106">
        <v>38</v>
      </c>
      <c r="F1106" t="s">
        <v>1251</v>
      </c>
      <c r="G1106" s="26">
        <v>0.95</v>
      </c>
    </row>
    <row r="1107" spans="1:7" x14ac:dyDescent="0.3">
      <c r="A1107">
        <v>49</v>
      </c>
      <c r="B1107" t="s">
        <v>9095</v>
      </c>
      <c r="C1107">
        <v>14</v>
      </c>
      <c r="D1107">
        <v>1</v>
      </c>
      <c r="E1107">
        <v>31</v>
      </c>
      <c r="F1107" t="s">
        <v>1251</v>
      </c>
      <c r="G1107" s="26">
        <v>0.95</v>
      </c>
    </row>
    <row r="1108" spans="1:7" x14ac:dyDescent="0.3">
      <c r="A1108">
        <v>49</v>
      </c>
      <c r="B1108" t="s">
        <v>9095</v>
      </c>
      <c r="C1108">
        <v>15</v>
      </c>
      <c r="D1108">
        <v>1</v>
      </c>
      <c r="E1108">
        <v>27</v>
      </c>
      <c r="F1108" t="s">
        <v>1251</v>
      </c>
      <c r="G1108" s="26">
        <v>0.95</v>
      </c>
    </row>
    <row r="1109" spans="1:7" x14ac:dyDescent="0.3">
      <c r="A1109">
        <v>49</v>
      </c>
      <c r="B1109" t="s">
        <v>9095</v>
      </c>
      <c r="C1109">
        <v>16</v>
      </c>
      <c r="D1109">
        <v>1</v>
      </c>
      <c r="E1109">
        <v>33</v>
      </c>
      <c r="F1109" t="s">
        <v>1251</v>
      </c>
      <c r="G1109" s="26">
        <v>0.95</v>
      </c>
    </row>
    <row r="1110" spans="1:7" x14ac:dyDescent="0.3">
      <c r="A1110">
        <v>49</v>
      </c>
      <c r="B1110" t="s">
        <v>9095</v>
      </c>
      <c r="C1110">
        <v>17</v>
      </c>
      <c r="D1110">
        <v>1</v>
      </c>
      <c r="E1110">
        <v>26</v>
      </c>
      <c r="F1110" t="s">
        <v>1251</v>
      </c>
      <c r="G1110" s="26">
        <v>0.95</v>
      </c>
    </row>
    <row r="1111" spans="1:7" x14ac:dyDescent="0.3">
      <c r="A1111">
        <v>49</v>
      </c>
      <c r="B1111" t="s">
        <v>9095</v>
      </c>
      <c r="C1111">
        <v>18</v>
      </c>
      <c r="D1111">
        <v>1</v>
      </c>
      <c r="E1111">
        <v>40</v>
      </c>
      <c r="F1111" t="s">
        <v>12204</v>
      </c>
      <c r="G1111" s="26">
        <v>0.9</v>
      </c>
    </row>
    <row r="1112" spans="1:7" x14ac:dyDescent="0.3">
      <c r="A1112">
        <v>49</v>
      </c>
      <c r="B1112" t="s">
        <v>9095</v>
      </c>
      <c r="C1112">
        <v>19</v>
      </c>
      <c r="D1112">
        <v>1</v>
      </c>
      <c r="E1112">
        <v>42</v>
      </c>
      <c r="F1112" t="s">
        <v>12205</v>
      </c>
      <c r="G1112" s="26">
        <v>0.9</v>
      </c>
    </row>
    <row r="1113" spans="1:7" x14ac:dyDescent="0.3">
      <c r="A1113">
        <v>49</v>
      </c>
      <c r="B1113" t="s">
        <v>9095</v>
      </c>
      <c r="C1113">
        <v>20</v>
      </c>
      <c r="D1113">
        <v>1</v>
      </c>
      <c r="E1113">
        <v>31</v>
      </c>
      <c r="F1113" t="s">
        <v>1251</v>
      </c>
      <c r="G1113" s="26">
        <v>0.95</v>
      </c>
    </row>
    <row r="1114" spans="1:7" x14ac:dyDescent="0.3">
      <c r="A1114">
        <v>49</v>
      </c>
      <c r="B1114" t="s">
        <v>9095</v>
      </c>
      <c r="C1114">
        <v>21</v>
      </c>
      <c r="D1114">
        <v>1</v>
      </c>
      <c r="E1114">
        <v>25</v>
      </c>
      <c r="F1114" t="s">
        <v>6119</v>
      </c>
      <c r="G1114" s="26">
        <v>0.9</v>
      </c>
    </row>
    <row r="1115" spans="1:7" x14ac:dyDescent="0.3">
      <c r="A1115">
        <v>50</v>
      </c>
      <c r="B1115" t="s">
        <v>11124</v>
      </c>
      <c r="C1115">
        <v>1</v>
      </c>
      <c r="D1115">
        <v>1</v>
      </c>
      <c r="E1115">
        <v>26</v>
      </c>
      <c r="F1115" t="s">
        <v>1251</v>
      </c>
      <c r="G1115" s="26">
        <v>0.95</v>
      </c>
    </row>
    <row r="1116" spans="1:7" x14ac:dyDescent="0.3">
      <c r="A1116">
        <v>50</v>
      </c>
      <c r="B1116" t="s">
        <v>11124</v>
      </c>
      <c r="C1116">
        <v>2</v>
      </c>
      <c r="D1116">
        <v>1</v>
      </c>
      <c r="E1116">
        <v>47</v>
      </c>
      <c r="F1116" t="s">
        <v>1251</v>
      </c>
      <c r="G1116" s="26">
        <v>0.95</v>
      </c>
    </row>
    <row r="1117" spans="1:7" x14ac:dyDescent="0.3">
      <c r="A1117">
        <v>50</v>
      </c>
      <c r="B1117" t="s">
        <v>11124</v>
      </c>
      <c r="C1117">
        <v>3</v>
      </c>
      <c r="D1117">
        <v>1</v>
      </c>
      <c r="E1117">
        <v>26</v>
      </c>
      <c r="F1117" t="s">
        <v>1251</v>
      </c>
      <c r="G1117" s="26">
        <v>0.95</v>
      </c>
    </row>
    <row r="1118" spans="1:7" x14ac:dyDescent="0.3">
      <c r="A1118">
        <v>50</v>
      </c>
      <c r="B1118" t="s">
        <v>11124</v>
      </c>
      <c r="C1118">
        <v>4</v>
      </c>
      <c r="D1118">
        <v>1</v>
      </c>
      <c r="E1118">
        <v>37</v>
      </c>
      <c r="F1118" t="s">
        <v>1251</v>
      </c>
      <c r="G1118" s="26">
        <v>0.95</v>
      </c>
    </row>
    <row r="1119" spans="1:7" x14ac:dyDescent="0.3">
      <c r="A1119">
        <v>50</v>
      </c>
      <c r="B1119" t="s">
        <v>11124</v>
      </c>
      <c r="C1119">
        <v>5</v>
      </c>
      <c r="D1119">
        <v>1</v>
      </c>
      <c r="E1119">
        <v>42</v>
      </c>
      <c r="F1119" t="s">
        <v>1251</v>
      </c>
      <c r="G1119" s="26">
        <v>0.95</v>
      </c>
    </row>
    <row r="1120" spans="1:7" x14ac:dyDescent="0.3">
      <c r="A1120">
        <v>50</v>
      </c>
      <c r="B1120" t="s">
        <v>11124</v>
      </c>
      <c r="C1120">
        <v>6</v>
      </c>
      <c r="D1120">
        <v>1</v>
      </c>
      <c r="E1120">
        <v>15</v>
      </c>
      <c r="F1120" t="s">
        <v>1251</v>
      </c>
      <c r="G1120" s="26">
        <v>0.95</v>
      </c>
    </row>
    <row r="1121" spans="1:7" x14ac:dyDescent="0.3">
      <c r="A1121">
        <v>50</v>
      </c>
      <c r="B1121" t="s">
        <v>11124</v>
      </c>
      <c r="C1121">
        <v>7</v>
      </c>
      <c r="D1121">
        <v>1</v>
      </c>
      <c r="E1121">
        <v>60</v>
      </c>
      <c r="F1121" t="s">
        <v>1251</v>
      </c>
      <c r="G1121" s="26">
        <v>0.95</v>
      </c>
    </row>
    <row r="1122" spans="1:7" x14ac:dyDescent="0.3">
      <c r="A1122">
        <v>50</v>
      </c>
      <c r="B1122" t="s">
        <v>11124</v>
      </c>
      <c r="C1122">
        <v>8</v>
      </c>
      <c r="D1122">
        <v>1</v>
      </c>
      <c r="E1122">
        <v>8</v>
      </c>
      <c r="F1122" t="s">
        <v>12222</v>
      </c>
      <c r="G1122" s="26">
        <v>0.9</v>
      </c>
    </row>
    <row r="1123" spans="1:7" x14ac:dyDescent="0.3">
      <c r="A1123">
        <v>50</v>
      </c>
      <c r="B1123" t="s">
        <v>11124</v>
      </c>
      <c r="C1123">
        <v>8</v>
      </c>
      <c r="D1123">
        <v>9</v>
      </c>
      <c r="E1123">
        <v>25</v>
      </c>
      <c r="F1123" t="s">
        <v>1827</v>
      </c>
      <c r="G1123" s="26">
        <v>0.85</v>
      </c>
    </row>
    <row r="1124" spans="1:7" x14ac:dyDescent="0.3">
      <c r="A1124">
        <v>50</v>
      </c>
      <c r="B1124" t="s">
        <v>11124</v>
      </c>
      <c r="C1124">
        <v>8</v>
      </c>
      <c r="D1124">
        <v>26</v>
      </c>
      <c r="E1124">
        <v>40</v>
      </c>
      <c r="F1124" t="s">
        <v>12223</v>
      </c>
      <c r="G1124" s="26">
        <v>0.85</v>
      </c>
    </row>
    <row r="1125" spans="1:7" x14ac:dyDescent="0.3">
      <c r="A1125">
        <v>50</v>
      </c>
      <c r="B1125" t="s">
        <v>11124</v>
      </c>
      <c r="C1125">
        <v>9</v>
      </c>
      <c r="D1125">
        <v>1</v>
      </c>
      <c r="E1125">
        <v>9</v>
      </c>
      <c r="F1125" t="s">
        <v>7095</v>
      </c>
      <c r="G1125" s="26">
        <v>0.85</v>
      </c>
    </row>
    <row r="1126" spans="1:7" x14ac:dyDescent="0.3">
      <c r="A1126">
        <v>50</v>
      </c>
      <c r="B1126" t="s">
        <v>11124</v>
      </c>
      <c r="C1126">
        <v>9</v>
      </c>
      <c r="D1126">
        <v>10</v>
      </c>
      <c r="E1126">
        <v>25</v>
      </c>
      <c r="F1126" t="s">
        <v>2168</v>
      </c>
      <c r="G1126" s="26">
        <v>0.9</v>
      </c>
    </row>
    <row r="1127" spans="1:7" x14ac:dyDescent="0.3">
      <c r="A1127">
        <v>50</v>
      </c>
      <c r="B1127" t="s">
        <v>11124</v>
      </c>
      <c r="C1127">
        <v>9</v>
      </c>
      <c r="D1127">
        <v>26</v>
      </c>
      <c r="E1127">
        <v>31</v>
      </c>
      <c r="F1127" t="s">
        <v>1251</v>
      </c>
      <c r="G1127" s="26">
        <v>0.95</v>
      </c>
    </row>
    <row r="1128" spans="1:7" x14ac:dyDescent="0.3">
      <c r="A1128">
        <v>50</v>
      </c>
      <c r="B1128" t="s">
        <v>11124</v>
      </c>
      <c r="C1128">
        <v>9</v>
      </c>
      <c r="D1128">
        <v>32</v>
      </c>
      <c r="E1128">
        <v>43</v>
      </c>
      <c r="F1128" t="s">
        <v>12224</v>
      </c>
      <c r="G1128" s="26">
        <v>0.85</v>
      </c>
    </row>
    <row r="1129" spans="1:7" x14ac:dyDescent="0.3">
      <c r="A1129">
        <v>50</v>
      </c>
      <c r="B1129" t="s">
        <v>11124</v>
      </c>
      <c r="C1129">
        <v>10</v>
      </c>
      <c r="D1129">
        <v>1</v>
      </c>
      <c r="E1129">
        <v>48</v>
      </c>
      <c r="F1129" t="s">
        <v>6798</v>
      </c>
      <c r="G1129" s="26">
        <v>0.85</v>
      </c>
    </row>
    <row r="1130" spans="1:7" x14ac:dyDescent="0.3">
      <c r="A1130">
        <v>50</v>
      </c>
      <c r="B1130" t="s">
        <v>11124</v>
      </c>
      <c r="C1130">
        <v>11</v>
      </c>
      <c r="D1130">
        <v>1</v>
      </c>
      <c r="E1130">
        <v>18</v>
      </c>
      <c r="F1130" t="s">
        <v>1251</v>
      </c>
      <c r="G1130" s="26">
        <v>0.95</v>
      </c>
    </row>
    <row r="1131" spans="1:7" x14ac:dyDescent="0.3">
      <c r="A1131">
        <v>50</v>
      </c>
      <c r="B1131" t="s">
        <v>11124</v>
      </c>
      <c r="C1131">
        <v>11</v>
      </c>
      <c r="D1131">
        <v>19</v>
      </c>
      <c r="E1131">
        <v>30</v>
      </c>
      <c r="F1131" t="s">
        <v>6836</v>
      </c>
      <c r="G1131" s="26">
        <v>0.85</v>
      </c>
    </row>
    <row r="1132" spans="1:7" x14ac:dyDescent="0.3">
      <c r="A1132">
        <v>50</v>
      </c>
      <c r="B1132" t="s">
        <v>11124</v>
      </c>
      <c r="C1132">
        <v>12</v>
      </c>
      <c r="D1132">
        <v>1</v>
      </c>
      <c r="E1132">
        <v>25</v>
      </c>
      <c r="F1132" t="s">
        <v>1251</v>
      </c>
      <c r="G1132" s="26">
        <v>0.95</v>
      </c>
    </row>
    <row r="1133" spans="1:7" x14ac:dyDescent="0.3">
      <c r="A1133">
        <v>50</v>
      </c>
      <c r="B1133" t="s">
        <v>11124</v>
      </c>
      <c r="C1133">
        <v>13</v>
      </c>
      <c r="D1133">
        <v>1</v>
      </c>
      <c r="E1133">
        <v>12</v>
      </c>
      <c r="F1133" t="s">
        <v>12225</v>
      </c>
      <c r="G1133" s="26">
        <v>0.85</v>
      </c>
    </row>
    <row r="1134" spans="1:7" x14ac:dyDescent="0.3">
      <c r="A1134">
        <v>50</v>
      </c>
      <c r="B1134" t="s">
        <v>11124</v>
      </c>
      <c r="C1134">
        <v>13</v>
      </c>
      <c r="D1134">
        <v>13</v>
      </c>
      <c r="E1134">
        <v>52</v>
      </c>
      <c r="F1134" t="s">
        <v>12226</v>
      </c>
      <c r="G1134" s="26">
        <v>0.8</v>
      </c>
    </row>
    <row r="1135" spans="1:7" x14ac:dyDescent="0.3">
      <c r="A1135">
        <v>50</v>
      </c>
      <c r="B1135" t="s">
        <v>11124</v>
      </c>
      <c r="C1135">
        <v>14</v>
      </c>
      <c r="D1135">
        <v>1</v>
      </c>
      <c r="E1135">
        <v>28</v>
      </c>
      <c r="F1135" t="s">
        <v>12227</v>
      </c>
      <c r="G1135" s="26">
        <v>0.8</v>
      </c>
    </row>
    <row r="1136" spans="1:7" x14ac:dyDescent="0.3">
      <c r="A1136">
        <v>50</v>
      </c>
      <c r="B1136" t="s">
        <v>11124</v>
      </c>
      <c r="C1136">
        <v>15</v>
      </c>
      <c r="D1136">
        <v>1</v>
      </c>
      <c r="E1136">
        <v>35</v>
      </c>
      <c r="F1136" t="s">
        <v>12228</v>
      </c>
      <c r="G1136" s="26">
        <v>0.9</v>
      </c>
    </row>
    <row r="1137" spans="1:7" x14ac:dyDescent="0.3">
      <c r="A1137">
        <v>50</v>
      </c>
      <c r="B1137" t="s">
        <v>11124</v>
      </c>
      <c r="C1137">
        <v>15</v>
      </c>
      <c r="D1137">
        <v>36</v>
      </c>
      <c r="E1137">
        <v>41</v>
      </c>
      <c r="F1137" t="s">
        <v>6836</v>
      </c>
      <c r="G1137" s="26">
        <v>0.85</v>
      </c>
    </row>
    <row r="1138" spans="1:7" x14ac:dyDescent="0.3">
      <c r="A1138">
        <v>50</v>
      </c>
      <c r="B1138" t="s">
        <v>11124</v>
      </c>
      <c r="C1138">
        <v>16</v>
      </c>
      <c r="D1138">
        <v>1</v>
      </c>
      <c r="E1138">
        <v>10</v>
      </c>
      <c r="F1138" t="s">
        <v>12229</v>
      </c>
      <c r="G1138" s="26">
        <v>0.8</v>
      </c>
    </row>
    <row r="1139" spans="1:7" x14ac:dyDescent="0.3">
      <c r="A1139">
        <v>50</v>
      </c>
      <c r="B1139" t="s">
        <v>11124</v>
      </c>
      <c r="C1139">
        <v>16</v>
      </c>
      <c r="D1139">
        <v>11</v>
      </c>
      <c r="E1139">
        <v>40</v>
      </c>
      <c r="F1139" t="s">
        <v>6813</v>
      </c>
      <c r="G1139" s="26">
        <v>0.85</v>
      </c>
    </row>
    <row r="1140" spans="1:7" x14ac:dyDescent="0.3">
      <c r="A1140">
        <v>50</v>
      </c>
      <c r="B1140" t="s">
        <v>11124</v>
      </c>
      <c r="C1140">
        <v>17</v>
      </c>
      <c r="D1140">
        <v>1</v>
      </c>
      <c r="E1140">
        <v>15</v>
      </c>
      <c r="F1140" t="s">
        <v>12230</v>
      </c>
      <c r="G1140" s="26">
        <v>0.8</v>
      </c>
    </row>
    <row r="1141" spans="1:7" x14ac:dyDescent="0.3">
      <c r="A1141">
        <v>50</v>
      </c>
      <c r="B1141" t="s">
        <v>11124</v>
      </c>
      <c r="C1141">
        <v>17</v>
      </c>
      <c r="D1141">
        <v>16</v>
      </c>
      <c r="E1141">
        <v>34</v>
      </c>
      <c r="F1141" t="s">
        <v>12231</v>
      </c>
      <c r="G1141" s="26">
        <v>0.85</v>
      </c>
    </row>
    <row r="1142" spans="1:7" x14ac:dyDescent="0.3">
      <c r="A1142">
        <v>50</v>
      </c>
      <c r="B1142" t="s">
        <v>11124</v>
      </c>
      <c r="C1142">
        <v>18</v>
      </c>
      <c r="D1142">
        <v>1</v>
      </c>
      <c r="E1142">
        <v>22</v>
      </c>
      <c r="F1142" t="s">
        <v>7075</v>
      </c>
      <c r="G1142" s="26">
        <v>0.85</v>
      </c>
    </row>
    <row r="1143" spans="1:7" x14ac:dyDescent="0.3">
      <c r="A1143">
        <v>50</v>
      </c>
      <c r="B1143" t="s">
        <v>11124</v>
      </c>
      <c r="C1143">
        <v>18</v>
      </c>
      <c r="D1143">
        <v>23</v>
      </c>
      <c r="E1143">
        <v>28</v>
      </c>
      <c r="F1143" t="s">
        <v>6806</v>
      </c>
      <c r="G1143" s="26">
        <v>0.85</v>
      </c>
    </row>
    <row r="1144" spans="1:7" x14ac:dyDescent="0.3">
      <c r="A1144">
        <v>50</v>
      </c>
      <c r="B1144" t="s">
        <v>11124</v>
      </c>
      <c r="C1144">
        <v>19</v>
      </c>
      <c r="D1144">
        <v>1</v>
      </c>
      <c r="E1144">
        <v>41</v>
      </c>
      <c r="F1144" t="s">
        <v>6806</v>
      </c>
      <c r="G1144" s="26">
        <v>0.85</v>
      </c>
    </row>
    <row r="1145" spans="1:7" x14ac:dyDescent="0.3">
      <c r="A1145">
        <v>50</v>
      </c>
      <c r="B1145" t="s">
        <v>11124</v>
      </c>
      <c r="C1145">
        <v>20</v>
      </c>
      <c r="D1145">
        <v>1</v>
      </c>
      <c r="E1145">
        <v>16</v>
      </c>
      <c r="F1145" t="s">
        <v>12232</v>
      </c>
      <c r="G1145" s="26">
        <v>0.8</v>
      </c>
    </row>
    <row r="1146" spans="1:7" x14ac:dyDescent="0.3">
      <c r="A1146">
        <v>50</v>
      </c>
      <c r="B1146" t="s">
        <v>11124</v>
      </c>
      <c r="C1146">
        <v>20</v>
      </c>
      <c r="D1146">
        <v>17</v>
      </c>
      <c r="E1146">
        <v>38</v>
      </c>
      <c r="F1146" t="s">
        <v>12233</v>
      </c>
      <c r="G1146" s="26">
        <v>0.8</v>
      </c>
    </row>
    <row r="1147" spans="1:7" x14ac:dyDescent="0.3">
      <c r="A1147">
        <v>50</v>
      </c>
      <c r="B1147" t="s">
        <v>11124</v>
      </c>
      <c r="C1147">
        <v>21</v>
      </c>
      <c r="D1147">
        <v>1</v>
      </c>
      <c r="E1147">
        <v>17</v>
      </c>
      <c r="F1147" t="s">
        <v>12234</v>
      </c>
      <c r="G1147" s="26">
        <v>0.85</v>
      </c>
    </row>
    <row r="1148" spans="1:7" x14ac:dyDescent="0.3">
      <c r="A1148">
        <v>50</v>
      </c>
      <c r="B1148" t="s">
        <v>11124</v>
      </c>
      <c r="C1148">
        <v>21</v>
      </c>
      <c r="D1148">
        <v>18</v>
      </c>
      <c r="E1148">
        <v>40</v>
      </c>
      <c r="F1148" t="s">
        <v>1251</v>
      </c>
      <c r="G1148" s="26">
        <v>0.95</v>
      </c>
    </row>
    <row r="1149" spans="1:7" x14ac:dyDescent="0.3">
      <c r="A1149">
        <v>50</v>
      </c>
      <c r="B1149" t="s">
        <v>11124</v>
      </c>
      <c r="C1149">
        <v>22</v>
      </c>
      <c r="D1149">
        <v>1</v>
      </c>
      <c r="E1149">
        <v>30</v>
      </c>
      <c r="F1149" t="s">
        <v>1251</v>
      </c>
      <c r="G1149" s="26">
        <v>0.95</v>
      </c>
    </row>
    <row r="1150" spans="1:7" x14ac:dyDescent="0.3">
      <c r="A1150">
        <v>50</v>
      </c>
      <c r="B1150" t="s">
        <v>11124</v>
      </c>
      <c r="C1150">
        <v>23</v>
      </c>
      <c r="D1150">
        <v>1</v>
      </c>
      <c r="E1150">
        <v>35</v>
      </c>
      <c r="F1150" t="s">
        <v>12235</v>
      </c>
      <c r="G1150" s="26">
        <v>0.9</v>
      </c>
    </row>
    <row r="1151" spans="1:7" x14ac:dyDescent="0.3">
      <c r="A1151">
        <v>50</v>
      </c>
      <c r="B1151" t="s">
        <v>11124</v>
      </c>
      <c r="C1151">
        <v>24</v>
      </c>
      <c r="D1151">
        <v>1</v>
      </c>
      <c r="E1151">
        <v>27</v>
      </c>
      <c r="F1151" t="s">
        <v>6798</v>
      </c>
      <c r="G1151" s="26">
        <v>0.85</v>
      </c>
    </row>
    <row r="1152" spans="1:7" x14ac:dyDescent="0.3">
      <c r="A1152">
        <v>50</v>
      </c>
      <c r="B1152" t="s">
        <v>11124</v>
      </c>
      <c r="C1152">
        <v>25</v>
      </c>
      <c r="D1152">
        <v>1</v>
      </c>
      <c r="E1152">
        <v>27</v>
      </c>
      <c r="F1152" t="s">
        <v>6798</v>
      </c>
      <c r="G1152" s="26">
        <v>0.85</v>
      </c>
    </row>
    <row r="1153" spans="1:7" x14ac:dyDescent="0.3">
      <c r="A1153">
        <v>50</v>
      </c>
      <c r="B1153" t="s">
        <v>11124</v>
      </c>
      <c r="C1153">
        <v>26</v>
      </c>
      <c r="D1153">
        <v>1</v>
      </c>
      <c r="E1153">
        <v>32</v>
      </c>
      <c r="F1153" t="s">
        <v>6798</v>
      </c>
      <c r="G1153" s="26">
        <v>0.85</v>
      </c>
    </row>
    <row r="1154" spans="1:7" x14ac:dyDescent="0.3">
      <c r="A1154">
        <v>50</v>
      </c>
      <c r="B1154" t="s">
        <v>11124</v>
      </c>
      <c r="C1154">
        <v>27</v>
      </c>
      <c r="D1154">
        <v>1</v>
      </c>
      <c r="E1154">
        <v>44</v>
      </c>
      <c r="F1154" t="s">
        <v>12236</v>
      </c>
      <c r="G1154" s="26">
        <v>0.75</v>
      </c>
    </row>
    <row r="1155" spans="1:7" x14ac:dyDescent="0.3">
      <c r="A1155">
        <v>50</v>
      </c>
      <c r="B1155" t="s">
        <v>11124</v>
      </c>
      <c r="C1155">
        <v>28</v>
      </c>
      <c r="D1155">
        <v>1</v>
      </c>
      <c r="E1155">
        <v>31</v>
      </c>
      <c r="F1155" t="s">
        <v>12237</v>
      </c>
      <c r="G1155" s="26">
        <v>0.8</v>
      </c>
    </row>
    <row r="1156" spans="1:7" x14ac:dyDescent="0.3">
      <c r="A1156">
        <v>51</v>
      </c>
      <c r="B1156" t="s">
        <v>11125</v>
      </c>
      <c r="C1156">
        <v>1</v>
      </c>
      <c r="D1156">
        <v>1</v>
      </c>
      <c r="E1156">
        <v>32</v>
      </c>
      <c r="F1156" t="s">
        <v>7606</v>
      </c>
      <c r="G1156" s="26">
        <v>0.9</v>
      </c>
    </row>
    <row r="1157" spans="1:7" x14ac:dyDescent="0.3">
      <c r="A1157">
        <v>51</v>
      </c>
      <c r="B1157" t="s">
        <v>11125</v>
      </c>
      <c r="C1157">
        <v>2</v>
      </c>
      <c r="D1157">
        <v>1</v>
      </c>
      <c r="E1157">
        <v>29</v>
      </c>
      <c r="F1157" t="s">
        <v>7606</v>
      </c>
      <c r="G1157" s="26">
        <v>0.9</v>
      </c>
    </row>
    <row r="1158" spans="1:7" x14ac:dyDescent="0.3">
      <c r="A1158">
        <v>51</v>
      </c>
      <c r="B1158" t="s">
        <v>11125</v>
      </c>
      <c r="C1158">
        <v>3</v>
      </c>
      <c r="D1158">
        <v>1</v>
      </c>
      <c r="E1158">
        <v>31</v>
      </c>
      <c r="F1158" t="s">
        <v>7606</v>
      </c>
      <c r="G1158" s="26">
        <v>0.9</v>
      </c>
    </row>
    <row r="1159" spans="1:7" x14ac:dyDescent="0.3">
      <c r="A1159">
        <v>51</v>
      </c>
      <c r="B1159" t="s">
        <v>11125</v>
      </c>
      <c r="C1159">
        <v>4</v>
      </c>
      <c r="D1159">
        <v>1</v>
      </c>
      <c r="E1159">
        <v>25</v>
      </c>
      <c r="F1159" t="s">
        <v>7606</v>
      </c>
      <c r="G1159" s="26">
        <v>0.9</v>
      </c>
    </row>
    <row r="1160" spans="1:7" x14ac:dyDescent="0.3">
      <c r="A1160">
        <v>51</v>
      </c>
      <c r="B1160" t="s">
        <v>11125</v>
      </c>
      <c r="C1160">
        <v>5</v>
      </c>
      <c r="D1160">
        <v>1</v>
      </c>
      <c r="E1160">
        <v>21</v>
      </c>
      <c r="F1160" t="s">
        <v>7606</v>
      </c>
      <c r="G1160" s="26">
        <v>0.9</v>
      </c>
    </row>
    <row r="1161" spans="1:7" x14ac:dyDescent="0.3">
      <c r="A1161">
        <v>51</v>
      </c>
      <c r="B1161" t="s">
        <v>11125</v>
      </c>
      <c r="C1161">
        <v>6</v>
      </c>
      <c r="D1161">
        <v>1</v>
      </c>
      <c r="E1161">
        <v>23</v>
      </c>
      <c r="F1161" t="s">
        <v>7606</v>
      </c>
      <c r="G1161" s="26">
        <v>0.9</v>
      </c>
    </row>
    <row r="1162" spans="1:7" x14ac:dyDescent="0.3">
      <c r="A1162">
        <v>51</v>
      </c>
      <c r="B1162" t="s">
        <v>11125</v>
      </c>
      <c r="C1162">
        <v>7</v>
      </c>
      <c r="D1162">
        <v>1</v>
      </c>
      <c r="E1162">
        <v>25</v>
      </c>
      <c r="F1162" t="s">
        <v>7606</v>
      </c>
      <c r="G1162" s="26">
        <v>0.9</v>
      </c>
    </row>
    <row r="1163" spans="1:7" x14ac:dyDescent="0.3">
      <c r="A1163">
        <v>51</v>
      </c>
      <c r="B1163" t="s">
        <v>11125</v>
      </c>
      <c r="C1163">
        <v>8</v>
      </c>
      <c r="D1163">
        <v>1</v>
      </c>
      <c r="E1163">
        <v>39</v>
      </c>
      <c r="F1163" t="s">
        <v>7606</v>
      </c>
      <c r="G1163" s="26">
        <v>0.9</v>
      </c>
    </row>
    <row r="1164" spans="1:7" x14ac:dyDescent="0.3">
      <c r="A1164">
        <v>51</v>
      </c>
      <c r="B1164" t="s">
        <v>11125</v>
      </c>
      <c r="C1164">
        <v>9</v>
      </c>
      <c r="D1164">
        <v>1</v>
      </c>
      <c r="E1164">
        <v>33</v>
      </c>
      <c r="F1164" t="s">
        <v>7606</v>
      </c>
      <c r="G1164" s="26">
        <v>0.9</v>
      </c>
    </row>
    <row r="1165" spans="1:7" x14ac:dyDescent="0.3">
      <c r="A1165">
        <v>51</v>
      </c>
      <c r="B1165" t="s">
        <v>11125</v>
      </c>
      <c r="C1165">
        <v>10</v>
      </c>
      <c r="D1165">
        <v>1</v>
      </c>
      <c r="E1165">
        <v>21</v>
      </c>
      <c r="F1165" t="s">
        <v>7606</v>
      </c>
      <c r="G1165" s="26">
        <v>0.9</v>
      </c>
    </row>
    <row r="1166" spans="1:7" x14ac:dyDescent="0.3">
      <c r="A1166">
        <v>51</v>
      </c>
      <c r="B1166" t="s">
        <v>11125</v>
      </c>
      <c r="C1166">
        <v>11</v>
      </c>
      <c r="D1166">
        <v>1</v>
      </c>
      <c r="E1166">
        <v>36</v>
      </c>
      <c r="F1166" t="s">
        <v>7606</v>
      </c>
      <c r="G1166" s="26">
        <v>0.9</v>
      </c>
    </row>
    <row r="1167" spans="1:7" x14ac:dyDescent="0.3">
      <c r="A1167">
        <v>51</v>
      </c>
      <c r="B1167" t="s">
        <v>11125</v>
      </c>
      <c r="C1167">
        <v>12</v>
      </c>
      <c r="D1167">
        <v>1</v>
      </c>
      <c r="E1167">
        <v>21</v>
      </c>
      <c r="F1167" t="s">
        <v>7606</v>
      </c>
      <c r="G1167" s="26">
        <v>0.9</v>
      </c>
    </row>
    <row r="1168" spans="1:7" x14ac:dyDescent="0.3">
      <c r="A1168">
        <v>51</v>
      </c>
      <c r="B1168" t="s">
        <v>11125</v>
      </c>
      <c r="C1168">
        <v>13</v>
      </c>
      <c r="D1168">
        <v>1</v>
      </c>
      <c r="E1168">
        <v>14</v>
      </c>
      <c r="F1168" t="s">
        <v>7606</v>
      </c>
      <c r="G1168" s="26">
        <v>0.9</v>
      </c>
    </row>
    <row r="1169" spans="1:7" x14ac:dyDescent="0.3">
      <c r="A1169">
        <v>51</v>
      </c>
      <c r="B1169" t="s">
        <v>11125</v>
      </c>
      <c r="C1169">
        <v>14</v>
      </c>
      <c r="D1169">
        <v>1</v>
      </c>
      <c r="E1169">
        <v>23</v>
      </c>
      <c r="F1169" t="s">
        <v>7606</v>
      </c>
      <c r="G1169" s="26">
        <v>0.9</v>
      </c>
    </row>
    <row r="1170" spans="1:7" x14ac:dyDescent="0.3">
      <c r="A1170">
        <v>51</v>
      </c>
      <c r="B1170" t="s">
        <v>11125</v>
      </c>
      <c r="C1170">
        <v>15</v>
      </c>
      <c r="D1170">
        <v>1</v>
      </c>
      <c r="E1170">
        <v>33</v>
      </c>
      <c r="F1170" t="s">
        <v>7606</v>
      </c>
      <c r="G1170" s="26">
        <v>0.9</v>
      </c>
    </row>
    <row r="1171" spans="1:7" x14ac:dyDescent="0.3">
      <c r="A1171">
        <v>51</v>
      </c>
      <c r="B1171" t="s">
        <v>11125</v>
      </c>
      <c r="C1171">
        <v>16</v>
      </c>
      <c r="D1171">
        <v>1</v>
      </c>
      <c r="E1171">
        <v>27</v>
      </c>
      <c r="F1171" t="s">
        <v>7606</v>
      </c>
      <c r="G1171" s="26">
        <v>0.9</v>
      </c>
    </row>
    <row r="1172" spans="1:7" x14ac:dyDescent="0.3">
      <c r="A1172">
        <v>52</v>
      </c>
      <c r="B1172" t="s">
        <v>11127</v>
      </c>
      <c r="C1172">
        <v>1</v>
      </c>
      <c r="D1172">
        <v>1</v>
      </c>
      <c r="E1172">
        <v>31</v>
      </c>
      <c r="F1172" t="s">
        <v>7075</v>
      </c>
      <c r="G1172" s="26">
        <v>0.9</v>
      </c>
    </row>
    <row r="1173" spans="1:7" x14ac:dyDescent="0.3">
      <c r="A1173">
        <v>52</v>
      </c>
      <c r="B1173" t="s">
        <v>11127</v>
      </c>
      <c r="C1173">
        <v>2</v>
      </c>
      <c r="D1173">
        <v>1</v>
      </c>
      <c r="E1173">
        <v>16</v>
      </c>
      <c r="F1173" t="s">
        <v>7075</v>
      </c>
      <c r="G1173" s="26">
        <v>0.9</v>
      </c>
    </row>
    <row r="1174" spans="1:7" x14ac:dyDescent="0.3">
      <c r="A1174">
        <v>52</v>
      </c>
      <c r="B1174" t="s">
        <v>11127</v>
      </c>
      <c r="C1174">
        <v>3</v>
      </c>
      <c r="D1174">
        <v>1</v>
      </c>
      <c r="E1174">
        <v>23</v>
      </c>
      <c r="F1174" t="s">
        <v>7075</v>
      </c>
      <c r="G1174" s="26">
        <v>0.9</v>
      </c>
    </row>
    <row r="1175" spans="1:7" x14ac:dyDescent="0.3">
      <c r="A1175">
        <v>52</v>
      </c>
      <c r="B1175" t="s">
        <v>11127</v>
      </c>
      <c r="C1175">
        <v>4</v>
      </c>
      <c r="D1175">
        <v>1</v>
      </c>
      <c r="E1175">
        <v>21</v>
      </c>
      <c r="F1175" t="s">
        <v>7075</v>
      </c>
      <c r="G1175" s="26">
        <v>0.9</v>
      </c>
    </row>
    <row r="1176" spans="1:7" x14ac:dyDescent="0.3">
      <c r="A1176">
        <v>52</v>
      </c>
      <c r="B1176" t="s">
        <v>11127</v>
      </c>
      <c r="C1176">
        <v>5</v>
      </c>
      <c r="D1176">
        <v>1</v>
      </c>
      <c r="E1176">
        <v>13</v>
      </c>
      <c r="F1176" t="s">
        <v>7075</v>
      </c>
      <c r="G1176" s="26">
        <v>0.9</v>
      </c>
    </row>
    <row r="1177" spans="1:7" x14ac:dyDescent="0.3">
      <c r="A1177">
        <v>52</v>
      </c>
      <c r="B1177" t="s">
        <v>11127</v>
      </c>
      <c r="C1177">
        <v>6</v>
      </c>
      <c r="D1177">
        <v>1</v>
      </c>
      <c r="E1177">
        <v>20</v>
      </c>
      <c r="F1177" t="s">
        <v>7075</v>
      </c>
      <c r="G1177" s="26">
        <v>0.9</v>
      </c>
    </row>
    <row r="1178" spans="1:7" x14ac:dyDescent="0.3">
      <c r="A1178">
        <v>52</v>
      </c>
      <c r="B1178" t="s">
        <v>11127</v>
      </c>
      <c r="C1178">
        <v>7</v>
      </c>
      <c r="D1178">
        <v>1</v>
      </c>
      <c r="E1178">
        <v>40</v>
      </c>
      <c r="F1178" t="s">
        <v>7075</v>
      </c>
      <c r="G1178" s="26">
        <v>0.9</v>
      </c>
    </row>
    <row r="1179" spans="1:7" x14ac:dyDescent="0.3">
      <c r="A1179">
        <v>52</v>
      </c>
      <c r="B1179" t="s">
        <v>11127</v>
      </c>
      <c r="C1179">
        <v>8</v>
      </c>
      <c r="D1179">
        <v>1</v>
      </c>
      <c r="E1179">
        <v>13</v>
      </c>
      <c r="F1179" t="s">
        <v>7075</v>
      </c>
      <c r="G1179" s="26">
        <v>0.9</v>
      </c>
    </row>
    <row r="1180" spans="1:7" x14ac:dyDescent="0.3">
      <c r="A1180">
        <v>52</v>
      </c>
      <c r="B1180" t="s">
        <v>11127</v>
      </c>
      <c r="C1180">
        <v>9</v>
      </c>
      <c r="D1180">
        <v>1</v>
      </c>
      <c r="E1180">
        <v>27</v>
      </c>
      <c r="F1180" t="s">
        <v>7075</v>
      </c>
      <c r="G1180" s="26">
        <v>0.9</v>
      </c>
    </row>
    <row r="1181" spans="1:7" x14ac:dyDescent="0.3">
      <c r="A1181">
        <v>52</v>
      </c>
      <c r="B1181" t="s">
        <v>11127</v>
      </c>
      <c r="C1181">
        <v>10</v>
      </c>
      <c r="D1181">
        <v>1</v>
      </c>
      <c r="E1181">
        <v>33</v>
      </c>
      <c r="F1181" t="s">
        <v>7075</v>
      </c>
      <c r="G1181" s="26">
        <v>0.9</v>
      </c>
    </row>
    <row r="1182" spans="1:7" x14ac:dyDescent="0.3">
      <c r="A1182">
        <v>52</v>
      </c>
      <c r="B1182" t="s">
        <v>11127</v>
      </c>
      <c r="C1182">
        <v>11</v>
      </c>
      <c r="D1182">
        <v>1</v>
      </c>
      <c r="E1182">
        <v>34</v>
      </c>
      <c r="F1182" t="s">
        <v>7075</v>
      </c>
      <c r="G1182" s="26">
        <v>0.9</v>
      </c>
    </row>
    <row r="1183" spans="1:7" x14ac:dyDescent="0.3">
      <c r="A1183">
        <v>52</v>
      </c>
      <c r="B1183" t="s">
        <v>11127</v>
      </c>
      <c r="C1183">
        <v>12</v>
      </c>
      <c r="D1183">
        <v>1</v>
      </c>
      <c r="E1183">
        <v>31</v>
      </c>
      <c r="F1183" t="s">
        <v>7075</v>
      </c>
      <c r="G1183" s="26">
        <v>0.9</v>
      </c>
    </row>
    <row r="1184" spans="1:7" x14ac:dyDescent="0.3">
      <c r="A1184">
        <v>52</v>
      </c>
      <c r="B1184" t="s">
        <v>11127</v>
      </c>
      <c r="C1184">
        <v>13</v>
      </c>
      <c r="D1184">
        <v>1</v>
      </c>
      <c r="E1184">
        <v>13</v>
      </c>
      <c r="F1184" t="s">
        <v>7075</v>
      </c>
      <c r="G1184" s="26">
        <v>0.9</v>
      </c>
    </row>
    <row r="1185" spans="1:7" x14ac:dyDescent="0.3">
      <c r="A1185">
        <v>52</v>
      </c>
      <c r="B1185" t="s">
        <v>11127</v>
      </c>
      <c r="C1185">
        <v>14</v>
      </c>
      <c r="D1185">
        <v>1</v>
      </c>
      <c r="E1185">
        <v>40</v>
      </c>
      <c r="F1185" t="s">
        <v>7075</v>
      </c>
      <c r="G1185" s="26">
        <v>0.9</v>
      </c>
    </row>
    <row r="1186" spans="1:7" x14ac:dyDescent="0.3">
      <c r="A1186">
        <v>52</v>
      </c>
      <c r="B1186" t="s">
        <v>11127</v>
      </c>
      <c r="C1186">
        <v>15</v>
      </c>
      <c r="D1186">
        <v>1</v>
      </c>
      <c r="E1186">
        <v>58</v>
      </c>
      <c r="F1186" t="s">
        <v>7075</v>
      </c>
      <c r="G1186" s="26">
        <v>0.9</v>
      </c>
    </row>
    <row r="1187" spans="1:7" x14ac:dyDescent="0.3">
      <c r="A1187">
        <v>52</v>
      </c>
      <c r="B1187" t="s">
        <v>11127</v>
      </c>
      <c r="C1187">
        <v>16</v>
      </c>
      <c r="D1187">
        <v>1</v>
      </c>
      <c r="E1187">
        <v>24</v>
      </c>
      <c r="F1187" t="s">
        <v>7075</v>
      </c>
      <c r="G1187" s="26">
        <v>0.9</v>
      </c>
    </row>
    <row r="1188" spans="1:7" x14ac:dyDescent="0.3">
      <c r="A1188">
        <v>53</v>
      </c>
      <c r="B1188" t="s">
        <v>11128</v>
      </c>
      <c r="C1188">
        <v>1</v>
      </c>
      <c r="D1188">
        <v>1</v>
      </c>
      <c r="E1188">
        <v>24</v>
      </c>
      <c r="F1188" t="s">
        <v>7075</v>
      </c>
      <c r="G1188" s="26">
        <v>0.9</v>
      </c>
    </row>
    <row r="1189" spans="1:7" x14ac:dyDescent="0.3">
      <c r="A1189">
        <v>53</v>
      </c>
      <c r="B1189" t="s">
        <v>11128</v>
      </c>
      <c r="C1189">
        <v>2</v>
      </c>
      <c r="D1189">
        <v>1</v>
      </c>
      <c r="E1189">
        <v>17</v>
      </c>
      <c r="F1189" t="s">
        <v>7075</v>
      </c>
      <c r="G1189" s="26">
        <v>0.9</v>
      </c>
    </row>
    <row r="1190" spans="1:7" x14ac:dyDescent="0.3">
      <c r="A1190">
        <v>53</v>
      </c>
      <c r="B1190" t="s">
        <v>11128</v>
      </c>
      <c r="C1190">
        <v>3</v>
      </c>
      <c r="D1190">
        <v>1</v>
      </c>
      <c r="E1190">
        <v>18</v>
      </c>
      <c r="F1190" t="s">
        <v>7075</v>
      </c>
      <c r="G1190" s="26">
        <v>0.9</v>
      </c>
    </row>
    <row r="1191" spans="1:7" x14ac:dyDescent="0.3">
      <c r="A1191">
        <v>53</v>
      </c>
      <c r="B1191" t="s">
        <v>11128</v>
      </c>
      <c r="C1191">
        <v>4</v>
      </c>
      <c r="D1191">
        <v>1</v>
      </c>
      <c r="E1191">
        <v>18</v>
      </c>
      <c r="F1191" t="s">
        <v>7075</v>
      </c>
      <c r="G1191" s="26">
        <v>0.9</v>
      </c>
    </row>
    <row r="1192" spans="1:7" x14ac:dyDescent="0.3">
      <c r="A1192">
        <v>53</v>
      </c>
      <c r="B1192" t="s">
        <v>11128</v>
      </c>
      <c r="C1192">
        <v>5</v>
      </c>
      <c r="D1192">
        <v>1</v>
      </c>
      <c r="E1192">
        <v>21</v>
      </c>
      <c r="F1192" t="s">
        <v>7075</v>
      </c>
      <c r="G1192" s="26">
        <v>0.9</v>
      </c>
    </row>
    <row r="1193" spans="1:7" x14ac:dyDescent="0.3">
      <c r="A1193">
        <v>53</v>
      </c>
      <c r="B1193" t="s">
        <v>11128</v>
      </c>
      <c r="C1193">
        <v>6</v>
      </c>
      <c r="D1193">
        <v>1</v>
      </c>
      <c r="E1193">
        <v>18</v>
      </c>
      <c r="F1193" t="s">
        <v>7075</v>
      </c>
      <c r="G1193" s="26">
        <v>0.9</v>
      </c>
    </row>
    <row r="1194" spans="1:7" x14ac:dyDescent="0.3">
      <c r="A1194">
        <v>53</v>
      </c>
      <c r="B1194" t="s">
        <v>11128</v>
      </c>
      <c r="C1194">
        <v>7</v>
      </c>
      <c r="D1194">
        <v>1</v>
      </c>
      <c r="E1194">
        <v>16</v>
      </c>
      <c r="F1194" t="s">
        <v>7075</v>
      </c>
      <c r="G1194" s="26">
        <v>0.9</v>
      </c>
    </row>
    <row r="1195" spans="1:7" x14ac:dyDescent="0.3">
      <c r="A1195">
        <v>53</v>
      </c>
      <c r="B1195" t="s">
        <v>11128</v>
      </c>
      <c r="C1195">
        <v>8</v>
      </c>
      <c r="D1195">
        <v>1</v>
      </c>
      <c r="E1195">
        <v>24</v>
      </c>
      <c r="F1195" t="s">
        <v>7075</v>
      </c>
      <c r="G1195" s="26">
        <v>0.9</v>
      </c>
    </row>
    <row r="1196" spans="1:7" x14ac:dyDescent="0.3">
      <c r="A1196">
        <v>53</v>
      </c>
      <c r="B1196" t="s">
        <v>11128</v>
      </c>
      <c r="C1196">
        <v>9</v>
      </c>
      <c r="D1196">
        <v>1</v>
      </c>
      <c r="E1196">
        <v>15</v>
      </c>
      <c r="F1196" t="s">
        <v>7075</v>
      </c>
      <c r="G1196" s="26">
        <v>0.9</v>
      </c>
    </row>
    <row r="1197" spans="1:7" x14ac:dyDescent="0.3">
      <c r="A1197">
        <v>53</v>
      </c>
      <c r="B1197" t="s">
        <v>11128</v>
      </c>
      <c r="C1197">
        <v>10</v>
      </c>
      <c r="D1197">
        <v>1</v>
      </c>
      <c r="E1197">
        <v>18</v>
      </c>
      <c r="F1197" t="s">
        <v>7075</v>
      </c>
      <c r="G1197" s="26">
        <v>0.9</v>
      </c>
    </row>
    <row r="1198" spans="1:7" x14ac:dyDescent="0.3">
      <c r="A1198">
        <v>53</v>
      </c>
      <c r="B1198" t="s">
        <v>11128</v>
      </c>
      <c r="C1198">
        <v>11</v>
      </c>
      <c r="D1198">
        <v>1</v>
      </c>
      <c r="E1198">
        <v>33</v>
      </c>
      <c r="F1198" t="s">
        <v>7075</v>
      </c>
      <c r="G1198" s="26">
        <v>0.9</v>
      </c>
    </row>
    <row r="1199" spans="1:7" x14ac:dyDescent="0.3">
      <c r="A1199">
        <v>53</v>
      </c>
      <c r="B1199" t="s">
        <v>11128</v>
      </c>
      <c r="C1199">
        <v>12</v>
      </c>
      <c r="D1199">
        <v>1</v>
      </c>
      <c r="E1199">
        <v>21</v>
      </c>
      <c r="F1199" t="s">
        <v>7075</v>
      </c>
      <c r="G1199" s="26">
        <v>0.9</v>
      </c>
    </row>
    <row r="1200" spans="1:7" x14ac:dyDescent="0.3">
      <c r="A1200">
        <v>53</v>
      </c>
      <c r="B1200" t="s">
        <v>11128</v>
      </c>
      <c r="C1200">
        <v>13</v>
      </c>
      <c r="D1200">
        <v>1</v>
      </c>
      <c r="E1200">
        <v>13</v>
      </c>
      <c r="F1200" t="s">
        <v>7075</v>
      </c>
      <c r="G1200" s="26">
        <v>0.9</v>
      </c>
    </row>
    <row r="1201" spans="1:7" x14ac:dyDescent="0.3">
      <c r="A1201">
        <v>54</v>
      </c>
      <c r="B1201" t="s">
        <v>11130</v>
      </c>
      <c r="C1201">
        <v>1</v>
      </c>
      <c r="D1201">
        <v>1</v>
      </c>
      <c r="E1201">
        <v>24</v>
      </c>
      <c r="F1201" t="s">
        <v>7368</v>
      </c>
      <c r="G1201" s="26">
        <v>0.85</v>
      </c>
    </row>
    <row r="1202" spans="1:7" x14ac:dyDescent="0.3">
      <c r="A1202">
        <v>54</v>
      </c>
      <c r="B1202" t="s">
        <v>11130</v>
      </c>
      <c r="C1202">
        <v>2</v>
      </c>
      <c r="D1202">
        <v>1</v>
      </c>
      <c r="E1202">
        <v>21</v>
      </c>
      <c r="F1202" t="s">
        <v>7368</v>
      </c>
      <c r="G1202" s="26">
        <v>0.85</v>
      </c>
    </row>
    <row r="1203" spans="1:7" x14ac:dyDescent="0.3">
      <c r="A1203">
        <v>54</v>
      </c>
      <c r="B1203" t="s">
        <v>11130</v>
      </c>
      <c r="C1203">
        <v>3</v>
      </c>
      <c r="D1203">
        <v>1</v>
      </c>
      <c r="E1203">
        <v>29</v>
      </c>
      <c r="F1203" t="s">
        <v>7368</v>
      </c>
      <c r="G1203" s="26">
        <v>0.85</v>
      </c>
    </row>
    <row r="1204" spans="1:7" x14ac:dyDescent="0.3">
      <c r="A1204">
        <v>54</v>
      </c>
      <c r="B1204" t="s">
        <v>11130</v>
      </c>
      <c r="C1204">
        <v>4</v>
      </c>
      <c r="D1204">
        <v>1</v>
      </c>
      <c r="E1204">
        <v>31</v>
      </c>
      <c r="F1204" t="s">
        <v>7368</v>
      </c>
      <c r="G1204" s="26">
        <v>0.85</v>
      </c>
    </row>
    <row r="1205" spans="1:7" x14ac:dyDescent="0.3">
      <c r="A1205">
        <v>54</v>
      </c>
      <c r="B1205" t="s">
        <v>11130</v>
      </c>
      <c r="C1205">
        <v>5</v>
      </c>
      <c r="D1205">
        <v>1</v>
      </c>
      <c r="E1205">
        <v>26</v>
      </c>
      <c r="F1205" t="s">
        <v>7368</v>
      </c>
      <c r="G1205" s="26">
        <v>0.85</v>
      </c>
    </row>
    <row r="1206" spans="1:7" x14ac:dyDescent="0.3">
      <c r="A1206">
        <v>54</v>
      </c>
      <c r="B1206" t="s">
        <v>11130</v>
      </c>
      <c r="C1206">
        <v>6</v>
      </c>
      <c r="D1206">
        <v>1</v>
      </c>
      <c r="E1206">
        <v>18</v>
      </c>
      <c r="F1206" t="s">
        <v>7368</v>
      </c>
      <c r="G1206" s="26">
        <v>0.85</v>
      </c>
    </row>
    <row r="1207" spans="1:7" x14ac:dyDescent="0.3">
      <c r="A1207">
        <v>55</v>
      </c>
      <c r="B1207" t="s">
        <v>11132</v>
      </c>
      <c r="C1207">
        <v>1</v>
      </c>
      <c r="D1207">
        <v>1</v>
      </c>
      <c r="E1207">
        <v>23</v>
      </c>
      <c r="F1207" t="s">
        <v>6806</v>
      </c>
      <c r="G1207" s="26">
        <v>0.85</v>
      </c>
    </row>
    <row r="1208" spans="1:7" x14ac:dyDescent="0.3">
      <c r="A1208">
        <v>55</v>
      </c>
      <c r="B1208" t="s">
        <v>11132</v>
      </c>
      <c r="C1208">
        <v>2</v>
      </c>
      <c r="D1208">
        <v>1</v>
      </c>
      <c r="E1208">
        <v>22</v>
      </c>
      <c r="F1208" t="s">
        <v>6806</v>
      </c>
      <c r="G1208" s="26">
        <v>0.85</v>
      </c>
    </row>
    <row r="1209" spans="1:7" x14ac:dyDescent="0.3">
      <c r="A1209">
        <v>55</v>
      </c>
      <c r="B1209" t="s">
        <v>11132</v>
      </c>
      <c r="C1209">
        <v>3</v>
      </c>
      <c r="D1209">
        <v>1</v>
      </c>
      <c r="E1209">
        <v>21</v>
      </c>
      <c r="F1209" t="s">
        <v>6806</v>
      </c>
      <c r="G1209" s="26">
        <v>0.85</v>
      </c>
    </row>
    <row r="1210" spans="1:7" x14ac:dyDescent="0.3">
      <c r="A1210">
        <v>55</v>
      </c>
      <c r="B1210" t="s">
        <v>11132</v>
      </c>
      <c r="C1210">
        <v>4</v>
      </c>
      <c r="D1210">
        <v>1</v>
      </c>
      <c r="E1210">
        <v>32</v>
      </c>
      <c r="F1210" t="s">
        <v>6806</v>
      </c>
      <c r="G1210" s="26">
        <v>0.85</v>
      </c>
    </row>
    <row r="1211" spans="1:7" x14ac:dyDescent="0.3">
      <c r="A1211">
        <v>55</v>
      </c>
      <c r="B1211" t="s">
        <v>11132</v>
      </c>
      <c r="C1211">
        <v>5</v>
      </c>
      <c r="D1211">
        <v>1</v>
      </c>
      <c r="E1211">
        <v>33</v>
      </c>
      <c r="F1211" t="s">
        <v>6806</v>
      </c>
      <c r="G1211" s="26">
        <v>0.85</v>
      </c>
    </row>
    <row r="1212" spans="1:7" x14ac:dyDescent="0.3">
      <c r="A1212">
        <v>55</v>
      </c>
      <c r="B1212" t="s">
        <v>11132</v>
      </c>
      <c r="C1212">
        <v>6</v>
      </c>
      <c r="D1212">
        <v>1</v>
      </c>
      <c r="E1212">
        <v>24</v>
      </c>
      <c r="F1212" t="s">
        <v>6806</v>
      </c>
      <c r="G1212" s="26">
        <v>0.85</v>
      </c>
    </row>
    <row r="1213" spans="1:7" x14ac:dyDescent="0.3">
      <c r="A1213">
        <v>56</v>
      </c>
      <c r="B1213" t="s">
        <v>11146</v>
      </c>
      <c r="C1213">
        <v>1</v>
      </c>
      <c r="D1213">
        <v>1</v>
      </c>
      <c r="E1213">
        <v>16</v>
      </c>
      <c r="F1213" t="s">
        <v>8173</v>
      </c>
      <c r="G1213" s="26">
        <v>0.9</v>
      </c>
    </row>
    <row r="1214" spans="1:7" x14ac:dyDescent="0.3">
      <c r="A1214">
        <v>56</v>
      </c>
      <c r="B1214" t="s">
        <v>11146</v>
      </c>
      <c r="C1214">
        <v>2</v>
      </c>
      <c r="D1214">
        <v>1</v>
      </c>
      <c r="E1214">
        <v>15</v>
      </c>
      <c r="F1214" t="s">
        <v>8173</v>
      </c>
      <c r="G1214" s="26">
        <v>0.9</v>
      </c>
    </row>
    <row r="1215" spans="1:7" x14ac:dyDescent="0.3">
      <c r="A1215">
        <v>56</v>
      </c>
      <c r="B1215" t="s">
        <v>11146</v>
      </c>
      <c r="C1215">
        <v>3</v>
      </c>
      <c r="D1215">
        <v>1</v>
      </c>
      <c r="E1215">
        <v>15</v>
      </c>
      <c r="F1215" t="s">
        <v>8173</v>
      </c>
      <c r="G1215" s="26">
        <v>0.9</v>
      </c>
    </row>
    <row r="1216" spans="1:7" x14ac:dyDescent="0.3">
      <c r="A1216">
        <v>57</v>
      </c>
      <c r="B1216" t="s">
        <v>11148</v>
      </c>
      <c r="C1216">
        <v>1</v>
      </c>
      <c r="D1216">
        <v>1</v>
      </c>
      <c r="E1216">
        <v>25</v>
      </c>
      <c r="F1216" t="s">
        <v>7723</v>
      </c>
      <c r="G1216" s="26">
        <v>0.85</v>
      </c>
    </row>
    <row r="1217" spans="1:7" x14ac:dyDescent="0.3">
      <c r="A1217">
        <v>58</v>
      </c>
      <c r="B1217" t="s">
        <v>11150</v>
      </c>
      <c r="C1217">
        <v>1</v>
      </c>
      <c r="D1217">
        <v>1</v>
      </c>
      <c r="E1217">
        <v>14</v>
      </c>
      <c r="F1217" t="s">
        <v>12238</v>
      </c>
      <c r="G1217" s="26">
        <v>0.7</v>
      </c>
    </row>
    <row r="1218" spans="1:7" x14ac:dyDescent="0.3">
      <c r="A1218">
        <v>58</v>
      </c>
      <c r="B1218" t="s">
        <v>11150</v>
      </c>
      <c r="C1218">
        <v>2</v>
      </c>
      <c r="D1218">
        <v>1</v>
      </c>
      <c r="E1218">
        <v>18</v>
      </c>
      <c r="F1218" t="s">
        <v>12238</v>
      </c>
      <c r="G1218" s="26">
        <v>0.7</v>
      </c>
    </row>
    <row r="1219" spans="1:7" x14ac:dyDescent="0.3">
      <c r="A1219">
        <v>58</v>
      </c>
      <c r="B1219" t="s">
        <v>11150</v>
      </c>
      <c r="C1219">
        <v>3</v>
      </c>
      <c r="D1219">
        <v>1</v>
      </c>
      <c r="E1219">
        <v>19</v>
      </c>
      <c r="F1219" t="s">
        <v>12238</v>
      </c>
      <c r="G1219" s="26">
        <v>0.7</v>
      </c>
    </row>
    <row r="1220" spans="1:7" x14ac:dyDescent="0.3">
      <c r="A1220">
        <v>58</v>
      </c>
      <c r="B1220" t="s">
        <v>11150</v>
      </c>
      <c r="C1220">
        <v>4</v>
      </c>
      <c r="D1220">
        <v>1</v>
      </c>
      <c r="E1220">
        <v>16</v>
      </c>
      <c r="F1220" t="s">
        <v>12238</v>
      </c>
      <c r="G1220" s="26">
        <v>0.7</v>
      </c>
    </row>
    <row r="1221" spans="1:7" x14ac:dyDescent="0.3">
      <c r="A1221">
        <v>58</v>
      </c>
      <c r="B1221" t="s">
        <v>11150</v>
      </c>
      <c r="C1221">
        <v>5</v>
      </c>
      <c r="D1221">
        <v>1</v>
      </c>
      <c r="E1221">
        <v>14</v>
      </c>
      <c r="F1221" t="s">
        <v>12238</v>
      </c>
      <c r="G1221" s="26">
        <v>0.7</v>
      </c>
    </row>
    <row r="1222" spans="1:7" x14ac:dyDescent="0.3">
      <c r="A1222">
        <v>58</v>
      </c>
      <c r="B1222" t="s">
        <v>11150</v>
      </c>
      <c r="C1222">
        <v>6</v>
      </c>
      <c r="D1222">
        <v>1</v>
      </c>
      <c r="E1222">
        <v>20</v>
      </c>
      <c r="F1222" t="s">
        <v>12238</v>
      </c>
      <c r="G1222" s="26">
        <v>0.7</v>
      </c>
    </row>
    <row r="1223" spans="1:7" x14ac:dyDescent="0.3">
      <c r="A1223">
        <v>58</v>
      </c>
      <c r="B1223" t="s">
        <v>11150</v>
      </c>
      <c r="C1223">
        <v>7</v>
      </c>
      <c r="D1223">
        <v>1</v>
      </c>
      <c r="E1223">
        <v>28</v>
      </c>
      <c r="F1223" t="s">
        <v>12238</v>
      </c>
      <c r="G1223" s="26">
        <v>0.7</v>
      </c>
    </row>
    <row r="1224" spans="1:7" x14ac:dyDescent="0.3">
      <c r="A1224">
        <v>58</v>
      </c>
      <c r="B1224" t="s">
        <v>11150</v>
      </c>
      <c r="C1224">
        <v>8</v>
      </c>
      <c r="D1224">
        <v>1</v>
      </c>
      <c r="E1224">
        <v>13</v>
      </c>
      <c r="F1224" t="s">
        <v>12238</v>
      </c>
      <c r="G1224" s="26">
        <v>0.7</v>
      </c>
    </row>
    <row r="1225" spans="1:7" x14ac:dyDescent="0.3">
      <c r="A1225">
        <v>58</v>
      </c>
      <c r="B1225" t="s">
        <v>11150</v>
      </c>
      <c r="C1225">
        <v>9</v>
      </c>
      <c r="D1225">
        <v>1</v>
      </c>
      <c r="E1225">
        <v>28</v>
      </c>
      <c r="F1225" t="s">
        <v>12238</v>
      </c>
      <c r="G1225" s="26">
        <v>0.7</v>
      </c>
    </row>
    <row r="1226" spans="1:7" x14ac:dyDescent="0.3">
      <c r="A1226">
        <v>58</v>
      </c>
      <c r="B1226" t="s">
        <v>11150</v>
      </c>
      <c r="C1226">
        <v>10</v>
      </c>
      <c r="D1226">
        <v>1</v>
      </c>
      <c r="E1226">
        <v>39</v>
      </c>
      <c r="F1226" t="s">
        <v>12238</v>
      </c>
      <c r="G1226" s="26">
        <v>0.7</v>
      </c>
    </row>
    <row r="1227" spans="1:7" x14ac:dyDescent="0.3">
      <c r="A1227">
        <v>58</v>
      </c>
      <c r="B1227" t="s">
        <v>11150</v>
      </c>
      <c r="C1227">
        <v>11</v>
      </c>
      <c r="D1227">
        <v>1</v>
      </c>
      <c r="E1227">
        <v>40</v>
      </c>
      <c r="F1227" t="s">
        <v>12238</v>
      </c>
      <c r="G1227" s="26">
        <v>0.7</v>
      </c>
    </row>
    <row r="1228" spans="1:7" x14ac:dyDescent="0.3">
      <c r="A1228">
        <v>58</v>
      </c>
      <c r="B1228" t="s">
        <v>11150</v>
      </c>
      <c r="C1228">
        <v>12</v>
      </c>
      <c r="D1228">
        <v>1</v>
      </c>
      <c r="E1228">
        <v>29</v>
      </c>
      <c r="F1228" t="s">
        <v>12238</v>
      </c>
      <c r="G1228" s="26">
        <v>0.7</v>
      </c>
    </row>
    <row r="1229" spans="1:7" x14ac:dyDescent="0.3">
      <c r="A1229">
        <v>58</v>
      </c>
      <c r="B1229" t="s">
        <v>11150</v>
      </c>
      <c r="C1229">
        <v>13</v>
      </c>
      <c r="D1229">
        <v>1</v>
      </c>
      <c r="E1229">
        <v>25</v>
      </c>
      <c r="F1229" t="s">
        <v>12238</v>
      </c>
      <c r="G1229" s="26">
        <v>0.7</v>
      </c>
    </row>
    <row r="1230" spans="1:7" x14ac:dyDescent="0.3">
      <c r="A1230">
        <v>59</v>
      </c>
      <c r="B1230" t="s">
        <v>8499</v>
      </c>
      <c r="C1230">
        <v>1</v>
      </c>
      <c r="D1230">
        <v>1</v>
      </c>
      <c r="E1230">
        <v>27</v>
      </c>
      <c r="F1230" t="s">
        <v>12239</v>
      </c>
      <c r="G1230" s="26">
        <v>0.65</v>
      </c>
    </row>
    <row r="1231" spans="1:7" x14ac:dyDescent="0.3">
      <c r="A1231">
        <v>59</v>
      </c>
      <c r="B1231" t="s">
        <v>8499</v>
      </c>
      <c r="C1231">
        <v>2</v>
      </c>
      <c r="D1231">
        <v>1</v>
      </c>
      <c r="E1231">
        <v>26</v>
      </c>
      <c r="F1231" t="s">
        <v>12239</v>
      </c>
      <c r="G1231" s="26">
        <v>0.65</v>
      </c>
    </row>
    <row r="1232" spans="1:7" x14ac:dyDescent="0.3">
      <c r="A1232">
        <v>59</v>
      </c>
      <c r="B1232" t="s">
        <v>8499</v>
      </c>
      <c r="C1232">
        <v>3</v>
      </c>
      <c r="D1232">
        <v>1</v>
      </c>
      <c r="E1232">
        <v>18</v>
      </c>
      <c r="F1232" t="s">
        <v>12239</v>
      </c>
      <c r="G1232" s="26">
        <v>0.65</v>
      </c>
    </row>
    <row r="1233" spans="1:7" x14ac:dyDescent="0.3">
      <c r="A1233">
        <v>59</v>
      </c>
      <c r="B1233" t="s">
        <v>8499</v>
      </c>
      <c r="C1233">
        <v>4</v>
      </c>
      <c r="D1233">
        <v>1</v>
      </c>
      <c r="E1233">
        <v>17</v>
      </c>
      <c r="F1233" t="s">
        <v>12239</v>
      </c>
      <c r="G1233" s="26">
        <v>0.65</v>
      </c>
    </row>
    <row r="1234" spans="1:7" x14ac:dyDescent="0.3">
      <c r="A1234">
        <v>59</v>
      </c>
      <c r="B1234" t="s">
        <v>8499</v>
      </c>
      <c r="C1234">
        <v>5</v>
      </c>
      <c r="D1234">
        <v>1</v>
      </c>
      <c r="E1234">
        <v>20</v>
      </c>
      <c r="F1234" t="s">
        <v>12239</v>
      </c>
      <c r="G1234" s="26">
        <v>0.65</v>
      </c>
    </row>
    <row r="1235" spans="1:7" x14ac:dyDescent="0.3">
      <c r="A1235">
        <v>60</v>
      </c>
      <c r="B1235" t="s">
        <v>8545</v>
      </c>
      <c r="C1235">
        <v>1</v>
      </c>
      <c r="D1235">
        <v>1</v>
      </c>
      <c r="E1235">
        <v>25</v>
      </c>
      <c r="F1235" t="s">
        <v>12240</v>
      </c>
      <c r="G1235" s="26">
        <v>0.7</v>
      </c>
    </row>
    <row r="1236" spans="1:7" x14ac:dyDescent="0.3">
      <c r="A1236">
        <v>60</v>
      </c>
      <c r="B1236" t="s">
        <v>8545</v>
      </c>
      <c r="C1236">
        <v>2</v>
      </c>
      <c r="D1236">
        <v>1</v>
      </c>
      <c r="E1236">
        <v>25</v>
      </c>
      <c r="F1236" t="s">
        <v>12240</v>
      </c>
      <c r="G1236" s="26">
        <v>0.7</v>
      </c>
    </row>
    <row r="1237" spans="1:7" x14ac:dyDescent="0.3">
      <c r="A1237">
        <v>60</v>
      </c>
      <c r="B1237" t="s">
        <v>8545</v>
      </c>
      <c r="C1237">
        <v>3</v>
      </c>
      <c r="D1237">
        <v>1</v>
      </c>
      <c r="E1237">
        <v>22</v>
      </c>
      <c r="F1237" t="s">
        <v>12240</v>
      </c>
      <c r="G1237" s="26">
        <v>0.7</v>
      </c>
    </row>
    <row r="1238" spans="1:7" x14ac:dyDescent="0.3">
      <c r="A1238">
        <v>60</v>
      </c>
      <c r="B1238" t="s">
        <v>8545</v>
      </c>
      <c r="C1238">
        <v>4</v>
      </c>
      <c r="D1238">
        <v>1</v>
      </c>
      <c r="E1238">
        <v>19</v>
      </c>
      <c r="F1238" t="s">
        <v>12240</v>
      </c>
      <c r="G1238" s="26">
        <v>0.7</v>
      </c>
    </row>
    <row r="1239" spans="1:7" x14ac:dyDescent="0.3">
      <c r="A1239">
        <v>60</v>
      </c>
      <c r="B1239" t="s">
        <v>8545</v>
      </c>
      <c r="C1239">
        <v>5</v>
      </c>
      <c r="D1239">
        <v>1</v>
      </c>
      <c r="E1239">
        <v>14</v>
      </c>
      <c r="F1239" t="s">
        <v>12241</v>
      </c>
      <c r="G1239" s="26">
        <v>0.75</v>
      </c>
    </row>
    <row r="1240" spans="1:7" x14ac:dyDescent="0.3">
      <c r="A1240">
        <v>61</v>
      </c>
      <c r="B1240" t="s">
        <v>11154</v>
      </c>
      <c r="C1240">
        <v>1</v>
      </c>
      <c r="D1240">
        <v>1</v>
      </c>
      <c r="E1240">
        <v>21</v>
      </c>
      <c r="F1240" t="s">
        <v>12242</v>
      </c>
      <c r="G1240" s="26">
        <v>0.65</v>
      </c>
    </row>
    <row r="1241" spans="1:7" x14ac:dyDescent="0.3">
      <c r="A1241">
        <v>61</v>
      </c>
      <c r="B1241" t="s">
        <v>11154</v>
      </c>
      <c r="C1241">
        <v>2</v>
      </c>
      <c r="D1241">
        <v>1</v>
      </c>
      <c r="E1241">
        <v>22</v>
      </c>
      <c r="F1241" t="s">
        <v>12242</v>
      </c>
      <c r="G1241" s="26">
        <v>0.65</v>
      </c>
    </row>
    <row r="1242" spans="1:7" x14ac:dyDescent="0.3">
      <c r="A1242">
        <v>61</v>
      </c>
      <c r="B1242" t="s">
        <v>11154</v>
      </c>
      <c r="C1242">
        <v>3</v>
      </c>
      <c r="D1242">
        <v>1</v>
      </c>
      <c r="E1242">
        <v>18</v>
      </c>
      <c r="F1242" t="s">
        <v>12242</v>
      </c>
      <c r="G1242" s="26">
        <v>0.65</v>
      </c>
    </row>
    <row r="1243" spans="1:7" x14ac:dyDescent="0.3">
      <c r="A1243">
        <v>62</v>
      </c>
      <c r="B1243" t="s">
        <v>11156</v>
      </c>
      <c r="C1243">
        <v>1</v>
      </c>
      <c r="D1243">
        <v>1</v>
      </c>
      <c r="E1243">
        <v>10</v>
      </c>
      <c r="F1243" t="s">
        <v>12243</v>
      </c>
      <c r="G1243" s="26">
        <v>0.7</v>
      </c>
    </row>
    <row r="1244" spans="1:7" x14ac:dyDescent="0.3">
      <c r="A1244">
        <v>62</v>
      </c>
      <c r="B1244" t="s">
        <v>11156</v>
      </c>
      <c r="C1244">
        <v>2</v>
      </c>
      <c r="D1244">
        <v>1</v>
      </c>
      <c r="E1244">
        <v>29</v>
      </c>
      <c r="F1244" t="s">
        <v>12243</v>
      </c>
      <c r="G1244" s="26">
        <v>0.7</v>
      </c>
    </row>
    <row r="1245" spans="1:7" x14ac:dyDescent="0.3">
      <c r="A1245">
        <v>62</v>
      </c>
      <c r="B1245" t="s">
        <v>11156</v>
      </c>
      <c r="C1245">
        <v>3</v>
      </c>
      <c r="D1245">
        <v>1</v>
      </c>
      <c r="E1245">
        <v>24</v>
      </c>
      <c r="F1245" t="s">
        <v>12243</v>
      </c>
      <c r="G1245" s="26">
        <v>0.7</v>
      </c>
    </row>
    <row r="1246" spans="1:7" x14ac:dyDescent="0.3">
      <c r="A1246">
        <v>62</v>
      </c>
      <c r="B1246" t="s">
        <v>11156</v>
      </c>
      <c r="C1246">
        <v>4</v>
      </c>
      <c r="D1246">
        <v>1</v>
      </c>
      <c r="E1246">
        <v>21</v>
      </c>
      <c r="F1246" t="s">
        <v>12243</v>
      </c>
      <c r="G1246" s="26">
        <v>0.7</v>
      </c>
    </row>
    <row r="1247" spans="1:7" x14ac:dyDescent="0.3">
      <c r="A1247">
        <v>62</v>
      </c>
      <c r="B1247" t="s">
        <v>11156</v>
      </c>
      <c r="C1247">
        <v>5</v>
      </c>
      <c r="D1247">
        <v>1</v>
      </c>
      <c r="E1247">
        <v>21</v>
      </c>
      <c r="F1247" t="s">
        <v>12243</v>
      </c>
      <c r="G1247" s="26">
        <v>0.7</v>
      </c>
    </row>
    <row r="1248" spans="1:7" x14ac:dyDescent="0.3">
      <c r="A1248">
        <v>63</v>
      </c>
      <c r="B1248" t="s">
        <v>11158</v>
      </c>
      <c r="C1248">
        <v>1</v>
      </c>
      <c r="D1248">
        <v>1</v>
      </c>
      <c r="E1248">
        <v>13</v>
      </c>
      <c r="F1248" t="s">
        <v>12243</v>
      </c>
      <c r="G1248" s="26">
        <v>0.7</v>
      </c>
    </row>
    <row r="1249" spans="1:7" x14ac:dyDescent="0.3">
      <c r="A1249">
        <v>64</v>
      </c>
      <c r="B1249" t="s">
        <v>11160</v>
      </c>
      <c r="C1249">
        <v>1</v>
      </c>
      <c r="D1249">
        <v>1</v>
      </c>
      <c r="E1249">
        <v>14</v>
      </c>
      <c r="F1249" t="s">
        <v>12243</v>
      </c>
      <c r="G1249" s="26">
        <v>0.7</v>
      </c>
    </row>
    <row r="1250" spans="1:7" x14ac:dyDescent="0.3">
      <c r="A1250">
        <v>65</v>
      </c>
      <c r="B1250" t="s">
        <v>11162</v>
      </c>
      <c r="C1250">
        <v>1</v>
      </c>
      <c r="D1250">
        <v>1</v>
      </c>
      <c r="E1250">
        <v>25</v>
      </c>
      <c r="F1250" t="s">
        <v>12244</v>
      </c>
      <c r="G1250" s="26">
        <v>0.65</v>
      </c>
    </row>
    <row r="1251" spans="1:7" x14ac:dyDescent="0.3">
      <c r="A1251">
        <v>66</v>
      </c>
      <c r="B1251" t="s">
        <v>10089</v>
      </c>
      <c r="C1251">
        <v>1</v>
      </c>
      <c r="D1251">
        <v>1</v>
      </c>
      <c r="E1251">
        <v>20</v>
      </c>
      <c r="F1251" t="s">
        <v>12245</v>
      </c>
      <c r="G1251" s="26">
        <v>0.95</v>
      </c>
    </row>
    <row r="1252" spans="1:7" x14ac:dyDescent="0.3">
      <c r="A1252">
        <v>66</v>
      </c>
      <c r="B1252" t="s">
        <v>10089</v>
      </c>
      <c r="C1252">
        <v>2</v>
      </c>
      <c r="D1252">
        <v>1</v>
      </c>
      <c r="E1252">
        <v>29</v>
      </c>
      <c r="F1252" t="s">
        <v>12246</v>
      </c>
      <c r="G1252" s="26">
        <v>0.9</v>
      </c>
    </row>
    <row r="1253" spans="1:7" x14ac:dyDescent="0.3">
      <c r="A1253">
        <v>66</v>
      </c>
      <c r="B1253" t="s">
        <v>10089</v>
      </c>
      <c r="C1253">
        <v>3</v>
      </c>
      <c r="D1253">
        <v>1</v>
      </c>
      <c r="E1253">
        <v>22</v>
      </c>
      <c r="F1253" t="s">
        <v>12246</v>
      </c>
      <c r="G1253" s="26">
        <v>0.9</v>
      </c>
    </row>
    <row r="1254" spans="1:7" x14ac:dyDescent="0.3">
      <c r="A1254">
        <v>66</v>
      </c>
      <c r="B1254" t="s">
        <v>10089</v>
      </c>
      <c r="C1254">
        <v>4</v>
      </c>
      <c r="D1254">
        <v>1</v>
      </c>
      <c r="E1254">
        <v>11</v>
      </c>
      <c r="F1254" t="s">
        <v>12247</v>
      </c>
      <c r="G1254" s="26">
        <v>0.85</v>
      </c>
    </row>
    <row r="1255" spans="1:7" x14ac:dyDescent="0.3">
      <c r="A1255">
        <v>66</v>
      </c>
      <c r="B1255" t="s">
        <v>10089</v>
      </c>
      <c r="C1255">
        <v>5</v>
      </c>
      <c r="D1255">
        <v>1</v>
      </c>
      <c r="E1255">
        <v>14</v>
      </c>
      <c r="F1255" t="s">
        <v>12247</v>
      </c>
      <c r="G1255" s="26">
        <v>0.85</v>
      </c>
    </row>
    <row r="1256" spans="1:7" x14ac:dyDescent="0.3">
      <c r="A1256">
        <v>66</v>
      </c>
      <c r="B1256" t="s">
        <v>10089</v>
      </c>
      <c r="C1256">
        <v>6</v>
      </c>
      <c r="D1256">
        <v>1</v>
      </c>
      <c r="E1256">
        <v>17</v>
      </c>
      <c r="F1256" t="s">
        <v>12247</v>
      </c>
      <c r="G1256" s="26">
        <v>0.85</v>
      </c>
    </row>
    <row r="1257" spans="1:7" x14ac:dyDescent="0.3">
      <c r="A1257">
        <v>66</v>
      </c>
      <c r="B1257" t="s">
        <v>10089</v>
      </c>
      <c r="C1257">
        <v>7</v>
      </c>
      <c r="D1257">
        <v>1</v>
      </c>
      <c r="E1257">
        <v>17</v>
      </c>
      <c r="F1257" t="s">
        <v>12247</v>
      </c>
      <c r="G1257" s="26">
        <v>0.85</v>
      </c>
    </row>
    <row r="1258" spans="1:7" x14ac:dyDescent="0.3">
      <c r="A1258">
        <v>66</v>
      </c>
      <c r="B1258" t="s">
        <v>10089</v>
      </c>
      <c r="C1258">
        <v>8</v>
      </c>
      <c r="D1258">
        <v>1</v>
      </c>
      <c r="E1258">
        <v>13</v>
      </c>
      <c r="F1258" t="s">
        <v>12247</v>
      </c>
      <c r="G1258" s="26">
        <v>0.85</v>
      </c>
    </row>
    <row r="1259" spans="1:7" x14ac:dyDescent="0.3">
      <c r="A1259">
        <v>66</v>
      </c>
      <c r="B1259" t="s">
        <v>10089</v>
      </c>
      <c r="C1259">
        <v>9</v>
      </c>
      <c r="D1259">
        <v>1</v>
      </c>
      <c r="E1259">
        <v>21</v>
      </c>
      <c r="F1259" t="s">
        <v>12247</v>
      </c>
      <c r="G1259" s="26">
        <v>0.85</v>
      </c>
    </row>
    <row r="1260" spans="1:7" x14ac:dyDescent="0.3">
      <c r="A1260">
        <v>66</v>
      </c>
      <c r="B1260" t="s">
        <v>10089</v>
      </c>
      <c r="C1260">
        <v>10</v>
      </c>
      <c r="D1260">
        <v>1</v>
      </c>
      <c r="E1260">
        <v>11</v>
      </c>
      <c r="F1260" t="s">
        <v>12247</v>
      </c>
      <c r="G1260" s="26">
        <v>0.85</v>
      </c>
    </row>
    <row r="1261" spans="1:7" x14ac:dyDescent="0.3">
      <c r="A1261">
        <v>66</v>
      </c>
      <c r="B1261" t="s">
        <v>10089</v>
      </c>
      <c r="C1261">
        <v>11</v>
      </c>
      <c r="D1261">
        <v>1</v>
      </c>
      <c r="E1261">
        <v>19</v>
      </c>
      <c r="F1261" t="s">
        <v>12248</v>
      </c>
      <c r="G1261" s="26">
        <v>0.8</v>
      </c>
    </row>
    <row r="1262" spans="1:7" x14ac:dyDescent="0.3">
      <c r="A1262">
        <v>66</v>
      </c>
      <c r="B1262" t="s">
        <v>10089</v>
      </c>
      <c r="C1262">
        <v>12</v>
      </c>
      <c r="D1262">
        <v>1</v>
      </c>
      <c r="E1262">
        <v>17</v>
      </c>
      <c r="F1262" t="s">
        <v>12247</v>
      </c>
      <c r="G1262" s="26">
        <v>0.85</v>
      </c>
    </row>
    <row r="1263" spans="1:7" x14ac:dyDescent="0.3">
      <c r="A1263">
        <v>66</v>
      </c>
      <c r="B1263" t="s">
        <v>10089</v>
      </c>
      <c r="C1263">
        <v>13</v>
      </c>
      <c r="D1263">
        <v>1</v>
      </c>
      <c r="E1263">
        <v>18</v>
      </c>
      <c r="F1263" t="s">
        <v>12249</v>
      </c>
      <c r="G1263" s="26">
        <v>0.85</v>
      </c>
    </row>
    <row r="1264" spans="1:7" x14ac:dyDescent="0.3">
      <c r="A1264">
        <v>66</v>
      </c>
      <c r="B1264" t="s">
        <v>10089</v>
      </c>
      <c r="C1264">
        <v>14</v>
      </c>
      <c r="D1264">
        <v>1</v>
      </c>
      <c r="E1264">
        <v>20</v>
      </c>
      <c r="F1264" t="s">
        <v>12250</v>
      </c>
      <c r="G1264" s="26">
        <v>0.8</v>
      </c>
    </row>
    <row r="1265" spans="1:7" x14ac:dyDescent="0.3">
      <c r="A1265">
        <v>66</v>
      </c>
      <c r="B1265" t="s">
        <v>10089</v>
      </c>
      <c r="C1265">
        <v>15</v>
      </c>
      <c r="D1265">
        <v>1</v>
      </c>
      <c r="E1265">
        <v>8</v>
      </c>
      <c r="F1265" t="s">
        <v>12247</v>
      </c>
      <c r="G1265" s="26">
        <v>0.85</v>
      </c>
    </row>
    <row r="1266" spans="1:7" x14ac:dyDescent="0.3">
      <c r="A1266">
        <v>66</v>
      </c>
      <c r="B1266" t="s">
        <v>10089</v>
      </c>
      <c r="C1266">
        <v>16</v>
      </c>
      <c r="D1266">
        <v>1</v>
      </c>
      <c r="E1266">
        <v>21</v>
      </c>
      <c r="F1266" t="s">
        <v>12251</v>
      </c>
      <c r="G1266" s="26">
        <v>0.8</v>
      </c>
    </row>
    <row r="1267" spans="1:7" x14ac:dyDescent="0.3">
      <c r="A1267">
        <v>66</v>
      </c>
      <c r="B1267" t="s">
        <v>10089</v>
      </c>
      <c r="C1267">
        <v>17</v>
      </c>
      <c r="D1267">
        <v>1</v>
      </c>
      <c r="E1267">
        <v>18</v>
      </c>
      <c r="F1267" t="s">
        <v>12252</v>
      </c>
      <c r="G1267" s="26">
        <v>0.85</v>
      </c>
    </row>
    <row r="1268" spans="1:7" x14ac:dyDescent="0.3">
      <c r="A1268">
        <v>66</v>
      </c>
      <c r="B1268" t="s">
        <v>10089</v>
      </c>
      <c r="C1268">
        <v>18</v>
      </c>
      <c r="D1268">
        <v>1</v>
      </c>
      <c r="E1268">
        <v>24</v>
      </c>
      <c r="F1268" t="s">
        <v>12252</v>
      </c>
      <c r="G1268" s="26">
        <v>0.85</v>
      </c>
    </row>
    <row r="1269" spans="1:7" x14ac:dyDescent="0.3">
      <c r="A1269">
        <v>66</v>
      </c>
      <c r="B1269" t="s">
        <v>10089</v>
      </c>
      <c r="C1269">
        <v>19</v>
      </c>
      <c r="D1269">
        <v>1</v>
      </c>
      <c r="E1269">
        <v>21</v>
      </c>
      <c r="F1269" t="s">
        <v>12247</v>
      </c>
      <c r="G1269" s="26">
        <v>0.85</v>
      </c>
    </row>
    <row r="1270" spans="1:7" x14ac:dyDescent="0.3">
      <c r="A1270">
        <v>66</v>
      </c>
      <c r="B1270" t="s">
        <v>10089</v>
      </c>
      <c r="C1270">
        <v>20</v>
      </c>
      <c r="D1270">
        <v>1</v>
      </c>
      <c r="E1270">
        <v>15</v>
      </c>
      <c r="F1270" t="s">
        <v>12253</v>
      </c>
      <c r="G1270" s="26">
        <v>0.85</v>
      </c>
    </row>
    <row r="1271" spans="1:7" x14ac:dyDescent="0.3">
      <c r="A1271">
        <v>66</v>
      </c>
      <c r="B1271" t="s">
        <v>10089</v>
      </c>
      <c r="C1271">
        <v>21</v>
      </c>
      <c r="D1271">
        <v>1</v>
      </c>
      <c r="E1271">
        <v>27</v>
      </c>
      <c r="F1271" t="s">
        <v>12254</v>
      </c>
      <c r="G1271" s="26">
        <v>0.8</v>
      </c>
    </row>
    <row r="1272" spans="1:7" x14ac:dyDescent="0.3">
      <c r="A1272">
        <v>66</v>
      </c>
      <c r="B1272" t="s">
        <v>10089</v>
      </c>
      <c r="C1272">
        <v>22</v>
      </c>
      <c r="D1272">
        <v>1</v>
      </c>
      <c r="E1272">
        <v>21</v>
      </c>
      <c r="F1272" t="s">
        <v>12254</v>
      </c>
      <c r="G1272" s="26">
        <v>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B8C6A-A273-4A40-87DD-F9272068963F}">
  <sheetPr codeName="Sheet11"/>
  <dimension ref="A1:A3"/>
  <sheetViews>
    <sheetView workbookViewId="0"/>
  </sheetViews>
  <sheetFormatPr defaultRowHeight="14.4" x14ac:dyDescent="0.3"/>
  <cols>
    <col min="1" max="1" width="97.21875" customWidth="1"/>
  </cols>
  <sheetData>
    <row r="1" spans="1:1" x14ac:dyDescent="0.3">
      <c r="A1" t="s">
        <v>11981</v>
      </c>
    </row>
    <row r="3" spans="1:1" x14ac:dyDescent="0.3">
      <c r="A3" t="s">
        <v>12255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sheetPr codeName="Sheet3"/>
  <dimension ref="A1:G241"/>
  <sheetViews>
    <sheetView topLeftCell="B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10076</v>
      </c>
      <c r="B1" s="6" t="s">
        <v>10075</v>
      </c>
      <c r="C1" s="6" t="s">
        <v>1629</v>
      </c>
      <c r="D1" s="6" t="s">
        <v>6578</v>
      </c>
      <c r="E1" s="6" t="s">
        <v>6576</v>
      </c>
      <c r="F1" s="6" t="s">
        <v>5113</v>
      </c>
      <c r="G1" s="6" t="s">
        <v>10052</v>
      </c>
    </row>
    <row r="2" spans="1:7" x14ac:dyDescent="0.3">
      <c r="A2" s="6" t="s">
        <v>10074</v>
      </c>
      <c r="B2" s="6" t="s">
        <v>6081</v>
      </c>
      <c r="C2" s="6" t="s">
        <v>6079</v>
      </c>
      <c r="D2" s="6" t="s">
        <v>6074</v>
      </c>
      <c r="E2" s="6" t="s">
        <v>6576</v>
      </c>
      <c r="F2" s="6" t="s">
        <v>5113</v>
      </c>
      <c r="G2" s="6" t="s">
        <v>10073</v>
      </c>
    </row>
    <row r="3" spans="1:7" x14ac:dyDescent="0.3">
      <c r="A3" s="6" t="s">
        <v>10072</v>
      </c>
      <c r="B3" s="6" t="s">
        <v>10071</v>
      </c>
      <c r="C3" s="6" t="s">
        <v>10054</v>
      </c>
      <c r="D3" s="6" t="s">
        <v>6074</v>
      </c>
      <c r="E3" s="6" t="s">
        <v>10070</v>
      </c>
      <c r="F3" s="6" t="s">
        <v>10069</v>
      </c>
      <c r="G3" s="6" t="s">
        <v>6186</v>
      </c>
    </row>
    <row r="4" spans="1:7" x14ac:dyDescent="0.3">
      <c r="A4" s="6" t="s">
        <v>10068</v>
      </c>
      <c r="B4" s="6" t="s">
        <v>10067</v>
      </c>
      <c r="C4" s="6" t="s">
        <v>10054</v>
      </c>
      <c r="D4" s="6" t="s">
        <v>6074</v>
      </c>
      <c r="E4" s="6" t="s">
        <v>10066</v>
      </c>
      <c r="F4" s="6" t="s">
        <v>9096</v>
      </c>
      <c r="G4" s="6" t="s">
        <v>6186</v>
      </c>
    </row>
    <row r="5" spans="1:7" x14ac:dyDescent="0.3">
      <c r="A5" s="6" t="s">
        <v>6567</v>
      </c>
      <c r="B5" s="6" t="s">
        <v>6566</v>
      </c>
      <c r="C5" s="6" t="s">
        <v>10054</v>
      </c>
      <c r="D5" s="6" t="s">
        <v>6074</v>
      </c>
      <c r="E5" s="6" t="s">
        <v>10049</v>
      </c>
      <c r="F5" s="6" t="s">
        <v>6483</v>
      </c>
      <c r="G5" s="6" t="s">
        <v>10065</v>
      </c>
    </row>
    <row r="6" spans="1:7" x14ac:dyDescent="0.3">
      <c r="A6" s="6" t="s">
        <v>10064</v>
      </c>
      <c r="B6" s="6" t="s">
        <v>6078</v>
      </c>
      <c r="C6" s="6" t="s">
        <v>6079</v>
      </c>
      <c r="D6" s="6" t="s">
        <v>6074</v>
      </c>
      <c r="E6" s="6" t="s">
        <v>6075</v>
      </c>
      <c r="F6" s="6" t="s">
        <v>6080</v>
      </c>
      <c r="G6" s="6" t="s">
        <v>6081</v>
      </c>
    </row>
    <row r="7" spans="1:7" x14ac:dyDescent="0.3">
      <c r="A7" s="6" t="s">
        <v>10063</v>
      </c>
      <c r="B7" s="6" t="s">
        <v>10062</v>
      </c>
      <c r="C7" s="6" t="s">
        <v>6079</v>
      </c>
      <c r="D7" s="6" t="s">
        <v>6074</v>
      </c>
      <c r="E7" s="6" t="s">
        <v>10061</v>
      </c>
      <c r="F7" s="6" t="s">
        <v>10060</v>
      </c>
      <c r="G7" s="6" t="s">
        <v>6186</v>
      </c>
    </row>
    <row r="8" spans="1:7" x14ac:dyDescent="0.3">
      <c r="A8" s="6" t="s">
        <v>10059</v>
      </c>
      <c r="B8" s="6" t="s">
        <v>10058</v>
      </c>
      <c r="C8" s="6" t="s">
        <v>10054</v>
      </c>
      <c r="D8" s="6" t="s">
        <v>6074</v>
      </c>
      <c r="E8" s="6" t="s">
        <v>10057</v>
      </c>
      <c r="F8" s="6" t="s">
        <v>10048</v>
      </c>
      <c r="G8" s="6" t="s">
        <v>6186</v>
      </c>
    </row>
    <row r="9" spans="1:7" x14ac:dyDescent="0.3">
      <c r="A9" s="6" t="s">
        <v>10056</v>
      </c>
      <c r="B9" s="6" t="s">
        <v>10055</v>
      </c>
      <c r="C9" s="6" t="s">
        <v>10054</v>
      </c>
      <c r="D9" s="6" t="s">
        <v>6074</v>
      </c>
      <c r="E9" s="6" t="s">
        <v>5813</v>
      </c>
      <c r="F9" s="6" t="s">
        <v>10053</v>
      </c>
      <c r="G9" s="6" t="s">
        <v>10052</v>
      </c>
    </row>
    <row r="10" spans="1:7" x14ac:dyDescent="0.3">
      <c r="A10" s="6" t="s">
        <v>10051</v>
      </c>
      <c r="B10" s="6" t="s">
        <v>10050</v>
      </c>
      <c r="C10" s="6" t="s">
        <v>1142</v>
      </c>
      <c r="D10" s="6" t="s">
        <v>6074</v>
      </c>
      <c r="E10" s="6" t="s">
        <v>10049</v>
      </c>
      <c r="F10" s="6" t="s">
        <v>10048</v>
      </c>
      <c r="G10" s="6" t="s">
        <v>10047</v>
      </c>
    </row>
    <row r="11" spans="1:7" x14ac:dyDescent="0.3">
      <c r="A11" s="6" t="s">
        <v>6556</v>
      </c>
      <c r="B11" s="6" t="s">
        <v>6555</v>
      </c>
      <c r="C11" s="6" t="s">
        <v>3099</v>
      </c>
      <c r="D11" s="6" t="s">
        <v>6074</v>
      </c>
      <c r="E11" s="6" t="s">
        <v>6075</v>
      </c>
      <c r="F11" s="6" t="s">
        <v>5113</v>
      </c>
      <c r="G11" s="6" t="s">
        <v>10046</v>
      </c>
    </row>
    <row r="12" spans="1:7" x14ac:dyDescent="0.3">
      <c r="A12" s="6" t="s">
        <v>10045</v>
      </c>
      <c r="B12" s="6" t="s">
        <v>6553</v>
      </c>
      <c r="C12" s="6" t="s">
        <v>3099</v>
      </c>
      <c r="D12" s="6" t="s">
        <v>6074</v>
      </c>
      <c r="E12" s="6" t="s">
        <v>10044</v>
      </c>
      <c r="F12" s="6" t="s">
        <v>45</v>
      </c>
      <c r="G12" s="6" t="s">
        <v>10043</v>
      </c>
    </row>
    <row r="13" spans="1:7" x14ac:dyDescent="0.3">
      <c r="A13" s="6" t="s">
        <v>10042</v>
      </c>
      <c r="B13" s="6" t="s">
        <v>10041</v>
      </c>
      <c r="C13" s="6" t="s">
        <v>1142</v>
      </c>
      <c r="D13" s="6" t="s">
        <v>6074</v>
      </c>
      <c r="E13" s="6" t="s">
        <v>10040</v>
      </c>
      <c r="F13" s="6" t="s">
        <v>9741</v>
      </c>
      <c r="G13" s="6" t="s">
        <v>6186</v>
      </c>
    </row>
    <row r="14" spans="1:7" x14ac:dyDescent="0.3">
      <c r="A14" s="6" t="s">
        <v>10039</v>
      </c>
      <c r="B14" s="6" t="s">
        <v>10038</v>
      </c>
      <c r="C14" s="6" t="s">
        <v>1142</v>
      </c>
      <c r="D14" s="6" t="s">
        <v>6074</v>
      </c>
      <c r="E14" s="6" t="s">
        <v>10030</v>
      </c>
      <c r="F14" s="6" t="s">
        <v>10029</v>
      </c>
      <c r="G14" s="6" t="s">
        <v>10037</v>
      </c>
    </row>
    <row r="15" spans="1:7" x14ac:dyDescent="0.3">
      <c r="A15" s="6" t="s">
        <v>10036</v>
      </c>
      <c r="B15" s="6" t="s">
        <v>10035</v>
      </c>
      <c r="C15" s="6" t="s">
        <v>10034</v>
      </c>
      <c r="D15" s="6" t="s">
        <v>6074</v>
      </c>
      <c r="E15" s="6" t="s">
        <v>54</v>
      </c>
      <c r="F15" s="6" t="s">
        <v>6084</v>
      </c>
      <c r="G15" s="6" t="s">
        <v>10033</v>
      </c>
    </row>
    <row r="16" spans="1:7" x14ac:dyDescent="0.3">
      <c r="A16" s="6" t="s">
        <v>10032</v>
      </c>
      <c r="B16" s="6" t="s">
        <v>10031</v>
      </c>
      <c r="C16" s="6" t="s">
        <v>1629</v>
      </c>
      <c r="D16" s="6" t="s">
        <v>6074</v>
      </c>
      <c r="E16" s="6" t="s">
        <v>10030</v>
      </c>
      <c r="F16" s="6" t="s">
        <v>10029</v>
      </c>
      <c r="G16" s="6" t="s">
        <v>10028</v>
      </c>
    </row>
    <row r="17" spans="1:7" x14ac:dyDescent="0.3">
      <c r="A17" s="6" t="s">
        <v>10027</v>
      </c>
      <c r="B17" s="6" t="s">
        <v>6550</v>
      </c>
      <c r="C17" s="6" t="s">
        <v>1629</v>
      </c>
      <c r="D17" s="6" t="s">
        <v>6074</v>
      </c>
      <c r="E17" s="6" t="s">
        <v>10026</v>
      </c>
      <c r="F17" s="6" t="s">
        <v>6483</v>
      </c>
      <c r="G17" s="6" t="s">
        <v>10025</v>
      </c>
    </row>
    <row r="18" spans="1:7" x14ac:dyDescent="0.3">
      <c r="A18" s="6" t="s">
        <v>10024</v>
      </c>
      <c r="B18" s="6" t="s">
        <v>6547</v>
      </c>
      <c r="C18" s="6" t="s">
        <v>1629</v>
      </c>
      <c r="D18" s="6" t="s">
        <v>6074</v>
      </c>
      <c r="E18" s="6" t="s">
        <v>10023</v>
      </c>
      <c r="F18" s="6" t="s">
        <v>6483</v>
      </c>
      <c r="G18" s="6" t="s">
        <v>10022</v>
      </c>
    </row>
    <row r="19" spans="1:7" x14ac:dyDescent="0.3">
      <c r="A19" s="6" t="s">
        <v>10021</v>
      </c>
      <c r="B19" s="6" t="s">
        <v>10020</v>
      </c>
      <c r="C19" s="6" t="s">
        <v>1142</v>
      </c>
      <c r="D19" s="6" t="s">
        <v>6074</v>
      </c>
      <c r="E19" s="6" t="s">
        <v>10019</v>
      </c>
      <c r="F19" s="6" t="s">
        <v>9741</v>
      </c>
      <c r="G19" s="6" t="s">
        <v>10018</v>
      </c>
    </row>
    <row r="20" spans="1:7" x14ac:dyDescent="0.3">
      <c r="A20" s="6" t="s">
        <v>6086</v>
      </c>
      <c r="B20" s="6" t="s">
        <v>6087</v>
      </c>
      <c r="C20" s="6" t="s">
        <v>1142</v>
      </c>
      <c r="D20" s="6" t="s">
        <v>6088</v>
      </c>
      <c r="E20" s="6" t="s">
        <v>6075</v>
      </c>
      <c r="F20" s="6" t="s">
        <v>6080</v>
      </c>
      <c r="G20" s="6" t="s">
        <v>5108</v>
      </c>
    </row>
    <row r="21" spans="1:7" x14ac:dyDescent="0.3">
      <c r="A21" s="6" t="s">
        <v>10017</v>
      </c>
      <c r="B21" s="6" t="s">
        <v>10016</v>
      </c>
      <c r="C21" s="6" t="s">
        <v>190</v>
      </c>
      <c r="D21" s="6" t="s">
        <v>6088</v>
      </c>
      <c r="E21" s="6" t="s">
        <v>10005</v>
      </c>
      <c r="F21" s="6" t="s">
        <v>9613</v>
      </c>
      <c r="G21" s="6" t="s">
        <v>5108</v>
      </c>
    </row>
    <row r="22" spans="1:7" x14ac:dyDescent="0.3">
      <c r="A22" s="6" t="s">
        <v>10015</v>
      </c>
      <c r="B22" s="6" t="s">
        <v>10014</v>
      </c>
      <c r="C22" s="6" t="s">
        <v>1142</v>
      </c>
      <c r="D22" s="6" t="s">
        <v>6088</v>
      </c>
      <c r="E22" s="6" t="s">
        <v>10008</v>
      </c>
      <c r="F22" s="6" t="s">
        <v>10013</v>
      </c>
      <c r="G22" s="6" t="s">
        <v>10012</v>
      </c>
    </row>
    <row r="23" spans="1:7" x14ac:dyDescent="0.3">
      <c r="A23" s="6" t="s">
        <v>10011</v>
      </c>
      <c r="B23" s="6" t="s">
        <v>10010</v>
      </c>
      <c r="C23" s="6" t="s">
        <v>869</v>
      </c>
      <c r="D23" s="6" t="s">
        <v>10009</v>
      </c>
      <c r="E23" s="6" t="s">
        <v>10008</v>
      </c>
      <c r="F23" s="6" t="s">
        <v>4300</v>
      </c>
      <c r="G23" s="6" t="s">
        <v>6186</v>
      </c>
    </row>
    <row r="24" spans="1:7" x14ac:dyDescent="0.3">
      <c r="A24" s="6" t="s">
        <v>6089</v>
      </c>
      <c r="B24" s="6" t="s">
        <v>6090</v>
      </c>
      <c r="C24" s="6" t="s">
        <v>190</v>
      </c>
      <c r="D24" s="6" t="s">
        <v>6088</v>
      </c>
      <c r="E24" s="6" t="s">
        <v>6075</v>
      </c>
      <c r="F24" s="6" t="s">
        <v>6080</v>
      </c>
      <c r="G24" s="6" t="s">
        <v>6186</v>
      </c>
    </row>
    <row r="25" spans="1:7" x14ac:dyDescent="0.3">
      <c r="A25" s="6" t="s">
        <v>10007</v>
      </c>
      <c r="B25" s="6" t="s">
        <v>10006</v>
      </c>
      <c r="C25" s="6" t="s">
        <v>6079</v>
      </c>
      <c r="D25" s="6" t="s">
        <v>6088</v>
      </c>
      <c r="E25" s="6" t="s">
        <v>10005</v>
      </c>
      <c r="F25" s="6" t="s">
        <v>9613</v>
      </c>
      <c r="G25" s="6" t="s">
        <v>10004</v>
      </c>
    </row>
    <row r="26" spans="1:7" x14ac:dyDescent="0.3">
      <c r="A26" s="6" t="s">
        <v>10003</v>
      </c>
      <c r="B26" s="6" t="s">
        <v>10002</v>
      </c>
      <c r="C26" s="6" t="s">
        <v>6079</v>
      </c>
      <c r="D26" s="6" t="s">
        <v>10001</v>
      </c>
      <c r="E26" s="6" t="s">
        <v>60</v>
      </c>
      <c r="F26" s="6" t="s">
        <v>10000</v>
      </c>
      <c r="G26" s="6" t="s">
        <v>9993</v>
      </c>
    </row>
    <row r="27" spans="1:7" x14ac:dyDescent="0.3">
      <c r="A27" s="6" t="s">
        <v>9999</v>
      </c>
      <c r="B27" s="6" t="s">
        <v>9998</v>
      </c>
      <c r="C27" s="6" t="s">
        <v>1629</v>
      </c>
      <c r="D27" s="6" t="s">
        <v>9995</v>
      </c>
      <c r="E27" s="6" t="s">
        <v>60</v>
      </c>
      <c r="F27" s="6" t="s">
        <v>9618</v>
      </c>
      <c r="G27" s="6" t="s">
        <v>6186</v>
      </c>
    </row>
    <row r="28" spans="1:7" x14ac:dyDescent="0.3">
      <c r="A28" s="6" t="s">
        <v>9997</v>
      </c>
      <c r="B28" s="6" t="s">
        <v>9996</v>
      </c>
      <c r="C28" s="6" t="s">
        <v>6079</v>
      </c>
      <c r="D28" s="6" t="s">
        <v>9995</v>
      </c>
      <c r="E28" s="6" t="s">
        <v>60</v>
      </c>
      <c r="F28" s="6" t="s">
        <v>9994</v>
      </c>
      <c r="G28" s="6" t="s">
        <v>9993</v>
      </c>
    </row>
    <row r="29" spans="1:7" x14ac:dyDescent="0.3">
      <c r="A29" s="6" t="s">
        <v>9992</v>
      </c>
      <c r="B29" s="6" t="s">
        <v>9991</v>
      </c>
      <c r="C29" s="6" t="s">
        <v>6100</v>
      </c>
      <c r="D29" s="6" t="s">
        <v>9990</v>
      </c>
      <c r="E29" s="6" t="s">
        <v>6570</v>
      </c>
      <c r="F29" s="6" t="s">
        <v>9989</v>
      </c>
      <c r="G29" s="6" t="s">
        <v>9988</v>
      </c>
    </row>
    <row r="30" spans="1:7" x14ac:dyDescent="0.3">
      <c r="A30" s="6" t="s">
        <v>9987</v>
      </c>
      <c r="B30" s="6" t="s">
        <v>9986</v>
      </c>
      <c r="C30" s="6" t="s">
        <v>878</v>
      </c>
      <c r="D30" s="6" t="s">
        <v>9985</v>
      </c>
      <c r="E30" s="6" t="s">
        <v>6570</v>
      </c>
      <c r="F30" s="6" t="s">
        <v>9946</v>
      </c>
      <c r="G30" s="6" t="s">
        <v>6186</v>
      </c>
    </row>
    <row r="31" spans="1:7" x14ac:dyDescent="0.3">
      <c r="A31" s="6" t="s">
        <v>9984</v>
      </c>
      <c r="B31" s="6" t="s">
        <v>9983</v>
      </c>
      <c r="C31" s="6" t="s">
        <v>878</v>
      </c>
      <c r="D31" s="6" t="s">
        <v>6093</v>
      </c>
      <c r="E31" s="6" t="s">
        <v>6570</v>
      </c>
      <c r="F31" s="6" t="s">
        <v>9946</v>
      </c>
      <c r="G31" s="6" t="s">
        <v>9981</v>
      </c>
    </row>
    <row r="32" spans="1:7" x14ac:dyDescent="0.3">
      <c r="A32" s="6" t="s">
        <v>6091</v>
      </c>
      <c r="B32" s="6" t="s">
        <v>9982</v>
      </c>
      <c r="C32" s="6" t="s">
        <v>878</v>
      </c>
      <c r="D32" s="6" t="s">
        <v>6093</v>
      </c>
      <c r="E32" s="6" t="s">
        <v>61</v>
      </c>
      <c r="F32" s="6" t="s">
        <v>5113</v>
      </c>
      <c r="G32" s="6" t="s">
        <v>9981</v>
      </c>
    </row>
    <row r="33" spans="1:7" x14ac:dyDescent="0.3">
      <c r="A33" s="6" t="s">
        <v>9980</v>
      </c>
      <c r="B33" s="6" t="s">
        <v>9979</v>
      </c>
      <c r="C33" s="6" t="s">
        <v>878</v>
      </c>
      <c r="D33" s="6" t="s">
        <v>6093</v>
      </c>
      <c r="E33" s="6" t="s">
        <v>62</v>
      </c>
      <c r="F33" s="6" t="s">
        <v>45</v>
      </c>
      <c r="G33" s="6" t="s">
        <v>9978</v>
      </c>
    </row>
    <row r="34" spans="1:7" x14ac:dyDescent="0.3">
      <c r="A34" s="6" t="s">
        <v>6543</v>
      </c>
      <c r="B34" s="6" t="s">
        <v>9977</v>
      </c>
      <c r="C34" s="6" t="s">
        <v>6100</v>
      </c>
      <c r="D34" s="6" t="s">
        <v>6093</v>
      </c>
      <c r="E34" s="6" t="s">
        <v>62</v>
      </c>
      <c r="F34" s="6" t="s">
        <v>6541</v>
      </c>
      <c r="G34" s="6" t="s">
        <v>6186</v>
      </c>
    </row>
    <row r="35" spans="1:7" x14ac:dyDescent="0.3">
      <c r="A35" s="6" t="s">
        <v>9976</v>
      </c>
      <c r="B35" s="6" t="s">
        <v>9975</v>
      </c>
      <c r="C35" s="6" t="s">
        <v>6100</v>
      </c>
      <c r="D35" s="6" t="s">
        <v>6093</v>
      </c>
      <c r="E35" s="6" t="s">
        <v>6101</v>
      </c>
      <c r="F35" s="6" t="s">
        <v>6102</v>
      </c>
      <c r="G35" s="6" t="s">
        <v>9974</v>
      </c>
    </row>
    <row r="36" spans="1:7" x14ac:dyDescent="0.3">
      <c r="A36" s="6" t="s">
        <v>9973</v>
      </c>
      <c r="B36" s="6" t="s">
        <v>9972</v>
      </c>
      <c r="C36" s="6" t="s">
        <v>6100</v>
      </c>
      <c r="D36" s="6" t="s">
        <v>6093</v>
      </c>
      <c r="E36" s="6" t="s">
        <v>211</v>
      </c>
      <c r="F36" s="6" t="s">
        <v>9971</v>
      </c>
      <c r="G36" s="6" t="s">
        <v>9970</v>
      </c>
    </row>
    <row r="37" spans="1:7" x14ac:dyDescent="0.3">
      <c r="A37" s="6" t="s">
        <v>9969</v>
      </c>
      <c r="B37" s="6" t="s">
        <v>9968</v>
      </c>
      <c r="C37" s="6" t="s">
        <v>9967</v>
      </c>
      <c r="D37" s="6" t="s">
        <v>6093</v>
      </c>
      <c r="E37" s="6" t="s">
        <v>6570</v>
      </c>
      <c r="F37" s="6" t="s">
        <v>9942</v>
      </c>
      <c r="G37" s="6" t="s">
        <v>9966</v>
      </c>
    </row>
    <row r="38" spans="1:7" x14ac:dyDescent="0.3">
      <c r="A38" s="6" t="s">
        <v>9965</v>
      </c>
      <c r="B38" s="6" t="s">
        <v>9964</v>
      </c>
      <c r="C38" s="6" t="s">
        <v>9963</v>
      </c>
      <c r="D38" s="6" t="s">
        <v>6093</v>
      </c>
      <c r="E38" s="6" t="s">
        <v>60</v>
      </c>
      <c r="F38" s="6" t="s">
        <v>9902</v>
      </c>
      <c r="G38" s="6" t="s">
        <v>6186</v>
      </c>
    </row>
    <row r="39" spans="1:7" x14ac:dyDescent="0.3">
      <c r="A39" s="6" t="s">
        <v>9962</v>
      </c>
      <c r="B39" s="6" t="s">
        <v>9961</v>
      </c>
      <c r="C39" s="6" t="s">
        <v>9958</v>
      </c>
      <c r="D39" s="6" t="s">
        <v>6093</v>
      </c>
      <c r="E39" s="6" t="s">
        <v>60</v>
      </c>
      <c r="F39" s="6" t="s">
        <v>9960</v>
      </c>
      <c r="G39" s="6" t="s">
        <v>6186</v>
      </c>
    </row>
    <row r="40" spans="1:7" x14ac:dyDescent="0.3">
      <c r="A40" s="6" t="s">
        <v>9959</v>
      </c>
      <c r="B40" s="6" t="s">
        <v>2</v>
      </c>
      <c r="C40" s="6" t="s">
        <v>9958</v>
      </c>
      <c r="D40" s="6" t="s">
        <v>6093</v>
      </c>
      <c r="E40" s="6" t="s">
        <v>60</v>
      </c>
      <c r="F40" s="6" t="s">
        <v>6120</v>
      </c>
      <c r="G40" s="6" t="s">
        <v>6186</v>
      </c>
    </row>
    <row r="41" spans="1:7" x14ac:dyDescent="0.3">
      <c r="A41" s="6" t="s">
        <v>9957</v>
      </c>
      <c r="B41" s="6" t="s">
        <v>9956</v>
      </c>
      <c r="C41" s="6" t="s">
        <v>6112</v>
      </c>
      <c r="D41" s="6" t="s">
        <v>6093</v>
      </c>
      <c r="E41" s="6" t="s">
        <v>60</v>
      </c>
      <c r="F41" s="6" t="s">
        <v>9613</v>
      </c>
      <c r="G41" s="6" t="s">
        <v>6186</v>
      </c>
    </row>
    <row r="42" spans="1:7" x14ac:dyDescent="0.3">
      <c r="A42" s="6" t="s">
        <v>9955</v>
      </c>
      <c r="B42" s="6" t="s">
        <v>9954</v>
      </c>
      <c r="C42" s="6" t="s">
        <v>1629</v>
      </c>
      <c r="D42" s="6" t="s">
        <v>6093</v>
      </c>
      <c r="E42" s="6" t="s">
        <v>60</v>
      </c>
      <c r="F42" s="6" t="s">
        <v>8617</v>
      </c>
      <c r="G42" s="6" t="s">
        <v>9953</v>
      </c>
    </row>
    <row r="43" spans="1:7" x14ac:dyDescent="0.3">
      <c r="A43" s="6" t="s">
        <v>9952</v>
      </c>
      <c r="B43" s="6" t="s">
        <v>6640</v>
      </c>
      <c r="C43" s="6" t="s">
        <v>1251</v>
      </c>
      <c r="D43" s="6" t="s">
        <v>6093</v>
      </c>
      <c r="E43" s="6" t="s">
        <v>60</v>
      </c>
      <c r="F43" s="6" t="s">
        <v>9618</v>
      </c>
      <c r="G43" s="6" t="s">
        <v>9951</v>
      </c>
    </row>
    <row r="44" spans="1:7" x14ac:dyDescent="0.3">
      <c r="A44" s="6" t="s">
        <v>9950</v>
      </c>
      <c r="B44" s="6" t="s">
        <v>9949</v>
      </c>
      <c r="C44" s="6" t="s">
        <v>9948</v>
      </c>
      <c r="D44" s="6" t="s">
        <v>6093</v>
      </c>
      <c r="E44" s="6" t="s">
        <v>9947</v>
      </c>
      <c r="F44" s="6" t="s">
        <v>9946</v>
      </c>
      <c r="G44" s="6" t="s">
        <v>6186</v>
      </c>
    </row>
    <row r="45" spans="1:7" x14ac:dyDescent="0.3">
      <c r="A45" s="6" t="s">
        <v>9945</v>
      </c>
      <c r="B45" s="6" t="s">
        <v>9944</v>
      </c>
      <c r="C45" s="6" t="s">
        <v>9943</v>
      </c>
      <c r="D45" s="6" t="s">
        <v>6093</v>
      </c>
      <c r="E45" s="6" t="s">
        <v>6570</v>
      </c>
      <c r="F45" s="6" t="s">
        <v>9942</v>
      </c>
      <c r="G45" s="6" t="s">
        <v>6186</v>
      </c>
    </row>
    <row r="46" spans="1:7" x14ac:dyDescent="0.3">
      <c r="A46" s="6" t="s">
        <v>9941</v>
      </c>
      <c r="B46" s="6" t="s">
        <v>9940</v>
      </c>
      <c r="C46" s="6" t="s">
        <v>9936</v>
      </c>
      <c r="D46" s="6" t="s">
        <v>6093</v>
      </c>
      <c r="E46" s="6" t="s">
        <v>60</v>
      </c>
      <c r="F46" s="6" t="s">
        <v>9939</v>
      </c>
      <c r="G46" s="6" t="s">
        <v>6186</v>
      </c>
    </row>
    <row r="47" spans="1:7" x14ac:dyDescent="0.3">
      <c r="A47" s="6" t="s">
        <v>9938</v>
      </c>
      <c r="B47" s="6" t="s">
        <v>9937</v>
      </c>
      <c r="C47" s="6" t="s">
        <v>9936</v>
      </c>
      <c r="D47" s="6" t="s">
        <v>6093</v>
      </c>
      <c r="E47" s="6" t="s">
        <v>9935</v>
      </c>
      <c r="F47" s="6" t="s">
        <v>9934</v>
      </c>
      <c r="G47" s="6" t="s">
        <v>6186</v>
      </c>
    </row>
    <row r="48" spans="1:7" x14ac:dyDescent="0.3">
      <c r="A48" s="6" t="s">
        <v>9933</v>
      </c>
      <c r="B48" s="6" t="s">
        <v>3</v>
      </c>
      <c r="C48" s="6" t="s">
        <v>6112</v>
      </c>
      <c r="D48" s="6" t="s">
        <v>6093</v>
      </c>
      <c r="E48" s="6" t="s">
        <v>60</v>
      </c>
      <c r="F48" s="6" t="s">
        <v>6108</v>
      </c>
      <c r="G48" s="6" t="s">
        <v>6645</v>
      </c>
    </row>
    <row r="49" spans="1:7" x14ac:dyDescent="0.3">
      <c r="A49" s="6" t="s">
        <v>9932</v>
      </c>
      <c r="B49" s="6" t="s">
        <v>9931</v>
      </c>
      <c r="C49" s="6" t="s">
        <v>6106</v>
      </c>
      <c r="D49" s="6" t="s">
        <v>6093</v>
      </c>
      <c r="E49" s="6" t="s">
        <v>60</v>
      </c>
      <c r="F49" s="6" t="s">
        <v>9930</v>
      </c>
      <c r="G49" s="6" t="s">
        <v>9923</v>
      </c>
    </row>
    <row r="50" spans="1:7" x14ac:dyDescent="0.3">
      <c r="A50" s="6" t="s">
        <v>9929</v>
      </c>
      <c r="B50" s="6" t="s">
        <v>9928</v>
      </c>
      <c r="C50" s="6" t="s">
        <v>6079</v>
      </c>
      <c r="D50" s="6" t="s">
        <v>6093</v>
      </c>
      <c r="E50" s="6" t="s">
        <v>60</v>
      </c>
      <c r="F50" s="6" t="s">
        <v>9833</v>
      </c>
      <c r="G50" s="6" t="s">
        <v>9927</v>
      </c>
    </row>
    <row r="51" spans="1:7" x14ac:dyDescent="0.3">
      <c r="A51" s="6" t="s">
        <v>9926</v>
      </c>
      <c r="B51" s="6" t="s">
        <v>9925</v>
      </c>
      <c r="C51" s="6" t="s">
        <v>6112</v>
      </c>
      <c r="D51" s="6" t="s">
        <v>6093</v>
      </c>
      <c r="E51" s="6" t="s">
        <v>60</v>
      </c>
      <c r="F51" s="6" t="s">
        <v>9924</v>
      </c>
      <c r="G51" s="6" t="s">
        <v>9923</v>
      </c>
    </row>
    <row r="52" spans="1:7" x14ac:dyDescent="0.3">
      <c r="A52" s="6" t="s">
        <v>9922</v>
      </c>
      <c r="B52" s="6" t="s">
        <v>9921</v>
      </c>
      <c r="C52" s="6" t="s">
        <v>6119</v>
      </c>
      <c r="D52" s="6" t="s">
        <v>6093</v>
      </c>
      <c r="E52" s="6" t="s">
        <v>60</v>
      </c>
      <c r="F52" s="6" t="s">
        <v>9902</v>
      </c>
      <c r="G52" s="6" t="s">
        <v>6186</v>
      </c>
    </row>
    <row r="53" spans="1:7" x14ac:dyDescent="0.3">
      <c r="A53" s="6" t="s">
        <v>9920</v>
      </c>
      <c r="B53" s="6" t="s">
        <v>9919</v>
      </c>
      <c r="C53" s="6" t="s">
        <v>6119</v>
      </c>
      <c r="D53" s="6" t="s">
        <v>6093</v>
      </c>
      <c r="E53" s="6" t="s">
        <v>60</v>
      </c>
      <c r="F53" s="6" t="s">
        <v>6120</v>
      </c>
      <c r="G53" s="6" t="s">
        <v>13</v>
      </c>
    </row>
    <row r="54" spans="1:7" x14ac:dyDescent="0.3">
      <c r="A54" s="6" t="s">
        <v>9918</v>
      </c>
      <c r="B54" s="6" t="s">
        <v>9917</v>
      </c>
      <c r="C54" s="6" t="s">
        <v>6119</v>
      </c>
      <c r="D54" s="6" t="s">
        <v>6093</v>
      </c>
      <c r="E54" s="6" t="s">
        <v>60</v>
      </c>
      <c r="F54" s="6" t="s">
        <v>9902</v>
      </c>
      <c r="G54" s="6" t="s">
        <v>6186</v>
      </c>
    </row>
    <row r="55" spans="1:7" x14ac:dyDescent="0.3">
      <c r="A55" s="6" t="s">
        <v>9916</v>
      </c>
      <c r="B55" s="6" t="s">
        <v>9915</v>
      </c>
      <c r="C55" s="6" t="s">
        <v>9813</v>
      </c>
      <c r="D55" s="6" t="s">
        <v>6093</v>
      </c>
      <c r="E55" s="6" t="s">
        <v>60</v>
      </c>
      <c r="F55" s="6" t="s">
        <v>6125</v>
      </c>
      <c r="G55" s="6" t="s">
        <v>6186</v>
      </c>
    </row>
    <row r="56" spans="1:7" x14ac:dyDescent="0.3">
      <c r="A56" s="6" t="s">
        <v>6114</v>
      </c>
      <c r="B56" s="6" t="s">
        <v>4</v>
      </c>
      <c r="C56" s="6" t="s">
        <v>6112</v>
      </c>
      <c r="D56" s="6" t="s">
        <v>6093</v>
      </c>
      <c r="E56" s="6" t="s">
        <v>60</v>
      </c>
      <c r="F56" s="6" t="s">
        <v>6108</v>
      </c>
      <c r="G56" s="6" t="s">
        <v>6186</v>
      </c>
    </row>
    <row r="57" spans="1:7" x14ac:dyDescent="0.3">
      <c r="A57" s="6" t="s">
        <v>9914</v>
      </c>
      <c r="B57" s="6" t="s">
        <v>9913</v>
      </c>
      <c r="C57" s="6" t="s">
        <v>6112</v>
      </c>
      <c r="D57" s="6" t="s">
        <v>6093</v>
      </c>
      <c r="E57" s="6" t="s">
        <v>60</v>
      </c>
      <c r="F57" s="6" t="s">
        <v>6183</v>
      </c>
      <c r="G57" s="6" t="s">
        <v>9912</v>
      </c>
    </row>
    <row r="58" spans="1:7" x14ac:dyDescent="0.3">
      <c r="A58" s="6" t="s">
        <v>9911</v>
      </c>
      <c r="B58" s="6" t="s">
        <v>9910</v>
      </c>
      <c r="C58" s="6" t="s">
        <v>6106</v>
      </c>
      <c r="D58" s="6" t="s">
        <v>6093</v>
      </c>
      <c r="E58" s="6" t="s">
        <v>60</v>
      </c>
      <c r="F58" s="6" t="s">
        <v>9909</v>
      </c>
      <c r="G58" s="6" t="s">
        <v>6186</v>
      </c>
    </row>
    <row r="59" spans="1:7" x14ac:dyDescent="0.3">
      <c r="A59" s="6" t="s">
        <v>6104</v>
      </c>
      <c r="B59" s="6" t="s">
        <v>9908</v>
      </c>
      <c r="C59" s="6" t="s">
        <v>6106</v>
      </c>
      <c r="D59" s="6" t="s">
        <v>6093</v>
      </c>
      <c r="E59" s="6" t="s">
        <v>60</v>
      </c>
      <c r="F59" s="6" t="s">
        <v>6108</v>
      </c>
      <c r="G59" s="6" t="s">
        <v>9726</v>
      </c>
    </row>
    <row r="60" spans="1:7" x14ac:dyDescent="0.3">
      <c r="A60" s="6" t="s">
        <v>9907</v>
      </c>
      <c r="B60" s="6" t="s">
        <v>9906</v>
      </c>
      <c r="C60" s="6" t="s">
        <v>6112</v>
      </c>
      <c r="D60" s="6" t="s">
        <v>6093</v>
      </c>
      <c r="E60" s="6" t="s">
        <v>60</v>
      </c>
      <c r="F60" s="6" t="s">
        <v>6108</v>
      </c>
      <c r="G60" s="6" t="s">
        <v>9905</v>
      </c>
    </row>
    <row r="61" spans="1:7" x14ac:dyDescent="0.3">
      <c r="A61" s="6" t="s">
        <v>9904</v>
      </c>
      <c r="B61" s="6" t="s">
        <v>9903</v>
      </c>
      <c r="C61" s="6" t="s">
        <v>6112</v>
      </c>
      <c r="D61" s="6" t="s">
        <v>6093</v>
      </c>
      <c r="E61" s="6" t="s">
        <v>60</v>
      </c>
      <c r="F61" s="6" t="s">
        <v>9902</v>
      </c>
      <c r="G61" s="6" t="s">
        <v>6186</v>
      </c>
    </row>
    <row r="62" spans="1:7" x14ac:dyDescent="0.3">
      <c r="A62" s="6" t="s">
        <v>9901</v>
      </c>
      <c r="B62" s="6" t="s">
        <v>9900</v>
      </c>
      <c r="C62" s="6" t="s">
        <v>6112</v>
      </c>
      <c r="D62" s="6" t="s">
        <v>6093</v>
      </c>
      <c r="E62" s="6" t="s">
        <v>60</v>
      </c>
      <c r="F62" s="6" t="s">
        <v>9899</v>
      </c>
      <c r="G62" s="6" t="s">
        <v>5106</v>
      </c>
    </row>
    <row r="63" spans="1:7" x14ac:dyDescent="0.3">
      <c r="A63" s="6" t="s">
        <v>9898</v>
      </c>
      <c r="B63" s="6" t="s">
        <v>9897</v>
      </c>
      <c r="C63" s="6" t="s">
        <v>6112</v>
      </c>
      <c r="D63" s="6" t="s">
        <v>6093</v>
      </c>
      <c r="E63" s="6" t="s">
        <v>60</v>
      </c>
      <c r="F63" s="6" t="s">
        <v>9618</v>
      </c>
      <c r="G63" s="6" t="s">
        <v>6186</v>
      </c>
    </row>
    <row r="64" spans="1:7" x14ac:dyDescent="0.3">
      <c r="A64" s="6" t="s">
        <v>9896</v>
      </c>
      <c r="B64" s="6" t="s">
        <v>6647</v>
      </c>
      <c r="C64" s="6" t="s">
        <v>1251</v>
      </c>
      <c r="D64" s="6" t="s">
        <v>9893</v>
      </c>
      <c r="E64" s="6" t="s">
        <v>60</v>
      </c>
      <c r="F64" s="6" t="s">
        <v>6108</v>
      </c>
      <c r="G64" s="6" t="s">
        <v>6186</v>
      </c>
    </row>
    <row r="65" spans="1:7" x14ac:dyDescent="0.3">
      <c r="A65" s="6" t="s">
        <v>9895</v>
      </c>
      <c r="B65" s="6" t="s">
        <v>9894</v>
      </c>
      <c r="C65" s="6" t="s">
        <v>1251</v>
      </c>
      <c r="D65" s="6" t="s">
        <v>9893</v>
      </c>
      <c r="E65" s="6" t="s">
        <v>60</v>
      </c>
      <c r="F65" s="6" t="s">
        <v>9892</v>
      </c>
      <c r="G65" s="6" t="s">
        <v>9891</v>
      </c>
    </row>
    <row r="66" spans="1:7" x14ac:dyDescent="0.3">
      <c r="A66" s="6" t="s">
        <v>9890</v>
      </c>
      <c r="B66" s="6" t="s">
        <v>9889</v>
      </c>
      <c r="C66" s="6" t="s">
        <v>9888</v>
      </c>
      <c r="D66" s="6" t="s">
        <v>6093</v>
      </c>
      <c r="E66" s="6" t="s">
        <v>9887</v>
      </c>
      <c r="F66" s="6" t="s">
        <v>9886</v>
      </c>
      <c r="G66" s="6" t="s">
        <v>9885</v>
      </c>
    </row>
    <row r="67" spans="1:7" x14ac:dyDescent="0.3">
      <c r="A67" s="6" t="s">
        <v>9884</v>
      </c>
      <c r="B67" s="6" t="s">
        <v>9883</v>
      </c>
      <c r="C67" s="6" t="s">
        <v>6297</v>
      </c>
      <c r="D67" s="6" t="s">
        <v>6093</v>
      </c>
      <c r="E67" s="6" t="s">
        <v>60</v>
      </c>
      <c r="F67" s="6" t="s">
        <v>6108</v>
      </c>
      <c r="G67" s="6" t="s">
        <v>6186</v>
      </c>
    </row>
    <row r="68" spans="1:7" x14ac:dyDescent="0.3">
      <c r="A68" s="6" t="s">
        <v>9882</v>
      </c>
      <c r="B68" s="6" t="s">
        <v>9881</v>
      </c>
      <c r="C68" s="6" t="s">
        <v>6119</v>
      </c>
      <c r="D68" s="6" t="s">
        <v>6093</v>
      </c>
      <c r="E68" s="6" t="s">
        <v>60</v>
      </c>
      <c r="F68" s="6" t="s">
        <v>9880</v>
      </c>
      <c r="G68" s="6" t="s">
        <v>9879</v>
      </c>
    </row>
    <row r="69" spans="1:7" x14ac:dyDescent="0.3">
      <c r="A69" s="6" t="s">
        <v>9878</v>
      </c>
      <c r="B69" s="6" t="s">
        <v>9877</v>
      </c>
      <c r="C69" s="6" t="s">
        <v>9876</v>
      </c>
      <c r="D69" s="6" t="s">
        <v>6093</v>
      </c>
      <c r="E69" s="6" t="s">
        <v>60</v>
      </c>
      <c r="F69" s="6" t="s">
        <v>9875</v>
      </c>
      <c r="G69" s="6" t="s">
        <v>6186</v>
      </c>
    </row>
    <row r="70" spans="1:7" x14ac:dyDescent="0.3">
      <c r="A70" s="6" t="s">
        <v>9874</v>
      </c>
      <c r="B70" s="6" t="s">
        <v>9873</v>
      </c>
      <c r="C70" s="6" t="s">
        <v>9872</v>
      </c>
      <c r="D70" s="6" t="s">
        <v>6093</v>
      </c>
      <c r="E70" s="6" t="s">
        <v>60</v>
      </c>
      <c r="F70" s="6" t="s">
        <v>9618</v>
      </c>
      <c r="G70" s="6" t="s">
        <v>6186</v>
      </c>
    </row>
    <row r="71" spans="1:7" x14ac:dyDescent="0.3">
      <c r="A71" s="6" t="s">
        <v>9871</v>
      </c>
      <c r="B71" s="6" t="s">
        <v>6645</v>
      </c>
      <c r="C71" s="6" t="s">
        <v>6112</v>
      </c>
      <c r="D71" s="6" t="s">
        <v>6093</v>
      </c>
      <c r="E71" s="6" t="s">
        <v>60</v>
      </c>
      <c r="F71" s="6" t="s">
        <v>6108</v>
      </c>
      <c r="G71" s="6" t="s">
        <v>3</v>
      </c>
    </row>
    <row r="72" spans="1:7" x14ac:dyDescent="0.3">
      <c r="A72" s="6" t="s">
        <v>9870</v>
      </c>
      <c r="B72" s="6" t="s">
        <v>6</v>
      </c>
      <c r="C72" s="6" t="s">
        <v>6514</v>
      </c>
      <c r="D72" s="6" t="s">
        <v>6093</v>
      </c>
      <c r="E72" s="6" t="s">
        <v>60</v>
      </c>
      <c r="F72" s="6" t="s">
        <v>6132</v>
      </c>
      <c r="G72" s="6" t="s">
        <v>9869</v>
      </c>
    </row>
    <row r="73" spans="1:7" x14ac:dyDescent="0.3">
      <c r="A73" s="6" t="s">
        <v>9868</v>
      </c>
      <c r="B73" s="6" t="s">
        <v>9867</v>
      </c>
      <c r="C73" s="6" t="s">
        <v>9866</v>
      </c>
      <c r="D73" s="6" t="s">
        <v>6093</v>
      </c>
      <c r="E73" s="6" t="s">
        <v>9865</v>
      </c>
      <c r="F73" s="6" t="s">
        <v>9864</v>
      </c>
      <c r="G73" s="6" t="s">
        <v>9863</v>
      </c>
    </row>
    <row r="74" spans="1:7" x14ac:dyDescent="0.3">
      <c r="A74" s="6" t="s">
        <v>9862</v>
      </c>
      <c r="B74" s="6" t="s">
        <v>9861</v>
      </c>
      <c r="C74" s="6" t="s">
        <v>6106</v>
      </c>
      <c r="D74" s="6" t="s">
        <v>6093</v>
      </c>
      <c r="E74" s="6" t="s">
        <v>60</v>
      </c>
      <c r="F74" s="6" t="s">
        <v>9618</v>
      </c>
      <c r="G74" s="6" t="s">
        <v>9860</v>
      </c>
    </row>
    <row r="75" spans="1:7" x14ac:dyDescent="0.3">
      <c r="A75" s="6" t="s">
        <v>9859</v>
      </c>
      <c r="B75" s="6" t="s">
        <v>9858</v>
      </c>
      <c r="C75" s="6" t="s">
        <v>9857</v>
      </c>
      <c r="D75" s="6" t="s">
        <v>6093</v>
      </c>
      <c r="E75" s="6" t="s">
        <v>9856</v>
      </c>
      <c r="F75" s="6" t="s">
        <v>9700</v>
      </c>
      <c r="G75" s="6" t="s">
        <v>6186</v>
      </c>
    </row>
    <row r="76" spans="1:7" x14ac:dyDescent="0.3">
      <c r="A76" s="6" t="s">
        <v>9855</v>
      </c>
      <c r="B76" s="6" t="s">
        <v>9854</v>
      </c>
      <c r="C76" s="6" t="s">
        <v>6106</v>
      </c>
      <c r="D76" s="6" t="s">
        <v>6093</v>
      </c>
      <c r="E76" s="6" t="s">
        <v>9419</v>
      </c>
      <c r="F76" s="6" t="s">
        <v>9853</v>
      </c>
      <c r="G76" s="6" t="s">
        <v>6186</v>
      </c>
    </row>
    <row r="77" spans="1:7" x14ac:dyDescent="0.3">
      <c r="A77" s="6" t="s">
        <v>9852</v>
      </c>
      <c r="B77" s="6" t="s">
        <v>9851</v>
      </c>
      <c r="C77" s="6" t="s">
        <v>6106</v>
      </c>
      <c r="D77" s="6" t="s">
        <v>6093</v>
      </c>
      <c r="E77" s="6" t="s">
        <v>60</v>
      </c>
      <c r="F77" s="6" t="s">
        <v>9850</v>
      </c>
      <c r="G77" s="6" t="s">
        <v>6186</v>
      </c>
    </row>
    <row r="78" spans="1:7" x14ac:dyDescent="0.3">
      <c r="A78" s="6" t="s">
        <v>9849</v>
      </c>
      <c r="B78" s="6" t="s">
        <v>9848</v>
      </c>
      <c r="C78" s="6" t="s">
        <v>6106</v>
      </c>
      <c r="D78" s="6" t="s">
        <v>6093</v>
      </c>
      <c r="E78" s="6" t="s">
        <v>60</v>
      </c>
      <c r="F78" s="6" t="s">
        <v>9618</v>
      </c>
      <c r="G78" s="6" t="s">
        <v>6186</v>
      </c>
    </row>
    <row r="79" spans="1:7" x14ac:dyDescent="0.3">
      <c r="A79" s="6" t="s">
        <v>9847</v>
      </c>
      <c r="B79" s="6" t="s">
        <v>9846</v>
      </c>
      <c r="C79" s="6" t="s">
        <v>6119</v>
      </c>
      <c r="D79" s="6" t="s">
        <v>6093</v>
      </c>
      <c r="E79" s="6" t="s">
        <v>60</v>
      </c>
      <c r="F79" s="6" t="s">
        <v>9618</v>
      </c>
      <c r="G79" s="6" t="s">
        <v>9845</v>
      </c>
    </row>
    <row r="80" spans="1:7" x14ac:dyDescent="0.3">
      <c r="A80" s="6" t="s">
        <v>6117</v>
      </c>
      <c r="B80" s="6" t="s">
        <v>9844</v>
      </c>
      <c r="C80" s="6" t="s">
        <v>6119</v>
      </c>
      <c r="D80" s="6" t="s">
        <v>6093</v>
      </c>
      <c r="E80" s="6" t="s">
        <v>60</v>
      </c>
      <c r="F80" s="6" t="s">
        <v>6120</v>
      </c>
      <c r="G80" s="6" t="s">
        <v>9843</v>
      </c>
    </row>
    <row r="81" spans="1:7" x14ac:dyDescent="0.3">
      <c r="A81" s="6" t="s">
        <v>9842</v>
      </c>
      <c r="B81" s="6" t="s">
        <v>9841</v>
      </c>
      <c r="C81" s="6" t="s">
        <v>6124</v>
      </c>
      <c r="D81" s="6" t="s">
        <v>6093</v>
      </c>
      <c r="E81" s="6" t="s">
        <v>60</v>
      </c>
      <c r="F81" s="6" t="s">
        <v>6125</v>
      </c>
      <c r="G81" s="6" t="s">
        <v>6186</v>
      </c>
    </row>
    <row r="82" spans="1:7" x14ac:dyDescent="0.3">
      <c r="A82" s="6" t="s">
        <v>6506</v>
      </c>
      <c r="B82" s="6" t="s">
        <v>9840</v>
      </c>
      <c r="C82" s="6" t="s">
        <v>9839</v>
      </c>
      <c r="D82" s="6" t="s">
        <v>6093</v>
      </c>
      <c r="E82" s="6" t="s">
        <v>60</v>
      </c>
      <c r="F82" s="6" t="s">
        <v>6108</v>
      </c>
      <c r="G82" s="6" t="s">
        <v>6186</v>
      </c>
    </row>
    <row r="83" spans="1:7" x14ac:dyDescent="0.3">
      <c r="A83" s="6" t="s">
        <v>9838</v>
      </c>
      <c r="B83" s="6" t="s">
        <v>9837</v>
      </c>
      <c r="C83" s="6" t="s">
        <v>6112</v>
      </c>
      <c r="D83" s="6" t="s">
        <v>6093</v>
      </c>
      <c r="E83" s="6" t="s">
        <v>60</v>
      </c>
      <c r="F83" s="6" t="s">
        <v>6132</v>
      </c>
      <c r="G83" s="6" t="s">
        <v>6186</v>
      </c>
    </row>
    <row r="84" spans="1:7" x14ac:dyDescent="0.3">
      <c r="A84" s="6" t="s">
        <v>6137</v>
      </c>
      <c r="B84" s="6" t="s">
        <v>37</v>
      </c>
      <c r="C84" s="6" t="s">
        <v>6112</v>
      </c>
      <c r="D84" s="6" t="s">
        <v>6093</v>
      </c>
      <c r="E84" s="6" t="s">
        <v>60</v>
      </c>
      <c r="F84" s="6" t="s">
        <v>6108</v>
      </c>
      <c r="G84" s="6" t="s">
        <v>6186</v>
      </c>
    </row>
    <row r="85" spans="1:7" x14ac:dyDescent="0.3">
      <c r="A85" s="6" t="s">
        <v>9836</v>
      </c>
      <c r="B85" s="6" t="s">
        <v>43</v>
      </c>
      <c r="C85" s="6" t="s">
        <v>6106</v>
      </c>
      <c r="D85" s="6" t="s">
        <v>6093</v>
      </c>
      <c r="E85" s="6" t="s">
        <v>60</v>
      </c>
      <c r="F85" s="6" t="s">
        <v>6140</v>
      </c>
      <c r="G85" s="6" t="s">
        <v>6186</v>
      </c>
    </row>
    <row r="86" spans="1:7" x14ac:dyDescent="0.3">
      <c r="A86" s="6" t="s">
        <v>9835</v>
      </c>
      <c r="B86" s="6" t="s">
        <v>9834</v>
      </c>
      <c r="C86" s="6" t="s">
        <v>6079</v>
      </c>
      <c r="D86" s="6" t="s">
        <v>6093</v>
      </c>
      <c r="E86" s="6" t="s">
        <v>60</v>
      </c>
      <c r="F86" s="6" t="s">
        <v>9833</v>
      </c>
      <c r="G86" s="6" t="s">
        <v>6186</v>
      </c>
    </row>
    <row r="87" spans="1:7" x14ac:dyDescent="0.3">
      <c r="A87" s="6" t="s">
        <v>9832</v>
      </c>
      <c r="B87" s="6" t="s">
        <v>9831</v>
      </c>
      <c r="C87" s="6" t="s">
        <v>6106</v>
      </c>
      <c r="D87" s="6" t="s">
        <v>6093</v>
      </c>
      <c r="E87" s="6" t="s">
        <v>60</v>
      </c>
      <c r="F87" s="6" t="s">
        <v>9748</v>
      </c>
      <c r="G87" s="6" t="s">
        <v>6186</v>
      </c>
    </row>
    <row r="88" spans="1:7" x14ac:dyDescent="0.3">
      <c r="A88" s="6" t="s">
        <v>9830</v>
      </c>
      <c r="B88" s="6" t="s">
        <v>9829</v>
      </c>
      <c r="C88" s="6" t="s">
        <v>6106</v>
      </c>
      <c r="D88" s="6" t="s">
        <v>6093</v>
      </c>
      <c r="E88" s="6" t="s">
        <v>9548</v>
      </c>
      <c r="F88" s="6" t="s">
        <v>9828</v>
      </c>
      <c r="G88" s="6" t="s">
        <v>6186</v>
      </c>
    </row>
    <row r="89" spans="1:7" x14ac:dyDescent="0.3">
      <c r="A89" s="6" t="s">
        <v>9827</v>
      </c>
      <c r="B89" s="6" t="s">
        <v>9826</v>
      </c>
      <c r="C89" s="6" t="s">
        <v>9825</v>
      </c>
      <c r="D89" s="6" t="s">
        <v>6093</v>
      </c>
      <c r="E89" s="6" t="s">
        <v>9548</v>
      </c>
      <c r="F89" s="6" t="s">
        <v>9824</v>
      </c>
      <c r="G89" s="6" t="s">
        <v>6186</v>
      </c>
    </row>
    <row r="90" spans="1:7" x14ac:dyDescent="0.3">
      <c r="A90" s="6" t="s">
        <v>9823</v>
      </c>
      <c r="B90" s="6" t="s">
        <v>9822</v>
      </c>
      <c r="C90" s="6" t="s">
        <v>6106</v>
      </c>
      <c r="D90" s="6" t="s">
        <v>6093</v>
      </c>
      <c r="E90" s="6" t="s">
        <v>9821</v>
      </c>
      <c r="F90" s="6" t="s">
        <v>9820</v>
      </c>
      <c r="G90" s="6" t="s">
        <v>6186</v>
      </c>
    </row>
    <row r="91" spans="1:7" x14ac:dyDescent="0.3">
      <c r="A91" s="6" t="s">
        <v>6145</v>
      </c>
      <c r="B91" s="6" t="s">
        <v>9819</v>
      </c>
      <c r="C91" s="6" t="s">
        <v>6147</v>
      </c>
      <c r="D91" s="6" t="s">
        <v>6093</v>
      </c>
      <c r="E91" s="6" t="s">
        <v>60</v>
      </c>
      <c r="F91" s="6" t="s">
        <v>6148</v>
      </c>
      <c r="G91" s="6" t="s">
        <v>9799</v>
      </c>
    </row>
    <row r="92" spans="1:7" x14ac:dyDescent="0.3">
      <c r="A92" s="6" t="s">
        <v>6150</v>
      </c>
      <c r="B92" s="6" t="s">
        <v>9818</v>
      </c>
      <c r="C92" s="6" t="s">
        <v>6119</v>
      </c>
      <c r="D92" s="6" t="s">
        <v>6093</v>
      </c>
      <c r="E92" s="6" t="s">
        <v>60</v>
      </c>
      <c r="F92" s="6" t="s">
        <v>6120</v>
      </c>
      <c r="G92" s="6" t="s">
        <v>9817</v>
      </c>
    </row>
    <row r="93" spans="1:7" x14ac:dyDescent="0.3">
      <c r="A93" s="6" t="s">
        <v>6153</v>
      </c>
      <c r="B93" s="6" t="s">
        <v>6154</v>
      </c>
      <c r="C93" s="6" t="s">
        <v>6119</v>
      </c>
      <c r="D93" s="6" t="s">
        <v>6093</v>
      </c>
      <c r="E93" s="6" t="s">
        <v>6155</v>
      </c>
      <c r="F93" s="6" t="s">
        <v>6120</v>
      </c>
      <c r="G93" s="6" t="s">
        <v>6186</v>
      </c>
    </row>
    <row r="94" spans="1:7" x14ac:dyDescent="0.3">
      <c r="A94" s="6" t="s">
        <v>9816</v>
      </c>
      <c r="B94" s="6" t="s">
        <v>8</v>
      </c>
      <c r="C94" s="6" t="s">
        <v>6159</v>
      </c>
      <c r="D94" s="6" t="s">
        <v>6093</v>
      </c>
      <c r="E94" s="6" t="s">
        <v>60</v>
      </c>
      <c r="F94" s="6" t="s">
        <v>6108</v>
      </c>
      <c r="G94" s="6" t="s">
        <v>6186</v>
      </c>
    </row>
    <row r="95" spans="1:7" x14ac:dyDescent="0.3">
      <c r="A95" s="6" t="s">
        <v>9815</v>
      </c>
      <c r="B95" s="6" t="s">
        <v>9814</v>
      </c>
      <c r="C95" s="6" t="s">
        <v>9813</v>
      </c>
      <c r="D95" s="6" t="s">
        <v>6093</v>
      </c>
      <c r="E95" s="6" t="s">
        <v>60</v>
      </c>
      <c r="F95" s="6" t="s">
        <v>9618</v>
      </c>
      <c r="G95" s="6" t="s">
        <v>9812</v>
      </c>
    </row>
    <row r="96" spans="1:7" x14ac:dyDescent="0.3">
      <c r="A96" s="6" t="s">
        <v>9811</v>
      </c>
      <c r="B96" s="6" t="s">
        <v>9810</v>
      </c>
      <c r="C96" s="6" t="s">
        <v>6112</v>
      </c>
      <c r="D96" s="6" t="s">
        <v>6093</v>
      </c>
      <c r="E96" s="6" t="s">
        <v>9809</v>
      </c>
      <c r="F96" s="6" t="s">
        <v>9594</v>
      </c>
      <c r="G96" s="6" t="s">
        <v>6186</v>
      </c>
    </row>
    <row r="97" spans="1:7" x14ac:dyDescent="0.3">
      <c r="A97" s="6" t="s">
        <v>9808</v>
      </c>
      <c r="B97" s="6" t="s">
        <v>9807</v>
      </c>
      <c r="C97" s="6" t="s">
        <v>6106</v>
      </c>
      <c r="D97" s="6" t="s">
        <v>6093</v>
      </c>
      <c r="E97" s="6" t="s">
        <v>60</v>
      </c>
      <c r="F97" s="6" t="s">
        <v>9618</v>
      </c>
      <c r="G97" s="6" t="s">
        <v>9806</v>
      </c>
    </row>
    <row r="98" spans="1:7" x14ac:dyDescent="0.3">
      <c r="A98" s="6" t="s">
        <v>9805</v>
      </c>
      <c r="B98" s="6" t="s">
        <v>9804</v>
      </c>
      <c r="C98" s="6" t="s">
        <v>6163</v>
      </c>
      <c r="D98" s="6" t="s">
        <v>6093</v>
      </c>
      <c r="E98" s="6" t="s">
        <v>60</v>
      </c>
      <c r="F98" s="6" t="s">
        <v>6183</v>
      </c>
      <c r="G98" s="6" t="s">
        <v>6186</v>
      </c>
    </row>
    <row r="99" spans="1:7" x14ac:dyDescent="0.3">
      <c r="A99" s="6" t="s">
        <v>9803</v>
      </c>
      <c r="B99" s="6" t="s">
        <v>7</v>
      </c>
      <c r="C99" s="6" t="s">
        <v>6322</v>
      </c>
      <c r="D99" s="6" t="s">
        <v>6093</v>
      </c>
      <c r="E99" s="6" t="s">
        <v>60</v>
      </c>
      <c r="F99" s="6" t="s">
        <v>6108</v>
      </c>
      <c r="G99" s="6" t="s">
        <v>9802</v>
      </c>
    </row>
    <row r="100" spans="1:7" x14ac:dyDescent="0.3">
      <c r="A100" s="6" t="s">
        <v>9801</v>
      </c>
      <c r="B100" s="6" t="s">
        <v>63</v>
      </c>
      <c r="C100" s="6" t="s">
        <v>6322</v>
      </c>
      <c r="D100" s="6" t="s">
        <v>6093</v>
      </c>
      <c r="E100" s="6" t="s">
        <v>60</v>
      </c>
      <c r="F100" s="6" t="s">
        <v>6108</v>
      </c>
      <c r="G100" s="6" t="s">
        <v>6186</v>
      </c>
    </row>
    <row r="101" spans="1:7" x14ac:dyDescent="0.3">
      <c r="A101" s="6" t="s">
        <v>6166</v>
      </c>
      <c r="B101" s="6" t="s">
        <v>9800</v>
      </c>
      <c r="C101" s="6" t="s">
        <v>6322</v>
      </c>
      <c r="D101" s="6" t="s">
        <v>6093</v>
      </c>
      <c r="E101" s="6" t="s">
        <v>60</v>
      </c>
      <c r="F101" s="6" t="s">
        <v>6148</v>
      </c>
      <c r="G101" s="6" t="s">
        <v>9799</v>
      </c>
    </row>
    <row r="102" spans="1:7" x14ac:dyDescent="0.3">
      <c r="A102" s="6" t="s">
        <v>9798</v>
      </c>
      <c r="B102" s="6" t="s">
        <v>9797</v>
      </c>
      <c r="C102" s="6" t="s">
        <v>6106</v>
      </c>
      <c r="D102" s="6" t="s">
        <v>6093</v>
      </c>
      <c r="E102" s="6" t="s">
        <v>9796</v>
      </c>
      <c r="F102" s="6" t="s">
        <v>9795</v>
      </c>
      <c r="G102" s="6" t="s">
        <v>5402</v>
      </c>
    </row>
    <row r="103" spans="1:7" x14ac:dyDescent="0.3">
      <c r="A103" s="6" t="s">
        <v>9794</v>
      </c>
      <c r="B103" s="6" t="s">
        <v>9793</v>
      </c>
      <c r="C103" s="6" t="s">
        <v>6119</v>
      </c>
      <c r="D103" s="6" t="s">
        <v>6093</v>
      </c>
      <c r="E103" s="6" t="s">
        <v>60</v>
      </c>
      <c r="F103" s="6" t="s">
        <v>9618</v>
      </c>
      <c r="G103" s="6" t="s">
        <v>6186</v>
      </c>
    </row>
    <row r="104" spans="1:7" x14ac:dyDescent="0.3">
      <c r="A104" s="6" t="s">
        <v>9792</v>
      </c>
      <c r="B104" s="6" t="s">
        <v>9</v>
      </c>
      <c r="C104" s="6" t="s">
        <v>6324</v>
      </c>
      <c r="D104" s="6" t="s">
        <v>6093</v>
      </c>
      <c r="E104" s="6" t="s">
        <v>60</v>
      </c>
      <c r="F104" s="6" t="s">
        <v>6108</v>
      </c>
      <c r="G104" s="6" t="s">
        <v>6186</v>
      </c>
    </row>
    <row r="105" spans="1:7" x14ac:dyDescent="0.3">
      <c r="A105" s="6" t="s">
        <v>9791</v>
      </c>
      <c r="B105" s="6" t="s">
        <v>9790</v>
      </c>
      <c r="C105" s="6" t="s">
        <v>6327</v>
      </c>
      <c r="D105" s="6" t="s">
        <v>9736</v>
      </c>
      <c r="E105" s="6" t="s">
        <v>6858</v>
      </c>
      <c r="F105" s="6" t="s">
        <v>9789</v>
      </c>
      <c r="G105" s="6" t="s">
        <v>6186</v>
      </c>
    </row>
    <row r="106" spans="1:7" x14ac:dyDescent="0.3">
      <c r="A106" s="6" t="s">
        <v>9788</v>
      </c>
      <c r="B106" s="6" t="s">
        <v>9787</v>
      </c>
      <c r="C106" s="6" t="s">
        <v>6327</v>
      </c>
      <c r="D106" s="6" t="s">
        <v>9736</v>
      </c>
      <c r="E106" s="6" t="s">
        <v>60</v>
      </c>
      <c r="F106" s="6" t="s">
        <v>9524</v>
      </c>
      <c r="G106" s="6" t="s">
        <v>6186</v>
      </c>
    </row>
    <row r="107" spans="1:7" x14ac:dyDescent="0.3">
      <c r="A107" s="6" t="s">
        <v>9786</v>
      </c>
      <c r="B107" s="6" t="s">
        <v>8761</v>
      </c>
      <c r="C107" s="6" t="s">
        <v>6171</v>
      </c>
      <c r="D107" s="6" t="s">
        <v>9736</v>
      </c>
      <c r="E107" s="6" t="s">
        <v>60</v>
      </c>
      <c r="F107" s="6" t="s">
        <v>45</v>
      </c>
      <c r="G107" s="6" t="s">
        <v>9785</v>
      </c>
    </row>
    <row r="108" spans="1:7" x14ac:dyDescent="0.3">
      <c r="A108" s="6" t="s">
        <v>6176</v>
      </c>
      <c r="B108" s="6" t="s">
        <v>9784</v>
      </c>
      <c r="C108" s="6" t="s">
        <v>6171</v>
      </c>
      <c r="D108" s="6" t="s">
        <v>9736</v>
      </c>
      <c r="E108" s="6" t="s">
        <v>6178</v>
      </c>
      <c r="F108" s="6" t="s">
        <v>6179</v>
      </c>
      <c r="G108" s="6" t="s">
        <v>6186</v>
      </c>
    </row>
    <row r="109" spans="1:7" x14ac:dyDescent="0.3">
      <c r="A109" s="6" t="s">
        <v>9783</v>
      </c>
      <c r="B109" s="6" t="s">
        <v>9782</v>
      </c>
      <c r="C109" s="6" t="s">
        <v>6171</v>
      </c>
      <c r="D109" s="6" t="s">
        <v>9736</v>
      </c>
      <c r="E109" s="6" t="s">
        <v>61</v>
      </c>
      <c r="F109" s="6" t="s">
        <v>5113</v>
      </c>
      <c r="G109" s="6" t="s">
        <v>9781</v>
      </c>
    </row>
    <row r="110" spans="1:7" x14ac:dyDescent="0.3">
      <c r="A110" s="6" t="s">
        <v>9780</v>
      </c>
      <c r="B110" s="6" t="s">
        <v>9779</v>
      </c>
      <c r="C110" s="6" t="s">
        <v>6106</v>
      </c>
      <c r="D110" s="6" t="s">
        <v>9736</v>
      </c>
      <c r="E110" s="6" t="s">
        <v>60</v>
      </c>
      <c r="F110" s="6" t="s">
        <v>6183</v>
      </c>
      <c r="G110" s="6" t="s">
        <v>6186</v>
      </c>
    </row>
    <row r="111" spans="1:7" x14ac:dyDescent="0.3">
      <c r="A111" s="6" t="s">
        <v>9712</v>
      </c>
      <c r="B111" s="6" t="s">
        <v>9778</v>
      </c>
      <c r="C111" s="6" t="s">
        <v>6106</v>
      </c>
      <c r="D111" s="6" t="s">
        <v>9736</v>
      </c>
      <c r="E111" s="6" t="s">
        <v>60</v>
      </c>
      <c r="F111" s="6" t="s">
        <v>9524</v>
      </c>
      <c r="G111" s="6" t="s">
        <v>6186</v>
      </c>
    </row>
    <row r="112" spans="1:7" x14ac:dyDescent="0.3">
      <c r="A112" s="6" t="s">
        <v>6185</v>
      </c>
      <c r="B112" s="6" t="s">
        <v>38</v>
      </c>
      <c r="C112" s="6" t="s">
        <v>6112</v>
      </c>
      <c r="D112" s="6" t="s">
        <v>9736</v>
      </c>
      <c r="E112" s="6" t="s">
        <v>60</v>
      </c>
      <c r="F112" s="6" t="s">
        <v>6148</v>
      </c>
      <c r="G112" s="6" t="s">
        <v>6186</v>
      </c>
    </row>
    <row r="113" spans="1:7" x14ac:dyDescent="0.3">
      <c r="A113" s="6" t="s">
        <v>9777</v>
      </c>
      <c r="B113" s="6" t="s">
        <v>9776</v>
      </c>
      <c r="C113" s="6" t="s">
        <v>6112</v>
      </c>
      <c r="D113" s="6" t="s">
        <v>9736</v>
      </c>
      <c r="E113" s="6" t="s">
        <v>60</v>
      </c>
      <c r="F113" s="6" t="s">
        <v>9618</v>
      </c>
      <c r="G113" s="6" t="s">
        <v>6186</v>
      </c>
    </row>
    <row r="114" spans="1:7" x14ac:dyDescent="0.3">
      <c r="A114" s="6" t="s">
        <v>9775</v>
      </c>
      <c r="B114" s="6" t="s">
        <v>9774</v>
      </c>
      <c r="C114" s="6" t="s">
        <v>6106</v>
      </c>
      <c r="D114" s="6" t="s">
        <v>9736</v>
      </c>
      <c r="E114" s="6" t="s">
        <v>60</v>
      </c>
      <c r="F114" s="6" t="s">
        <v>9618</v>
      </c>
      <c r="G114" s="6" t="s">
        <v>6186</v>
      </c>
    </row>
    <row r="115" spans="1:7" x14ac:dyDescent="0.3">
      <c r="A115" s="6" t="s">
        <v>9773</v>
      </c>
      <c r="B115" s="6" t="s">
        <v>9772</v>
      </c>
      <c r="C115" s="6" t="s">
        <v>6112</v>
      </c>
      <c r="D115" s="6" t="s">
        <v>9736</v>
      </c>
      <c r="E115" s="6" t="s">
        <v>60</v>
      </c>
      <c r="F115" s="6" t="s">
        <v>9618</v>
      </c>
      <c r="G115" s="6" t="s">
        <v>6186</v>
      </c>
    </row>
    <row r="116" spans="1:7" x14ac:dyDescent="0.3">
      <c r="A116" s="6" t="s">
        <v>9771</v>
      </c>
      <c r="B116" s="6" t="s">
        <v>9770</v>
      </c>
      <c r="C116" s="6" t="s">
        <v>6106</v>
      </c>
      <c r="D116" s="6" t="s">
        <v>9736</v>
      </c>
      <c r="E116" s="6" t="s">
        <v>9769</v>
      </c>
      <c r="F116" s="6" t="s">
        <v>9768</v>
      </c>
      <c r="G116" s="6" t="s">
        <v>6186</v>
      </c>
    </row>
    <row r="117" spans="1:7" x14ac:dyDescent="0.3">
      <c r="A117" s="6" t="s">
        <v>9767</v>
      </c>
      <c r="B117" s="6" t="s">
        <v>9766</v>
      </c>
      <c r="C117" s="6" t="s">
        <v>1251</v>
      </c>
      <c r="D117" s="6" t="s">
        <v>9736</v>
      </c>
      <c r="E117" s="6" t="s">
        <v>60</v>
      </c>
      <c r="F117" s="6" t="s">
        <v>9765</v>
      </c>
      <c r="G117" s="6" t="s">
        <v>6186</v>
      </c>
    </row>
    <row r="118" spans="1:7" x14ac:dyDescent="0.3">
      <c r="A118" s="6" t="s">
        <v>9764</v>
      </c>
      <c r="B118" s="6" t="s">
        <v>9763</v>
      </c>
      <c r="C118" s="6" t="s">
        <v>1629</v>
      </c>
      <c r="D118" s="6" t="s">
        <v>9736</v>
      </c>
      <c r="E118" s="6" t="s">
        <v>60</v>
      </c>
      <c r="F118" s="6" t="s">
        <v>9618</v>
      </c>
      <c r="G118" s="6" t="s">
        <v>9762</v>
      </c>
    </row>
    <row r="119" spans="1:7" x14ac:dyDescent="0.3">
      <c r="A119" s="6" t="s">
        <v>9761</v>
      </c>
      <c r="B119" s="6" t="s">
        <v>9760</v>
      </c>
      <c r="C119" s="6" t="s">
        <v>1629</v>
      </c>
      <c r="D119" s="6" t="s">
        <v>9736</v>
      </c>
      <c r="E119" s="6" t="s">
        <v>60</v>
      </c>
      <c r="F119" s="6" t="s">
        <v>9759</v>
      </c>
      <c r="G119" s="6" t="s">
        <v>9758</v>
      </c>
    </row>
    <row r="120" spans="1:7" x14ac:dyDescent="0.3">
      <c r="A120" s="6" t="s">
        <v>9757</v>
      </c>
      <c r="B120" s="6" t="s">
        <v>9756</v>
      </c>
      <c r="C120" s="6" t="s">
        <v>1629</v>
      </c>
      <c r="D120" s="6" t="s">
        <v>9736</v>
      </c>
      <c r="E120" s="6" t="s">
        <v>60</v>
      </c>
      <c r="F120" s="6" t="s">
        <v>9618</v>
      </c>
      <c r="G120" s="6" t="s">
        <v>9755</v>
      </c>
    </row>
    <row r="121" spans="1:7" x14ac:dyDescent="0.3">
      <c r="A121" s="6" t="s">
        <v>9754</v>
      </c>
      <c r="B121" s="6" t="s">
        <v>39</v>
      </c>
      <c r="C121" s="6" t="s">
        <v>1251</v>
      </c>
      <c r="D121" s="6" t="s">
        <v>9736</v>
      </c>
      <c r="E121" s="6" t="s">
        <v>60</v>
      </c>
      <c r="F121" s="6" t="s">
        <v>6108</v>
      </c>
      <c r="G121" s="6" t="s">
        <v>6186</v>
      </c>
    </row>
    <row r="122" spans="1:7" x14ac:dyDescent="0.3">
      <c r="A122" s="6" t="s">
        <v>9753</v>
      </c>
      <c r="B122" s="6" t="s">
        <v>9752</v>
      </c>
      <c r="C122" s="6" t="s">
        <v>1251</v>
      </c>
      <c r="D122" s="6" t="s">
        <v>9736</v>
      </c>
      <c r="E122" s="6" t="s">
        <v>60</v>
      </c>
      <c r="F122" s="6" t="s">
        <v>9618</v>
      </c>
      <c r="G122" s="6" t="s">
        <v>9751</v>
      </c>
    </row>
    <row r="123" spans="1:7" x14ac:dyDescent="0.3">
      <c r="A123" s="6" t="s">
        <v>9750</v>
      </c>
      <c r="B123" s="6" t="s">
        <v>9749</v>
      </c>
      <c r="C123" s="6" t="s">
        <v>6559</v>
      </c>
      <c r="D123" s="6" t="s">
        <v>9736</v>
      </c>
      <c r="E123" s="6" t="s">
        <v>60</v>
      </c>
      <c r="F123" s="6" t="s">
        <v>9748</v>
      </c>
      <c r="G123" s="6" t="s">
        <v>9747</v>
      </c>
    </row>
    <row r="124" spans="1:7" x14ac:dyDescent="0.3">
      <c r="A124" s="6" t="s">
        <v>9746</v>
      </c>
      <c r="B124" s="6" t="s">
        <v>9745</v>
      </c>
      <c r="C124" s="6" t="s">
        <v>6559</v>
      </c>
      <c r="D124" s="6" t="s">
        <v>9736</v>
      </c>
      <c r="E124" s="6" t="s">
        <v>60</v>
      </c>
      <c r="F124" s="6" t="s">
        <v>9618</v>
      </c>
      <c r="G124" s="6" t="s">
        <v>9744</v>
      </c>
    </row>
    <row r="125" spans="1:7" x14ac:dyDescent="0.3">
      <c r="A125" s="6" t="s">
        <v>9743</v>
      </c>
      <c r="B125" s="6" t="s">
        <v>9742</v>
      </c>
      <c r="C125" s="6" t="s">
        <v>6193</v>
      </c>
      <c r="D125" s="6" t="s">
        <v>9736</v>
      </c>
      <c r="E125" s="6" t="s">
        <v>60</v>
      </c>
      <c r="F125" s="6" t="s">
        <v>9741</v>
      </c>
      <c r="G125" s="6" t="s">
        <v>6186</v>
      </c>
    </row>
    <row r="126" spans="1:7" x14ac:dyDescent="0.3">
      <c r="A126" s="6" t="s">
        <v>9740</v>
      </c>
      <c r="B126" s="6" t="s">
        <v>9739</v>
      </c>
      <c r="C126" s="6" t="s">
        <v>6559</v>
      </c>
      <c r="D126" s="6" t="s">
        <v>9736</v>
      </c>
      <c r="E126" s="6" t="s">
        <v>60</v>
      </c>
      <c r="F126" s="6" t="s">
        <v>9618</v>
      </c>
      <c r="G126" s="6" t="s">
        <v>6186</v>
      </c>
    </row>
    <row r="127" spans="1:7" x14ac:dyDescent="0.3">
      <c r="A127" s="6" t="s">
        <v>9738</v>
      </c>
      <c r="B127" s="6" t="s">
        <v>9737</v>
      </c>
      <c r="C127" s="6" t="s">
        <v>1629</v>
      </c>
      <c r="D127" s="6" t="s">
        <v>9736</v>
      </c>
      <c r="E127" s="6" t="s">
        <v>60</v>
      </c>
      <c r="F127" s="6" t="s">
        <v>9618</v>
      </c>
      <c r="G127" s="6" t="s">
        <v>9735</v>
      </c>
    </row>
    <row r="128" spans="1:7" x14ac:dyDescent="0.3">
      <c r="A128" s="6" t="s">
        <v>9734</v>
      </c>
      <c r="B128" s="6" t="s">
        <v>9733</v>
      </c>
      <c r="C128" s="6" t="s">
        <v>6559</v>
      </c>
      <c r="D128" s="6" t="s">
        <v>9732</v>
      </c>
      <c r="E128" s="6" t="s">
        <v>60</v>
      </c>
      <c r="F128" s="6" t="s">
        <v>9618</v>
      </c>
      <c r="G128" s="6" t="s">
        <v>9731</v>
      </c>
    </row>
    <row r="129" spans="1:7" x14ac:dyDescent="0.3">
      <c r="A129" s="6" t="s">
        <v>9730</v>
      </c>
      <c r="B129" s="6" t="s">
        <v>9729</v>
      </c>
      <c r="C129" s="6" t="s">
        <v>6193</v>
      </c>
      <c r="D129" s="6" t="s">
        <v>6189</v>
      </c>
      <c r="E129" s="6" t="s">
        <v>60</v>
      </c>
      <c r="F129" s="6" t="s">
        <v>6132</v>
      </c>
      <c r="G129" s="6" t="s">
        <v>6186</v>
      </c>
    </row>
    <row r="130" spans="1:7" x14ac:dyDescent="0.3">
      <c r="A130" s="6" t="s">
        <v>9728</v>
      </c>
      <c r="B130" s="6" t="s">
        <v>9727</v>
      </c>
      <c r="C130" s="6" t="s">
        <v>1251</v>
      </c>
      <c r="D130" s="6" t="s">
        <v>6189</v>
      </c>
      <c r="E130" s="6" t="s">
        <v>9636</v>
      </c>
      <c r="F130" s="6" t="s">
        <v>9635</v>
      </c>
      <c r="G130" s="6" t="s">
        <v>6186</v>
      </c>
    </row>
    <row r="131" spans="1:7" x14ac:dyDescent="0.3">
      <c r="A131" s="6" t="s">
        <v>6475</v>
      </c>
      <c r="B131" s="6" t="s">
        <v>12</v>
      </c>
      <c r="C131" s="6" t="s">
        <v>6474</v>
      </c>
      <c r="D131" s="6" t="s">
        <v>6189</v>
      </c>
      <c r="E131" s="6" t="s">
        <v>60</v>
      </c>
      <c r="F131" s="6" t="s">
        <v>6108</v>
      </c>
      <c r="G131" s="6" t="s">
        <v>9726</v>
      </c>
    </row>
    <row r="132" spans="1:7" x14ac:dyDescent="0.3">
      <c r="A132" s="6" t="s">
        <v>9725</v>
      </c>
      <c r="B132" s="6" t="s">
        <v>9724</v>
      </c>
      <c r="C132" s="6" t="s">
        <v>6559</v>
      </c>
      <c r="D132" s="6" t="s">
        <v>6189</v>
      </c>
      <c r="E132" s="6" t="s">
        <v>60</v>
      </c>
      <c r="F132" s="6" t="s">
        <v>9618</v>
      </c>
      <c r="G132" s="6" t="s">
        <v>6186</v>
      </c>
    </row>
    <row r="133" spans="1:7" x14ac:dyDescent="0.3">
      <c r="A133" s="6" t="s">
        <v>9723</v>
      </c>
      <c r="B133" s="6" t="s">
        <v>9722</v>
      </c>
      <c r="C133" s="6" t="s">
        <v>6559</v>
      </c>
      <c r="D133" s="6" t="s">
        <v>6189</v>
      </c>
      <c r="E133" s="6" t="s">
        <v>60</v>
      </c>
      <c r="F133" s="6" t="s">
        <v>9618</v>
      </c>
      <c r="G133" s="6" t="s">
        <v>9721</v>
      </c>
    </row>
    <row r="134" spans="1:7" x14ac:dyDescent="0.3">
      <c r="A134" s="6" t="s">
        <v>9720</v>
      </c>
      <c r="B134" s="6" t="s">
        <v>9719</v>
      </c>
      <c r="C134" s="6" t="s">
        <v>6559</v>
      </c>
      <c r="D134" s="6" t="s">
        <v>6189</v>
      </c>
      <c r="E134" s="6" t="s">
        <v>60</v>
      </c>
      <c r="F134" s="6" t="s">
        <v>9718</v>
      </c>
      <c r="G134" s="6" t="s">
        <v>6186</v>
      </c>
    </row>
    <row r="135" spans="1:7" x14ac:dyDescent="0.3">
      <c r="A135" s="6" t="s">
        <v>9717</v>
      </c>
      <c r="B135" s="6" t="s">
        <v>9716</v>
      </c>
      <c r="C135" s="6" t="s">
        <v>6559</v>
      </c>
      <c r="D135" s="6" t="s">
        <v>6189</v>
      </c>
      <c r="E135" s="6" t="s">
        <v>60</v>
      </c>
      <c r="F135" s="6" t="s">
        <v>9618</v>
      </c>
      <c r="G135" s="6" t="s">
        <v>9715</v>
      </c>
    </row>
    <row r="136" spans="1:7" x14ac:dyDescent="0.3">
      <c r="A136" s="6" t="s">
        <v>9714</v>
      </c>
      <c r="B136" s="6" t="s">
        <v>9713</v>
      </c>
      <c r="C136" s="6" t="s">
        <v>6559</v>
      </c>
      <c r="D136" s="6" t="s">
        <v>6189</v>
      </c>
      <c r="E136" s="6" t="s">
        <v>60</v>
      </c>
      <c r="F136" s="6" t="s">
        <v>9618</v>
      </c>
      <c r="G136" s="6" t="s">
        <v>6186</v>
      </c>
    </row>
    <row r="137" spans="1:7" x14ac:dyDescent="0.3">
      <c r="A137" s="6" t="s">
        <v>9712</v>
      </c>
      <c r="B137" s="6" t="s">
        <v>9711</v>
      </c>
      <c r="C137" s="6" t="s">
        <v>9708</v>
      </c>
      <c r="D137" s="6" t="s">
        <v>6189</v>
      </c>
      <c r="E137" s="6" t="s">
        <v>60</v>
      </c>
      <c r="F137" s="6" t="s">
        <v>9524</v>
      </c>
      <c r="G137" s="6" t="s">
        <v>6186</v>
      </c>
    </row>
    <row r="138" spans="1:7" x14ac:dyDescent="0.3">
      <c r="A138" s="6" t="s">
        <v>9710</v>
      </c>
      <c r="B138" s="6" t="s">
        <v>9709</v>
      </c>
      <c r="C138" s="6" t="s">
        <v>9708</v>
      </c>
      <c r="D138" s="6" t="s">
        <v>6189</v>
      </c>
      <c r="E138" s="6" t="s">
        <v>60</v>
      </c>
      <c r="F138" s="6" t="s">
        <v>9618</v>
      </c>
      <c r="G138" s="6" t="s">
        <v>6186</v>
      </c>
    </row>
    <row r="139" spans="1:7" x14ac:dyDescent="0.3">
      <c r="A139" s="6" t="s">
        <v>6346</v>
      </c>
      <c r="B139" s="6" t="s">
        <v>6138</v>
      </c>
      <c r="C139" s="6" t="s">
        <v>869</v>
      </c>
      <c r="D139" s="6" t="s">
        <v>6189</v>
      </c>
      <c r="E139" s="6" t="s">
        <v>60</v>
      </c>
      <c r="F139" s="6" t="s">
        <v>6108</v>
      </c>
      <c r="G139" s="6" t="s">
        <v>6186</v>
      </c>
    </row>
    <row r="140" spans="1:7" x14ac:dyDescent="0.3">
      <c r="A140" s="6" t="s">
        <v>9707</v>
      </c>
      <c r="B140" s="6" t="s">
        <v>6470</v>
      </c>
      <c r="C140" s="6" t="s">
        <v>869</v>
      </c>
      <c r="D140" s="6" t="s">
        <v>6189</v>
      </c>
      <c r="E140" s="6" t="s">
        <v>60</v>
      </c>
      <c r="F140" s="6" t="s">
        <v>9706</v>
      </c>
      <c r="G140" s="6" t="s">
        <v>6186</v>
      </c>
    </row>
    <row r="141" spans="1:7" x14ac:dyDescent="0.3">
      <c r="A141" s="6" t="s">
        <v>9705</v>
      </c>
      <c r="B141" s="6" t="s">
        <v>9704</v>
      </c>
      <c r="C141" s="6" t="s">
        <v>869</v>
      </c>
      <c r="D141" s="6" t="s">
        <v>6189</v>
      </c>
      <c r="E141" s="6" t="s">
        <v>60</v>
      </c>
      <c r="F141" s="6" t="s">
        <v>9618</v>
      </c>
      <c r="G141" s="6" t="s">
        <v>6186</v>
      </c>
    </row>
    <row r="142" spans="1:7" x14ac:dyDescent="0.3">
      <c r="A142" s="6" t="s">
        <v>9703</v>
      </c>
      <c r="B142" s="6" t="s">
        <v>9702</v>
      </c>
      <c r="C142" s="6" t="s">
        <v>6193</v>
      </c>
      <c r="D142" s="6" t="s">
        <v>6189</v>
      </c>
      <c r="E142" s="6" t="s">
        <v>9701</v>
      </c>
      <c r="F142" s="6" t="s">
        <v>9700</v>
      </c>
      <c r="G142" s="6" t="s">
        <v>6186</v>
      </c>
    </row>
    <row r="143" spans="1:7" x14ac:dyDescent="0.3">
      <c r="A143" s="6" t="s">
        <v>9699</v>
      </c>
      <c r="B143" s="6" t="s">
        <v>9698</v>
      </c>
      <c r="C143" s="6" t="s">
        <v>1251</v>
      </c>
      <c r="D143" s="6" t="s">
        <v>6189</v>
      </c>
      <c r="E143" s="6" t="s">
        <v>60</v>
      </c>
      <c r="F143" s="6" t="s">
        <v>9697</v>
      </c>
      <c r="G143" s="6" t="s">
        <v>9696</v>
      </c>
    </row>
    <row r="144" spans="1:7" x14ac:dyDescent="0.3">
      <c r="A144" s="6" t="s">
        <v>9695</v>
      </c>
      <c r="B144" s="6" t="s">
        <v>9694</v>
      </c>
      <c r="C144" s="6" t="s">
        <v>1251</v>
      </c>
      <c r="D144" s="6" t="s">
        <v>6189</v>
      </c>
      <c r="E144" s="6" t="s">
        <v>60</v>
      </c>
      <c r="F144" s="6" t="s">
        <v>9693</v>
      </c>
      <c r="G144" s="6" t="s">
        <v>9692</v>
      </c>
    </row>
    <row r="145" spans="1:7" x14ac:dyDescent="0.3">
      <c r="A145" s="6" t="s">
        <v>9691</v>
      </c>
      <c r="B145" s="6" t="s">
        <v>9690</v>
      </c>
      <c r="C145" s="6" t="s">
        <v>1251</v>
      </c>
      <c r="D145" s="6" t="s">
        <v>6189</v>
      </c>
      <c r="E145" s="6" t="s">
        <v>9689</v>
      </c>
      <c r="F145" s="6" t="s">
        <v>9451</v>
      </c>
      <c r="G145" s="6" t="s">
        <v>6549</v>
      </c>
    </row>
    <row r="146" spans="1:7" x14ac:dyDescent="0.3">
      <c r="A146" s="6" t="s">
        <v>9688</v>
      </c>
      <c r="B146" s="6" t="s">
        <v>6674</v>
      </c>
      <c r="C146" s="6" t="s">
        <v>1251</v>
      </c>
      <c r="D146" s="6" t="s">
        <v>6189</v>
      </c>
      <c r="E146" s="6" t="s">
        <v>61</v>
      </c>
      <c r="F146" s="6" t="s">
        <v>5113</v>
      </c>
      <c r="G146" s="6" t="s">
        <v>6186</v>
      </c>
    </row>
    <row r="147" spans="1:7" x14ac:dyDescent="0.3">
      <c r="A147" s="6" t="s">
        <v>9687</v>
      </c>
      <c r="B147" s="6" t="s">
        <v>9686</v>
      </c>
      <c r="C147" s="6" t="s">
        <v>1629</v>
      </c>
      <c r="D147" s="6" t="s">
        <v>6189</v>
      </c>
      <c r="E147" s="6" t="s">
        <v>60</v>
      </c>
      <c r="F147" s="6" t="s">
        <v>8617</v>
      </c>
      <c r="G147" s="6" t="s">
        <v>9685</v>
      </c>
    </row>
    <row r="148" spans="1:7" x14ac:dyDescent="0.3">
      <c r="A148" s="6" t="s">
        <v>9684</v>
      </c>
      <c r="B148" s="6" t="s">
        <v>9683</v>
      </c>
      <c r="C148" s="6" t="s">
        <v>6193</v>
      </c>
      <c r="D148" s="6" t="s">
        <v>6189</v>
      </c>
      <c r="E148" s="6" t="s">
        <v>60</v>
      </c>
      <c r="F148" s="6" t="s">
        <v>6120</v>
      </c>
      <c r="G148" s="6" t="s">
        <v>6186</v>
      </c>
    </row>
    <row r="149" spans="1:7" x14ac:dyDescent="0.3">
      <c r="A149" s="6" t="s">
        <v>9682</v>
      </c>
      <c r="B149" s="6" t="s">
        <v>9681</v>
      </c>
      <c r="C149" s="6" t="s">
        <v>1629</v>
      </c>
      <c r="D149" s="6" t="s">
        <v>6189</v>
      </c>
      <c r="E149" s="6" t="s">
        <v>9680</v>
      </c>
      <c r="F149" s="6" t="s">
        <v>9667</v>
      </c>
      <c r="G149" s="6" t="s">
        <v>6186</v>
      </c>
    </row>
    <row r="150" spans="1:7" x14ac:dyDescent="0.3">
      <c r="A150" s="6" t="s">
        <v>9679</v>
      </c>
      <c r="B150" s="6" t="s">
        <v>9678</v>
      </c>
      <c r="C150" s="6" t="s">
        <v>1629</v>
      </c>
      <c r="D150" s="6" t="s">
        <v>6189</v>
      </c>
      <c r="E150" s="6" t="s">
        <v>60</v>
      </c>
      <c r="F150" s="6" t="s">
        <v>9618</v>
      </c>
      <c r="G150" s="6" t="s">
        <v>6186</v>
      </c>
    </row>
    <row r="151" spans="1:7" x14ac:dyDescent="0.3">
      <c r="A151" s="6" t="s">
        <v>9677</v>
      </c>
      <c r="B151" s="6" t="s">
        <v>9676</v>
      </c>
      <c r="C151" s="6" t="s">
        <v>1629</v>
      </c>
      <c r="D151" s="6" t="s">
        <v>6189</v>
      </c>
      <c r="E151" s="6" t="s">
        <v>60</v>
      </c>
      <c r="F151" s="6" t="s">
        <v>9618</v>
      </c>
      <c r="G151" s="6" t="s">
        <v>9675</v>
      </c>
    </row>
    <row r="152" spans="1:7" x14ac:dyDescent="0.3">
      <c r="A152" s="6" t="s">
        <v>9674</v>
      </c>
      <c r="B152" s="6" t="s">
        <v>9673</v>
      </c>
      <c r="C152" s="6" t="s">
        <v>1629</v>
      </c>
      <c r="D152" s="6" t="s">
        <v>6189</v>
      </c>
      <c r="E152" s="6" t="s">
        <v>60</v>
      </c>
      <c r="F152" s="6" t="s">
        <v>9618</v>
      </c>
      <c r="G152" s="6" t="s">
        <v>6186</v>
      </c>
    </row>
    <row r="153" spans="1:7" x14ac:dyDescent="0.3">
      <c r="A153" s="6" t="s">
        <v>9672</v>
      </c>
      <c r="B153" s="6" t="s">
        <v>9671</v>
      </c>
      <c r="C153" s="6" t="s">
        <v>1629</v>
      </c>
      <c r="D153" s="6" t="s">
        <v>6189</v>
      </c>
      <c r="E153" s="6" t="s">
        <v>9663</v>
      </c>
      <c r="F153" s="6" t="s">
        <v>9667</v>
      </c>
      <c r="G153" s="6" t="s">
        <v>6186</v>
      </c>
    </row>
    <row r="154" spans="1:7" x14ac:dyDescent="0.3">
      <c r="A154" s="6" t="s">
        <v>9670</v>
      </c>
      <c r="B154" s="6" t="s">
        <v>9669</v>
      </c>
      <c r="C154" s="6" t="s">
        <v>1629</v>
      </c>
      <c r="D154" s="6" t="s">
        <v>6189</v>
      </c>
      <c r="E154" s="6" t="s">
        <v>9668</v>
      </c>
      <c r="F154" s="6" t="s">
        <v>9667</v>
      </c>
      <c r="G154" s="6" t="s">
        <v>9666</v>
      </c>
    </row>
    <row r="155" spans="1:7" x14ac:dyDescent="0.3">
      <c r="A155" s="6" t="s">
        <v>9665</v>
      </c>
      <c r="B155" s="6" t="s">
        <v>9664</v>
      </c>
      <c r="C155" s="6" t="s">
        <v>1629</v>
      </c>
      <c r="D155" s="6" t="s">
        <v>6189</v>
      </c>
      <c r="E155" s="6" t="s">
        <v>9663</v>
      </c>
      <c r="F155" s="6" t="s">
        <v>9618</v>
      </c>
      <c r="G155" s="6" t="s">
        <v>9662</v>
      </c>
    </row>
    <row r="156" spans="1:7" x14ac:dyDescent="0.3">
      <c r="A156" s="6" t="s">
        <v>9661</v>
      </c>
      <c r="B156" s="6" t="s">
        <v>9660</v>
      </c>
      <c r="C156" s="6" t="s">
        <v>1629</v>
      </c>
      <c r="D156" s="6" t="s">
        <v>6189</v>
      </c>
      <c r="E156" s="6" t="s">
        <v>60</v>
      </c>
      <c r="F156" s="6" t="s">
        <v>9618</v>
      </c>
      <c r="G156" s="6" t="s">
        <v>9659</v>
      </c>
    </row>
    <row r="157" spans="1:7" x14ac:dyDescent="0.3">
      <c r="A157" s="6" t="s">
        <v>9658</v>
      </c>
      <c r="B157" s="6" t="s">
        <v>9657</v>
      </c>
      <c r="C157" s="6" t="s">
        <v>1629</v>
      </c>
      <c r="D157" s="6" t="s">
        <v>6189</v>
      </c>
      <c r="E157" s="6" t="s">
        <v>60</v>
      </c>
      <c r="F157" s="6" t="s">
        <v>9656</v>
      </c>
      <c r="G157" s="6" t="s">
        <v>6186</v>
      </c>
    </row>
    <row r="158" spans="1:7" x14ac:dyDescent="0.3">
      <c r="A158" s="6" t="s">
        <v>9655</v>
      </c>
      <c r="B158" s="6" t="s">
        <v>9654</v>
      </c>
      <c r="C158" s="6" t="s">
        <v>1629</v>
      </c>
      <c r="D158" s="6" t="s">
        <v>6189</v>
      </c>
      <c r="E158" s="6" t="s">
        <v>9653</v>
      </c>
      <c r="F158" s="6" t="s">
        <v>9652</v>
      </c>
      <c r="G158" s="6" t="s">
        <v>6186</v>
      </c>
    </row>
    <row r="159" spans="1:7" x14ac:dyDescent="0.3">
      <c r="A159" s="6" t="s">
        <v>9651</v>
      </c>
      <c r="B159" s="6" t="s">
        <v>9650</v>
      </c>
      <c r="C159" s="6" t="s">
        <v>1629</v>
      </c>
      <c r="D159" s="6" t="s">
        <v>6189</v>
      </c>
      <c r="E159" s="6" t="s">
        <v>60</v>
      </c>
      <c r="F159" s="6" t="s">
        <v>9524</v>
      </c>
      <c r="G159" s="6" t="s">
        <v>9649</v>
      </c>
    </row>
    <row r="160" spans="1:7" x14ac:dyDescent="0.3">
      <c r="A160" s="6" t="s">
        <v>9648</v>
      </c>
      <c r="B160" s="6" t="s">
        <v>9647</v>
      </c>
      <c r="C160" s="6" t="s">
        <v>1391</v>
      </c>
      <c r="D160" s="6" t="s">
        <v>6189</v>
      </c>
      <c r="E160" s="6" t="s">
        <v>60</v>
      </c>
      <c r="F160" s="6" t="s">
        <v>9646</v>
      </c>
      <c r="G160" s="6" t="s">
        <v>9645</v>
      </c>
    </row>
    <row r="161" spans="1:7" x14ac:dyDescent="0.3">
      <c r="A161" s="6" t="s">
        <v>9644</v>
      </c>
      <c r="B161" s="6" t="s">
        <v>9643</v>
      </c>
      <c r="C161" s="6" t="s">
        <v>1391</v>
      </c>
      <c r="D161" s="6" t="s">
        <v>6189</v>
      </c>
      <c r="E161" s="6" t="s">
        <v>60</v>
      </c>
      <c r="F161" s="6" t="s">
        <v>9618</v>
      </c>
      <c r="G161" s="6" t="s">
        <v>6186</v>
      </c>
    </row>
    <row r="162" spans="1:7" x14ac:dyDescent="0.3">
      <c r="A162" s="6" t="s">
        <v>9642</v>
      </c>
      <c r="B162" s="6" t="s">
        <v>9641</v>
      </c>
      <c r="C162" s="6" t="s">
        <v>1391</v>
      </c>
      <c r="D162" s="6" t="s">
        <v>6189</v>
      </c>
      <c r="E162" s="6" t="s">
        <v>60</v>
      </c>
      <c r="F162" s="6" t="s">
        <v>9618</v>
      </c>
      <c r="G162" s="6" t="s">
        <v>6186</v>
      </c>
    </row>
    <row r="163" spans="1:7" x14ac:dyDescent="0.3">
      <c r="A163" s="6" t="s">
        <v>9640</v>
      </c>
      <c r="B163" s="6" t="s">
        <v>9639</v>
      </c>
      <c r="C163" s="6" t="s">
        <v>1391</v>
      </c>
      <c r="D163" s="6" t="s">
        <v>6189</v>
      </c>
      <c r="E163" s="6" t="s">
        <v>60</v>
      </c>
      <c r="F163" s="6" t="s">
        <v>9618</v>
      </c>
      <c r="G163" s="6" t="s">
        <v>4974</v>
      </c>
    </row>
    <row r="164" spans="1:7" x14ac:dyDescent="0.3">
      <c r="A164" s="6" t="s">
        <v>9638</v>
      </c>
      <c r="B164" s="6" t="s">
        <v>9637</v>
      </c>
      <c r="C164" s="6" t="s">
        <v>1251</v>
      </c>
      <c r="D164" s="6" t="s">
        <v>6189</v>
      </c>
      <c r="E164" s="6" t="s">
        <v>9636</v>
      </c>
      <c r="F164" s="6" t="s">
        <v>9635</v>
      </c>
      <c r="G164" s="6" t="s">
        <v>6186</v>
      </c>
    </row>
    <row r="165" spans="1:7" x14ac:dyDescent="0.3">
      <c r="A165" s="6" t="s">
        <v>9634</v>
      </c>
      <c r="B165" s="6" t="s">
        <v>9633</v>
      </c>
      <c r="C165" s="6" t="s">
        <v>1251</v>
      </c>
      <c r="D165" s="6" t="s">
        <v>6189</v>
      </c>
      <c r="E165" s="6" t="s">
        <v>9564</v>
      </c>
      <c r="F165" s="6" t="s">
        <v>9632</v>
      </c>
      <c r="G165" s="6" t="s">
        <v>6186</v>
      </c>
    </row>
    <row r="166" spans="1:7" x14ac:dyDescent="0.3">
      <c r="A166" s="6" t="s">
        <v>9631</v>
      </c>
      <c r="B166" s="6" t="s">
        <v>9630</v>
      </c>
      <c r="C166" s="6" t="s">
        <v>1251</v>
      </c>
      <c r="D166" s="6" t="s">
        <v>6189</v>
      </c>
      <c r="E166" s="6" t="s">
        <v>9629</v>
      </c>
      <c r="F166" s="6" t="s">
        <v>9433</v>
      </c>
      <c r="G166" s="6" t="s">
        <v>6186</v>
      </c>
    </row>
    <row r="167" spans="1:7" x14ac:dyDescent="0.3">
      <c r="A167" s="6" t="s">
        <v>9628</v>
      </c>
      <c r="B167" s="6" t="s">
        <v>9627</v>
      </c>
      <c r="C167" s="6" t="s">
        <v>9617</v>
      </c>
      <c r="D167" s="6" t="s">
        <v>6189</v>
      </c>
      <c r="E167" s="6" t="s">
        <v>60</v>
      </c>
      <c r="F167" s="6" t="s">
        <v>9626</v>
      </c>
      <c r="G167" s="6" t="s">
        <v>6186</v>
      </c>
    </row>
    <row r="168" spans="1:7" x14ac:dyDescent="0.3">
      <c r="A168" s="6" t="s">
        <v>9625</v>
      </c>
      <c r="B168" s="6" t="s">
        <v>9624</v>
      </c>
      <c r="C168" s="6" t="s">
        <v>9617</v>
      </c>
      <c r="D168" s="6" t="s">
        <v>6189</v>
      </c>
      <c r="E168" s="6" t="s">
        <v>60</v>
      </c>
      <c r="F168" s="6" t="s">
        <v>9524</v>
      </c>
      <c r="G168" s="6" t="s">
        <v>9623</v>
      </c>
    </row>
    <row r="169" spans="1:7" x14ac:dyDescent="0.3">
      <c r="A169" s="6" t="s">
        <v>6202</v>
      </c>
      <c r="B169" s="6" t="s">
        <v>7078</v>
      </c>
      <c r="C169" s="6" t="s">
        <v>9617</v>
      </c>
      <c r="D169" s="6" t="s">
        <v>6189</v>
      </c>
      <c r="E169" s="6" t="s">
        <v>60</v>
      </c>
      <c r="F169" s="6" t="s">
        <v>6204</v>
      </c>
      <c r="G169" s="6" t="s">
        <v>9622</v>
      </c>
    </row>
    <row r="170" spans="1:7" x14ac:dyDescent="0.3">
      <c r="A170" s="6" t="s">
        <v>6206</v>
      </c>
      <c r="B170" s="6" t="s">
        <v>9621</v>
      </c>
      <c r="C170" s="6" t="s">
        <v>9617</v>
      </c>
      <c r="D170" s="6" t="s">
        <v>6189</v>
      </c>
      <c r="E170" s="6" t="s">
        <v>60</v>
      </c>
      <c r="F170" s="6" t="s">
        <v>9524</v>
      </c>
      <c r="G170" s="6" t="s">
        <v>5906</v>
      </c>
    </row>
    <row r="171" spans="1:7" x14ac:dyDescent="0.3">
      <c r="A171" s="6" t="s">
        <v>9620</v>
      </c>
      <c r="B171" s="6" t="s">
        <v>9619</v>
      </c>
      <c r="C171" s="6" t="s">
        <v>9617</v>
      </c>
      <c r="D171" s="6" t="s">
        <v>6189</v>
      </c>
      <c r="E171" s="6" t="s">
        <v>60</v>
      </c>
      <c r="F171" s="6" t="s">
        <v>9618</v>
      </c>
      <c r="G171" s="6" t="s">
        <v>6186</v>
      </c>
    </row>
    <row r="172" spans="1:7" x14ac:dyDescent="0.3">
      <c r="A172" s="6" t="s">
        <v>6701</v>
      </c>
      <c r="B172" s="6" t="s">
        <v>6702</v>
      </c>
      <c r="C172" s="6" t="s">
        <v>9617</v>
      </c>
      <c r="D172" s="6" t="s">
        <v>6189</v>
      </c>
      <c r="E172" s="6" t="s">
        <v>60</v>
      </c>
      <c r="F172" s="6" t="s">
        <v>9616</v>
      </c>
      <c r="G172" s="6" t="s">
        <v>6186</v>
      </c>
    </row>
    <row r="173" spans="1:7" x14ac:dyDescent="0.3">
      <c r="A173" s="6" t="s">
        <v>9615</v>
      </c>
      <c r="B173" s="6" t="s">
        <v>9614</v>
      </c>
      <c r="C173" s="6" t="s">
        <v>6211</v>
      </c>
      <c r="D173" s="6" t="s">
        <v>6189</v>
      </c>
      <c r="E173" s="6" t="s">
        <v>60</v>
      </c>
      <c r="F173" s="6" t="s">
        <v>9613</v>
      </c>
      <c r="G173" s="6" t="s">
        <v>6186</v>
      </c>
    </row>
    <row r="174" spans="1:7" x14ac:dyDescent="0.3">
      <c r="A174" s="6" t="s">
        <v>9612</v>
      </c>
      <c r="B174" s="6" t="s">
        <v>9611</v>
      </c>
      <c r="C174" s="6" t="s">
        <v>6211</v>
      </c>
      <c r="D174" s="6" t="s">
        <v>6189</v>
      </c>
      <c r="E174" s="6" t="s">
        <v>60</v>
      </c>
      <c r="F174" s="6" t="s">
        <v>9610</v>
      </c>
      <c r="G174" s="6" t="s">
        <v>6186</v>
      </c>
    </row>
    <row r="175" spans="1:7" x14ac:dyDescent="0.3">
      <c r="A175" s="6" t="s">
        <v>9609</v>
      </c>
      <c r="B175" s="6" t="s">
        <v>9608</v>
      </c>
      <c r="C175" s="6" t="s">
        <v>6211</v>
      </c>
      <c r="D175" s="6" t="s">
        <v>6189</v>
      </c>
      <c r="E175" s="6" t="s">
        <v>60</v>
      </c>
      <c r="F175" s="6" t="s">
        <v>9607</v>
      </c>
      <c r="G175" s="6" t="s">
        <v>6186</v>
      </c>
    </row>
    <row r="176" spans="1:7" x14ac:dyDescent="0.3">
      <c r="A176" s="6" t="s">
        <v>9606</v>
      </c>
      <c r="B176" s="6" t="s">
        <v>9605</v>
      </c>
      <c r="C176" s="6" t="s">
        <v>6211</v>
      </c>
      <c r="D176" s="6" t="s">
        <v>6189</v>
      </c>
      <c r="E176" s="6" t="s">
        <v>4978</v>
      </c>
      <c r="F176" s="6" t="s">
        <v>6212</v>
      </c>
      <c r="G176" s="6" t="s">
        <v>6186</v>
      </c>
    </row>
    <row r="177" spans="1:7" x14ac:dyDescent="0.3">
      <c r="A177" s="6" t="s">
        <v>9604</v>
      </c>
      <c r="B177" s="6" t="s">
        <v>9603</v>
      </c>
      <c r="C177" s="6" t="s">
        <v>6211</v>
      </c>
      <c r="D177" s="6" t="s">
        <v>6189</v>
      </c>
      <c r="E177" s="6" t="s">
        <v>9602</v>
      </c>
      <c r="F177" s="6" t="s">
        <v>9601</v>
      </c>
      <c r="G177" s="6" t="s">
        <v>6186</v>
      </c>
    </row>
    <row r="178" spans="1:7" x14ac:dyDescent="0.3">
      <c r="A178" s="6" t="s">
        <v>9600</v>
      </c>
      <c r="B178" s="6" t="s">
        <v>9599</v>
      </c>
      <c r="C178" s="6" t="s">
        <v>6211</v>
      </c>
      <c r="D178" s="6" t="s">
        <v>6189</v>
      </c>
      <c r="E178" s="6" t="s">
        <v>60</v>
      </c>
      <c r="F178" s="6" t="s">
        <v>6108</v>
      </c>
      <c r="G178" s="6" t="s">
        <v>6186</v>
      </c>
    </row>
    <row r="179" spans="1:7" x14ac:dyDescent="0.3">
      <c r="A179" s="6" t="s">
        <v>9598</v>
      </c>
      <c r="B179" s="6" t="s">
        <v>9597</v>
      </c>
      <c r="C179" s="6" t="s">
        <v>6211</v>
      </c>
      <c r="D179" s="6" t="s">
        <v>6189</v>
      </c>
      <c r="E179" s="6" t="s">
        <v>60</v>
      </c>
      <c r="F179" s="6" t="s">
        <v>7033</v>
      </c>
      <c r="G179" s="6" t="s">
        <v>6186</v>
      </c>
    </row>
    <row r="180" spans="1:7" x14ac:dyDescent="0.3">
      <c r="A180" s="6" t="s">
        <v>9596</v>
      </c>
      <c r="B180" s="6" t="s">
        <v>9595</v>
      </c>
      <c r="C180" s="6" t="s">
        <v>6211</v>
      </c>
      <c r="D180" s="6" t="s">
        <v>6189</v>
      </c>
      <c r="E180" s="6" t="s">
        <v>6398</v>
      </c>
      <c r="F180" s="6" t="s">
        <v>9594</v>
      </c>
      <c r="G180" s="6" t="s">
        <v>6186</v>
      </c>
    </row>
    <row r="181" spans="1:7" x14ac:dyDescent="0.3">
      <c r="A181" s="6" t="s">
        <v>9593</v>
      </c>
      <c r="B181" s="6" t="s">
        <v>9592</v>
      </c>
      <c r="C181" s="6" t="s">
        <v>6211</v>
      </c>
      <c r="D181" s="6" t="s">
        <v>6189</v>
      </c>
      <c r="E181" s="6" t="s">
        <v>9591</v>
      </c>
      <c r="F181" s="6" t="s">
        <v>9590</v>
      </c>
      <c r="G181" s="6" t="s">
        <v>6186</v>
      </c>
    </row>
    <row r="182" spans="1:7" x14ac:dyDescent="0.3">
      <c r="A182" s="6" t="s">
        <v>9589</v>
      </c>
      <c r="B182" s="6" t="s">
        <v>9588</v>
      </c>
      <c r="C182" s="6" t="s">
        <v>1251</v>
      </c>
      <c r="D182" s="6" t="s">
        <v>6189</v>
      </c>
      <c r="E182" s="6" t="s">
        <v>9587</v>
      </c>
      <c r="F182" s="6" t="s">
        <v>9586</v>
      </c>
      <c r="G182" s="6" t="s">
        <v>6186</v>
      </c>
    </row>
    <row r="183" spans="1:7" x14ac:dyDescent="0.3">
      <c r="A183" s="6" t="s">
        <v>9585</v>
      </c>
      <c r="B183" s="6" t="s">
        <v>9584</v>
      </c>
      <c r="C183" s="6" t="s">
        <v>9574</v>
      </c>
      <c r="D183" s="6" t="s">
        <v>6189</v>
      </c>
      <c r="E183" s="6" t="s">
        <v>6858</v>
      </c>
      <c r="F183" s="6" t="s">
        <v>9577</v>
      </c>
      <c r="G183" s="6" t="s">
        <v>6186</v>
      </c>
    </row>
    <row r="184" spans="1:7" x14ac:dyDescent="0.3">
      <c r="A184" s="6" t="s">
        <v>9583</v>
      </c>
      <c r="B184" s="6" t="s">
        <v>9582</v>
      </c>
      <c r="C184" s="6" t="s">
        <v>1251</v>
      </c>
      <c r="D184" s="6" t="s">
        <v>6189</v>
      </c>
      <c r="E184" s="6" t="s">
        <v>9581</v>
      </c>
      <c r="F184" s="6" t="s">
        <v>9554</v>
      </c>
      <c r="G184" s="6" t="s">
        <v>9580</v>
      </c>
    </row>
    <row r="185" spans="1:7" x14ac:dyDescent="0.3">
      <c r="A185" s="6" t="s">
        <v>9579</v>
      </c>
      <c r="B185" s="6" t="s">
        <v>9578</v>
      </c>
      <c r="C185" s="6" t="s">
        <v>9574</v>
      </c>
      <c r="D185" s="6" t="s">
        <v>6189</v>
      </c>
      <c r="E185" s="6" t="s">
        <v>6858</v>
      </c>
      <c r="F185" s="6" t="s">
        <v>9577</v>
      </c>
      <c r="G185" s="6" t="s">
        <v>6186</v>
      </c>
    </row>
    <row r="186" spans="1:7" x14ac:dyDescent="0.3">
      <c r="A186" s="6" t="s">
        <v>9576</v>
      </c>
      <c r="B186" s="6" t="s">
        <v>9575</v>
      </c>
      <c r="C186" s="6" t="s">
        <v>9574</v>
      </c>
      <c r="D186" s="6" t="s">
        <v>6189</v>
      </c>
      <c r="E186" s="6" t="s">
        <v>9573</v>
      </c>
      <c r="F186" s="6" t="s">
        <v>9572</v>
      </c>
      <c r="G186" s="6" t="s">
        <v>6186</v>
      </c>
    </row>
    <row r="187" spans="1:7" x14ac:dyDescent="0.3">
      <c r="A187" s="6" t="s">
        <v>9571</v>
      </c>
      <c r="B187" s="6" t="s">
        <v>9570</v>
      </c>
      <c r="C187" s="6" t="s">
        <v>9569</v>
      </c>
      <c r="D187" s="6" t="s">
        <v>6189</v>
      </c>
      <c r="E187" s="6" t="s">
        <v>9423</v>
      </c>
      <c r="F187" s="6" t="s">
        <v>9568</v>
      </c>
      <c r="G187" s="6" t="s">
        <v>9567</v>
      </c>
    </row>
    <row r="188" spans="1:7" x14ac:dyDescent="0.3">
      <c r="A188" s="6" t="s">
        <v>9566</v>
      </c>
      <c r="B188" s="6" t="s">
        <v>9565</v>
      </c>
      <c r="C188" s="6" t="s">
        <v>1251</v>
      </c>
      <c r="D188" s="6" t="s">
        <v>6189</v>
      </c>
      <c r="E188" s="6" t="s">
        <v>9564</v>
      </c>
      <c r="F188" s="6" t="s">
        <v>9563</v>
      </c>
      <c r="G188" s="6" t="s">
        <v>9562</v>
      </c>
    </row>
    <row r="189" spans="1:7" x14ac:dyDescent="0.3">
      <c r="A189" s="6" t="s">
        <v>9561</v>
      </c>
      <c r="B189" s="6" t="s">
        <v>9560</v>
      </c>
      <c r="C189" s="6" t="s">
        <v>1251</v>
      </c>
      <c r="D189" s="6" t="s">
        <v>6189</v>
      </c>
      <c r="E189" s="6" t="s">
        <v>9559</v>
      </c>
      <c r="F189" s="6" t="s">
        <v>9558</v>
      </c>
      <c r="G189" s="6" t="s">
        <v>9557</v>
      </c>
    </row>
    <row r="190" spans="1:7" x14ac:dyDescent="0.3">
      <c r="A190" s="6" t="s">
        <v>9556</v>
      </c>
      <c r="B190" s="6" t="s">
        <v>9555</v>
      </c>
      <c r="C190" s="6" t="s">
        <v>9533</v>
      </c>
      <c r="D190" s="6" t="s">
        <v>6189</v>
      </c>
      <c r="E190" s="6" t="s">
        <v>9532</v>
      </c>
      <c r="F190" s="6" t="s">
        <v>9554</v>
      </c>
      <c r="G190" s="6" t="s">
        <v>6186</v>
      </c>
    </row>
    <row r="191" spans="1:7" x14ac:dyDescent="0.3">
      <c r="A191" s="6" t="s">
        <v>9553</v>
      </c>
      <c r="B191" s="6" t="s">
        <v>9552</v>
      </c>
      <c r="C191" s="6" t="s">
        <v>1251</v>
      </c>
      <c r="D191" s="6" t="s">
        <v>6189</v>
      </c>
      <c r="E191" s="6" t="s">
        <v>9551</v>
      </c>
      <c r="F191" s="6" t="s">
        <v>6080</v>
      </c>
      <c r="G191" s="6" t="s">
        <v>6186</v>
      </c>
    </row>
    <row r="192" spans="1:7" x14ac:dyDescent="0.3">
      <c r="A192" s="6" t="s">
        <v>9550</v>
      </c>
      <c r="B192" s="6" t="s">
        <v>9549</v>
      </c>
      <c r="C192" s="6" t="s">
        <v>1251</v>
      </c>
      <c r="D192" s="6" t="s">
        <v>6189</v>
      </c>
      <c r="E192" s="6" t="s">
        <v>9548</v>
      </c>
      <c r="F192" s="6" t="s">
        <v>9547</v>
      </c>
      <c r="G192" s="6" t="s">
        <v>6186</v>
      </c>
    </row>
    <row r="193" spans="1:7" x14ac:dyDescent="0.3">
      <c r="A193" s="6" t="s">
        <v>9546</v>
      </c>
      <c r="B193" s="6" t="s">
        <v>9545</v>
      </c>
      <c r="C193" s="6" t="s">
        <v>9533</v>
      </c>
      <c r="D193" s="6" t="s">
        <v>6189</v>
      </c>
      <c r="E193" s="6" t="s">
        <v>9544</v>
      </c>
      <c r="F193" s="6" t="s">
        <v>9543</v>
      </c>
      <c r="G193" s="6" t="s">
        <v>6186</v>
      </c>
    </row>
    <row r="194" spans="1:7" x14ac:dyDescent="0.3">
      <c r="A194" s="6" t="s">
        <v>9542</v>
      </c>
      <c r="B194" s="6" t="s">
        <v>9541</v>
      </c>
      <c r="C194" s="6" t="s">
        <v>9533</v>
      </c>
      <c r="D194" s="6" t="s">
        <v>6189</v>
      </c>
      <c r="E194" s="6" t="s">
        <v>9506</v>
      </c>
      <c r="F194" s="6" t="s">
        <v>9540</v>
      </c>
      <c r="G194" s="6" t="s">
        <v>9539</v>
      </c>
    </row>
    <row r="195" spans="1:7" x14ac:dyDescent="0.3">
      <c r="A195" s="6" t="s">
        <v>9538</v>
      </c>
      <c r="B195" s="6" t="s">
        <v>9537</v>
      </c>
      <c r="C195" s="6" t="s">
        <v>9533</v>
      </c>
      <c r="D195" s="6" t="s">
        <v>6189</v>
      </c>
      <c r="E195" s="6" t="s">
        <v>9532</v>
      </c>
      <c r="F195" s="6" t="s">
        <v>9536</v>
      </c>
      <c r="G195" s="6" t="s">
        <v>6186</v>
      </c>
    </row>
    <row r="196" spans="1:7" x14ac:dyDescent="0.3">
      <c r="A196" s="6" t="s">
        <v>9535</v>
      </c>
      <c r="B196" s="6" t="s">
        <v>9534</v>
      </c>
      <c r="C196" s="6" t="s">
        <v>9533</v>
      </c>
      <c r="D196" s="6" t="s">
        <v>6189</v>
      </c>
      <c r="E196" s="6" t="s">
        <v>9532</v>
      </c>
      <c r="F196" s="6" t="s">
        <v>9531</v>
      </c>
      <c r="G196" s="6" t="s">
        <v>6186</v>
      </c>
    </row>
    <row r="197" spans="1:7" x14ac:dyDescent="0.3">
      <c r="A197" s="6" t="s">
        <v>9530</v>
      </c>
      <c r="B197" s="6" t="s">
        <v>9529</v>
      </c>
      <c r="C197" s="6" t="s">
        <v>1251</v>
      </c>
      <c r="D197" s="6" t="s">
        <v>6189</v>
      </c>
      <c r="E197" s="6" t="s">
        <v>9528</v>
      </c>
      <c r="F197" s="6" t="s">
        <v>9527</v>
      </c>
      <c r="G197" s="6" t="s">
        <v>6186</v>
      </c>
    </row>
    <row r="198" spans="1:7" x14ac:dyDescent="0.3">
      <c r="A198" s="6" t="s">
        <v>9526</v>
      </c>
      <c r="B198" s="6" t="s">
        <v>9525</v>
      </c>
      <c r="C198" s="6" t="s">
        <v>1251</v>
      </c>
      <c r="D198" s="6" t="s">
        <v>6189</v>
      </c>
      <c r="E198" s="6" t="s">
        <v>60</v>
      </c>
      <c r="F198" s="6" t="s">
        <v>9524</v>
      </c>
      <c r="G198" s="6" t="s">
        <v>9523</v>
      </c>
    </row>
    <row r="199" spans="1:7" x14ac:dyDescent="0.3">
      <c r="A199" s="6" t="s">
        <v>9522</v>
      </c>
      <c r="B199" s="6" t="s">
        <v>9521</v>
      </c>
      <c r="C199" s="6" t="s">
        <v>9458</v>
      </c>
      <c r="D199" s="6" t="s">
        <v>6189</v>
      </c>
      <c r="E199" s="6" t="s">
        <v>9520</v>
      </c>
      <c r="F199" s="6" t="s">
        <v>9519</v>
      </c>
      <c r="G199" s="6" t="s">
        <v>6186</v>
      </c>
    </row>
    <row r="200" spans="1:7" x14ac:dyDescent="0.3">
      <c r="A200" s="6" t="s">
        <v>9518</v>
      </c>
      <c r="B200" s="6" t="s">
        <v>9517</v>
      </c>
      <c r="C200" s="6" t="s">
        <v>9458</v>
      </c>
      <c r="D200" s="6" t="s">
        <v>6189</v>
      </c>
      <c r="E200" s="6" t="s">
        <v>60</v>
      </c>
      <c r="F200" s="6" t="s">
        <v>9516</v>
      </c>
      <c r="G200" s="6" t="s">
        <v>9477</v>
      </c>
    </row>
    <row r="201" spans="1:7" x14ac:dyDescent="0.3">
      <c r="A201" s="6" t="s">
        <v>9515</v>
      </c>
      <c r="B201" s="6" t="s">
        <v>9514</v>
      </c>
      <c r="C201" s="6" t="s">
        <v>9458</v>
      </c>
      <c r="D201" s="6" t="s">
        <v>6189</v>
      </c>
      <c r="E201" s="6" t="s">
        <v>9506</v>
      </c>
      <c r="F201" s="6" t="s">
        <v>9513</v>
      </c>
      <c r="G201" s="6" t="s">
        <v>9512</v>
      </c>
    </row>
    <row r="202" spans="1:7" x14ac:dyDescent="0.3">
      <c r="A202" s="6" t="s">
        <v>9511</v>
      </c>
      <c r="B202" s="6" t="s">
        <v>9510</v>
      </c>
      <c r="C202" s="6" t="s">
        <v>9458</v>
      </c>
      <c r="D202" s="6" t="s">
        <v>6189</v>
      </c>
      <c r="E202" s="6" t="s">
        <v>60</v>
      </c>
      <c r="F202" s="6" t="s">
        <v>9509</v>
      </c>
      <c r="G202" s="6" t="s">
        <v>6186</v>
      </c>
    </row>
    <row r="203" spans="1:7" x14ac:dyDescent="0.3">
      <c r="A203" s="6" t="s">
        <v>9508</v>
      </c>
      <c r="B203" s="6" t="s">
        <v>9507</v>
      </c>
      <c r="C203" s="6" t="s">
        <v>9458</v>
      </c>
      <c r="D203" s="6" t="s">
        <v>6189</v>
      </c>
      <c r="E203" s="6" t="s">
        <v>9506</v>
      </c>
      <c r="F203" s="6" t="s">
        <v>9505</v>
      </c>
      <c r="G203" s="6" t="s">
        <v>9504</v>
      </c>
    </row>
    <row r="204" spans="1:7" x14ac:dyDescent="0.3">
      <c r="A204" s="6" t="s">
        <v>9503</v>
      </c>
      <c r="B204" s="6" t="s">
        <v>9502</v>
      </c>
      <c r="C204" s="6" t="s">
        <v>9458</v>
      </c>
      <c r="D204" s="6" t="s">
        <v>6189</v>
      </c>
      <c r="E204" s="6" t="s">
        <v>9501</v>
      </c>
      <c r="F204" s="6" t="s">
        <v>9500</v>
      </c>
      <c r="G204" s="6" t="s">
        <v>9499</v>
      </c>
    </row>
    <row r="205" spans="1:7" x14ac:dyDescent="0.3">
      <c r="A205" s="6" t="s">
        <v>9498</v>
      </c>
      <c r="B205" s="6" t="s">
        <v>9497</v>
      </c>
      <c r="C205" s="6" t="s">
        <v>9458</v>
      </c>
      <c r="D205" s="6" t="s">
        <v>6189</v>
      </c>
      <c r="E205" s="6" t="s">
        <v>60</v>
      </c>
      <c r="F205" s="6" t="s">
        <v>9496</v>
      </c>
      <c r="G205" s="6" t="s">
        <v>6186</v>
      </c>
    </row>
    <row r="206" spans="1:7" x14ac:dyDescent="0.3">
      <c r="A206" s="6" t="s">
        <v>9495</v>
      </c>
      <c r="B206" s="6" t="s">
        <v>9494</v>
      </c>
      <c r="C206" s="6" t="s">
        <v>9458</v>
      </c>
      <c r="D206" s="6" t="s">
        <v>6189</v>
      </c>
      <c r="E206" s="6" t="s">
        <v>60</v>
      </c>
      <c r="F206" s="6" t="s">
        <v>9493</v>
      </c>
      <c r="G206" s="6" t="s">
        <v>6186</v>
      </c>
    </row>
    <row r="207" spans="1:7" x14ac:dyDescent="0.3">
      <c r="A207" s="6" t="s">
        <v>9492</v>
      </c>
      <c r="B207" s="6" t="s">
        <v>9491</v>
      </c>
      <c r="C207" s="6" t="s">
        <v>9465</v>
      </c>
      <c r="D207" s="6" t="s">
        <v>6189</v>
      </c>
      <c r="E207" s="6" t="s">
        <v>54</v>
      </c>
      <c r="F207" s="6" t="s">
        <v>6084</v>
      </c>
      <c r="G207" s="6" t="s">
        <v>9490</v>
      </c>
    </row>
    <row r="208" spans="1:7" x14ac:dyDescent="0.3">
      <c r="A208" s="6" t="s">
        <v>9489</v>
      </c>
      <c r="B208" s="6" t="s">
        <v>9488</v>
      </c>
      <c r="C208" s="6" t="s">
        <v>9458</v>
      </c>
      <c r="D208" s="6" t="s">
        <v>6189</v>
      </c>
      <c r="E208" s="6" t="s">
        <v>60</v>
      </c>
      <c r="F208" s="6" t="s">
        <v>9487</v>
      </c>
      <c r="G208" s="6" t="s">
        <v>9486</v>
      </c>
    </row>
    <row r="209" spans="1:7" x14ac:dyDescent="0.3">
      <c r="A209" s="6" t="s">
        <v>9485</v>
      </c>
      <c r="B209" s="6" t="s">
        <v>9484</v>
      </c>
      <c r="C209" s="6" t="s">
        <v>9458</v>
      </c>
      <c r="D209" s="6" t="s">
        <v>6189</v>
      </c>
      <c r="E209" s="6" t="s">
        <v>60</v>
      </c>
      <c r="F209" s="6" t="s">
        <v>9483</v>
      </c>
      <c r="G209" s="6" t="s">
        <v>9482</v>
      </c>
    </row>
    <row r="210" spans="1:7" x14ac:dyDescent="0.3">
      <c r="A210" s="6" t="s">
        <v>9481</v>
      </c>
      <c r="B210" s="6" t="s">
        <v>9480</v>
      </c>
      <c r="C210" s="6" t="s">
        <v>9458</v>
      </c>
      <c r="D210" s="6" t="s">
        <v>6189</v>
      </c>
      <c r="E210" s="6" t="s">
        <v>9479</v>
      </c>
      <c r="F210" s="6" t="s">
        <v>9478</v>
      </c>
      <c r="G210" s="6" t="s">
        <v>9477</v>
      </c>
    </row>
    <row r="211" spans="1:7" x14ac:dyDescent="0.3">
      <c r="A211" s="6" t="s">
        <v>9476</v>
      </c>
      <c r="B211" s="6" t="s">
        <v>6714</v>
      </c>
      <c r="C211" s="6" t="s">
        <v>9458</v>
      </c>
      <c r="D211" s="6" t="s">
        <v>6189</v>
      </c>
      <c r="E211" s="6" t="s">
        <v>60</v>
      </c>
      <c r="F211" s="6" t="s">
        <v>9475</v>
      </c>
      <c r="G211" s="6" t="s">
        <v>6186</v>
      </c>
    </row>
    <row r="212" spans="1:7" x14ac:dyDescent="0.3">
      <c r="A212" s="6" t="s">
        <v>9474</v>
      </c>
      <c r="B212" s="6" t="s">
        <v>9473</v>
      </c>
      <c r="C212" s="6" t="s">
        <v>9458</v>
      </c>
      <c r="D212" s="6" t="s">
        <v>6189</v>
      </c>
      <c r="E212" s="6" t="s">
        <v>60</v>
      </c>
      <c r="F212" s="6" t="s">
        <v>9472</v>
      </c>
      <c r="G212" s="6" t="s">
        <v>9471</v>
      </c>
    </row>
    <row r="213" spans="1:7" x14ac:dyDescent="0.3">
      <c r="A213" s="6" t="s">
        <v>9470</v>
      </c>
      <c r="B213" s="6" t="s">
        <v>9469</v>
      </c>
      <c r="C213" s="6" t="s">
        <v>9458</v>
      </c>
      <c r="D213" s="6" t="s">
        <v>6189</v>
      </c>
      <c r="E213" s="6" t="s">
        <v>60</v>
      </c>
      <c r="F213" s="6" t="s">
        <v>4300</v>
      </c>
      <c r="G213" s="6" t="s">
        <v>6186</v>
      </c>
    </row>
    <row r="214" spans="1:7" x14ac:dyDescent="0.3">
      <c r="A214" s="6" t="s">
        <v>9468</v>
      </c>
      <c r="B214" s="6" t="s">
        <v>9467</v>
      </c>
      <c r="C214" s="6" t="s">
        <v>1629</v>
      </c>
      <c r="D214" s="6" t="s">
        <v>6189</v>
      </c>
      <c r="E214" s="6" t="s">
        <v>54</v>
      </c>
      <c r="F214" s="6" t="s">
        <v>6084</v>
      </c>
      <c r="G214" s="6" t="s">
        <v>9466</v>
      </c>
    </row>
    <row r="215" spans="1:7" x14ac:dyDescent="0.3">
      <c r="A215" s="6" t="s">
        <v>6219</v>
      </c>
      <c r="B215" s="6" t="s">
        <v>47</v>
      </c>
      <c r="C215" s="6" t="s">
        <v>9465</v>
      </c>
      <c r="D215" s="6" t="s">
        <v>6189</v>
      </c>
      <c r="E215" s="6" t="s">
        <v>54</v>
      </c>
      <c r="F215" s="6" t="s">
        <v>6120</v>
      </c>
      <c r="G215" s="6" t="s">
        <v>6186</v>
      </c>
    </row>
    <row r="216" spans="1:7" x14ac:dyDescent="0.3">
      <c r="A216" s="6" t="s">
        <v>9464</v>
      </c>
      <c r="B216" s="6" t="s">
        <v>48</v>
      </c>
      <c r="C216" s="6" t="s">
        <v>1251</v>
      </c>
      <c r="D216" s="6" t="s">
        <v>6189</v>
      </c>
      <c r="E216" s="6" t="s">
        <v>54</v>
      </c>
      <c r="F216" s="6" t="s">
        <v>6132</v>
      </c>
      <c r="G216" s="6" t="s">
        <v>9463</v>
      </c>
    </row>
    <row r="217" spans="1:7" x14ac:dyDescent="0.3">
      <c r="A217" s="6" t="s">
        <v>9462</v>
      </c>
      <c r="B217" s="6" t="s">
        <v>9461</v>
      </c>
      <c r="C217" s="6" t="s">
        <v>9458</v>
      </c>
      <c r="D217" s="6" t="s">
        <v>6189</v>
      </c>
      <c r="E217" s="6" t="s">
        <v>6223</v>
      </c>
      <c r="F217" s="6" t="s">
        <v>53</v>
      </c>
      <c r="G217" s="6" t="s">
        <v>6186</v>
      </c>
    </row>
    <row r="218" spans="1:7" x14ac:dyDescent="0.3">
      <c r="A218" s="6" t="s">
        <v>9460</v>
      </c>
      <c r="B218" s="6" t="s">
        <v>9459</v>
      </c>
      <c r="C218" s="6" t="s">
        <v>9458</v>
      </c>
      <c r="D218" s="6" t="s">
        <v>6189</v>
      </c>
      <c r="E218" s="6" t="s">
        <v>9457</v>
      </c>
      <c r="F218" s="6" t="s">
        <v>9456</v>
      </c>
      <c r="G218" s="6" t="s">
        <v>9455</v>
      </c>
    </row>
    <row r="219" spans="1:7" x14ac:dyDescent="0.3">
      <c r="A219" s="6" t="s">
        <v>9454</v>
      </c>
      <c r="B219" s="6" t="s">
        <v>9453</v>
      </c>
      <c r="C219" s="6" t="s">
        <v>1251</v>
      </c>
      <c r="D219" s="6" t="s">
        <v>6189</v>
      </c>
      <c r="E219" s="6" t="s">
        <v>9452</v>
      </c>
      <c r="F219" s="6" t="s">
        <v>9451</v>
      </c>
      <c r="G219" s="6" t="s">
        <v>6186</v>
      </c>
    </row>
    <row r="220" spans="1:7" x14ac:dyDescent="0.3">
      <c r="A220" s="6" t="s">
        <v>9450</v>
      </c>
      <c r="B220" s="6" t="s">
        <v>9449</v>
      </c>
      <c r="C220" s="6" t="s">
        <v>1251</v>
      </c>
      <c r="D220" s="6" t="s">
        <v>6189</v>
      </c>
      <c r="E220" s="6" t="s">
        <v>9445</v>
      </c>
      <c r="F220" s="6" t="s">
        <v>9448</v>
      </c>
      <c r="G220" s="6" t="s">
        <v>6186</v>
      </c>
    </row>
    <row r="221" spans="1:7" x14ac:dyDescent="0.3">
      <c r="A221" s="6" t="s">
        <v>9447</v>
      </c>
      <c r="B221" s="6" t="s">
        <v>9446</v>
      </c>
      <c r="C221" s="6" t="s">
        <v>1251</v>
      </c>
      <c r="D221" s="6" t="s">
        <v>6189</v>
      </c>
      <c r="E221" s="6" t="s">
        <v>9445</v>
      </c>
      <c r="F221" s="6" t="s">
        <v>9444</v>
      </c>
      <c r="G221" s="6" t="s">
        <v>9443</v>
      </c>
    </row>
    <row r="222" spans="1:7" x14ac:dyDescent="0.3">
      <c r="A222" s="6" t="s">
        <v>9442</v>
      </c>
      <c r="B222" s="6" t="s">
        <v>9441</v>
      </c>
      <c r="C222" s="6" t="s">
        <v>1251</v>
      </c>
      <c r="D222" s="6" t="s">
        <v>6189</v>
      </c>
      <c r="E222" s="6" t="s">
        <v>9419</v>
      </c>
      <c r="F222" s="6" t="s">
        <v>9440</v>
      </c>
      <c r="G222" s="6" t="s">
        <v>6186</v>
      </c>
    </row>
    <row r="223" spans="1:7" x14ac:dyDescent="0.3">
      <c r="A223" s="6" t="s">
        <v>9439</v>
      </c>
      <c r="B223" s="6" t="s">
        <v>9438</v>
      </c>
      <c r="C223" s="6" t="s">
        <v>1251</v>
      </c>
      <c r="D223" s="6" t="s">
        <v>6189</v>
      </c>
      <c r="E223" s="6" t="s">
        <v>9437</v>
      </c>
      <c r="F223" s="6" t="s">
        <v>9436</v>
      </c>
      <c r="G223" s="6" t="s">
        <v>6186</v>
      </c>
    </row>
    <row r="224" spans="1:7" x14ac:dyDescent="0.3">
      <c r="A224" s="6" t="s">
        <v>9435</v>
      </c>
      <c r="B224" s="6" t="s">
        <v>9434</v>
      </c>
      <c r="C224" s="6" t="s">
        <v>1251</v>
      </c>
      <c r="D224" s="6" t="s">
        <v>6189</v>
      </c>
      <c r="E224" s="6" t="s">
        <v>9419</v>
      </c>
      <c r="F224" s="6" t="s">
        <v>9433</v>
      </c>
      <c r="G224" s="6" t="s">
        <v>6186</v>
      </c>
    </row>
    <row r="225" spans="1:7" x14ac:dyDescent="0.3">
      <c r="A225" s="6" t="s">
        <v>9432</v>
      </c>
      <c r="B225" s="6" t="s">
        <v>9431</v>
      </c>
      <c r="C225" s="6" t="s">
        <v>1251</v>
      </c>
      <c r="D225" s="6" t="s">
        <v>6189</v>
      </c>
      <c r="E225" s="6" t="s">
        <v>9419</v>
      </c>
      <c r="F225" s="6" t="s">
        <v>9430</v>
      </c>
      <c r="G225" s="6" t="s">
        <v>9429</v>
      </c>
    </row>
    <row r="226" spans="1:7" x14ac:dyDescent="0.3">
      <c r="A226" s="6" t="s">
        <v>9428</v>
      </c>
      <c r="B226" s="6" t="s">
        <v>6226</v>
      </c>
      <c r="C226" s="6" t="s">
        <v>1251</v>
      </c>
      <c r="D226" s="6" t="s">
        <v>6189</v>
      </c>
      <c r="E226" s="6" t="s">
        <v>54</v>
      </c>
      <c r="F226" s="6" t="s">
        <v>6120</v>
      </c>
      <c r="G226" s="6" t="s">
        <v>6186</v>
      </c>
    </row>
    <row r="227" spans="1:7" x14ac:dyDescent="0.3">
      <c r="A227" s="6" t="s">
        <v>9427</v>
      </c>
      <c r="B227" s="6" t="s">
        <v>9426</v>
      </c>
      <c r="C227" s="6" t="s">
        <v>1251</v>
      </c>
      <c r="D227" s="6" t="s">
        <v>6189</v>
      </c>
      <c r="E227" s="6" t="s">
        <v>6075</v>
      </c>
      <c r="F227" s="6" t="s">
        <v>6227</v>
      </c>
      <c r="G227" s="6" t="s">
        <v>6186</v>
      </c>
    </row>
    <row r="228" spans="1:7" x14ac:dyDescent="0.3">
      <c r="A228" s="6" t="s">
        <v>9425</v>
      </c>
      <c r="B228" s="6" t="s">
        <v>9424</v>
      </c>
      <c r="C228" s="6" t="s">
        <v>1251</v>
      </c>
      <c r="D228" s="6" t="s">
        <v>6189</v>
      </c>
      <c r="E228" s="6" t="s">
        <v>9423</v>
      </c>
      <c r="F228" s="6" t="s">
        <v>9422</v>
      </c>
      <c r="G228" s="6" t="s">
        <v>6186</v>
      </c>
    </row>
    <row r="229" spans="1:7" x14ac:dyDescent="0.3">
      <c r="A229" s="6" t="s">
        <v>9421</v>
      </c>
      <c r="B229" s="6" t="s">
        <v>9420</v>
      </c>
      <c r="C229" s="6" t="s">
        <v>1251</v>
      </c>
      <c r="D229" s="6" t="s">
        <v>6189</v>
      </c>
      <c r="E229" s="6" t="s">
        <v>9419</v>
      </c>
      <c r="F229" s="6" t="s">
        <v>9418</v>
      </c>
      <c r="G229" s="6" t="s">
        <v>6186</v>
      </c>
    </row>
    <row r="230" spans="1:7" x14ac:dyDescent="0.3">
      <c r="A230" s="6" t="s">
        <v>9417</v>
      </c>
      <c r="B230" s="6" t="s">
        <v>9416</v>
      </c>
      <c r="C230" s="6" t="s">
        <v>1251</v>
      </c>
      <c r="D230" s="6" t="s">
        <v>6189</v>
      </c>
      <c r="E230" s="6" t="s">
        <v>211</v>
      </c>
      <c r="F230" s="6" t="s">
        <v>5113</v>
      </c>
      <c r="G230" s="6" t="s">
        <v>6186</v>
      </c>
    </row>
    <row r="231" spans="1:7" x14ac:dyDescent="0.3">
      <c r="A231" s="6" t="s">
        <v>9415</v>
      </c>
      <c r="B231" s="6" t="s">
        <v>9414</v>
      </c>
      <c r="C231" s="6" t="s">
        <v>1251</v>
      </c>
      <c r="D231" s="6" t="s">
        <v>6189</v>
      </c>
      <c r="E231" s="6" t="s">
        <v>9413</v>
      </c>
      <c r="F231" s="6" t="s">
        <v>9412</v>
      </c>
      <c r="G231" s="6" t="s">
        <v>6186</v>
      </c>
    </row>
    <row r="232" spans="1:7" x14ac:dyDescent="0.3">
      <c r="A232" s="6" t="s">
        <v>6382</v>
      </c>
      <c r="B232" s="6" t="s">
        <v>9411</v>
      </c>
      <c r="C232" s="6" t="s">
        <v>1251</v>
      </c>
      <c r="D232" s="6" t="s">
        <v>6189</v>
      </c>
      <c r="E232" s="6" t="s">
        <v>60</v>
      </c>
      <c r="F232" s="6" t="s">
        <v>6234</v>
      </c>
      <c r="G232" s="6" t="s">
        <v>6186</v>
      </c>
    </row>
    <row r="233" spans="1:7" x14ac:dyDescent="0.3">
      <c r="A233" s="6" t="s">
        <v>9410</v>
      </c>
      <c r="B233" s="6" t="s">
        <v>9409</v>
      </c>
      <c r="C233" s="6" t="s">
        <v>1251</v>
      </c>
      <c r="D233" s="6" t="s">
        <v>6189</v>
      </c>
      <c r="E233" s="6" t="s">
        <v>9408</v>
      </c>
      <c r="F233" s="6" t="s">
        <v>9407</v>
      </c>
      <c r="G233" s="6" t="s">
        <v>6186</v>
      </c>
    </row>
    <row r="234" spans="1:7" x14ac:dyDescent="0.3">
      <c r="A234" s="6" t="s">
        <v>9406</v>
      </c>
      <c r="B234" s="6" t="s">
        <v>9405</v>
      </c>
      <c r="C234" s="6" t="s">
        <v>6453</v>
      </c>
      <c r="D234" s="6" t="s">
        <v>6189</v>
      </c>
      <c r="E234" s="6" t="s">
        <v>60</v>
      </c>
      <c r="F234" s="6" t="s">
        <v>6234</v>
      </c>
      <c r="G234" s="6" t="s">
        <v>6186</v>
      </c>
    </row>
    <row r="235" spans="1:7" x14ac:dyDescent="0.3">
      <c r="A235" s="6" t="s">
        <v>9404</v>
      </c>
      <c r="B235" s="6" t="s">
        <v>9403</v>
      </c>
      <c r="C235" s="6" t="s">
        <v>1251</v>
      </c>
      <c r="D235" s="6" t="s">
        <v>6189</v>
      </c>
      <c r="E235" s="6" t="s">
        <v>60</v>
      </c>
      <c r="F235" s="6" t="s">
        <v>6234</v>
      </c>
      <c r="G235" s="6" t="s">
        <v>6186</v>
      </c>
    </row>
    <row r="236" spans="1:7" x14ac:dyDescent="0.3">
      <c r="A236" s="6" t="s">
        <v>9402</v>
      </c>
      <c r="B236" s="6" t="s">
        <v>6726</v>
      </c>
      <c r="C236" s="6" t="s">
        <v>1251</v>
      </c>
      <c r="D236" s="6" t="s">
        <v>6189</v>
      </c>
      <c r="E236" s="6" t="s">
        <v>60</v>
      </c>
      <c r="F236" s="6" t="s">
        <v>6234</v>
      </c>
      <c r="G236" s="6" t="s">
        <v>6186</v>
      </c>
    </row>
    <row r="237" spans="1:7" x14ac:dyDescent="0.3">
      <c r="A237" s="6" t="s">
        <v>9401</v>
      </c>
      <c r="B237" s="6" t="s">
        <v>13</v>
      </c>
      <c r="C237" s="6" t="s">
        <v>6119</v>
      </c>
      <c r="D237" s="6" t="s">
        <v>6189</v>
      </c>
      <c r="E237" s="6" t="s">
        <v>60</v>
      </c>
      <c r="F237" s="6" t="s">
        <v>6234</v>
      </c>
      <c r="G237" s="6" t="s">
        <v>6186</v>
      </c>
    </row>
    <row r="238" spans="1:7" x14ac:dyDescent="0.3">
      <c r="A238" s="6" t="s">
        <v>9400</v>
      </c>
      <c r="B238" s="6" t="s">
        <v>9399</v>
      </c>
      <c r="C238" s="6" t="s">
        <v>6119</v>
      </c>
      <c r="D238" s="6" t="s">
        <v>6189</v>
      </c>
      <c r="E238" s="6" t="s">
        <v>60</v>
      </c>
      <c r="F238" s="6" t="s">
        <v>9398</v>
      </c>
      <c r="G238" s="6" t="s">
        <v>6186</v>
      </c>
    </row>
    <row r="239" spans="1:7" x14ac:dyDescent="0.3">
      <c r="A239" s="6" t="s">
        <v>9397</v>
      </c>
      <c r="B239" s="6" t="s">
        <v>9396</v>
      </c>
      <c r="C239" s="6" t="s">
        <v>9395</v>
      </c>
      <c r="D239" s="6" t="s">
        <v>6189</v>
      </c>
      <c r="E239" s="6" t="s">
        <v>60</v>
      </c>
      <c r="F239" s="6" t="s">
        <v>9394</v>
      </c>
      <c r="G239" s="6" t="s">
        <v>6186</v>
      </c>
    </row>
    <row r="240" spans="1:7" x14ac:dyDescent="0.3">
      <c r="A240" s="6" t="s">
        <v>9393</v>
      </c>
      <c r="B240" s="6" t="s">
        <v>9392</v>
      </c>
      <c r="C240" s="6" t="s">
        <v>1251</v>
      </c>
      <c r="D240" s="6" t="s">
        <v>6189</v>
      </c>
      <c r="E240" s="6" t="s">
        <v>60</v>
      </c>
      <c r="F240" s="6" t="s">
        <v>9391</v>
      </c>
      <c r="G240" s="6" t="s">
        <v>6186</v>
      </c>
    </row>
    <row r="241" spans="1:7" x14ac:dyDescent="0.3">
      <c r="A241" s="6" t="s">
        <v>6391</v>
      </c>
      <c r="B241" s="6" t="s">
        <v>9390</v>
      </c>
      <c r="C241" s="6" t="s">
        <v>6193</v>
      </c>
      <c r="D241" s="6" t="s">
        <v>6189</v>
      </c>
      <c r="E241" s="6" t="s">
        <v>60</v>
      </c>
      <c r="F241" s="6" t="s">
        <v>6393</v>
      </c>
      <c r="G241" s="6" t="s">
        <v>9389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sheetPr codeName="Sheet4"/>
  <dimension ref="A1:F3916"/>
  <sheetViews>
    <sheetView topLeftCell="A3890" workbookViewId="0">
      <selection activeCell="A3915" sqref="A3915"/>
    </sheetView>
  </sheetViews>
  <sheetFormatPr defaultRowHeight="14.4" x14ac:dyDescent="0.3"/>
  <cols>
    <col min="1" max="1" width="150.88671875" style="5" customWidth="1"/>
    <col min="2" max="16384" width="8.88671875" style="5"/>
  </cols>
  <sheetData>
    <row r="1" spans="1:1" ht="28.8" x14ac:dyDescent="0.3">
      <c r="A1" s="5" t="s">
        <v>278</v>
      </c>
    </row>
    <row r="2" spans="1:1" x14ac:dyDescent="0.3">
      <c r="A2" s="7" t="s">
        <v>280</v>
      </c>
    </row>
    <row r="3" spans="1:1" x14ac:dyDescent="0.3">
      <c r="A3" s="7"/>
    </row>
    <row r="4" spans="1:1" x14ac:dyDescent="0.3">
      <c r="A4" s="11" t="s">
        <v>268</v>
      </c>
    </row>
    <row r="5" spans="1:1" ht="28.8" x14ac:dyDescent="0.3">
      <c r="A5" s="5" t="s">
        <v>305</v>
      </c>
    </row>
    <row r="6" spans="1:1" ht="28.8" x14ac:dyDescent="0.3">
      <c r="A6" s="5" t="s">
        <v>304</v>
      </c>
    </row>
    <row r="8" spans="1:1" x14ac:dyDescent="0.3">
      <c r="A8" s="5" t="s">
        <v>269</v>
      </c>
    </row>
    <row r="9" spans="1:1" x14ac:dyDescent="0.3">
      <c r="A9" s="7"/>
    </row>
    <row r="10" spans="1:1" x14ac:dyDescent="0.3">
      <c r="A10" s="8" t="s">
        <v>270</v>
      </c>
    </row>
    <row r="11" spans="1:1" x14ac:dyDescent="0.3">
      <c r="A11" s="8" t="s">
        <v>271</v>
      </c>
    </row>
    <row r="12" spans="1:1" x14ac:dyDescent="0.3">
      <c r="A12" s="8" t="s">
        <v>272</v>
      </c>
    </row>
    <row r="13" spans="1:1" x14ac:dyDescent="0.3">
      <c r="A13" s="8" t="s">
        <v>273</v>
      </c>
    </row>
    <row r="14" spans="1:1" x14ac:dyDescent="0.3">
      <c r="A14" s="8" t="s">
        <v>274</v>
      </c>
    </row>
    <row r="15" spans="1:1" x14ac:dyDescent="0.3">
      <c r="A15" s="8" t="s">
        <v>275</v>
      </c>
    </row>
    <row r="16" spans="1:1" x14ac:dyDescent="0.3">
      <c r="A16" s="8" t="s">
        <v>276</v>
      </c>
    </row>
    <row r="18" spans="1:1" ht="28.8" x14ac:dyDescent="0.3">
      <c r="A18" s="5" t="s">
        <v>277</v>
      </c>
    </row>
    <row r="20" spans="1:1" x14ac:dyDescent="0.3">
      <c r="A20" s="5" t="s">
        <v>55</v>
      </c>
    </row>
    <row r="21" spans="1:1" x14ac:dyDescent="0.3">
      <c r="A21" s="7"/>
    </row>
    <row r="22" spans="1:1" x14ac:dyDescent="0.3">
      <c r="A22" s="7" t="s">
        <v>56</v>
      </c>
    </row>
    <row r="23" spans="1:1" x14ac:dyDescent="0.3">
      <c r="A23" s="7" t="s">
        <v>57</v>
      </c>
    </row>
    <row r="24" spans="1:1" x14ac:dyDescent="0.3">
      <c r="A24" s="7" t="s">
        <v>58</v>
      </c>
    </row>
    <row r="25" spans="1:1" x14ac:dyDescent="0.3">
      <c r="A25" s="7" t="s">
        <v>59</v>
      </c>
    </row>
    <row r="28" spans="1:1" x14ac:dyDescent="0.3">
      <c r="A28" s="10" t="s">
        <v>303</v>
      </c>
    </row>
    <row r="29" spans="1:1" ht="28.8" x14ac:dyDescent="0.3">
      <c r="A29" s="5" t="s">
        <v>281</v>
      </c>
    </row>
    <row r="32" spans="1:1" x14ac:dyDescent="0.3">
      <c r="A32" s="9" t="s">
        <v>282</v>
      </c>
    </row>
    <row r="34" spans="1:1" x14ac:dyDescent="0.3">
      <c r="A34" s="9" t="s">
        <v>283</v>
      </c>
    </row>
    <row r="35" spans="1:1" x14ac:dyDescent="0.3">
      <c r="A35" s="7"/>
    </row>
    <row r="36" spans="1:1" x14ac:dyDescent="0.3">
      <c r="A36" s="7" t="s">
        <v>284</v>
      </c>
    </row>
    <row r="37" spans="1:1" x14ac:dyDescent="0.3">
      <c r="A37" s="7" t="s">
        <v>285</v>
      </c>
    </row>
    <row r="39" spans="1:1" x14ac:dyDescent="0.3">
      <c r="A39" s="9" t="s">
        <v>286</v>
      </c>
    </row>
    <row r="40" spans="1:1" x14ac:dyDescent="0.3">
      <c r="A40" s="7"/>
    </row>
    <row r="41" spans="1:1" x14ac:dyDescent="0.3">
      <c r="A41" s="7" t="s">
        <v>287</v>
      </c>
    </row>
    <row r="42" spans="1:1" x14ac:dyDescent="0.3">
      <c r="A42" s="7" t="s">
        <v>288</v>
      </c>
    </row>
    <row r="44" spans="1:1" x14ac:dyDescent="0.3">
      <c r="A44" s="9" t="s">
        <v>289</v>
      </c>
    </row>
    <row r="45" spans="1:1" x14ac:dyDescent="0.3">
      <c r="A45" s="7"/>
    </row>
    <row r="46" spans="1:1" x14ac:dyDescent="0.3">
      <c r="A46" s="7" t="s">
        <v>290</v>
      </c>
    </row>
    <row r="47" spans="1:1" x14ac:dyDescent="0.3">
      <c r="A47" s="7" t="s">
        <v>291</v>
      </c>
    </row>
    <row r="48" spans="1:1" x14ac:dyDescent="0.3">
      <c r="A48" s="7" t="s">
        <v>292</v>
      </c>
    </row>
    <row r="50" spans="1:1" x14ac:dyDescent="0.3">
      <c r="A50" s="9" t="s">
        <v>293</v>
      </c>
    </row>
    <row r="51" spans="1:1" x14ac:dyDescent="0.3">
      <c r="A51" s="7"/>
    </row>
    <row r="52" spans="1:1" x14ac:dyDescent="0.3">
      <c r="A52" s="7" t="s">
        <v>294</v>
      </c>
    </row>
    <row r="53" spans="1:1" x14ac:dyDescent="0.3">
      <c r="A53" s="7" t="s">
        <v>295</v>
      </c>
    </row>
    <row r="54" spans="1:1" x14ac:dyDescent="0.3">
      <c r="A54" s="7" t="s">
        <v>296</v>
      </c>
    </row>
    <row r="55" spans="1:1" x14ac:dyDescent="0.3">
      <c r="A55" s="7" t="s">
        <v>297</v>
      </c>
    </row>
    <row r="57" spans="1:1" x14ac:dyDescent="0.3">
      <c r="A57" s="9" t="s">
        <v>298</v>
      </c>
    </row>
    <row r="58" spans="1:1" x14ac:dyDescent="0.3">
      <c r="A58" s="7"/>
    </row>
    <row r="59" spans="1:1" x14ac:dyDescent="0.3">
      <c r="A59" s="7" t="s">
        <v>299</v>
      </c>
    </row>
    <row r="60" spans="1:1" x14ac:dyDescent="0.3">
      <c r="A60" s="7" t="s">
        <v>300</v>
      </c>
    </row>
    <row r="61" spans="1:1" x14ac:dyDescent="0.3">
      <c r="A61" s="7" t="s">
        <v>301</v>
      </c>
    </row>
    <row r="63" spans="1:1" ht="28.8" x14ac:dyDescent="0.3">
      <c r="A63" s="5" t="s">
        <v>302</v>
      </c>
    </row>
    <row r="66" spans="1:1" x14ac:dyDescent="0.3">
      <c r="A66" s="10" t="s">
        <v>394</v>
      </c>
    </row>
    <row r="67" spans="1:1" x14ac:dyDescent="0.3">
      <c r="A67" t="s">
        <v>395</v>
      </c>
    </row>
    <row r="68" spans="1:1" x14ac:dyDescent="0.3">
      <c r="A68"/>
    </row>
    <row r="69" spans="1:1" x14ac:dyDescent="0.3">
      <c r="A69" s="1" t="s">
        <v>396</v>
      </c>
    </row>
    <row r="70" spans="1:1" x14ac:dyDescent="0.3">
      <c r="A70"/>
    </row>
    <row r="71" spans="1:1" x14ac:dyDescent="0.3">
      <c r="A71" s="1" t="s">
        <v>397</v>
      </c>
    </row>
    <row r="72" spans="1:1" x14ac:dyDescent="0.3">
      <c r="A72" s="2"/>
    </row>
    <row r="73" spans="1:1" x14ac:dyDescent="0.3">
      <c r="A73" s="2" t="s">
        <v>398</v>
      </c>
    </row>
    <row r="74" spans="1:1" x14ac:dyDescent="0.3">
      <c r="A74" s="2" t="s">
        <v>399</v>
      </c>
    </row>
    <row r="75" spans="1:1" x14ac:dyDescent="0.3">
      <c r="A75"/>
    </row>
    <row r="76" spans="1:1" x14ac:dyDescent="0.3">
      <c r="A76" s="1" t="s">
        <v>400</v>
      </c>
    </row>
    <row r="77" spans="1:1" x14ac:dyDescent="0.3">
      <c r="A77" s="2"/>
    </row>
    <row r="78" spans="1:1" x14ac:dyDescent="0.3">
      <c r="A78" s="3" t="s">
        <v>401</v>
      </c>
    </row>
    <row r="79" spans="1:1" x14ac:dyDescent="0.3">
      <c r="A79" s="3" t="s">
        <v>402</v>
      </c>
    </row>
    <row r="80" spans="1:1" x14ac:dyDescent="0.3">
      <c r="A80" s="3" t="s">
        <v>403</v>
      </c>
    </row>
    <row r="81" spans="1:1" x14ac:dyDescent="0.3">
      <c r="A81"/>
    </row>
    <row r="82" spans="1:1" x14ac:dyDescent="0.3">
      <c r="A82" s="1" t="s">
        <v>404</v>
      </c>
    </row>
    <row r="83" spans="1:1" x14ac:dyDescent="0.3">
      <c r="A83" s="2"/>
    </row>
    <row r="84" spans="1:1" x14ac:dyDescent="0.3">
      <c r="A84" s="3" t="s">
        <v>405</v>
      </c>
    </row>
    <row r="85" spans="1:1" x14ac:dyDescent="0.3">
      <c r="A85" s="3" t="s">
        <v>406</v>
      </c>
    </row>
    <row r="86" spans="1:1" x14ac:dyDescent="0.3">
      <c r="A86" s="3" t="s">
        <v>407</v>
      </c>
    </row>
    <row r="87" spans="1:1" x14ac:dyDescent="0.3">
      <c r="A87" s="3" t="s">
        <v>408</v>
      </c>
    </row>
    <row r="88" spans="1:1" x14ac:dyDescent="0.3">
      <c r="A88" s="3" t="s">
        <v>409</v>
      </c>
    </row>
    <row r="89" spans="1:1" x14ac:dyDescent="0.3">
      <c r="A89"/>
    </row>
    <row r="90" spans="1:1" x14ac:dyDescent="0.3">
      <c r="A90" s="1" t="s">
        <v>410</v>
      </c>
    </row>
    <row r="91" spans="1:1" x14ac:dyDescent="0.3">
      <c r="A91" s="2"/>
    </row>
    <row r="92" spans="1:1" x14ac:dyDescent="0.3">
      <c r="A92" s="2" t="s">
        <v>411</v>
      </c>
    </row>
    <row r="93" spans="1:1" x14ac:dyDescent="0.3">
      <c r="A93" s="2" t="s">
        <v>412</v>
      </c>
    </row>
    <row r="94" spans="1:1" x14ac:dyDescent="0.3">
      <c r="A94" s="2" t="s">
        <v>413</v>
      </c>
    </row>
    <row r="95" spans="1:1" x14ac:dyDescent="0.3">
      <c r="A95"/>
    </row>
    <row r="96" spans="1:1" x14ac:dyDescent="0.3">
      <c r="A96" t="s">
        <v>414</v>
      </c>
    </row>
    <row r="99" spans="1:1" x14ac:dyDescent="0.3">
      <c r="A99" s="10" t="s">
        <v>500</v>
      </c>
    </row>
    <row r="100" spans="1:1" x14ac:dyDescent="0.3">
      <c r="A100" t="s">
        <v>501</v>
      </c>
    </row>
    <row r="101" spans="1:1" x14ac:dyDescent="0.3">
      <c r="A101"/>
    </row>
    <row r="102" spans="1:1" x14ac:dyDescent="0.3">
      <c r="A102" s="1" t="s">
        <v>502</v>
      </c>
    </row>
    <row r="103" spans="1:1" x14ac:dyDescent="0.3">
      <c r="A103"/>
    </row>
    <row r="104" spans="1:1" x14ac:dyDescent="0.3">
      <c r="A104" s="1" t="s">
        <v>503</v>
      </c>
    </row>
    <row r="105" spans="1:1" x14ac:dyDescent="0.3">
      <c r="A105" s="2"/>
    </row>
    <row r="106" spans="1:1" x14ac:dyDescent="0.3">
      <c r="A106" s="3" t="s">
        <v>504</v>
      </c>
    </row>
    <row r="107" spans="1:1" x14ac:dyDescent="0.3">
      <c r="A107" s="3" t="s">
        <v>505</v>
      </c>
    </row>
    <row r="108" spans="1:1" x14ac:dyDescent="0.3">
      <c r="A108" s="3" t="s">
        <v>506</v>
      </c>
    </row>
    <row r="109" spans="1:1" x14ac:dyDescent="0.3">
      <c r="A109" s="3" t="s">
        <v>507</v>
      </c>
    </row>
    <row r="110" spans="1:1" x14ac:dyDescent="0.3">
      <c r="A110" s="3" t="s">
        <v>508</v>
      </c>
    </row>
    <row r="111" spans="1:1" x14ac:dyDescent="0.3">
      <c r="A111" s="3" t="s">
        <v>509</v>
      </c>
    </row>
    <row r="112" spans="1:1" x14ac:dyDescent="0.3">
      <c r="A112" s="3" t="s">
        <v>510</v>
      </c>
    </row>
    <row r="113" spans="1:1" x14ac:dyDescent="0.3">
      <c r="A113" s="3" t="s">
        <v>511</v>
      </c>
    </row>
    <row r="114" spans="1:1" x14ac:dyDescent="0.3">
      <c r="A114" s="3" t="s">
        <v>512</v>
      </c>
    </row>
    <row r="115" spans="1:1" x14ac:dyDescent="0.3">
      <c r="A115"/>
    </row>
    <row r="116" spans="1:1" x14ac:dyDescent="0.3">
      <c r="A116" s="1" t="s">
        <v>513</v>
      </c>
    </row>
    <row r="117" spans="1:1" x14ac:dyDescent="0.3">
      <c r="A117" s="2"/>
    </row>
    <row r="118" spans="1:1" x14ac:dyDescent="0.3">
      <c r="A118" s="3" t="s">
        <v>514</v>
      </c>
    </row>
    <row r="119" spans="1:1" x14ac:dyDescent="0.3">
      <c r="A119" s="3" t="s">
        <v>515</v>
      </c>
    </row>
    <row r="120" spans="1:1" x14ac:dyDescent="0.3">
      <c r="A120" s="3" t="s">
        <v>516</v>
      </c>
    </row>
    <row r="121" spans="1:1" x14ac:dyDescent="0.3">
      <c r="A121" s="3" t="s">
        <v>517</v>
      </c>
    </row>
    <row r="122" spans="1:1" x14ac:dyDescent="0.3">
      <c r="A122" s="3" t="s">
        <v>518</v>
      </c>
    </row>
    <row r="123" spans="1:1" x14ac:dyDescent="0.3">
      <c r="A123"/>
    </row>
    <row r="124" spans="1:1" x14ac:dyDescent="0.3">
      <c r="A124" s="1" t="s">
        <v>519</v>
      </c>
    </row>
    <row r="125" spans="1:1" x14ac:dyDescent="0.3">
      <c r="A125" s="2"/>
    </row>
    <row r="126" spans="1:1" x14ac:dyDescent="0.3">
      <c r="A126" s="2" t="s">
        <v>520</v>
      </c>
    </row>
    <row r="127" spans="1:1" x14ac:dyDescent="0.3">
      <c r="A127" s="2" t="s">
        <v>521</v>
      </c>
    </row>
    <row r="128" spans="1:1" x14ac:dyDescent="0.3">
      <c r="A128" s="2" t="s">
        <v>522</v>
      </c>
    </row>
    <row r="129" spans="1:1" x14ac:dyDescent="0.3">
      <c r="A129"/>
    </row>
    <row r="130" spans="1:1" x14ac:dyDescent="0.3">
      <c r="A130" s="1" t="s">
        <v>523</v>
      </c>
    </row>
    <row r="131" spans="1:1" x14ac:dyDescent="0.3">
      <c r="A131" s="2"/>
    </row>
    <row r="132" spans="1:1" x14ac:dyDescent="0.3">
      <c r="A132" s="2" t="s">
        <v>524</v>
      </c>
    </row>
    <row r="133" spans="1:1" x14ac:dyDescent="0.3">
      <c r="A133" s="2" t="s">
        <v>525</v>
      </c>
    </row>
    <row r="134" spans="1:1" x14ac:dyDescent="0.3">
      <c r="A134" s="2" t="s">
        <v>526</v>
      </c>
    </row>
    <row r="135" spans="1:1" x14ac:dyDescent="0.3">
      <c r="A135"/>
    </row>
    <row r="136" spans="1:1" x14ac:dyDescent="0.3">
      <c r="A136" t="s">
        <v>527</v>
      </c>
    </row>
    <row r="137" spans="1:1" x14ac:dyDescent="0.3">
      <c r="A137"/>
    </row>
    <row r="139" spans="1:1" x14ac:dyDescent="0.3">
      <c r="A139" s="10" t="s">
        <v>528</v>
      </c>
    </row>
    <row r="140" spans="1:1" x14ac:dyDescent="0.3">
      <c r="A140" t="s">
        <v>476</v>
      </c>
    </row>
    <row r="141" spans="1:1" x14ac:dyDescent="0.3">
      <c r="A141" t="s">
        <v>529</v>
      </c>
    </row>
    <row r="142" spans="1:1" x14ac:dyDescent="0.3">
      <c r="A142"/>
    </row>
    <row r="143" spans="1:1" x14ac:dyDescent="0.3">
      <c r="A143" s="1" t="s">
        <v>477</v>
      </c>
    </row>
    <row r="144" spans="1:1" x14ac:dyDescent="0.3">
      <c r="A144"/>
    </row>
    <row r="145" spans="1:1" x14ac:dyDescent="0.3">
      <c r="A145" s="1" t="s">
        <v>478</v>
      </c>
    </row>
    <row r="146" spans="1:1" x14ac:dyDescent="0.3">
      <c r="A146" s="2"/>
    </row>
    <row r="147" spans="1:1" x14ac:dyDescent="0.3">
      <c r="A147" s="2" t="s">
        <v>479</v>
      </c>
    </row>
    <row r="148" spans="1:1" x14ac:dyDescent="0.3">
      <c r="A148" s="2" t="s">
        <v>480</v>
      </c>
    </row>
    <row r="149" spans="1:1" x14ac:dyDescent="0.3">
      <c r="A149" s="2" t="s">
        <v>481</v>
      </c>
    </row>
    <row r="150" spans="1:1" x14ac:dyDescent="0.3">
      <c r="A150"/>
    </row>
    <row r="151" spans="1:1" x14ac:dyDescent="0.3">
      <c r="A151" s="1" t="s">
        <v>482</v>
      </c>
    </row>
    <row r="152" spans="1:1" x14ac:dyDescent="0.3">
      <c r="A152" s="2"/>
    </row>
    <row r="153" spans="1:1" x14ac:dyDescent="0.3">
      <c r="A153" s="3" t="s">
        <v>483</v>
      </c>
    </row>
    <row r="154" spans="1:1" x14ac:dyDescent="0.3">
      <c r="A154" s="3" t="s">
        <v>484</v>
      </c>
    </row>
    <row r="155" spans="1:1" x14ac:dyDescent="0.3">
      <c r="A155" s="3" t="s">
        <v>485</v>
      </c>
    </row>
    <row r="156" spans="1:1" x14ac:dyDescent="0.3">
      <c r="A156" s="3" t="s">
        <v>486</v>
      </c>
    </row>
    <row r="157" spans="1:1" x14ac:dyDescent="0.3">
      <c r="A157"/>
    </row>
    <row r="158" spans="1:1" x14ac:dyDescent="0.3">
      <c r="A158" s="1" t="s">
        <v>404</v>
      </c>
    </row>
    <row r="159" spans="1:1" x14ac:dyDescent="0.3">
      <c r="A159" s="2"/>
    </row>
    <row r="160" spans="1:1" x14ac:dyDescent="0.3">
      <c r="A160" s="3" t="s">
        <v>487</v>
      </c>
    </row>
    <row r="161" spans="1:1" x14ac:dyDescent="0.3">
      <c r="A161" s="3" t="s">
        <v>488</v>
      </c>
    </row>
    <row r="162" spans="1:1" x14ac:dyDescent="0.3">
      <c r="A162" s="3" t="s">
        <v>489</v>
      </c>
    </row>
    <row r="163" spans="1:1" x14ac:dyDescent="0.3">
      <c r="A163" s="3" t="s">
        <v>490</v>
      </c>
    </row>
    <row r="164" spans="1:1" x14ac:dyDescent="0.3">
      <c r="A164" s="3" t="s">
        <v>491</v>
      </c>
    </row>
    <row r="165" spans="1:1" x14ac:dyDescent="0.3">
      <c r="A165"/>
    </row>
    <row r="166" spans="1:1" x14ac:dyDescent="0.3">
      <c r="A166" s="1" t="s">
        <v>492</v>
      </c>
    </row>
    <row r="167" spans="1:1" x14ac:dyDescent="0.3">
      <c r="A167" s="2"/>
    </row>
    <row r="168" spans="1:1" x14ac:dyDescent="0.3">
      <c r="A168" s="3" t="s">
        <v>493</v>
      </c>
    </row>
    <row r="169" spans="1:1" x14ac:dyDescent="0.3">
      <c r="A169" s="3" t="s">
        <v>494</v>
      </c>
    </row>
    <row r="170" spans="1:1" x14ac:dyDescent="0.3">
      <c r="A170" s="3" t="s">
        <v>495</v>
      </c>
    </row>
    <row r="171" spans="1:1" x14ac:dyDescent="0.3">
      <c r="A171"/>
    </row>
    <row r="172" spans="1:1" x14ac:dyDescent="0.3">
      <c r="A172" s="1" t="s">
        <v>410</v>
      </c>
    </row>
    <row r="173" spans="1:1" x14ac:dyDescent="0.3">
      <c r="A173" s="2"/>
    </row>
    <row r="174" spans="1:1" x14ac:dyDescent="0.3">
      <c r="A174" s="2" t="s">
        <v>496</v>
      </c>
    </row>
    <row r="175" spans="1:1" x14ac:dyDescent="0.3">
      <c r="A175" s="2" t="s">
        <v>497</v>
      </c>
    </row>
    <row r="176" spans="1:1" x14ac:dyDescent="0.3">
      <c r="A176" s="2" t="s">
        <v>498</v>
      </c>
    </row>
    <row r="177" spans="1:1" x14ac:dyDescent="0.3">
      <c r="A177"/>
    </row>
    <row r="178" spans="1:1" x14ac:dyDescent="0.3">
      <c r="A178" t="s">
        <v>499</v>
      </c>
    </row>
    <row r="181" spans="1:1" x14ac:dyDescent="0.3">
      <c r="A181" s="10" t="s">
        <v>819</v>
      </c>
    </row>
    <row r="182" spans="1:1" x14ac:dyDescent="0.3">
      <c r="A182" t="s">
        <v>853</v>
      </c>
    </row>
    <row r="183" spans="1:1" x14ac:dyDescent="0.3">
      <c r="A183" s="5" t="s">
        <v>1044</v>
      </c>
    </row>
    <row r="184" spans="1:1" x14ac:dyDescent="0.3">
      <c r="A184" s="1" t="s">
        <v>820</v>
      </c>
    </row>
    <row r="185" spans="1:1" x14ac:dyDescent="0.3">
      <c r="A185"/>
    </row>
    <row r="186" spans="1:1" x14ac:dyDescent="0.3">
      <c r="A186" s="1" t="s">
        <v>821</v>
      </c>
    </row>
    <row r="187" spans="1:1" x14ac:dyDescent="0.3">
      <c r="A187" s="2"/>
    </row>
    <row r="188" spans="1:1" x14ac:dyDescent="0.3">
      <c r="A188" s="3" t="s">
        <v>822</v>
      </c>
    </row>
    <row r="189" spans="1:1" x14ac:dyDescent="0.3">
      <c r="A189" s="3" t="s">
        <v>823</v>
      </c>
    </row>
    <row r="190" spans="1:1" x14ac:dyDescent="0.3">
      <c r="A190" s="3" t="s">
        <v>824</v>
      </c>
    </row>
    <row r="191" spans="1:1" x14ac:dyDescent="0.3">
      <c r="A191" s="3" t="s">
        <v>825</v>
      </c>
    </row>
    <row r="192" spans="1:1" x14ac:dyDescent="0.3">
      <c r="A192" s="3" t="s">
        <v>826</v>
      </c>
    </row>
    <row r="193" spans="1:1" x14ac:dyDescent="0.3">
      <c r="A193"/>
    </row>
    <row r="194" spans="1:1" x14ac:dyDescent="0.3">
      <c r="A194" s="1" t="s">
        <v>827</v>
      </c>
    </row>
    <row r="195" spans="1:1" x14ac:dyDescent="0.3">
      <c r="A195" s="2"/>
    </row>
    <row r="196" spans="1:1" x14ac:dyDescent="0.3">
      <c r="A196" s="2" t="s">
        <v>828</v>
      </c>
    </row>
    <row r="197" spans="1:1" x14ac:dyDescent="0.3">
      <c r="A197" s="2" t="s">
        <v>829</v>
      </c>
    </row>
    <row r="198" spans="1:1" x14ac:dyDescent="0.3">
      <c r="A198" s="2" t="s">
        <v>830</v>
      </c>
    </row>
    <row r="199" spans="1:1" x14ac:dyDescent="0.3">
      <c r="A199" s="2" t="s">
        <v>831</v>
      </c>
    </row>
    <row r="200" spans="1:1" x14ac:dyDescent="0.3">
      <c r="A200"/>
    </row>
    <row r="201" spans="1:1" x14ac:dyDescent="0.3">
      <c r="A201" s="1" t="s">
        <v>832</v>
      </c>
    </row>
    <row r="202" spans="1:1" x14ac:dyDescent="0.3">
      <c r="A202" s="2"/>
    </row>
    <row r="203" spans="1:1" x14ac:dyDescent="0.3">
      <c r="A203" s="2" t="s">
        <v>833</v>
      </c>
    </row>
    <row r="204" spans="1:1" x14ac:dyDescent="0.3">
      <c r="A204" s="2" t="s">
        <v>834</v>
      </c>
    </row>
    <row r="205" spans="1:1" x14ac:dyDescent="0.3">
      <c r="A205" s="2" t="s">
        <v>835</v>
      </c>
    </row>
    <row r="206" spans="1:1" x14ac:dyDescent="0.3">
      <c r="A206" s="2" t="s">
        <v>836</v>
      </c>
    </row>
    <row r="207" spans="1:1" x14ac:dyDescent="0.3">
      <c r="A207"/>
    </row>
    <row r="208" spans="1:1" x14ac:dyDescent="0.3">
      <c r="A208" s="1" t="s">
        <v>837</v>
      </c>
    </row>
    <row r="209" spans="1:1" x14ac:dyDescent="0.3">
      <c r="A209" s="2"/>
    </row>
    <row r="210" spans="1:1" x14ac:dyDescent="0.3">
      <c r="A210" s="2" t="s">
        <v>838</v>
      </c>
    </row>
    <row r="211" spans="1:1" x14ac:dyDescent="0.3">
      <c r="A211" s="2" t="s">
        <v>839</v>
      </c>
    </row>
    <row r="212" spans="1:1" x14ac:dyDescent="0.3">
      <c r="A212" s="2" t="s">
        <v>840</v>
      </c>
    </row>
    <row r="213" spans="1:1" x14ac:dyDescent="0.3">
      <c r="A213"/>
    </row>
    <row r="214" spans="1:1" x14ac:dyDescent="0.3">
      <c r="A214" s="1" t="s">
        <v>841</v>
      </c>
    </row>
    <row r="215" spans="1:1" x14ac:dyDescent="0.3">
      <c r="A215" s="2"/>
    </row>
    <row r="216" spans="1:1" x14ac:dyDescent="0.3">
      <c r="A216" s="3" t="s">
        <v>842</v>
      </c>
    </row>
    <row r="217" spans="1:1" x14ac:dyDescent="0.3">
      <c r="A217" s="3" t="s">
        <v>843</v>
      </c>
    </row>
    <row r="218" spans="1:1" x14ac:dyDescent="0.3">
      <c r="A218" s="3" t="s">
        <v>844</v>
      </c>
    </row>
    <row r="219" spans="1:1" x14ac:dyDescent="0.3">
      <c r="A219" s="3" t="s">
        <v>845</v>
      </c>
    </row>
    <row r="220" spans="1:1" x14ac:dyDescent="0.3">
      <c r="A220"/>
    </row>
    <row r="221" spans="1:1" x14ac:dyDescent="0.3">
      <c r="A221" s="1" t="s">
        <v>846</v>
      </c>
    </row>
    <row r="222" spans="1:1" x14ac:dyDescent="0.3">
      <c r="A222" s="2"/>
    </row>
    <row r="223" spans="1:1" x14ac:dyDescent="0.3">
      <c r="A223" s="3" t="s">
        <v>847</v>
      </c>
    </row>
    <row r="224" spans="1:1" x14ac:dyDescent="0.3">
      <c r="A224" s="3" t="s">
        <v>848</v>
      </c>
    </row>
    <row r="225" spans="1:1" x14ac:dyDescent="0.3">
      <c r="A225" s="3" t="s">
        <v>849</v>
      </c>
    </row>
    <row r="226" spans="1:1" x14ac:dyDescent="0.3">
      <c r="A226" s="3" t="s">
        <v>850</v>
      </c>
    </row>
    <row r="227" spans="1:1" x14ac:dyDescent="0.3">
      <c r="A227" s="3" t="s">
        <v>851</v>
      </c>
    </row>
    <row r="228" spans="1:1" x14ac:dyDescent="0.3">
      <c r="A228" s="3"/>
    </row>
    <row r="229" spans="1:1" x14ac:dyDescent="0.3">
      <c r="A229" s="1" t="s">
        <v>12283</v>
      </c>
    </row>
    <row r="230" spans="1:1" x14ac:dyDescent="0.3">
      <c r="A230" s="2"/>
    </row>
    <row r="231" spans="1:1" x14ac:dyDescent="0.3">
      <c r="A231" t="s">
        <v>12413</v>
      </c>
    </row>
    <row r="232" spans="1:1" x14ac:dyDescent="0.3">
      <c r="A232" t="s">
        <v>12414</v>
      </c>
    </row>
    <row r="233" spans="1:1" x14ac:dyDescent="0.3">
      <c r="A233" t="s">
        <v>12415</v>
      </c>
    </row>
    <row r="234" spans="1:1" x14ac:dyDescent="0.3">
      <c r="A234" t="s">
        <v>12416</v>
      </c>
    </row>
    <row r="235" spans="1:1" x14ac:dyDescent="0.3">
      <c r="A235" s="2"/>
    </row>
    <row r="236" spans="1:1" x14ac:dyDescent="0.3">
      <c r="A236"/>
    </row>
    <row r="237" spans="1:1" x14ac:dyDescent="0.3">
      <c r="A237" t="s">
        <v>852</v>
      </c>
    </row>
    <row r="240" spans="1:1" x14ac:dyDescent="0.3">
      <c r="A240" s="10" t="s">
        <v>2810</v>
      </c>
    </row>
    <row r="241" spans="1:1" x14ac:dyDescent="0.3">
      <c r="A241" t="s">
        <v>2811</v>
      </c>
    </row>
    <row r="242" spans="1:1" x14ac:dyDescent="0.3">
      <c r="A242"/>
    </row>
    <row r="243" spans="1:1" x14ac:dyDescent="0.3">
      <c r="A243" s="1" t="s">
        <v>2812</v>
      </c>
    </row>
    <row r="244" spans="1:1" x14ac:dyDescent="0.3">
      <c r="A244"/>
    </row>
    <row r="245" spans="1:1" x14ac:dyDescent="0.3">
      <c r="A245" s="1" t="s">
        <v>821</v>
      </c>
    </row>
    <row r="246" spans="1:1" x14ac:dyDescent="0.3">
      <c r="A246" s="2"/>
    </row>
    <row r="247" spans="1:1" x14ac:dyDescent="0.3">
      <c r="A247" s="3" t="s">
        <v>2813</v>
      </c>
    </row>
    <row r="248" spans="1:1" x14ac:dyDescent="0.3">
      <c r="A248" s="3" t="s">
        <v>2814</v>
      </c>
    </row>
    <row r="249" spans="1:1" x14ac:dyDescent="0.3">
      <c r="A249" s="3" t="s">
        <v>2815</v>
      </c>
    </row>
    <row r="250" spans="1:1" x14ac:dyDescent="0.3">
      <c r="A250" s="3" t="s">
        <v>2816</v>
      </c>
    </row>
    <row r="251" spans="1:1" x14ac:dyDescent="0.3">
      <c r="A251" s="3" t="s">
        <v>2817</v>
      </c>
    </row>
    <row r="252" spans="1:1" x14ac:dyDescent="0.3">
      <c r="A252"/>
    </row>
    <row r="253" spans="1:1" x14ac:dyDescent="0.3">
      <c r="A253" s="1" t="s">
        <v>2818</v>
      </c>
    </row>
    <row r="254" spans="1:1" x14ac:dyDescent="0.3">
      <c r="A254" s="2"/>
    </row>
    <row r="255" spans="1:1" x14ac:dyDescent="0.3">
      <c r="A255" s="3" t="s">
        <v>2819</v>
      </c>
    </row>
    <row r="256" spans="1:1" x14ac:dyDescent="0.3">
      <c r="A256" s="3" t="s">
        <v>2820</v>
      </c>
    </row>
    <row r="257" spans="1:1" x14ac:dyDescent="0.3">
      <c r="A257" s="3" t="s">
        <v>2821</v>
      </c>
    </row>
    <row r="258" spans="1:1" x14ac:dyDescent="0.3">
      <c r="A258" s="3" t="s">
        <v>2822</v>
      </c>
    </row>
    <row r="259" spans="1:1" x14ac:dyDescent="0.3">
      <c r="A259" s="3" t="s">
        <v>2823</v>
      </c>
    </row>
    <row r="260" spans="1:1" x14ac:dyDescent="0.3">
      <c r="A260"/>
    </row>
    <row r="261" spans="1:1" x14ac:dyDescent="0.3">
      <c r="A261" s="1" t="s">
        <v>2541</v>
      </c>
    </row>
    <row r="262" spans="1:1" x14ac:dyDescent="0.3">
      <c r="A262" s="2"/>
    </row>
    <row r="263" spans="1:1" x14ac:dyDescent="0.3">
      <c r="A263" s="3" t="s">
        <v>2824</v>
      </c>
    </row>
    <row r="264" spans="1:1" x14ac:dyDescent="0.3">
      <c r="A264" s="3" t="s">
        <v>2825</v>
      </c>
    </row>
    <row r="265" spans="1:1" x14ac:dyDescent="0.3">
      <c r="A265" s="3" t="s">
        <v>2826</v>
      </c>
    </row>
    <row r="266" spans="1:1" x14ac:dyDescent="0.3">
      <c r="A266" s="3" t="s">
        <v>2827</v>
      </c>
    </row>
    <row r="267" spans="1:1" x14ac:dyDescent="0.3">
      <c r="A267"/>
    </row>
    <row r="268" spans="1:1" x14ac:dyDescent="0.3">
      <c r="A268" s="1" t="s">
        <v>2828</v>
      </c>
    </row>
    <row r="269" spans="1:1" x14ac:dyDescent="0.3">
      <c r="A269" s="2"/>
    </row>
    <row r="270" spans="1:1" x14ac:dyDescent="0.3">
      <c r="A270" s="3" t="s">
        <v>2829</v>
      </c>
    </row>
    <row r="271" spans="1:1" x14ac:dyDescent="0.3">
      <c r="A271" s="3" t="s">
        <v>2830</v>
      </c>
    </row>
    <row r="272" spans="1:1" x14ac:dyDescent="0.3">
      <c r="A272" s="3" t="s">
        <v>2831</v>
      </c>
    </row>
    <row r="273" spans="1:1" x14ac:dyDescent="0.3">
      <c r="A273" s="3" t="s">
        <v>2832</v>
      </c>
    </row>
    <row r="274" spans="1:1" x14ac:dyDescent="0.3">
      <c r="A274" s="3" t="s">
        <v>2833</v>
      </c>
    </row>
    <row r="275" spans="1:1" x14ac:dyDescent="0.3">
      <c r="A275"/>
    </row>
    <row r="276" spans="1:1" x14ac:dyDescent="0.3">
      <c r="A276" s="1" t="s">
        <v>2834</v>
      </c>
    </row>
    <row r="277" spans="1:1" x14ac:dyDescent="0.3">
      <c r="A277" s="2"/>
    </row>
    <row r="278" spans="1:1" x14ac:dyDescent="0.3">
      <c r="A278" s="3" t="s">
        <v>2835</v>
      </c>
    </row>
    <row r="279" spans="1:1" x14ac:dyDescent="0.3">
      <c r="A279" s="3" t="s">
        <v>2836</v>
      </c>
    </row>
    <row r="280" spans="1:1" x14ac:dyDescent="0.3">
      <c r="A280" s="3" t="s">
        <v>2837</v>
      </c>
    </row>
    <row r="281" spans="1:1" x14ac:dyDescent="0.3">
      <c r="A281" s="3" t="s">
        <v>2838</v>
      </c>
    </row>
    <row r="282" spans="1:1" x14ac:dyDescent="0.3">
      <c r="A282"/>
    </row>
    <row r="283" spans="1:1" x14ac:dyDescent="0.3">
      <c r="A283" s="1" t="s">
        <v>841</v>
      </c>
    </row>
    <row r="284" spans="1:1" x14ac:dyDescent="0.3">
      <c r="A284" s="2"/>
    </row>
    <row r="285" spans="1:1" x14ac:dyDescent="0.3">
      <c r="A285" s="3" t="s">
        <v>2839</v>
      </c>
    </row>
    <row r="286" spans="1:1" x14ac:dyDescent="0.3">
      <c r="A286" s="3" t="s">
        <v>2840</v>
      </c>
    </row>
    <row r="287" spans="1:1" x14ac:dyDescent="0.3">
      <c r="A287" s="3" t="s">
        <v>2841</v>
      </c>
    </row>
    <row r="288" spans="1:1" x14ac:dyDescent="0.3">
      <c r="A288" s="3" t="s">
        <v>2842</v>
      </c>
    </row>
    <row r="289" spans="1:1" x14ac:dyDescent="0.3">
      <c r="A289" s="3" t="s">
        <v>2843</v>
      </c>
    </row>
    <row r="290" spans="1:1" x14ac:dyDescent="0.3">
      <c r="A290" s="3" t="s">
        <v>2844</v>
      </c>
    </row>
    <row r="291" spans="1:1" x14ac:dyDescent="0.3">
      <c r="A291"/>
    </row>
    <row r="292" spans="1:1" x14ac:dyDescent="0.3">
      <c r="A292" s="1" t="s">
        <v>846</v>
      </c>
    </row>
    <row r="293" spans="1:1" x14ac:dyDescent="0.3">
      <c r="A293" s="2"/>
    </row>
    <row r="294" spans="1:1" x14ac:dyDescent="0.3">
      <c r="A294" s="3" t="s">
        <v>2845</v>
      </c>
    </row>
    <row r="295" spans="1:1" x14ac:dyDescent="0.3">
      <c r="A295" s="3" t="s">
        <v>847</v>
      </c>
    </row>
    <row r="296" spans="1:1" x14ac:dyDescent="0.3">
      <c r="A296" s="3" t="s">
        <v>2846</v>
      </c>
    </row>
    <row r="297" spans="1:1" x14ac:dyDescent="0.3">
      <c r="A297" s="3" t="s">
        <v>2847</v>
      </c>
    </row>
    <row r="298" spans="1:1" x14ac:dyDescent="0.3">
      <c r="A298" s="3" t="s">
        <v>2848</v>
      </c>
    </row>
    <row r="299" spans="1:1" x14ac:dyDescent="0.3">
      <c r="A299" s="3" t="s">
        <v>2849</v>
      </c>
    </row>
    <row r="300" spans="1:1" x14ac:dyDescent="0.3">
      <c r="A300" s="3"/>
    </row>
    <row r="301" spans="1:1" x14ac:dyDescent="0.3">
      <c r="A301" s="1" t="s">
        <v>12283</v>
      </c>
    </row>
    <row r="302" spans="1:1" x14ac:dyDescent="0.3">
      <c r="A302" s="2"/>
    </row>
    <row r="303" spans="1:1" x14ac:dyDescent="0.3">
      <c r="A303" s="2" t="s">
        <v>12299</v>
      </c>
    </row>
    <row r="304" spans="1:1" x14ac:dyDescent="0.3">
      <c r="A304" s="2" t="s">
        <v>12300</v>
      </c>
    </row>
    <row r="305" spans="1:1" x14ac:dyDescent="0.3">
      <c r="A305" s="2" t="s">
        <v>12301</v>
      </c>
    </row>
    <row r="306" spans="1:1" x14ac:dyDescent="0.3">
      <c r="A306" s="2" t="s">
        <v>12302</v>
      </c>
    </row>
    <row r="307" spans="1:1" x14ac:dyDescent="0.3">
      <c r="A307" s="2" t="s">
        <v>12303</v>
      </c>
    </row>
    <row r="308" spans="1:1" x14ac:dyDescent="0.3">
      <c r="A308" s="3"/>
    </row>
    <row r="309" spans="1:1" x14ac:dyDescent="0.3">
      <c r="A309" s="3"/>
    </row>
    <row r="310" spans="1:1" x14ac:dyDescent="0.3">
      <c r="A310"/>
    </row>
    <row r="311" spans="1:1" x14ac:dyDescent="0.3">
      <c r="A311" t="s">
        <v>2850</v>
      </c>
    </row>
    <row r="314" spans="1:1" x14ac:dyDescent="0.3">
      <c r="A314" s="10" t="s">
        <v>2851</v>
      </c>
    </row>
    <row r="315" spans="1:1" x14ac:dyDescent="0.3">
      <c r="A315" t="s">
        <v>3083</v>
      </c>
    </row>
    <row r="316" spans="1:1" x14ac:dyDescent="0.3">
      <c r="A316"/>
    </row>
    <row r="317" spans="1:1" x14ac:dyDescent="0.3">
      <c r="A317" s="1" t="s">
        <v>3046</v>
      </c>
    </row>
    <row r="318" spans="1:1" x14ac:dyDescent="0.3">
      <c r="A318"/>
    </row>
    <row r="319" spans="1:1" x14ac:dyDescent="0.3">
      <c r="A319" s="1" t="s">
        <v>3047</v>
      </c>
    </row>
    <row r="320" spans="1:1" x14ac:dyDescent="0.3">
      <c r="A320" s="2"/>
    </row>
    <row r="321" spans="1:1" x14ac:dyDescent="0.3">
      <c r="A321" s="3" t="s">
        <v>3048</v>
      </c>
    </row>
    <row r="322" spans="1:1" x14ac:dyDescent="0.3">
      <c r="A322" s="3" t="s">
        <v>3049</v>
      </c>
    </row>
    <row r="323" spans="1:1" x14ac:dyDescent="0.3">
      <c r="A323" s="3" t="s">
        <v>3050</v>
      </c>
    </row>
    <row r="324" spans="1:1" x14ac:dyDescent="0.3">
      <c r="A324" s="3" t="s">
        <v>3051</v>
      </c>
    </row>
    <row r="325" spans="1:1" x14ac:dyDescent="0.3">
      <c r="A325"/>
    </row>
    <row r="326" spans="1:1" x14ac:dyDescent="0.3">
      <c r="A326" s="1" t="s">
        <v>3052</v>
      </c>
    </row>
    <row r="327" spans="1:1" x14ac:dyDescent="0.3">
      <c r="A327" s="2"/>
    </row>
    <row r="328" spans="1:1" x14ac:dyDescent="0.3">
      <c r="A328" s="3" t="s">
        <v>3053</v>
      </c>
    </row>
    <row r="329" spans="1:1" x14ac:dyDescent="0.3">
      <c r="A329" s="3" t="s">
        <v>3054</v>
      </c>
    </row>
    <row r="330" spans="1:1" x14ac:dyDescent="0.3">
      <c r="A330" s="3" t="s">
        <v>3055</v>
      </c>
    </row>
    <row r="331" spans="1:1" x14ac:dyDescent="0.3">
      <c r="A331" s="3" t="s">
        <v>3056</v>
      </c>
    </row>
    <row r="332" spans="1:1" x14ac:dyDescent="0.3">
      <c r="A332"/>
    </row>
    <row r="333" spans="1:1" x14ac:dyDescent="0.3">
      <c r="A333" s="1" t="s">
        <v>3057</v>
      </c>
    </row>
    <row r="334" spans="1:1" x14ac:dyDescent="0.3">
      <c r="A334" s="2"/>
    </row>
    <row r="335" spans="1:1" x14ac:dyDescent="0.3">
      <c r="A335" s="3" t="s">
        <v>3058</v>
      </c>
    </row>
    <row r="336" spans="1:1" x14ac:dyDescent="0.3">
      <c r="A336" s="3" t="s">
        <v>3059</v>
      </c>
    </row>
    <row r="337" spans="1:1" x14ac:dyDescent="0.3">
      <c r="A337" s="3" t="s">
        <v>3060</v>
      </c>
    </row>
    <row r="338" spans="1:1" x14ac:dyDescent="0.3">
      <c r="A338" s="3" t="s">
        <v>3061</v>
      </c>
    </row>
    <row r="339" spans="1:1" x14ac:dyDescent="0.3">
      <c r="A339"/>
    </row>
    <row r="340" spans="1:1" x14ac:dyDescent="0.3">
      <c r="A340" s="1" t="s">
        <v>3062</v>
      </c>
    </row>
    <row r="341" spans="1:1" x14ac:dyDescent="0.3">
      <c r="A341" s="2"/>
    </row>
    <row r="342" spans="1:1" x14ac:dyDescent="0.3">
      <c r="A342" s="3" t="s">
        <v>3063</v>
      </c>
    </row>
    <row r="343" spans="1:1" x14ac:dyDescent="0.3">
      <c r="A343" s="3" t="s">
        <v>3064</v>
      </c>
    </row>
    <row r="344" spans="1:1" x14ac:dyDescent="0.3">
      <c r="A344" s="3" t="s">
        <v>3065</v>
      </c>
    </row>
    <row r="345" spans="1:1" x14ac:dyDescent="0.3">
      <c r="A345" s="3" t="s">
        <v>3066</v>
      </c>
    </row>
    <row r="346" spans="1:1" x14ac:dyDescent="0.3">
      <c r="A346"/>
    </row>
    <row r="347" spans="1:1" x14ac:dyDescent="0.3">
      <c r="A347" s="1" t="s">
        <v>3067</v>
      </c>
    </row>
    <row r="348" spans="1:1" x14ac:dyDescent="0.3">
      <c r="A348" s="2"/>
    </row>
    <row r="349" spans="1:1" x14ac:dyDescent="0.3">
      <c r="A349" s="3" t="s">
        <v>3068</v>
      </c>
    </row>
    <row r="350" spans="1:1" x14ac:dyDescent="0.3">
      <c r="A350" s="3" t="s">
        <v>3069</v>
      </c>
    </row>
    <row r="351" spans="1:1" x14ac:dyDescent="0.3">
      <c r="A351" s="3" t="s">
        <v>3070</v>
      </c>
    </row>
    <row r="352" spans="1:1" x14ac:dyDescent="0.3">
      <c r="A352" s="3" t="s">
        <v>3071</v>
      </c>
    </row>
    <row r="353" spans="1:1" x14ac:dyDescent="0.3">
      <c r="A353"/>
    </row>
    <row r="354" spans="1:1" x14ac:dyDescent="0.3">
      <c r="A354" s="1" t="s">
        <v>841</v>
      </c>
    </row>
    <row r="355" spans="1:1" x14ac:dyDescent="0.3">
      <c r="A355" s="2"/>
    </row>
    <row r="356" spans="1:1" x14ac:dyDescent="0.3">
      <c r="A356" s="3" t="s">
        <v>3072</v>
      </c>
    </row>
    <row r="357" spans="1:1" x14ac:dyDescent="0.3">
      <c r="A357" s="3" t="s">
        <v>3073</v>
      </c>
    </row>
    <row r="358" spans="1:1" x14ac:dyDescent="0.3">
      <c r="A358" s="3" t="s">
        <v>3074</v>
      </c>
    </row>
    <row r="359" spans="1:1" x14ac:dyDescent="0.3">
      <c r="A359" s="3" t="s">
        <v>3075</v>
      </c>
    </row>
    <row r="360" spans="1:1" x14ac:dyDescent="0.3">
      <c r="A360" s="3" t="s">
        <v>3076</v>
      </c>
    </row>
    <row r="361" spans="1:1" x14ac:dyDescent="0.3">
      <c r="A361"/>
    </row>
    <row r="362" spans="1:1" x14ac:dyDescent="0.3">
      <c r="A362" s="1" t="s">
        <v>846</v>
      </c>
    </row>
    <row r="363" spans="1:1" x14ac:dyDescent="0.3">
      <c r="A363" s="2"/>
    </row>
    <row r="364" spans="1:1" x14ac:dyDescent="0.3">
      <c r="A364" s="3" t="s">
        <v>3077</v>
      </c>
    </row>
    <row r="365" spans="1:1" x14ac:dyDescent="0.3">
      <c r="A365" s="3" t="s">
        <v>3078</v>
      </c>
    </row>
    <row r="366" spans="1:1" x14ac:dyDescent="0.3">
      <c r="A366" s="3" t="s">
        <v>3079</v>
      </c>
    </row>
    <row r="367" spans="1:1" x14ac:dyDescent="0.3">
      <c r="A367" s="3" t="s">
        <v>3080</v>
      </c>
    </row>
    <row r="368" spans="1:1" x14ac:dyDescent="0.3">
      <c r="A368" s="3" t="s">
        <v>3081</v>
      </c>
    </row>
    <row r="369" spans="1:1" x14ac:dyDescent="0.3">
      <c r="A369"/>
    </row>
    <row r="370" spans="1:1" x14ac:dyDescent="0.3">
      <c r="A370" t="s">
        <v>3082</v>
      </c>
    </row>
    <row r="373" spans="1:1" x14ac:dyDescent="0.3">
      <c r="A373" s="10" t="s">
        <v>1045</v>
      </c>
    </row>
    <row r="374" spans="1:1" x14ac:dyDescent="0.3">
      <c r="A374" t="s">
        <v>1075</v>
      </c>
    </row>
    <row r="375" spans="1:1" x14ac:dyDescent="0.3">
      <c r="A375" s="5" t="s">
        <v>1076</v>
      </c>
    </row>
    <row r="376" spans="1:1" x14ac:dyDescent="0.3">
      <c r="A376" s="1" t="s">
        <v>1046</v>
      </c>
    </row>
    <row r="377" spans="1:1" x14ac:dyDescent="0.3">
      <c r="A377"/>
    </row>
    <row r="378" spans="1:1" x14ac:dyDescent="0.3">
      <c r="A378" s="1" t="s">
        <v>1047</v>
      </c>
    </row>
    <row r="379" spans="1:1" x14ac:dyDescent="0.3">
      <c r="A379" s="2"/>
    </row>
    <row r="380" spans="1:1" x14ac:dyDescent="0.3">
      <c r="A380" s="3" t="s">
        <v>1048</v>
      </c>
    </row>
    <row r="381" spans="1:1" x14ac:dyDescent="0.3">
      <c r="A381" s="3" t="s">
        <v>1049</v>
      </c>
    </row>
    <row r="382" spans="1:1" x14ac:dyDescent="0.3">
      <c r="A382" s="3" t="s">
        <v>1050</v>
      </c>
    </row>
    <row r="383" spans="1:1" x14ac:dyDescent="0.3">
      <c r="A383" s="3" t="s">
        <v>1051</v>
      </c>
    </row>
    <row r="384" spans="1:1" x14ac:dyDescent="0.3">
      <c r="A384" s="3" t="s">
        <v>1052</v>
      </c>
    </row>
    <row r="385" spans="1:1" x14ac:dyDescent="0.3">
      <c r="A385" s="3" t="s">
        <v>1053</v>
      </c>
    </row>
    <row r="386" spans="1:1" x14ac:dyDescent="0.3">
      <c r="A386"/>
    </row>
    <row r="387" spans="1:1" x14ac:dyDescent="0.3">
      <c r="A387" s="1" t="s">
        <v>832</v>
      </c>
    </row>
    <row r="388" spans="1:1" x14ac:dyDescent="0.3">
      <c r="A388" s="2"/>
    </row>
    <row r="389" spans="1:1" x14ac:dyDescent="0.3">
      <c r="A389" s="3" t="s">
        <v>1054</v>
      </c>
    </row>
    <row r="390" spans="1:1" x14ac:dyDescent="0.3">
      <c r="A390" s="3" t="s">
        <v>1055</v>
      </c>
    </row>
    <row r="391" spans="1:1" x14ac:dyDescent="0.3">
      <c r="A391" s="3" t="s">
        <v>1056</v>
      </c>
    </row>
    <row r="392" spans="1:1" x14ac:dyDescent="0.3">
      <c r="A392" s="3" t="s">
        <v>1057</v>
      </c>
    </row>
    <row r="393" spans="1:1" x14ac:dyDescent="0.3">
      <c r="A393"/>
    </row>
    <row r="394" spans="1:1" x14ac:dyDescent="0.3">
      <c r="A394" s="1" t="s">
        <v>837</v>
      </c>
    </row>
    <row r="395" spans="1:1" x14ac:dyDescent="0.3">
      <c r="A395" s="2"/>
    </row>
    <row r="396" spans="1:1" x14ac:dyDescent="0.3">
      <c r="A396" s="3" t="s">
        <v>1058</v>
      </c>
    </row>
    <row r="397" spans="1:1" x14ac:dyDescent="0.3">
      <c r="A397" s="3" t="s">
        <v>1059</v>
      </c>
    </row>
    <row r="398" spans="1:1" x14ac:dyDescent="0.3">
      <c r="A398" s="3" t="s">
        <v>1060</v>
      </c>
    </row>
    <row r="399" spans="1:1" x14ac:dyDescent="0.3">
      <c r="A399" s="3" t="s">
        <v>1061</v>
      </c>
    </row>
    <row r="400" spans="1:1" x14ac:dyDescent="0.3">
      <c r="A400" s="3" t="s">
        <v>1062</v>
      </c>
    </row>
    <row r="401" spans="1:1" x14ac:dyDescent="0.3">
      <c r="A401" s="3" t="s">
        <v>1063</v>
      </c>
    </row>
    <row r="402" spans="1:1" x14ac:dyDescent="0.3">
      <c r="A402"/>
    </row>
    <row r="403" spans="1:1" x14ac:dyDescent="0.3">
      <c r="A403" s="1" t="s">
        <v>1064</v>
      </c>
    </row>
    <row r="404" spans="1:1" x14ac:dyDescent="0.3">
      <c r="A404" s="2"/>
    </row>
    <row r="405" spans="1:1" x14ac:dyDescent="0.3">
      <c r="A405" s="3" t="s">
        <v>1065</v>
      </c>
    </row>
    <row r="406" spans="1:1" x14ac:dyDescent="0.3">
      <c r="A406" s="3" t="s">
        <v>1066</v>
      </c>
    </row>
    <row r="407" spans="1:1" x14ac:dyDescent="0.3">
      <c r="A407" s="3" t="s">
        <v>1067</v>
      </c>
    </row>
    <row r="408" spans="1:1" x14ac:dyDescent="0.3">
      <c r="A408" s="3" t="s">
        <v>1068</v>
      </c>
    </row>
    <row r="409" spans="1:1" x14ac:dyDescent="0.3">
      <c r="A409"/>
    </row>
    <row r="410" spans="1:1" x14ac:dyDescent="0.3">
      <c r="A410" s="1" t="s">
        <v>841</v>
      </c>
    </row>
    <row r="411" spans="1:1" x14ac:dyDescent="0.3">
      <c r="A411" s="2"/>
    </row>
    <row r="412" spans="1:1" x14ac:dyDescent="0.3">
      <c r="A412" s="3" t="s">
        <v>1069</v>
      </c>
    </row>
    <row r="413" spans="1:1" x14ac:dyDescent="0.3">
      <c r="A413" s="3" t="s">
        <v>1070</v>
      </c>
    </row>
    <row r="414" spans="1:1" x14ac:dyDescent="0.3">
      <c r="A414" s="3" t="s">
        <v>1071</v>
      </c>
    </row>
    <row r="415" spans="1:1" x14ac:dyDescent="0.3">
      <c r="A415" s="3" t="s">
        <v>1072</v>
      </c>
    </row>
    <row r="416" spans="1:1" x14ac:dyDescent="0.3">
      <c r="A416" s="3" t="s">
        <v>1073</v>
      </c>
    </row>
    <row r="417" spans="1:1" x14ac:dyDescent="0.3">
      <c r="A417"/>
    </row>
    <row r="418" spans="1:1" x14ac:dyDescent="0.3">
      <c r="A418" t="s">
        <v>1074</v>
      </c>
    </row>
    <row r="421" spans="1:1" x14ac:dyDescent="0.3">
      <c r="A421" s="10" t="s">
        <v>1187</v>
      </c>
    </row>
    <row r="422" spans="1:1" x14ac:dyDescent="0.3">
      <c r="A422" t="s">
        <v>1188</v>
      </c>
    </row>
    <row r="423" spans="1:1" x14ac:dyDescent="0.3">
      <c r="A423"/>
    </row>
    <row r="424" spans="1:1" x14ac:dyDescent="0.3">
      <c r="A424" s="1" t="s">
        <v>1189</v>
      </c>
    </row>
    <row r="425" spans="1:1" x14ac:dyDescent="0.3">
      <c r="A425"/>
    </row>
    <row r="426" spans="1:1" x14ac:dyDescent="0.3">
      <c r="A426" s="1" t="s">
        <v>821</v>
      </c>
    </row>
    <row r="427" spans="1:1" x14ac:dyDescent="0.3">
      <c r="A427" s="2"/>
    </row>
    <row r="428" spans="1:1" x14ac:dyDescent="0.3">
      <c r="A428" s="3" t="s">
        <v>1190</v>
      </c>
    </row>
    <row r="429" spans="1:1" x14ac:dyDescent="0.3">
      <c r="A429" s="3" t="s">
        <v>1191</v>
      </c>
    </row>
    <row r="430" spans="1:1" x14ac:dyDescent="0.3">
      <c r="A430" s="3" t="s">
        <v>1192</v>
      </c>
    </row>
    <row r="431" spans="1:1" x14ac:dyDescent="0.3">
      <c r="A431" s="3" t="s">
        <v>1193</v>
      </c>
    </row>
    <row r="432" spans="1:1" x14ac:dyDescent="0.3">
      <c r="A432" s="3" t="s">
        <v>1194</v>
      </c>
    </row>
    <row r="433" spans="1:1" x14ac:dyDescent="0.3">
      <c r="A433" s="3" t="s">
        <v>1195</v>
      </c>
    </row>
    <row r="434" spans="1:1" x14ac:dyDescent="0.3">
      <c r="A434"/>
    </row>
    <row r="435" spans="1:1" x14ac:dyDescent="0.3">
      <c r="A435" s="1" t="s">
        <v>1196</v>
      </c>
    </row>
    <row r="436" spans="1:1" x14ac:dyDescent="0.3">
      <c r="A436" s="2"/>
    </row>
    <row r="437" spans="1:1" x14ac:dyDescent="0.3">
      <c r="A437" s="3" t="s">
        <v>1197</v>
      </c>
    </row>
    <row r="438" spans="1:1" x14ac:dyDescent="0.3">
      <c r="A438" s="3" t="s">
        <v>1198</v>
      </c>
    </row>
    <row r="439" spans="1:1" x14ac:dyDescent="0.3">
      <c r="A439" s="3" t="s">
        <v>1199</v>
      </c>
    </row>
    <row r="440" spans="1:1" x14ac:dyDescent="0.3">
      <c r="A440"/>
    </row>
    <row r="441" spans="1:1" x14ac:dyDescent="0.3">
      <c r="A441" s="1" t="s">
        <v>832</v>
      </c>
    </row>
    <row r="442" spans="1:1" x14ac:dyDescent="0.3">
      <c r="A442" s="2"/>
    </row>
    <row r="443" spans="1:1" x14ac:dyDescent="0.3">
      <c r="A443" s="3" t="s">
        <v>1200</v>
      </c>
    </row>
    <row r="444" spans="1:1" x14ac:dyDescent="0.3">
      <c r="A444" s="3" t="s">
        <v>1201</v>
      </c>
    </row>
    <row r="445" spans="1:1" x14ac:dyDescent="0.3">
      <c r="A445" s="3" t="s">
        <v>1202</v>
      </c>
    </row>
    <row r="446" spans="1:1" x14ac:dyDescent="0.3">
      <c r="A446" s="3" t="s">
        <v>1203</v>
      </c>
    </row>
    <row r="447" spans="1:1" x14ac:dyDescent="0.3">
      <c r="A447"/>
    </row>
    <row r="448" spans="1:1" x14ac:dyDescent="0.3">
      <c r="A448" s="1" t="s">
        <v>837</v>
      </c>
    </row>
    <row r="449" spans="1:1" x14ac:dyDescent="0.3">
      <c r="A449" s="2"/>
    </row>
    <row r="450" spans="1:1" x14ac:dyDescent="0.3">
      <c r="A450" s="3" t="s">
        <v>1204</v>
      </c>
    </row>
    <row r="451" spans="1:1" x14ac:dyDescent="0.3">
      <c r="A451" s="3" t="s">
        <v>1205</v>
      </c>
    </row>
    <row r="452" spans="1:1" x14ac:dyDescent="0.3">
      <c r="A452" s="3" t="s">
        <v>1206</v>
      </c>
    </row>
    <row r="453" spans="1:1" x14ac:dyDescent="0.3">
      <c r="A453" s="3" t="s">
        <v>1207</v>
      </c>
    </row>
    <row r="454" spans="1:1" x14ac:dyDescent="0.3">
      <c r="A454"/>
    </row>
    <row r="455" spans="1:1" x14ac:dyDescent="0.3">
      <c r="A455" s="1" t="s">
        <v>1208</v>
      </c>
    </row>
    <row r="456" spans="1:1" x14ac:dyDescent="0.3">
      <c r="A456" s="2"/>
    </row>
    <row r="457" spans="1:1" x14ac:dyDescent="0.3">
      <c r="A457" s="3" t="s">
        <v>1209</v>
      </c>
    </row>
    <row r="458" spans="1:1" x14ac:dyDescent="0.3">
      <c r="A458" s="3" t="s">
        <v>1210</v>
      </c>
    </row>
    <row r="459" spans="1:1" x14ac:dyDescent="0.3">
      <c r="A459" s="3" t="s">
        <v>1211</v>
      </c>
    </row>
    <row r="460" spans="1:1" x14ac:dyDescent="0.3">
      <c r="A460" s="3" t="s">
        <v>1212</v>
      </c>
    </row>
    <row r="461" spans="1:1" x14ac:dyDescent="0.3">
      <c r="A461"/>
    </row>
    <row r="462" spans="1:1" x14ac:dyDescent="0.3">
      <c r="A462" s="1" t="s">
        <v>841</v>
      </c>
    </row>
    <row r="463" spans="1:1" x14ac:dyDescent="0.3">
      <c r="A463" s="2"/>
    </row>
    <row r="464" spans="1:1" x14ac:dyDescent="0.3">
      <c r="A464" s="3" t="s">
        <v>1213</v>
      </c>
    </row>
    <row r="465" spans="1:1" x14ac:dyDescent="0.3">
      <c r="A465" s="3" t="s">
        <v>1214</v>
      </c>
    </row>
    <row r="466" spans="1:1" x14ac:dyDescent="0.3">
      <c r="A466" s="3" t="s">
        <v>1215</v>
      </c>
    </row>
    <row r="467" spans="1:1" x14ac:dyDescent="0.3">
      <c r="A467" s="3" t="s">
        <v>1216</v>
      </c>
    </row>
    <row r="468" spans="1:1" x14ac:dyDescent="0.3">
      <c r="A468" s="3" t="s">
        <v>1217</v>
      </c>
    </row>
    <row r="469" spans="1:1" x14ac:dyDescent="0.3">
      <c r="A469" s="3" t="s">
        <v>1218</v>
      </c>
    </row>
    <row r="470" spans="1:1" x14ac:dyDescent="0.3">
      <c r="A470"/>
    </row>
    <row r="471" spans="1:1" x14ac:dyDescent="0.3">
      <c r="A471" t="s">
        <v>1219</v>
      </c>
    </row>
    <row r="474" spans="1:1" x14ac:dyDescent="0.3">
      <c r="A474" s="10" t="s">
        <v>1499</v>
      </c>
    </row>
    <row r="475" spans="1:1" x14ac:dyDescent="0.3">
      <c r="A475" t="s">
        <v>1535</v>
      </c>
    </row>
    <row r="476" spans="1:1" x14ac:dyDescent="0.3">
      <c r="A476" s="5" t="s">
        <v>1570</v>
      </c>
    </row>
    <row r="477" spans="1:1" x14ac:dyDescent="0.3">
      <c r="A477" s="1" t="s">
        <v>1500</v>
      </c>
    </row>
    <row r="478" spans="1:1" x14ac:dyDescent="0.3">
      <c r="A478"/>
    </row>
    <row r="479" spans="1:1" x14ac:dyDescent="0.3">
      <c r="A479" s="1" t="s">
        <v>1501</v>
      </c>
    </row>
    <row r="480" spans="1:1" x14ac:dyDescent="0.3">
      <c r="A480" s="2"/>
    </row>
    <row r="481" spans="1:1" x14ac:dyDescent="0.3">
      <c r="A481" s="3" t="s">
        <v>1502</v>
      </c>
    </row>
    <row r="482" spans="1:1" x14ac:dyDescent="0.3">
      <c r="A482" s="3" t="s">
        <v>1503</v>
      </c>
    </row>
    <row r="483" spans="1:1" x14ac:dyDescent="0.3">
      <c r="A483" s="3" t="s">
        <v>1504</v>
      </c>
    </row>
    <row r="484" spans="1:1" x14ac:dyDescent="0.3">
      <c r="A484" s="3" t="s">
        <v>1505</v>
      </c>
    </row>
    <row r="485" spans="1:1" x14ac:dyDescent="0.3">
      <c r="A485" s="3" t="s">
        <v>1506</v>
      </c>
    </row>
    <row r="486" spans="1:1" x14ac:dyDescent="0.3">
      <c r="A486"/>
    </row>
    <row r="487" spans="1:1" x14ac:dyDescent="0.3">
      <c r="A487" s="1" t="s">
        <v>1507</v>
      </c>
    </row>
    <row r="488" spans="1:1" x14ac:dyDescent="0.3">
      <c r="A488" s="2"/>
    </row>
    <row r="489" spans="1:1" x14ac:dyDescent="0.3">
      <c r="A489" s="3" t="s">
        <v>1508</v>
      </c>
    </row>
    <row r="490" spans="1:1" x14ac:dyDescent="0.3">
      <c r="A490" s="3" t="s">
        <v>1509</v>
      </c>
    </row>
    <row r="491" spans="1:1" x14ac:dyDescent="0.3">
      <c r="A491" s="3" t="s">
        <v>1510</v>
      </c>
    </row>
    <row r="492" spans="1:1" x14ac:dyDescent="0.3">
      <c r="A492" s="3" t="s">
        <v>1511</v>
      </c>
    </row>
    <row r="493" spans="1:1" x14ac:dyDescent="0.3">
      <c r="A493"/>
    </row>
    <row r="494" spans="1:1" x14ac:dyDescent="0.3">
      <c r="A494" s="1" t="s">
        <v>1512</v>
      </c>
    </row>
    <row r="495" spans="1:1" x14ac:dyDescent="0.3">
      <c r="A495" s="2"/>
    </row>
    <row r="496" spans="1:1" x14ac:dyDescent="0.3">
      <c r="A496" s="3" t="s">
        <v>1513</v>
      </c>
    </row>
    <row r="497" spans="1:1" x14ac:dyDescent="0.3">
      <c r="A497" s="3" t="s">
        <v>1514</v>
      </c>
    </row>
    <row r="498" spans="1:1" x14ac:dyDescent="0.3">
      <c r="A498" s="3" t="s">
        <v>1515</v>
      </c>
    </row>
    <row r="499" spans="1:1" x14ac:dyDescent="0.3">
      <c r="A499" s="3" t="s">
        <v>1516</v>
      </c>
    </row>
    <row r="500" spans="1:1" x14ac:dyDescent="0.3">
      <c r="A500"/>
    </row>
    <row r="501" spans="1:1" x14ac:dyDescent="0.3">
      <c r="A501" s="1" t="s">
        <v>1208</v>
      </c>
    </row>
    <row r="502" spans="1:1" x14ac:dyDescent="0.3">
      <c r="A502" s="2"/>
    </row>
    <row r="503" spans="1:1" x14ac:dyDescent="0.3">
      <c r="A503" s="3" t="s">
        <v>1517</v>
      </c>
    </row>
    <row r="504" spans="1:1" x14ac:dyDescent="0.3">
      <c r="A504" s="3" t="s">
        <v>1518</v>
      </c>
    </row>
    <row r="505" spans="1:1" x14ac:dyDescent="0.3">
      <c r="A505" s="3" t="s">
        <v>1519</v>
      </c>
    </row>
    <row r="506" spans="1:1" x14ac:dyDescent="0.3">
      <c r="A506"/>
    </row>
    <row r="507" spans="1:1" x14ac:dyDescent="0.3">
      <c r="A507" s="1" t="s">
        <v>1520</v>
      </c>
    </row>
    <row r="508" spans="1:1" x14ac:dyDescent="0.3">
      <c r="A508" s="2"/>
    </row>
    <row r="509" spans="1:1" x14ac:dyDescent="0.3">
      <c r="A509" s="3" t="s">
        <v>1521</v>
      </c>
    </row>
    <row r="510" spans="1:1" x14ac:dyDescent="0.3">
      <c r="A510" s="3" t="s">
        <v>1522</v>
      </c>
    </row>
    <row r="511" spans="1:1" x14ac:dyDescent="0.3">
      <c r="A511" s="3" t="s">
        <v>1523</v>
      </c>
    </row>
    <row r="512" spans="1:1" x14ac:dyDescent="0.3">
      <c r="A512" s="3" t="s">
        <v>1524</v>
      </c>
    </row>
    <row r="513" spans="1:1" x14ac:dyDescent="0.3">
      <c r="A513"/>
    </row>
    <row r="514" spans="1:1" x14ac:dyDescent="0.3">
      <c r="A514" s="1" t="s">
        <v>841</v>
      </c>
    </row>
    <row r="515" spans="1:1" x14ac:dyDescent="0.3">
      <c r="A515" s="2"/>
    </row>
    <row r="516" spans="1:1" x14ac:dyDescent="0.3">
      <c r="A516" s="3" t="s">
        <v>1525</v>
      </c>
    </row>
    <row r="517" spans="1:1" x14ac:dyDescent="0.3">
      <c r="A517" s="3" t="s">
        <v>1526</v>
      </c>
    </row>
    <row r="518" spans="1:1" x14ac:dyDescent="0.3">
      <c r="A518" s="3" t="s">
        <v>1527</v>
      </c>
    </row>
    <row r="519" spans="1:1" x14ac:dyDescent="0.3">
      <c r="A519" s="3" t="s">
        <v>1528</v>
      </c>
    </row>
    <row r="520" spans="1:1" x14ac:dyDescent="0.3">
      <c r="A520"/>
    </row>
    <row r="521" spans="1:1" x14ac:dyDescent="0.3">
      <c r="A521" s="1" t="s">
        <v>846</v>
      </c>
    </row>
    <row r="522" spans="1:1" x14ac:dyDescent="0.3">
      <c r="A522" s="2"/>
    </row>
    <row r="523" spans="1:1" x14ac:dyDescent="0.3">
      <c r="A523" s="3" t="s">
        <v>1529</v>
      </c>
    </row>
    <row r="524" spans="1:1" x14ac:dyDescent="0.3">
      <c r="A524" s="3" t="s">
        <v>1530</v>
      </c>
    </row>
    <row r="525" spans="1:1" x14ac:dyDescent="0.3">
      <c r="A525" s="3" t="s">
        <v>1531</v>
      </c>
    </row>
    <row r="526" spans="1:1" x14ac:dyDescent="0.3">
      <c r="A526" s="3" t="s">
        <v>1532</v>
      </c>
    </row>
    <row r="527" spans="1:1" x14ac:dyDescent="0.3">
      <c r="A527" s="3" t="s">
        <v>1533</v>
      </c>
    </row>
    <row r="528" spans="1:1" x14ac:dyDescent="0.3">
      <c r="A528"/>
    </row>
    <row r="529" spans="1:1" x14ac:dyDescent="0.3">
      <c r="A529" t="s">
        <v>1534</v>
      </c>
    </row>
    <row r="533" spans="1:1" x14ac:dyDescent="0.3">
      <c r="A533" s="10" t="s">
        <v>1536</v>
      </c>
    </row>
    <row r="534" spans="1:1" x14ac:dyDescent="0.3">
      <c r="A534" t="s">
        <v>2026</v>
      </c>
    </row>
    <row r="535" spans="1:1" x14ac:dyDescent="0.3">
      <c r="A535" t="s">
        <v>3315</v>
      </c>
    </row>
    <row r="536" spans="1:1" x14ac:dyDescent="0.3">
      <c r="A536" s="1" t="s">
        <v>1537</v>
      </c>
    </row>
    <row r="537" spans="1:1" x14ac:dyDescent="0.3">
      <c r="A537"/>
    </row>
    <row r="538" spans="1:1" x14ac:dyDescent="0.3">
      <c r="A538" s="1" t="s">
        <v>1538</v>
      </c>
    </row>
    <row r="539" spans="1:1" x14ac:dyDescent="0.3">
      <c r="A539" s="2"/>
    </row>
    <row r="540" spans="1:1" x14ac:dyDescent="0.3">
      <c r="A540" s="3" t="s">
        <v>1539</v>
      </c>
    </row>
    <row r="541" spans="1:1" x14ac:dyDescent="0.3">
      <c r="A541" s="3" t="s">
        <v>1540</v>
      </c>
    </row>
    <row r="542" spans="1:1" x14ac:dyDescent="0.3">
      <c r="A542" s="3" t="s">
        <v>1541</v>
      </c>
    </row>
    <row r="543" spans="1:1" x14ac:dyDescent="0.3">
      <c r="A543" s="3" t="s">
        <v>1542</v>
      </c>
    </row>
    <row r="544" spans="1:1" x14ac:dyDescent="0.3">
      <c r="A544" s="3" t="s">
        <v>1543</v>
      </c>
    </row>
    <row r="545" spans="1:1" x14ac:dyDescent="0.3">
      <c r="A545" s="3" t="s">
        <v>1544</v>
      </c>
    </row>
    <row r="546" spans="1:1" x14ac:dyDescent="0.3">
      <c r="A546" s="3" t="s">
        <v>1545</v>
      </c>
    </row>
    <row r="547" spans="1:1" x14ac:dyDescent="0.3">
      <c r="A547"/>
    </row>
    <row r="548" spans="1:1" x14ac:dyDescent="0.3">
      <c r="A548" s="1" t="s">
        <v>1512</v>
      </c>
    </row>
    <row r="549" spans="1:1" x14ac:dyDescent="0.3">
      <c r="A549" s="2"/>
    </row>
    <row r="550" spans="1:1" x14ac:dyDescent="0.3">
      <c r="A550" s="3" t="s">
        <v>1546</v>
      </c>
    </row>
    <row r="551" spans="1:1" x14ac:dyDescent="0.3">
      <c r="A551" s="3" t="s">
        <v>1547</v>
      </c>
    </row>
    <row r="552" spans="1:1" x14ac:dyDescent="0.3">
      <c r="A552" s="3" t="s">
        <v>1548</v>
      </c>
    </row>
    <row r="553" spans="1:1" x14ac:dyDescent="0.3">
      <c r="A553" s="3" t="s">
        <v>1549</v>
      </c>
    </row>
    <row r="554" spans="1:1" x14ac:dyDescent="0.3">
      <c r="A554"/>
    </row>
    <row r="555" spans="1:1" x14ac:dyDescent="0.3">
      <c r="A555" s="1" t="s">
        <v>286</v>
      </c>
    </row>
    <row r="556" spans="1:1" x14ac:dyDescent="0.3">
      <c r="A556" s="2"/>
    </row>
    <row r="557" spans="1:1" x14ac:dyDescent="0.3">
      <c r="A557" s="3" t="s">
        <v>1550</v>
      </c>
    </row>
    <row r="558" spans="1:1" x14ac:dyDescent="0.3">
      <c r="A558" s="3" t="s">
        <v>1551</v>
      </c>
    </row>
    <row r="559" spans="1:1" x14ac:dyDescent="0.3">
      <c r="A559" s="3" t="s">
        <v>1552</v>
      </c>
    </row>
    <row r="560" spans="1:1" x14ac:dyDescent="0.3">
      <c r="A560" s="3" t="s">
        <v>1553</v>
      </c>
    </row>
    <row r="561" spans="1:1" x14ac:dyDescent="0.3">
      <c r="A561"/>
    </row>
    <row r="562" spans="1:1" x14ac:dyDescent="0.3">
      <c r="A562" s="1" t="s">
        <v>1507</v>
      </c>
    </row>
    <row r="563" spans="1:1" x14ac:dyDescent="0.3">
      <c r="A563" s="2"/>
    </row>
    <row r="564" spans="1:1" x14ac:dyDescent="0.3">
      <c r="A564" s="3" t="s">
        <v>1554</v>
      </c>
    </row>
    <row r="565" spans="1:1" x14ac:dyDescent="0.3">
      <c r="A565" s="3" t="s">
        <v>1555</v>
      </c>
    </row>
    <row r="566" spans="1:1" x14ac:dyDescent="0.3">
      <c r="A566" s="3" t="s">
        <v>1556</v>
      </c>
    </row>
    <row r="567" spans="1:1" x14ac:dyDescent="0.3">
      <c r="A567" s="3" t="s">
        <v>1557</v>
      </c>
    </row>
    <row r="568" spans="1:1" x14ac:dyDescent="0.3">
      <c r="A568"/>
    </row>
    <row r="569" spans="1:1" x14ac:dyDescent="0.3">
      <c r="A569" s="1" t="s">
        <v>841</v>
      </c>
    </row>
    <row r="570" spans="1:1" x14ac:dyDescent="0.3">
      <c r="A570" s="2"/>
    </row>
    <row r="571" spans="1:1" x14ac:dyDescent="0.3">
      <c r="A571" s="3" t="s">
        <v>1558</v>
      </c>
    </row>
    <row r="572" spans="1:1" x14ac:dyDescent="0.3">
      <c r="A572" s="3" t="s">
        <v>1559</v>
      </c>
    </row>
    <row r="573" spans="1:1" x14ac:dyDescent="0.3">
      <c r="A573" s="3" t="s">
        <v>1560</v>
      </c>
    </row>
    <row r="574" spans="1:1" x14ac:dyDescent="0.3">
      <c r="A574" s="3" t="s">
        <v>1561</v>
      </c>
    </row>
    <row r="575" spans="1:1" x14ac:dyDescent="0.3">
      <c r="A575" s="3" t="s">
        <v>1562</v>
      </c>
    </row>
    <row r="576" spans="1:1" x14ac:dyDescent="0.3">
      <c r="A576"/>
    </row>
    <row r="577" spans="1:1" x14ac:dyDescent="0.3">
      <c r="A577" s="1" t="s">
        <v>846</v>
      </c>
    </row>
    <row r="578" spans="1:1" x14ac:dyDescent="0.3">
      <c r="A578" s="2"/>
    </row>
    <row r="579" spans="1:1" x14ac:dyDescent="0.3">
      <c r="A579" s="3" t="s">
        <v>1563</v>
      </c>
    </row>
    <row r="580" spans="1:1" x14ac:dyDescent="0.3">
      <c r="A580" s="3" t="s">
        <v>1564</v>
      </c>
    </row>
    <row r="581" spans="1:1" x14ac:dyDescent="0.3">
      <c r="A581" s="3" t="s">
        <v>1565</v>
      </c>
    </row>
    <row r="582" spans="1:1" x14ac:dyDescent="0.3">
      <c r="A582" s="3" t="s">
        <v>1566</v>
      </c>
    </row>
    <row r="583" spans="1:1" x14ac:dyDescent="0.3">
      <c r="A583" s="3" t="s">
        <v>1567</v>
      </c>
    </row>
    <row r="584" spans="1:1" x14ac:dyDescent="0.3">
      <c r="A584"/>
    </row>
    <row r="585" spans="1:1" x14ac:dyDescent="0.3">
      <c r="A585" t="s">
        <v>1568</v>
      </c>
    </row>
    <row r="587" spans="1:1" x14ac:dyDescent="0.3">
      <c r="A587" t="s">
        <v>2033</v>
      </c>
    </row>
    <row r="588" spans="1:1" x14ac:dyDescent="0.3">
      <c r="A588" s="2"/>
    </row>
    <row r="589" spans="1:1" x14ac:dyDescent="0.3">
      <c r="A589" s="3" t="s">
        <v>2027</v>
      </c>
    </row>
    <row r="590" spans="1:1" x14ac:dyDescent="0.3">
      <c r="A590" s="3" t="s">
        <v>2028</v>
      </c>
    </row>
    <row r="591" spans="1:1" x14ac:dyDescent="0.3">
      <c r="A591" s="3" t="s">
        <v>2029</v>
      </c>
    </row>
    <row r="592" spans="1:1" x14ac:dyDescent="0.3">
      <c r="A592" s="3" t="s">
        <v>2030</v>
      </c>
    </row>
    <row r="593" spans="1:1" x14ac:dyDescent="0.3">
      <c r="A593" s="3" t="s">
        <v>2031</v>
      </c>
    </row>
    <row r="594" spans="1:1" x14ac:dyDescent="0.3">
      <c r="A594"/>
    </row>
    <row r="595" spans="1:1" x14ac:dyDescent="0.3">
      <c r="A595" t="s">
        <v>2032</v>
      </c>
    </row>
    <row r="598" spans="1:1" x14ac:dyDescent="0.3">
      <c r="A598" s="10" t="s">
        <v>2533</v>
      </c>
    </row>
    <row r="599" spans="1:1" x14ac:dyDescent="0.3">
      <c r="A599" t="s">
        <v>2534</v>
      </c>
    </row>
    <row r="600" spans="1:1" x14ac:dyDescent="0.3">
      <c r="A600"/>
    </row>
    <row r="601" spans="1:1" x14ac:dyDescent="0.3">
      <c r="A601" s="1" t="s">
        <v>2535</v>
      </c>
    </row>
    <row r="602" spans="1:1" x14ac:dyDescent="0.3">
      <c r="A602"/>
    </row>
    <row r="603" spans="1:1" x14ac:dyDescent="0.3">
      <c r="A603" s="1" t="s">
        <v>2536</v>
      </c>
    </row>
    <row r="604" spans="1:1" x14ac:dyDescent="0.3">
      <c r="A604" s="2"/>
    </row>
    <row r="605" spans="1:1" x14ac:dyDescent="0.3">
      <c r="A605" s="3" t="s">
        <v>2537</v>
      </c>
    </row>
    <row r="606" spans="1:1" x14ac:dyDescent="0.3">
      <c r="A606" s="3" t="s">
        <v>2538</v>
      </c>
    </row>
    <row r="607" spans="1:1" x14ac:dyDescent="0.3">
      <c r="A607" s="3" t="s">
        <v>1197</v>
      </c>
    </row>
    <row r="608" spans="1:1" x14ac:dyDescent="0.3">
      <c r="A608" s="3" t="s">
        <v>2539</v>
      </c>
    </row>
    <row r="609" spans="1:1" x14ac:dyDescent="0.3">
      <c r="A609" s="3" t="s">
        <v>2540</v>
      </c>
    </row>
    <row r="610" spans="1:1" x14ac:dyDescent="0.3">
      <c r="A610"/>
    </row>
    <row r="611" spans="1:1" x14ac:dyDescent="0.3">
      <c r="A611" s="1" t="s">
        <v>2541</v>
      </c>
    </row>
    <row r="612" spans="1:1" x14ac:dyDescent="0.3">
      <c r="A612" s="2"/>
    </row>
    <row r="613" spans="1:1" x14ac:dyDescent="0.3">
      <c r="A613" s="3" t="s">
        <v>2542</v>
      </c>
    </row>
    <row r="614" spans="1:1" x14ac:dyDescent="0.3">
      <c r="A614" s="3" t="s">
        <v>2543</v>
      </c>
    </row>
    <row r="615" spans="1:1" x14ac:dyDescent="0.3">
      <c r="A615" s="3" t="s">
        <v>2544</v>
      </c>
    </row>
    <row r="616" spans="1:1" x14ac:dyDescent="0.3">
      <c r="A616" s="3" t="s">
        <v>2545</v>
      </c>
    </row>
    <row r="617" spans="1:1" x14ac:dyDescent="0.3">
      <c r="A617"/>
    </row>
    <row r="618" spans="1:1" x14ac:dyDescent="0.3">
      <c r="A618" s="1" t="s">
        <v>2546</v>
      </c>
    </row>
    <row r="619" spans="1:1" x14ac:dyDescent="0.3">
      <c r="A619" s="2"/>
    </row>
    <row r="620" spans="1:1" x14ac:dyDescent="0.3">
      <c r="A620" s="3" t="s">
        <v>2547</v>
      </c>
    </row>
    <row r="621" spans="1:1" x14ac:dyDescent="0.3">
      <c r="A621" s="3" t="s">
        <v>2548</v>
      </c>
    </row>
    <row r="622" spans="1:1" x14ac:dyDescent="0.3">
      <c r="A622" s="3" t="s">
        <v>2549</v>
      </c>
    </row>
    <row r="623" spans="1:1" x14ac:dyDescent="0.3">
      <c r="A623" s="3" t="s">
        <v>2550</v>
      </c>
    </row>
    <row r="624" spans="1:1" x14ac:dyDescent="0.3">
      <c r="A624"/>
    </row>
    <row r="625" spans="1:1" x14ac:dyDescent="0.3">
      <c r="A625" s="1" t="s">
        <v>289</v>
      </c>
    </row>
    <row r="626" spans="1:1" x14ac:dyDescent="0.3">
      <c r="A626" s="2"/>
    </row>
    <row r="627" spans="1:1" x14ac:dyDescent="0.3">
      <c r="A627" s="3" t="s">
        <v>2551</v>
      </c>
    </row>
    <row r="628" spans="1:1" x14ac:dyDescent="0.3">
      <c r="A628" s="3" t="s">
        <v>2552</v>
      </c>
    </row>
    <row r="629" spans="1:1" x14ac:dyDescent="0.3">
      <c r="A629" s="3" t="s">
        <v>2553</v>
      </c>
    </row>
    <row r="630" spans="1:1" x14ac:dyDescent="0.3">
      <c r="A630" s="3" t="s">
        <v>2554</v>
      </c>
    </row>
    <row r="631" spans="1:1" x14ac:dyDescent="0.3">
      <c r="A631"/>
    </row>
    <row r="632" spans="1:1" x14ac:dyDescent="0.3">
      <c r="A632" s="1" t="s">
        <v>2555</v>
      </c>
    </row>
    <row r="633" spans="1:1" x14ac:dyDescent="0.3">
      <c r="A633" s="2"/>
    </row>
    <row r="634" spans="1:1" x14ac:dyDescent="0.3">
      <c r="A634" s="2" t="s">
        <v>2556</v>
      </c>
    </row>
    <row r="635" spans="1:1" x14ac:dyDescent="0.3">
      <c r="A635" s="2" t="s">
        <v>2557</v>
      </c>
    </row>
    <row r="636" spans="1:1" x14ac:dyDescent="0.3">
      <c r="A636" s="2" t="s">
        <v>2558</v>
      </c>
    </row>
    <row r="637" spans="1:1" x14ac:dyDescent="0.3">
      <c r="A637"/>
    </row>
    <row r="638" spans="1:1" x14ac:dyDescent="0.3">
      <c r="A638" s="1" t="s">
        <v>846</v>
      </c>
    </row>
    <row r="639" spans="1:1" x14ac:dyDescent="0.3">
      <c r="A639" s="2"/>
    </row>
    <row r="640" spans="1:1" x14ac:dyDescent="0.3">
      <c r="A640" s="3" t="s">
        <v>2559</v>
      </c>
    </row>
    <row r="641" spans="1:1" x14ac:dyDescent="0.3">
      <c r="A641" s="3" t="s">
        <v>2560</v>
      </c>
    </row>
    <row r="642" spans="1:1" x14ac:dyDescent="0.3">
      <c r="A642" s="3" t="s">
        <v>2561</v>
      </c>
    </row>
    <row r="643" spans="1:1" x14ac:dyDescent="0.3">
      <c r="A643" s="3" t="s">
        <v>2562</v>
      </c>
    </row>
    <row r="644" spans="1:1" x14ac:dyDescent="0.3">
      <c r="A644" s="3" t="s">
        <v>2563</v>
      </c>
    </row>
    <row r="645" spans="1:1" x14ac:dyDescent="0.3">
      <c r="A645"/>
    </row>
    <row r="646" spans="1:1" x14ac:dyDescent="0.3">
      <c r="A646" t="s">
        <v>2564</v>
      </c>
    </row>
    <row r="649" spans="1:1" x14ac:dyDescent="0.3">
      <c r="A649" s="10" t="s">
        <v>2565</v>
      </c>
    </row>
    <row r="650" spans="1:1" x14ac:dyDescent="0.3">
      <c r="A650" t="s">
        <v>2566</v>
      </c>
    </row>
    <row r="651" spans="1:1" x14ac:dyDescent="0.3">
      <c r="A651"/>
    </row>
    <row r="652" spans="1:1" x14ac:dyDescent="0.3">
      <c r="A652" s="1" t="s">
        <v>2567</v>
      </c>
    </row>
    <row r="653" spans="1:1" x14ac:dyDescent="0.3">
      <c r="A653"/>
    </row>
    <row r="654" spans="1:1" x14ac:dyDescent="0.3">
      <c r="A654" s="1" t="s">
        <v>1501</v>
      </c>
    </row>
    <row r="655" spans="1:1" x14ac:dyDescent="0.3">
      <c r="A655" s="2"/>
    </row>
    <row r="656" spans="1:1" x14ac:dyDescent="0.3">
      <c r="A656" s="3" t="s">
        <v>2568</v>
      </c>
    </row>
    <row r="657" spans="1:1" x14ac:dyDescent="0.3">
      <c r="A657" s="3" t="s">
        <v>2569</v>
      </c>
    </row>
    <row r="658" spans="1:1" x14ac:dyDescent="0.3">
      <c r="A658" s="3" t="s">
        <v>2570</v>
      </c>
    </row>
    <row r="659" spans="1:1" x14ac:dyDescent="0.3">
      <c r="A659" s="3" t="s">
        <v>2571</v>
      </c>
    </row>
    <row r="660" spans="1:1" x14ac:dyDescent="0.3">
      <c r="A660"/>
    </row>
    <row r="661" spans="1:1" x14ac:dyDescent="0.3">
      <c r="A661" s="1" t="s">
        <v>2572</v>
      </c>
    </row>
    <row r="662" spans="1:1" x14ac:dyDescent="0.3">
      <c r="A662" s="2"/>
    </row>
    <row r="663" spans="1:1" x14ac:dyDescent="0.3">
      <c r="A663" s="3" t="s">
        <v>2573</v>
      </c>
    </row>
    <row r="664" spans="1:1" x14ac:dyDescent="0.3">
      <c r="A664" s="3" t="s">
        <v>2574</v>
      </c>
    </row>
    <row r="665" spans="1:1" x14ac:dyDescent="0.3">
      <c r="A665" s="3" t="s">
        <v>2575</v>
      </c>
    </row>
    <row r="666" spans="1:1" x14ac:dyDescent="0.3">
      <c r="A666" s="3" t="s">
        <v>2576</v>
      </c>
    </row>
    <row r="667" spans="1:1" x14ac:dyDescent="0.3">
      <c r="A667"/>
    </row>
    <row r="668" spans="1:1" x14ac:dyDescent="0.3">
      <c r="A668" s="1" t="s">
        <v>2577</v>
      </c>
    </row>
    <row r="669" spans="1:1" x14ac:dyDescent="0.3">
      <c r="A669" s="2"/>
    </row>
    <row r="670" spans="1:1" x14ac:dyDescent="0.3">
      <c r="A670" s="3" t="s">
        <v>2578</v>
      </c>
    </row>
    <row r="671" spans="1:1" x14ac:dyDescent="0.3">
      <c r="A671" s="3" t="s">
        <v>2579</v>
      </c>
    </row>
    <row r="672" spans="1:1" x14ac:dyDescent="0.3">
      <c r="A672" s="3" t="s">
        <v>2580</v>
      </c>
    </row>
    <row r="673" spans="1:1" x14ac:dyDescent="0.3">
      <c r="A673" s="3" t="s">
        <v>2581</v>
      </c>
    </row>
    <row r="674" spans="1:1" x14ac:dyDescent="0.3">
      <c r="A674"/>
    </row>
    <row r="675" spans="1:1" x14ac:dyDescent="0.3">
      <c r="A675" s="1" t="s">
        <v>2582</v>
      </c>
    </row>
    <row r="676" spans="1:1" x14ac:dyDescent="0.3">
      <c r="A676" s="2"/>
    </row>
    <row r="677" spans="1:1" x14ac:dyDescent="0.3">
      <c r="A677" s="3" t="s">
        <v>2583</v>
      </c>
    </row>
    <row r="678" spans="1:1" x14ac:dyDescent="0.3">
      <c r="A678" s="3" t="s">
        <v>2584</v>
      </c>
    </row>
    <row r="679" spans="1:1" x14ac:dyDescent="0.3">
      <c r="A679" s="3" t="s">
        <v>2585</v>
      </c>
    </row>
    <row r="680" spans="1:1" x14ac:dyDescent="0.3">
      <c r="A680" s="3" t="s">
        <v>2586</v>
      </c>
    </row>
    <row r="681" spans="1:1" x14ac:dyDescent="0.3">
      <c r="A681"/>
    </row>
    <row r="682" spans="1:1" x14ac:dyDescent="0.3">
      <c r="A682" s="1" t="s">
        <v>841</v>
      </c>
    </row>
    <row r="683" spans="1:1" x14ac:dyDescent="0.3">
      <c r="A683" s="2"/>
    </row>
    <row r="684" spans="1:1" x14ac:dyDescent="0.3">
      <c r="A684" s="3" t="s">
        <v>2587</v>
      </c>
    </row>
    <row r="685" spans="1:1" x14ac:dyDescent="0.3">
      <c r="A685" s="3" t="s">
        <v>2588</v>
      </c>
    </row>
    <row r="686" spans="1:1" x14ac:dyDescent="0.3">
      <c r="A686" s="3" t="s">
        <v>2589</v>
      </c>
    </row>
    <row r="687" spans="1:1" x14ac:dyDescent="0.3">
      <c r="A687" s="3" t="s">
        <v>2590</v>
      </c>
    </row>
    <row r="688" spans="1:1" x14ac:dyDescent="0.3">
      <c r="A688"/>
    </row>
    <row r="689" spans="1:1" x14ac:dyDescent="0.3">
      <c r="A689" s="1" t="s">
        <v>846</v>
      </c>
    </row>
    <row r="690" spans="1:1" x14ac:dyDescent="0.3">
      <c r="A690" s="2"/>
    </row>
    <row r="691" spans="1:1" x14ac:dyDescent="0.3">
      <c r="A691" s="3" t="s">
        <v>2591</v>
      </c>
    </row>
    <row r="692" spans="1:1" x14ac:dyDescent="0.3">
      <c r="A692" s="3" t="s">
        <v>847</v>
      </c>
    </row>
    <row r="693" spans="1:1" x14ac:dyDescent="0.3">
      <c r="A693" s="3" t="s">
        <v>2592</v>
      </c>
    </row>
    <row r="694" spans="1:1" x14ac:dyDescent="0.3">
      <c r="A694" s="3" t="s">
        <v>2593</v>
      </c>
    </row>
    <row r="695" spans="1:1" x14ac:dyDescent="0.3">
      <c r="A695" s="3" t="s">
        <v>2594</v>
      </c>
    </row>
    <row r="696" spans="1:1" x14ac:dyDescent="0.3">
      <c r="A696" s="3" t="s">
        <v>2595</v>
      </c>
    </row>
    <row r="697" spans="1:1" x14ac:dyDescent="0.3">
      <c r="A697"/>
    </row>
    <row r="698" spans="1:1" x14ac:dyDescent="0.3">
      <c r="A698" t="s">
        <v>2596</v>
      </c>
    </row>
    <row r="701" spans="1:1" x14ac:dyDescent="0.3">
      <c r="A701" s="10" t="s">
        <v>3124</v>
      </c>
    </row>
    <row r="702" spans="1:1" x14ac:dyDescent="0.3">
      <c r="A702" t="s">
        <v>3125</v>
      </c>
    </row>
    <row r="703" spans="1:1" x14ac:dyDescent="0.3">
      <c r="A703" s="5" t="s">
        <v>3314</v>
      </c>
    </row>
    <row r="704" spans="1:1" x14ac:dyDescent="0.3">
      <c r="A704" s="1" t="s">
        <v>3126</v>
      </c>
    </row>
    <row r="705" spans="1:1" x14ac:dyDescent="0.3">
      <c r="A705"/>
    </row>
    <row r="706" spans="1:1" x14ac:dyDescent="0.3">
      <c r="A706" s="1" t="s">
        <v>3127</v>
      </c>
    </row>
    <row r="707" spans="1:1" x14ac:dyDescent="0.3">
      <c r="A707" s="2"/>
    </row>
    <row r="708" spans="1:1" x14ac:dyDescent="0.3">
      <c r="A708" s="3" t="s">
        <v>3128</v>
      </c>
    </row>
    <row r="709" spans="1:1" x14ac:dyDescent="0.3">
      <c r="A709" s="3" t="s">
        <v>3129</v>
      </c>
    </row>
    <row r="710" spans="1:1" x14ac:dyDescent="0.3">
      <c r="A710" s="3" t="s">
        <v>3130</v>
      </c>
    </row>
    <row r="711" spans="1:1" x14ac:dyDescent="0.3">
      <c r="A711" s="3" t="s">
        <v>3131</v>
      </c>
    </row>
    <row r="712" spans="1:1" x14ac:dyDescent="0.3">
      <c r="A712"/>
    </row>
    <row r="713" spans="1:1" x14ac:dyDescent="0.3">
      <c r="A713" s="1" t="s">
        <v>3132</v>
      </c>
    </row>
    <row r="714" spans="1:1" x14ac:dyDescent="0.3">
      <c r="A714" s="2"/>
    </row>
    <row r="715" spans="1:1" x14ac:dyDescent="0.3">
      <c r="A715" s="3" t="s">
        <v>3133</v>
      </c>
    </row>
    <row r="716" spans="1:1" x14ac:dyDescent="0.3">
      <c r="A716" s="3" t="s">
        <v>3134</v>
      </c>
    </row>
    <row r="717" spans="1:1" x14ac:dyDescent="0.3">
      <c r="A717" s="3" t="s">
        <v>3135</v>
      </c>
    </row>
    <row r="718" spans="1:1" x14ac:dyDescent="0.3">
      <c r="A718"/>
    </row>
    <row r="719" spans="1:1" x14ac:dyDescent="0.3">
      <c r="A719" s="1" t="s">
        <v>3136</v>
      </c>
    </row>
    <row r="720" spans="1:1" x14ac:dyDescent="0.3">
      <c r="A720" s="2"/>
    </row>
    <row r="721" spans="1:1" x14ac:dyDescent="0.3">
      <c r="A721" s="3" t="s">
        <v>3137</v>
      </c>
    </row>
    <row r="722" spans="1:1" x14ac:dyDescent="0.3">
      <c r="A722" s="3" t="s">
        <v>3138</v>
      </c>
    </row>
    <row r="723" spans="1:1" x14ac:dyDescent="0.3">
      <c r="A723" s="3" t="s">
        <v>3139</v>
      </c>
    </row>
    <row r="724" spans="1:1" x14ac:dyDescent="0.3">
      <c r="A724" s="3" t="s">
        <v>3140</v>
      </c>
    </row>
    <row r="725" spans="1:1" x14ac:dyDescent="0.3">
      <c r="A725"/>
    </row>
    <row r="726" spans="1:1" x14ac:dyDescent="0.3">
      <c r="A726" s="1" t="s">
        <v>3141</v>
      </c>
    </row>
    <row r="727" spans="1:1" x14ac:dyDescent="0.3">
      <c r="A727" s="2"/>
    </row>
    <row r="728" spans="1:1" x14ac:dyDescent="0.3">
      <c r="A728" s="3" t="s">
        <v>3142</v>
      </c>
    </row>
    <row r="729" spans="1:1" x14ac:dyDescent="0.3">
      <c r="A729" s="3" t="s">
        <v>3143</v>
      </c>
    </row>
    <row r="730" spans="1:1" x14ac:dyDescent="0.3">
      <c r="A730" s="3" t="s">
        <v>3144</v>
      </c>
    </row>
    <row r="731" spans="1:1" x14ac:dyDescent="0.3">
      <c r="A731" s="3" t="s">
        <v>3145</v>
      </c>
    </row>
    <row r="732" spans="1:1" x14ac:dyDescent="0.3">
      <c r="A732"/>
    </row>
    <row r="733" spans="1:1" x14ac:dyDescent="0.3">
      <c r="A733" s="1" t="s">
        <v>2582</v>
      </c>
    </row>
    <row r="734" spans="1:1" x14ac:dyDescent="0.3">
      <c r="A734" s="2"/>
    </row>
    <row r="735" spans="1:1" x14ac:dyDescent="0.3">
      <c r="A735" s="3" t="s">
        <v>3146</v>
      </c>
    </row>
    <row r="736" spans="1:1" x14ac:dyDescent="0.3">
      <c r="A736" s="3" t="s">
        <v>3147</v>
      </c>
    </row>
    <row r="737" spans="1:1" x14ac:dyDescent="0.3">
      <c r="A737" s="3" t="s">
        <v>3148</v>
      </c>
    </row>
    <row r="738" spans="1:1" x14ac:dyDescent="0.3">
      <c r="A738" s="3" t="s">
        <v>3149</v>
      </c>
    </row>
    <row r="739" spans="1:1" x14ac:dyDescent="0.3">
      <c r="A739"/>
    </row>
    <row r="740" spans="1:1" x14ac:dyDescent="0.3">
      <c r="A740" s="1" t="s">
        <v>841</v>
      </c>
    </row>
    <row r="741" spans="1:1" x14ac:dyDescent="0.3">
      <c r="A741" s="2"/>
    </row>
    <row r="742" spans="1:1" x14ac:dyDescent="0.3">
      <c r="A742" s="3" t="s">
        <v>3150</v>
      </c>
    </row>
    <row r="743" spans="1:1" x14ac:dyDescent="0.3">
      <c r="A743" s="3" t="s">
        <v>3151</v>
      </c>
    </row>
    <row r="744" spans="1:1" x14ac:dyDescent="0.3">
      <c r="A744" s="3" t="s">
        <v>3152</v>
      </c>
    </row>
    <row r="745" spans="1:1" x14ac:dyDescent="0.3">
      <c r="A745" s="3" t="s">
        <v>3153</v>
      </c>
    </row>
    <row r="746" spans="1:1" x14ac:dyDescent="0.3">
      <c r="A746"/>
    </row>
    <row r="747" spans="1:1" x14ac:dyDescent="0.3">
      <c r="A747" s="1" t="s">
        <v>846</v>
      </c>
    </row>
    <row r="748" spans="1:1" x14ac:dyDescent="0.3">
      <c r="A748" s="2"/>
    </row>
    <row r="749" spans="1:1" x14ac:dyDescent="0.3">
      <c r="A749" s="3" t="s">
        <v>3154</v>
      </c>
    </row>
    <row r="750" spans="1:1" x14ac:dyDescent="0.3">
      <c r="A750" s="3" t="s">
        <v>3155</v>
      </c>
    </row>
    <row r="751" spans="1:1" x14ac:dyDescent="0.3">
      <c r="A751" s="3" t="s">
        <v>3156</v>
      </c>
    </row>
    <row r="752" spans="1:1" x14ac:dyDescent="0.3">
      <c r="A752" s="3" t="s">
        <v>3157</v>
      </c>
    </row>
    <row r="753" spans="1:1" x14ac:dyDescent="0.3">
      <c r="A753" s="3" t="s">
        <v>3158</v>
      </c>
    </row>
    <row r="754" spans="1:1" x14ac:dyDescent="0.3">
      <c r="A754" s="3" t="s">
        <v>3159</v>
      </c>
    </row>
    <row r="755" spans="1:1" x14ac:dyDescent="0.3">
      <c r="A755"/>
    </row>
    <row r="756" spans="1:1" x14ac:dyDescent="0.3">
      <c r="A756" s="1" t="s">
        <v>3160</v>
      </c>
    </row>
    <row r="757" spans="1:1" x14ac:dyDescent="0.3">
      <c r="A757" s="2"/>
    </row>
    <row r="758" spans="1:1" x14ac:dyDescent="0.3">
      <c r="A758" s="3" t="s">
        <v>3161</v>
      </c>
    </row>
    <row r="759" spans="1:1" x14ac:dyDescent="0.3">
      <c r="A759" s="3" t="s">
        <v>3162</v>
      </c>
    </row>
    <row r="760" spans="1:1" x14ac:dyDescent="0.3">
      <c r="A760" s="3" t="s">
        <v>3163</v>
      </c>
    </row>
    <row r="761" spans="1:1" x14ac:dyDescent="0.3">
      <c r="A761" s="3" t="s">
        <v>3164</v>
      </c>
    </row>
    <row r="762" spans="1:1" x14ac:dyDescent="0.3">
      <c r="A762"/>
    </row>
    <row r="763" spans="1:1" x14ac:dyDescent="0.3">
      <c r="A763" t="s">
        <v>3165</v>
      </c>
    </row>
    <row r="766" spans="1:1" x14ac:dyDescent="0.3">
      <c r="A766" s="10" t="s">
        <v>3316</v>
      </c>
    </row>
    <row r="767" spans="1:1" x14ac:dyDescent="0.3">
      <c r="A767" t="s">
        <v>3317</v>
      </c>
    </row>
    <row r="768" spans="1:1" x14ac:dyDescent="0.3">
      <c r="A768"/>
    </row>
    <row r="769" spans="1:1" x14ac:dyDescent="0.3">
      <c r="A769" s="1" t="s">
        <v>3318</v>
      </c>
    </row>
    <row r="770" spans="1:1" x14ac:dyDescent="0.3">
      <c r="A770"/>
    </row>
    <row r="771" spans="1:1" x14ac:dyDescent="0.3">
      <c r="A771" s="1" t="s">
        <v>3319</v>
      </c>
    </row>
    <row r="772" spans="1:1" x14ac:dyDescent="0.3">
      <c r="A772" s="2"/>
    </row>
    <row r="773" spans="1:1" x14ac:dyDescent="0.3">
      <c r="A773" s="3" t="s">
        <v>3320</v>
      </c>
    </row>
    <row r="774" spans="1:1" x14ac:dyDescent="0.3">
      <c r="A774" s="3" t="s">
        <v>3321</v>
      </c>
    </row>
    <row r="775" spans="1:1" x14ac:dyDescent="0.3">
      <c r="A775" s="3" t="s">
        <v>3322</v>
      </c>
    </row>
    <row r="776" spans="1:1" x14ac:dyDescent="0.3">
      <c r="A776" s="3" t="s">
        <v>3323</v>
      </c>
    </row>
    <row r="777" spans="1:1" x14ac:dyDescent="0.3">
      <c r="A777"/>
    </row>
    <row r="778" spans="1:1" x14ac:dyDescent="0.3">
      <c r="A778" s="1" t="s">
        <v>3324</v>
      </c>
    </row>
    <row r="779" spans="1:1" x14ac:dyDescent="0.3">
      <c r="A779" s="2"/>
    </row>
    <row r="780" spans="1:1" x14ac:dyDescent="0.3">
      <c r="A780" s="3" t="s">
        <v>3325</v>
      </c>
    </row>
    <row r="781" spans="1:1" x14ac:dyDescent="0.3">
      <c r="A781" s="3" t="s">
        <v>3326</v>
      </c>
    </row>
    <row r="782" spans="1:1" x14ac:dyDescent="0.3">
      <c r="A782" s="3" t="s">
        <v>3327</v>
      </c>
    </row>
    <row r="783" spans="1:1" x14ac:dyDescent="0.3">
      <c r="A783" s="3" t="s">
        <v>3328</v>
      </c>
    </row>
    <row r="784" spans="1:1" x14ac:dyDescent="0.3">
      <c r="A784"/>
    </row>
    <row r="785" spans="1:1" x14ac:dyDescent="0.3">
      <c r="A785" s="1" t="s">
        <v>3329</v>
      </c>
    </row>
    <row r="786" spans="1:1" x14ac:dyDescent="0.3">
      <c r="A786" s="2"/>
    </row>
    <row r="787" spans="1:1" x14ac:dyDescent="0.3">
      <c r="A787" s="3" t="s">
        <v>3330</v>
      </c>
    </row>
    <row r="788" spans="1:1" x14ac:dyDescent="0.3">
      <c r="A788" s="3" t="s">
        <v>3331</v>
      </c>
    </row>
    <row r="789" spans="1:1" x14ac:dyDescent="0.3">
      <c r="A789" s="3" t="s">
        <v>3332</v>
      </c>
    </row>
    <row r="790" spans="1:1" x14ac:dyDescent="0.3">
      <c r="A790" s="3" t="s">
        <v>3333</v>
      </c>
    </row>
    <row r="791" spans="1:1" x14ac:dyDescent="0.3">
      <c r="A791"/>
    </row>
    <row r="792" spans="1:1" x14ac:dyDescent="0.3">
      <c r="A792" s="1" t="s">
        <v>3141</v>
      </c>
    </row>
    <row r="793" spans="1:1" x14ac:dyDescent="0.3">
      <c r="A793" s="2"/>
    </row>
    <row r="794" spans="1:1" x14ac:dyDescent="0.3">
      <c r="A794" s="3" t="s">
        <v>3334</v>
      </c>
    </row>
    <row r="795" spans="1:1" x14ac:dyDescent="0.3">
      <c r="A795" s="3" t="s">
        <v>3335</v>
      </c>
    </row>
    <row r="796" spans="1:1" x14ac:dyDescent="0.3">
      <c r="A796" s="3" t="s">
        <v>3336</v>
      </c>
    </row>
    <row r="797" spans="1:1" x14ac:dyDescent="0.3">
      <c r="A797" s="3" t="s">
        <v>3337</v>
      </c>
    </row>
    <row r="798" spans="1:1" x14ac:dyDescent="0.3">
      <c r="A798"/>
    </row>
    <row r="799" spans="1:1" x14ac:dyDescent="0.3">
      <c r="A799" s="1" t="s">
        <v>2582</v>
      </c>
    </row>
    <row r="800" spans="1:1" x14ac:dyDescent="0.3">
      <c r="A800" s="2"/>
    </row>
    <row r="801" spans="1:1" x14ac:dyDescent="0.3">
      <c r="A801" s="3" t="s">
        <v>3338</v>
      </c>
    </row>
    <row r="802" spans="1:1" x14ac:dyDescent="0.3">
      <c r="A802" s="3" t="s">
        <v>3339</v>
      </c>
    </row>
    <row r="803" spans="1:1" x14ac:dyDescent="0.3">
      <c r="A803" s="3" t="s">
        <v>3340</v>
      </c>
    </row>
    <row r="804" spans="1:1" x14ac:dyDescent="0.3">
      <c r="A804" s="3" t="s">
        <v>3341</v>
      </c>
    </row>
    <row r="805" spans="1:1" x14ac:dyDescent="0.3">
      <c r="A805"/>
    </row>
    <row r="806" spans="1:1" x14ac:dyDescent="0.3">
      <c r="A806" s="1" t="s">
        <v>2555</v>
      </c>
    </row>
    <row r="807" spans="1:1" x14ac:dyDescent="0.3">
      <c r="A807" s="2"/>
    </row>
    <row r="808" spans="1:1" x14ac:dyDescent="0.3">
      <c r="A808" s="3" t="s">
        <v>3342</v>
      </c>
    </row>
    <row r="809" spans="1:1" x14ac:dyDescent="0.3">
      <c r="A809" s="3" t="s">
        <v>3343</v>
      </c>
    </row>
    <row r="810" spans="1:1" x14ac:dyDescent="0.3">
      <c r="A810" s="3" t="s">
        <v>3344</v>
      </c>
    </row>
    <row r="811" spans="1:1" x14ac:dyDescent="0.3">
      <c r="A811"/>
    </row>
    <row r="812" spans="1:1" x14ac:dyDescent="0.3">
      <c r="A812" s="1" t="s">
        <v>846</v>
      </c>
    </row>
    <row r="813" spans="1:1" x14ac:dyDescent="0.3">
      <c r="A813" s="2"/>
    </row>
    <row r="814" spans="1:1" x14ac:dyDescent="0.3">
      <c r="A814" s="3" t="s">
        <v>3345</v>
      </c>
    </row>
    <row r="815" spans="1:1" x14ac:dyDescent="0.3">
      <c r="A815" s="3" t="s">
        <v>3346</v>
      </c>
    </row>
    <row r="816" spans="1:1" x14ac:dyDescent="0.3">
      <c r="A816" s="3" t="s">
        <v>3347</v>
      </c>
    </row>
    <row r="817" spans="1:1" x14ac:dyDescent="0.3">
      <c r="A817" s="3" t="s">
        <v>3348</v>
      </c>
    </row>
    <row r="818" spans="1:1" x14ac:dyDescent="0.3">
      <c r="A818" s="3" t="s">
        <v>3349</v>
      </c>
    </row>
    <row r="819" spans="1:1" x14ac:dyDescent="0.3">
      <c r="A819" s="3" t="s">
        <v>3350</v>
      </c>
    </row>
    <row r="820" spans="1:1" x14ac:dyDescent="0.3">
      <c r="A820"/>
    </row>
    <row r="821" spans="1:1" x14ac:dyDescent="0.3">
      <c r="A821" s="1" t="s">
        <v>3160</v>
      </c>
    </row>
    <row r="822" spans="1:1" x14ac:dyDescent="0.3">
      <c r="A822" s="2"/>
    </row>
    <row r="823" spans="1:1" x14ac:dyDescent="0.3">
      <c r="A823" s="3" t="s">
        <v>3351</v>
      </c>
    </row>
    <row r="824" spans="1:1" x14ac:dyDescent="0.3">
      <c r="A824" s="3" t="s">
        <v>3352</v>
      </c>
    </row>
    <row r="825" spans="1:1" x14ac:dyDescent="0.3">
      <c r="A825" s="3" t="s">
        <v>3353</v>
      </c>
    </row>
    <row r="826" spans="1:1" x14ac:dyDescent="0.3">
      <c r="A826" s="3" t="s">
        <v>3354</v>
      </c>
    </row>
    <row r="827" spans="1:1" x14ac:dyDescent="0.3">
      <c r="A827" s="3" t="s">
        <v>3355</v>
      </c>
    </row>
    <row r="828" spans="1:1" x14ac:dyDescent="0.3">
      <c r="A828"/>
    </row>
    <row r="829" spans="1:1" x14ac:dyDescent="0.3">
      <c r="A829" t="s">
        <v>3356</v>
      </c>
    </row>
    <row r="832" spans="1:1" x14ac:dyDescent="0.3">
      <c r="A832" s="10" t="s">
        <v>3357</v>
      </c>
    </row>
    <row r="833" spans="1:1" x14ac:dyDescent="0.3">
      <c r="A833" t="s">
        <v>3534</v>
      </c>
    </row>
    <row r="834" spans="1:1" x14ac:dyDescent="0.3">
      <c r="A834"/>
    </row>
    <row r="835" spans="1:1" x14ac:dyDescent="0.3">
      <c r="A835" s="1" t="s">
        <v>3535</v>
      </c>
    </row>
    <row r="836" spans="1:1" x14ac:dyDescent="0.3">
      <c r="A836"/>
    </row>
    <row r="837" spans="1:1" x14ac:dyDescent="0.3">
      <c r="A837" s="1" t="s">
        <v>3047</v>
      </c>
    </row>
    <row r="838" spans="1:1" x14ac:dyDescent="0.3">
      <c r="A838" s="2"/>
    </row>
    <row r="839" spans="1:1" x14ac:dyDescent="0.3">
      <c r="A839" s="3" t="s">
        <v>3536</v>
      </c>
    </row>
    <row r="840" spans="1:1" x14ac:dyDescent="0.3">
      <c r="A840" s="3" t="s">
        <v>3537</v>
      </c>
    </row>
    <row r="841" spans="1:1" x14ac:dyDescent="0.3">
      <c r="A841" s="3" t="s">
        <v>3538</v>
      </c>
    </row>
    <row r="842" spans="1:1" x14ac:dyDescent="0.3">
      <c r="A842" s="3" t="s">
        <v>3539</v>
      </c>
    </row>
    <row r="843" spans="1:1" x14ac:dyDescent="0.3">
      <c r="A843"/>
    </row>
    <row r="844" spans="1:1" x14ac:dyDescent="0.3">
      <c r="A844" s="1" t="s">
        <v>3540</v>
      </c>
    </row>
    <row r="845" spans="1:1" x14ac:dyDescent="0.3">
      <c r="A845" s="2"/>
    </row>
    <row r="846" spans="1:1" x14ac:dyDescent="0.3">
      <c r="A846" s="3" t="s">
        <v>3541</v>
      </c>
    </row>
    <row r="847" spans="1:1" x14ac:dyDescent="0.3">
      <c r="A847" s="3" t="s">
        <v>3542</v>
      </c>
    </row>
    <row r="848" spans="1:1" x14ac:dyDescent="0.3">
      <c r="A848" s="3" t="s">
        <v>3543</v>
      </c>
    </row>
    <row r="849" spans="1:1" x14ac:dyDescent="0.3">
      <c r="A849" s="3" t="s">
        <v>3544</v>
      </c>
    </row>
    <row r="850" spans="1:1" x14ac:dyDescent="0.3">
      <c r="A850"/>
    </row>
    <row r="851" spans="1:1" x14ac:dyDescent="0.3">
      <c r="A851" s="1" t="s">
        <v>3545</v>
      </c>
    </row>
    <row r="852" spans="1:1" x14ac:dyDescent="0.3">
      <c r="A852" s="2"/>
    </row>
    <row r="853" spans="1:1" x14ac:dyDescent="0.3">
      <c r="A853" s="3" t="s">
        <v>3546</v>
      </c>
    </row>
    <row r="854" spans="1:1" x14ac:dyDescent="0.3">
      <c r="A854" s="3" t="s">
        <v>3547</v>
      </c>
    </row>
    <row r="855" spans="1:1" x14ac:dyDescent="0.3">
      <c r="A855" s="3" t="s">
        <v>3548</v>
      </c>
    </row>
    <row r="856" spans="1:1" x14ac:dyDescent="0.3">
      <c r="A856" s="3" t="s">
        <v>3549</v>
      </c>
    </row>
    <row r="857" spans="1:1" x14ac:dyDescent="0.3">
      <c r="A857"/>
    </row>
    <row r="858" spans="1:1" x14ac:dyDescent="0.3">
      <c r="A858" s="1" t="s">
        <v>3550</v>
      </c>
    </row>
    <row r="859" spans="1:1" x14ac:dyDescent="0.3">
      <c r="A859" s="2"/>
    </row>
    <row r="860" spans="1:1" x14ac:dyDescent="0.3">
      <c r="A860" s="3" t="s">
        <v>3551</v>
      </c>
    </row>
    <row r="861" spans="1:1" x14ac:dyDescent="0.3">
      <c r="A861" s="3" t="s">
        <v>3552</v>
      </c>
    </row>
    <row r="862" spans="1:1" x14ac:dyDescent="0.3">
      <c r="A862" s="3" t="s">
        <v>3553</v>
      </c>
    </row>
    <row r="863" spans="1:1" x14ac:dyDescent="0.3">
      <c r="A863" s="3" t="s">
        <v>3554</v>
      </c>
    </row>
    <row r="864" spans="1:1" x14ac:dyDescent="0.3">
      <c r="A864"/>
    </row>
    <row r="865" spans="1:1" x14ac:dyDescent="0.3">
      <c r="A865" s="1" t="s">
        <v>3555</v>
      </c>
    </row>
    <row r="866" spans="1:1" x14ac:dyDescent="0.3">
      <c r="A866" s="2"/>
    </row>
    <row r="867" spans="1:1" x14ac:dyDescent="0.3">
      <c r="A867" s="3" t="s">
        <v>3556</v>
      </c>
    </row>
    <row r="868" spans="1:1" x14ac:dyDescent="0.3">
      <c r="A868" s="3" t="s">
        <v>3557</v>
      </c>
    </row>
    <row r="869" spans="1:1" x14ac:dyDescent="0.3">
      <c r="A869" s="3" t="s">
        <v>3558</v>
      </c>
    </row>
    <row r="870" spans="1:1" x14ac:dyDescent="0.3">
      <c r="A870" s="3" t="s">
        <v>3559</v>
      </c>
    </row>
    <row r="871" spans="1:1" x14ac:dyDescent="0.3">
      <c r="A871"/>
    </row>
    <row r="872" spans="1:1" x14ac:dyDescent="0.3">
      <c r="A872" s="1" t="s">
        <v>841</v>
      </c>
    </row>
    <row r="873" spans="1:1" x14ac:dyDescent="0.3">
      <c r="A873" s="2"/>
    </row>
    <row r="874" spans="1:1" x14ac:dyDescent="0.3">
      <c r="A874" s="3" t="s">
        <v>3560</v>
      </c>
    </row>
    <row r="875" spans="1:1" x14ac:dyDescent="0.3">
      <c r="A875" s="3" t="s">
        <v>3561</v>
      </c>
    </row>
    <row r="876" spans="1:1" x14ac:dyDescent="0.3">
      <c r="A876" s="3" t="s">
        <v>3562</v>
      </c>
    </row>
    <row r="877" spans="1:1" x14ac:dyDescent="0.3">
      <c r="A877" s="3" t="s">
        <v>3563</v>
      </c>
    </row>
    <row r="878" spans="1:1" x14ac:dyDescent="0.3">
      <c r="A878"/>
    </row>
    <row r="879" spans="1:1" x14ac:dyDescent="0.3">
      <c r="A879" s="1" t="s">
        <v>846</v>
      </c>
    </row>
    <row r="880" spans="1:1" x14ac:dyDescent="0.3">
      <c r="A880" s="2"/>
    </row>
    <row r="881" spans="1:1" x14ac:dyDescent="0.3">
      <c r="A881" s="3" t="s">
        <v>3077</v>
      </c>
    </row>
    <row r="882" spans="1:1" x14ac:dyDescent="0.3">
      <c r="A882" s="3" t="s">
        <v>3564</v>
      </c>
    </row>
    <row r="883" spans="1:1" x14ac:dyDescent="0.3">
      <c r="A883" s="3" t="s">
        <v>3565</v>
      </c>
    </row>
    <row r="884" spans="1:1" x14ac:dyDescent="0.3">
      <c r="A884" s="3" t="s">
        <v>3566</v>
      </c>
    </row>
    <row r="885" spans="1:1" x14ac:dyDescent="0.3">
      <c r="A885" s="3" t="s">
        <v>3567</v>
      </c>
    </row>
    <row r="886" spans="1:1" x14ac:dyDescent="0.3">
      <c r="A886" s="3" t="s">
        <v>3568</v>
      </c>
    </row>
    <row r="887" spans="1:1" x14ac:dyDescent="0.3">
      <c r="A887"/>
    </row>
    <row r="888" spans="1:1" x14ac:dyDescent="0.3">
      <c r="A888" s="1" t="s">
        <v>3160</v>
      </c>
    </row>
    <row r="889" spans="1:1" x14ac:dyDescent="0.3">
      <c r="A889" s="2"/>
    </row>
    <row r="890" spans="1:1" x14ac:dyDescent="0.3">
      <c r="A890" s="3" t="s">
        <v>3569</v>
      </c>
    </row>
    <row r="891" spans="1:1" x14ac:dyDescent="0.3">
      <c r="A891" s="3" t="s">
        <v>3570</v>
      </c>
    </row>
    <row r="892" spans="1:1" x14ac:dyDescent="0.3">
      <c r="A892" s="3" t="s">
        <v>3571</v>
      </c>
    </row>
    <row r="893" spans="1:1" x14ac:dyDescent="0.3">
      <c r="A893" s="3" t="s">
        <v>3572</v>
      </c>
    </row>
    <row r="894" spans="1:1" x14ac:dyDescent="0.3">
      <c r="A894" s="3" t="s">
        <v>3573</v>
      </c>
    </row>
    <row r="895" spans="1:1" x14ac:dyDescent="0.3">
      <c r="A895"/>
    </row>
    <row r="896" spans="1:1" x14ac:dyDescent="0.3">
      <c r="A896" t="s">
        <v>3574</v>
      </c>
    </row>
    <row r="899" spans="1:1" x14ac:dyDescent="0.3">
      <c r="A899" s="10" t="s">
        <v>3575</v>
      </c>
    </row>
    <row r="900" spans="1:1" x14ac:dyDescent="0.3">
      <c r="A900" t="s">
        <v>3576</v>
      </c>
    </row>
    <row r="901" spans="1:1" x14ac:dyDescent="0.3">
      <c r="A901"/>
    </row>
    <row r="902" spans="1:1" x14ac:dyDescent="0.3">
      <c r="A902" s="1" t="s">
        <v>3577</v>
      </c>
    </row>
    <row r="903" spans="1:1" x14ac:dyDescent="0.3">
      <c r="A903"/>
    </row>
    <row r="904" spans="1:1" x14ac:dyDescent="0.3">
      <c r="A904" s="1" t="s">
        <v>3578</v>
      </c>
    </row>
    <row r="905" spans="1:1" x14ac:dyDescent="0.3">
      <c r="A905" s="2"/>
    </row>
    <row r="906" spans="1:1" x14ac:dyDescent="0.3">
      <c r="A906" s="3" t="s">
        <v>3579</v>
      </c>
    </row>
    <row r="907" spans="1:1" x14ac:dyDescent="0.3">
      <c r="A907" s="3" t="s">
        <v>3580</v>
      </c>
    </row>
    <row r="908" spans="1:1" x14ac:dyDescent="0.3">
      <c r="A908" s="3" t="s">
        <v>3581</v>
      </c>
    </row>
    <row r="909" spans="1:1" x14ac:dyDescent="0.3">
      <c r="A909" s="3" t="s">
        <v>3582</v>
      </c>
    </row>
    <row r="910" spans="1:1" x14ac:dyDescent="0.3">
      <c r="A910"/>
    </row>
    <row r="911" spans="1:1" x14ac:dyDescent="0.3">
      <c r="A911" s="1" t="s">
        <v>3583</v>
      </c>
    </row>
    <row r="912" spans="1:1" x14ac:dyDescent="0.3">
      <c r="A912" s="2"/>
    </row>
    <row r="913" spans="1:1" x14ac:dyDescent="0.3">
      <c r="A913" s="3" t="s">
        <v>3584</v>
      </c>
    </row>
    <row r="914" spans="1:1" x14ac:dyDescent="0.3">
      <c r="A914" s="3" t="s">
        <v>3585</v>
      </c>
    </row>
    <row r="915" spans="1:1" x14ac:dyDescent="0.3">
      <c r="A915" s="3" t="s">
        <v>3586</v>
      </c>
    </row>
    <row r="916" spans="1:1" x14ac:dyDescent="0.3">
      <c r="A916" s="3" t="s">
        <v>3587</v>
      </c>
    </row>
    <row r="917" spans="1:1" x14ac:dyDescent="0.3">
      <c r="A917"/>
    </row>
    <row r="918" spans="1:1" x14ac:dyDescent="0.3">
      <c r="A918" s="1" t="s">
        <v>3588</v>
      </c>
    </row>
    <row r="919" spans="1:1" x14ac:dyDescent="0.3">
      <c r="A919" s="2"/>
    </row>
    <row r="920" spans="1:1" x14ac:dyDescent="0.3">
      <c r="A920" s="3" t="s">
        <v>3589</v>
      </c>
    </row>
    <row r="921" spans="1:1" x14ac:dyDescent="0.3">
      <c r="A921" s="3" t="s">
        <v>3590</v>
      </c>
    </row>
    <row r="922" spans="1:1" x14ac:dyDescent="0.3">
      <c r="A922" s="3" t="s">
        <v>3591</v>
      </c>
    </row>
    <row r="923" spans="1:1" x14ac:dyDescent="0.3">
      <c r="A923" s="3" t="s">
        <v>3592</v>
      </c>
    </row>
    <row r="924" spans="1:1" x14ac:dyDescent="0.3">
      <c r="A924"/>
    </row>
    <row r="925" spans="1:1" x14ac:dyDescent="0.3">
      <c r="A925" s="1" t="s">
        <v>3593</v>
      </c>
    </row>
    <row r="926" spans="1:1" x14ac:dyDescent="0.3">
      <c r="A926" s="2"/>
    </row>
    <row r="927" spans="1:1" x14ac:dyDescent="0.3">
      <c r="A927" s="3" t="s">
        <v>3594</v>
      </c>
    </row>
    <row r="928" spans="1:1" x14ac:dyDescent="0.3">
      <c r="A928" s="3" t="s">
        <v>3595</v>
      </c>
    </row>
    <row r="929" spans="1:1" x14ac:dyDescent="0.3">
      <c r="A929" s="3" t="s">
        <v>3596</v>
      </c>
    </row>
    <row r="930" spans="1:1" x14ac:dyDescent="0.3">
      <c r="A930" s="3" t="s">
        <v>3597</v>
      </c>
    </row>
    <row r="931" spans="1:1" x14ac:dyDescent="0.3">
      <c r="A931"/>
    </row>
    <row r="932" spans="1:1" x14ac:dyDescent="0.3">
      <c r="A932" s="1" t="s">
        <v>3160</v>
      </c>
    </row>
    <row r="933" spans="1:1" x14ac:dyDescent="0.3">
      <c r="A933" s="2"/>
    </row>
    <row r="934" spans="1:1" x14ac:dyDescent="0.3">
      <c r="A934" s="3" t="s">
        <v>3598</v>
      </c>
    </row>
    <row r="935" spans="1:1" x14ac:dyDescent="0.3">
      <c r="A935" s="3" t="s">
        <v>3599</v>
      </c>
    </row>
    <row r="936" spans="1:1" x14ac:dyDescent="0.3">
      <c r="A936" s="3" t="s">
        <v>3600</v>
      </c>
    </row>
    <row r="937" spans="1:1" x14ac:dyDescent="0.3">
      <c r="A937" s="3" t="s">
        <v>3601</v>
      </c>
    </row>
    <row r="938" spans="1:1" x14ac:dyDescent="0.3">
      <c r="A938"/>
    </row>
    <row r="939" spans="1:1" x14ac:dyDescent="0.3">
      <c r="A939" s="1" t="s">
        <v>846</v>
      </c>
    </row>
    <row r="940" spans="1:1" x14ac:dyDescent="0.3">
      <c r="A940" s="2"/>
    </row>
    <row r="941" spans="1:1" x14ac:dyDescent="0.3">
      <c r="A941" s="3" t="s">
        <v>3602</v>
      </c>
    </row>
    <row r="942" spans="1:1" x14ac:dyDescent="0.3">
      <c r="A942" s="3" t="s">
        <v>3603</v>
      </c>
    </row>
    <row r="943" spans="1:1" x14ac:dyDescent="0.3">
      <c r="A943" s="3" t="s">
        <v>3604</v>
      </c>
    </row>
    <row r="944" spans="1:1" x14ac:dyDescent="0.3">
      <c r="A944" s="3" t="s">
        <v>3605</v>
      </c>
    </row>
    <row r="945" spans="1:1" x14ac:dyDescent="0.3">
      <c r="A945" s="3" t="s">
        <v>3606</v>
      </c>
    </row>
    <row r="946" spans="1:1" x14ac:dyDescent="0.3">
      <c r="A946" s="3" t="s">
        <v>3607</v>
      </c>
    </row>
    <row r="947" spans="1:1" x14ac:dyDescent="0.3">
      <c r="A947"/>
    </row>
    <row r="948" spans="1:1" x14ac:dyDescent="0.3">
      <c r="A948" s="1" t="s">
        <v>2582</v>
      </c>
    </row>
    <row r="949" spans="1:1" x14ac:dyDescent="0.3">
      <c r="A949" s="2"/>
    </row>
    <row r="950" spans="1:1" x14ac:dyDescent="0.3">
      <c r="A950" s="3" t="s">
        <v>3608</v>
      </c>
    </row>
    <row r="951" spans="1:1" x14ac:dyDescent="0.3">
      <c r="A951" s="3" t="s">
        <v>3609</v>
      </c>
    </row>
    <row r="952" spans="1:1" x14ac:dyDescent="0.3">
      <c r="A952" s="3" t="s">
        <v>3610</v>
      </c>
    </row>
    <row r="953" spans="1:1" x14ac:dyDescent="0.3">
      <c r="A953" s="3" t="s">
        <v>3611</v>
      </c>
    </row>
    <row r="954" spans="1:1" x14ac:dyDescent="0.3">
      <c r="A954"/>
    </row>
    <row r="955" spans="1:1" x14ac:dyDescent="0.3">
      <c r="A955" s="1" t="s">
        <v>3612</v>
      </c>
    </row>
    <row r="956" spans="1:1" x14ac:dyDescent="0.3">
      <c r="A956" s="2"/>
    </row>
    <row r="957" spans="1:1" x14ac:dyDescent="0.3">
      <c r="A957" s="3" t="s">
        <v>3613</v>
      </c>
    </row>
    <row r="958" spans="1:1" x14ac:dyDescent="0.3">
      <c r="A958" s="3" t="s">
        <v>3614</v>
      </c>
    </row>
    <row r="959" spans="1:1" x14ac:dyDescent="0.3">
      <c r="A959" s="3" t="s">
        <v>3615</v>
      </c>
    </row>
    <row r="960" spans="1:1" x14ac:dyDescent="0.3">
      <c r="A960"/>
    </row>
    <row r="961" spans="1:1" x14ac:dyDescent="0.3">
      <c r="A961" t="s">
        <v>3616</v>
      </c>
    </row>
    <row r="964" spans="1:1" x14ac:dyDescent="0.3">
      <c r="A964" s="10" t="s">
        <v>3780</v>
      </c>
    </row>
    <row r="965" spans="1:1" x14ac:dyDescent="0.3">
      <c r="A965" t="s">
        <v>3781</v>
      </c>
    </row>
    <row r="966" spans="1:1" x14ac:dyDescent="0.3">
      <c r="A966" s="15" t="s">
        <v>4329</v>
      </c>
    </row>
    <row r="967" spans="1:1" x14ac:dyDescent="0.3">
      <c r="A967" s="15" t="s">
        <v>4326</v>
      </c>
    </row>
    <row r="968" spans="1:1" x14ac:dyDescent="0.3">
      <c r="A968" s="16"/>
    </row>
    <row r="969" spans="1:1" x14ac:dyDescent="0.3">
      <c r="A969" s="17" t="s">
        <v>4330</v>
      </c>
    </row>
    <row r="970" spans="1:1" x14ac:dyDescent="0.3">
      <c r="A970" s="17" t="s">
        <v>4331</v>
      </c>
    </row>
    <row r="971" spans="1:1" x14ac:dyDescent="0.3">
      <c r="A971" s="17" t="s">
        <v>4332</v>
      </c>
    </row>
    <row r="972" spans="1:1" x14ac:dyDescent="0.3">
      <c r="A972" s="15"/>
    </row>
    <row r="973" spans="1:1" x14ac:dyDescent="0.3">
      <c r="A973" s="15" t="s">
        <v>4327</v>
      </c>
    </row>
    <row r="974" spans="1:1" x14ac:dyDescent="0.3">
      <c r="A974" s="16"/>
    </row>
    <row r="975" spans="1:1" x14ac:dyDescent="0.3">
      <c r="A975" s="17" t="s">
        <v>4333</v>
      </c>
    </row>
    <row r="976" spans="1:1" x14ac:dyDescent="0.3">
      <c r="A976" s="17" t="s">
        <v>4334</v>
      </c>
    </row>
    <row r="977" spans="1:1" x14ac:dyDescent="0.3">
      <c r="A977" s="17" t="s">
        <v>4335</v>
      </c>
    </row>
    <row r="978" spans="1:1" x14ac:dyDescent="0.3">
      <c r="A978" s="17" t="s">
        <v>4336</v>
      </c>
    </row>
    <row r="979" spans="1:1" x14ac:dyDescent="0.3">
      <c r="A979" s="15"/>
    </row>
    <row r="980" spans="1:1" x14ac:dyDescent="0.3">
      <c r="A980" s="15" t="s">
        <v>4328</v>
      </c>
    </row>
    <row r="981" spans="1:1" x14ac:dyDescent="0.3">
      <c r="A981" s="15"/>
    </row>
    <row r="982" spans="1:1" x14ac:dyDescent="0.3">
      <c r="A982" s="15" t="s">
        <v>4337</v>
      </c>
    </row>
    <row r="983" spans="1:1" x14ac:dyDescent="0.3">
      <c r="A983"/>
    </row>
    <row r="984" spans="1:1" x14ac:dyDescent="0.3">
      <c r="A984" s="1" t="s">
        <v>3782</v>
      </c>
    </row>
    <row r="985" spans="1:1" x14ac:dyDescent="0.3">
      <c r="A985"/>
    </row>
    <row r="986" spans="1:1" x14ac:dyDescent="0.3">
      <c r="A986" s="1" t="s">
        <v>2541</v>
      </c>
    </row>
    <row r="987" spans="1:1" x14ac:dyDescent="0.3">
      <c r="A987" s="2"/>
    </row>
    <row r="988" spans="1:1" x14ac:dyDescent="0.3">
      <c r="A988" s="3" t="s">
        <v>3783</v>
      </c>
    </row>
    <row r="989" spans="1:1" x14ac:dyDescent="0.3">
      <c r="A989" s="3" t="s">
        <v>3784</v>
      </c>
    </row>
    <row r="990" spans="1:1" x14ac:dyDescent="0.3">
      <c r="A990" s="3" t="s">
        <v>3785</v>
      </c>
    </row>
    <row r="991" spans="1:1" x14ac:dyDescent="0.3">
      <c r="A991" s="3" t="s">
        <v>3786</v>
      </c>
    </row>
    <row r="992" spans="1:1" x14ac:dyDescent="0.3">
      <c r="A992"/>
    </row>
    <row r="993" spans="1:1" x14ac:dyDescent="0.3">
      <c r="A993" s="1" t="s">
        <v>3787</v>
      </c>
    </row>
    <row r="994" spans="1:1" x14ac:dyDescent="0.3">
      <c r="A994" s="2"/>
    </row>
    <row r="995" spans="1:1" x14ac:dyDescent="0.3">
      <c r="A995" s="3" t="s">
        <v>3788</v>
      </c>
    </row>
    <row r="996" spans="1:1" x14ac:dyDescent="0.3">
      <c r="A996" s="3" t="s">
        <v>3789</v>
      </c>
    </row>
    <row r="997" spans="1:1" x14ac:dyDescent="0.3">
      <c r="A997" s="3" t="s">
        <v>3790</v>
      </c>
    </row>
    <row r="998" spans="1:1" x14ac:dyDescent="0.3">
      <c r="A998" s="3" t="s">
        <v>3791</v>
      </c>
    </row>
    <row r="999" spans="1:1" x14ac:dyDescent="0.3">
      <c r="A999"/>
    </row>
    <row r="1000" spans="1:1" x14ac:dyDescent="0.3">
      <c r="A1000" s="1" t="s">
        <v>3792</v>
      </c>
    </row>
    <row r="1001" spans="1:1" x14ac:dyDescent="0.3">
      <c r="A1001" s="2"/>
    </row>
    <row r="1002" spans="1:1" x14ac:dyDescent="0.3">
      <c r="A1002" s="3" t="s">
        <v>3793</v>
      </c>
    </row>
    <row r="1003" spans="1:1" x14ac:dyDescent="0.3">
      <c r="A1003" s="3" t="s">
        <v>3794</v>
      </c>
    </row>
    <row r="1004" spans="1:1" x14ac:dyDescent="0.3">
      <c r="A1004" s="3" t="s">
        <v>3795</v>
      </c>
    </row>
    <row r="1005" spans="1:1" x14ac:dyDescent="0.3">
      <c r="A1005" s="3" t="s">
        <v>3796</v>
      </c>
    </row>
    <row r="1006" spans="1:1" x14ac:dyDescent="0.3">
      <c r="A1006"/>
    </row>
    <row r="1007" spans="1:1" x14ac:dyDescent="0.3">
      <c r="A1007" s="1" t="s">
        <v>1047</v>
      </c>
    </row>
    <row r="1008" spans="1:1" x14ac:dyDescent="0.3">
      <c r="A1008" s="2"/>
    </row>
    <row r="1009" spans="1:1" x14ac:dyDescent="0.3">
      <c r="A1009" s="3" t="s">
        <v>3797</v>
      </c>
    </row>
    <row r="1010" spans="1:1" x14ac:dyDescent="0.3">
      <c r="A1010" s="3" t="s">
        <v>3798</v>
      </c>
    </row>
    <row r="1011" spans="1:1" x14ac:dyDescent="0.3">
      <c r="A1011" s="3" t="s">
        <v>3799</v>
      </c>
    </row>
    <row r="1012" spans="1:1" x14ac:dyDescent="0.3">
      <c r="A1012" s="3" t="s">
        <v>3800</v>
      </c>
    </row>
    <row r="1013" spans="1:1" x14ac:dyDescent="0.3">
      <c r="A1013"/>
    </row>
    <row r="1014" spans="1:1" x14ac:dyDescent="0.3">
      <c r="A1014" s="1" t="s">
        <v>3801</v>
      </c>
    </row>
    <row r="1015" spans="1:1" x14ac:dyDescent="0.3">
      <c r="A1015" s="2"/>
    </row>
    <row r="1016" spans="1:1" x14ac:dyDescent="0.3">
      <c r="A1016" s="3" t="s">
        <v>3802</v>
      </c>
    </row>
    <row r="1017" spans="1:1" x14ac:dyDescent="0.3">
      <c r="A1017" s="3" t="s">
        <v>3803</v>
      </c>
    </row>
    <row r="1018" spans="1:1" x14ac:dyDescent="0.3">
      <c r="A1018" s="3" t="s">
        <v>3804</v>
      </c>
    </row>
    <row r="1019" spans="1:1" x14ac:dyDescent="0.3">
      <c r="A1019" s="3" t="s">
        <v>3805</v>
      </c>
    </row>
    <row r="1020" spans="1:1" x14ac:dyDescent="0.3">
      <c r="A1020"/>
    </row>
    <row r="1021" spans="1:1" x14ac:dyDescent="0.3">
      <c r="A1021" s="1" t="s">
        <v>846</v>
      </c>
    </row>
    <row r="1022" spans="1:1" x14ac:dyDescent="0.3">
      <c r="A1022" s="2"/>
    </row>
    <row r="1023" spans="1:1" x14ac:dyDescent="0.3">
      <c r="A1023" s="3" t="s">
        <v>3806</v>
      </c>
    </row>
    <row r="1024" spans="1:1" x14ac:dyDescent="0.3">
      <c r="A1024" s="3" t="s">
        <v>3807</v>
      </c>
    </row>
    <row r="1025" spans="1:1" x14ac:dyDescent="0.3">
      <c r="A1025" s="3" t="s">
        <v>3808</v>
      </c>
    </row>
    <row r="1026" spans="1:1" x14ac:dyDescent="0.3">
      <c r="A1026" s="3" t="s">
        <v>3809</v>
      </c>
    </row>
    <row r="1027" spans="1:1" x14ac:dyDescent="0.3">
      <c r="A1027" s="3" t="s">
        <v>3810</v>
      </c>
    </row>
    <row r="1028" spans="1:1" x14ac:dyDescent="0.3">
      <c r="A1028" s="3" t="s">
        <v>3811</v>
      </c>
    </row>
    <row r="1029" spans="1:1" x14ac:dyDescent="0.3">
      <c r="A1029"/>
    </row>
    <row r="1030" spans="1:1" x14ac:dyDescent="0.3">
      <c r="A1030" s="1" t="s">
        <v>3160</v>
      </c>
    </row>
    <row r="1031" spans="1:1" x14ac:dyDescent="0.3">
      <c r="A1031" s="2"/>
    </row>
    <row r="1032" spans="1:1" x14ac:dyDescent="0.3">
      <c r="A1032" s="3" t="s">
        <v>3812</v>
      </c>
    </row>
    <row r="1033" spans="1:1" x14ac:dyDescent="0.3">
      <c r="A1033" s="3" t="s">
        <v>3813</v>
      </c>
    </row>
    <row r="1034" spans="1:1" x14ac:dyDescent="0.3">
      <c r="A1034" s="3" t="s">
        <v>3609</v>
      </c>
    </row>
    <row r="1035" spans="1:1" x14ac:dyDescent="0.3">
      <c r="A1035" s="3" t="s">
        <v>3814</v>
      </c>
    </row>
    <row r="1036" spans="1:1" x14ac:dyDescent="0.3">
      <c r="A1036" s="3" t="s">
        <v>3815</v>
      </c>
    </row>
    <row r="1037" spans="1:1" x14ac:dyDescent="0.3">
      <c r="A1037"/>
    </row>
    <row r="1038" spans="1:1" x14ac:dyDescent="0.3">
      <c r="A1038" s="1" t="s">
        <v>3612</v>
      </c>
    </row>
    <row r="1039" spans="1:1" x14ac:dyDescent="0.3">
      <c r="A1039" s="2"/>
    </row>
    <row r="1040" spans="1:1" x14ac:dyDescent="0.3">
      <c r="A1040" s="3" t="s">
        <v>3816</v>
      </c>
    </row>
    <row r="1041" spans="1:1" x14ac:dyDescent="0.3">
      <c r="A1041" s="3" t="s">
        <v>3817</v>
      </c>
    </row>
    <row r="1042" spans="1:1" x14ac:dyDescent="0.3">
      <c r="A1042" s="3" t="s">
        <v>3818</v>
      </c>
    </row>
    <row r="1043" spans="1:1" x14ac:dyDescent="0.3">
      <c r="A1043" s="3" t="s">
        <v>3819</v>
      </c>
    </row>
    <row r="1044" spans="1:1" x14ac:dyDescent="0.3">
      <c r="A1044"/>
    </row>
    <row r="1045" spans="1:1" x14ac:dyDescent="0.3">
      <c r="A1045" t="s">
        <v>3820</v>
      </c>
    </row>
    <row r="1046" spans="1:1" x14ac:dyDescent="0.3">
      <c r="A1046"/>
    </row>
    <row r="1047" spans="1:1" x14ac:dyDescent="0.3">
      <c r="A1047"/>
    </row>
    <row r="1048" spans="1:1" x14ac:dyDescent="0.3">
      <c r="A1048" s="10" t="s">
        <v>3821</v>
      </c>
    </row>
    <row r="1049" spans="1:1" x14ac:dyDescent="0.3">
      <c r="A1049" s="15" t="s">
        <v>4120</v>
      </c>
    </row>
    <row r="1050" spans="1:1" x14ac:dyDescent="0.3">
      <c r="A1050" s="15"/>
    </row>
    <row r="1051" spans="1:1" x14ac:dyDescent="0.3">
      <c r="A1051" s="15" t="s">
        <v>4357</v>
      </c>
    </row>
    <row r="1052" spans="1:1" x14ac:dyDescent="0.3">
      <c r="A1052" s="15"/>
    </row>
    <row r="1053" spans="1:1" x14ac:dyDescent="0.3">
      <c r="A1053" s="15" t="s">
        <v>4342</v>
      </c>
    </row>
    <row r="1054" spans="1:1" x14ac:dyDescent="0.3">
      <c r="A1054" s="16"/>
    </row>
    <row r="1055" spans="1:1" x14ac:dyDescent="0.3">
      <c r="A1055" s="17" t="s">
        <v>4351</v>
      </c>
    </row>
    <row r="1056" spans="1:1" x14ac:dyDescent="0.3">
      <c r="A1056" s="17" t="s">
        <v>4343</v>
      </c>
    </row>
    <row r="1057" spans="1:1" x14ac:dyDescent="0.3">
      <c r="A1057" s="17" t="s">
        <v>4344</v>
      </c>
    </row>
    <row r="1058" spans="1:1" x14ac:dyDescent="0.3">
      <c r="A1058" s="17" t="s">
        <v>4352</v>
      </c>
    </row>
    <row r="1059" spans="1:1" x14ac:dyDescent="0.3">
      <c r="A1059" s="15"/>
    </row>
    <row r="1060" spans="1:1" x14ac:dyDescent="0.3">
      <c r="A1060" s="15" t="s">
        <v>4345</v>
      </c>
    </row>
    <row r="1061" spans="1:1" x14ac:dyDescent="0.3">
      <c r="A1061" s="16"/>
    </row>
    <row r="1062" spans="1:1" x14ac:dyDescent="0.3">
      <c r="A1062" s="17" t="s">
        <v>4353</v>
      </c>
    </row>
    <row r="1063" spans="1:1" x14ac:dyDescent="0.3">
      <c r="A1063" s="17" t="s">
        <v>4354</v>
      </c>
    </row>
    <row r="1064" spans="1:1" x14ac:dyDescent="0.3">
      <c r="A1064" s="17" t="s">
        <v>4355</v>
      </c>
    </row>
    <row r="1065" spans="1:1" x14ac:dyDescent="0.3">
      <c r="A1065" s="17" t="s">
        <v>4356</v>
      </c>
    </row>
    <row r="1066" spans="1:1" x14ac:dyDescent="0.3">
      <c r="A1066" s="15"/>
    </row>
    <row r="1067" spans="1:1" x14ac:dyDescent="0.3">
      <c r="A1067" s="15" t="s">
        <v>4346</v>
      </c>
    </row>
    <row r="1068" spans="1:1" x14ac:dyDescent="0.3">
      <c r="A1068" s="16"/>
    </row>
    <row r="1069" spans="1:1" x14ac:dyDescent="0.3">
      <c r="A1069" s="16" t="s">
        <v>4347</v>
      </c>
    </row>
    <row r="1070" spans="1:1" x14ac:dyDescent="0.3">
      <c r="A1070" s="16" t="s">
        <v>4348</v>
      </c>
    </row>
    <row r="1071" spans="1:1" x14ac:dyDescent="0.3">
      <c r="A1071" s="16" t="s">
        <v>4349</v>
      </c>
    </row>
    <row r="1072" spans="1:1" x14ac:dyDescent="0.3">
      <c r="A1072" s="16" t="s">
        <v>4350</v>
      </c>
    </row>
    <row r="1073" spans="1:1" x14ac:dyDescent="0.3">
      <c r="A1073"/>
    </row>
    <row r="1074" spans="1:1" x14ac:dyDescent="0.3">
      <c r="A1074" s="1" t="s">
        <v>4121</v>
      </c>
    </row>
    <row r="1075" spans="1:1" x14ac:dyDescent="0.3">
      <c r="A1075"/>
    </row>
    <row r="1076" spans="1:1" x14ac:dyDescent="0.3">
      <c r="A1076" s="1" t="s">
        <v>4122</v>
      </c>
    </row>
    <row r="1077" spans="1:1" x14ac:dyDescent="0.3">
      <c r="A1077" s="2"/>
    </row>
    <row r="1078" spans="1:1" x14ac:dyDescent="0.3">
      <c r="A1078" s="3" t="s">
        <v>4123</v>
      </c>
    </row>
    <row r="1079" spans="1:1" x14ac:dyDescent="0.3">
      <c r="A1079" s="3" t="s">
        <v>4124</v>
      </c>
    </row>
    <row r="1080" spans="1:1" x14ac:dyDescent="0.3">
      <c r="A1080" s="3" t="s">
        <v>4125</v>
      </c>
    </row>
    <row r="1081" spans="1:1" x14ac:dyDescent="0.3">
      <c r="A1081" s="3" t="s">
        <v>4126</v>
      </c>
    </row>
    <row r="1082" spans="1:1" x14ac:dyDescent="0.3">
      <c r="A1082"/>
    </row>
    <row r="1083" spans="1:1" x14ac:dyDescent="0.3">
      <c r="A1083" s="1" t="s">
        <v>4127</v>
      </c>
    </row>
    <row r="1084" spans="1:1" x14ac:dyDescent="0.3">
      <c r="A1084" s="2"/>
    </row>
    <row r="1085" spans="1:1" x14ac:dyDescent="0.3">
      <c r="A1085" s="3" t="s">
        <v>4128</v>
      </c>
    </row>
    <row r="1086" spans="1:1" x14ac:dyDescent="0.3">
      <c r="A1086" s="3" t="s">
        <v>4129</v>
      </c>
    </row>
    <row r="1087" spans="1:1" x14ac:dyDescent="0.3">
      <c r="A1087" s="3" t="s">
        <v>4130</v>
      </c>
    </row>
    <row r="1088" spans="1:1" x14ac:dyDescent="0.3">
      <c r="A1088" s="3" t="s">
        <v>4131</v>
      </c>
    </row>
    <row r="1089" spans="1:1" x14ac:dyDescent="0.3">
      <c r="A1089"/>
    </row>
    <row r="1090" spans="1:1" x14ac:dyDescent="0.3">
      <c r="A1090" s="1" t="s">
        <v>4132</v>
      </c>
    </row>
    <row r="1091" spans="1:1" x14ac:dyDescent="0.3">
      <c r="A1091" s="2"/>
    </row>
    <row r="1092" spans="1:1" x14ac:dyDescent="0.3">
      <c r="A1092" s="3" t="s">
        <v>4133</v>
      </c>
    </row>
    <row r="1093" spans="1:1" x14ac:dyDescent="0.3">
      <c r="A1093" s="3" t="s">
        <v>4134</v>
      </c>
    </row>
    <row r="1094" spans="1:1" x14ac:dyDescent="0.3">
      <c r="A1094" s="3" t="s">
        <v>4135</v>
      </c>
    </row>
    <row r="1095" spans="1:1" x14ac:dyDescent="0.3">
      <c r="A1095" s="3" t="s">
        <v>4136</v>
      </c>
    </row>
    <row r="1096" spans="1:1" x14ac:dyDescent="0.3">
      <c r="A1096"/>
    </row>
    <row r="1097" spans="1:1" x14ac:dyDescent="0.3">
      <c r="A1097" s="1" t="s">
        <v>4137</v>
      </c>
    </row>
    <row r="1098" spans="1:1" x14ac:dyDescent="0.3">
      <c r="A1098" s="2"/>
    </row>
    <row r="1099" spans="1:1" x14ac:dyDescent="0.3">
      <c r="A1099" s="3" t="s">
        <v>4138</v>
      </c>
    </row>
    <row r="1100" spans="1:1" x14ac:dyDescent="0.3">
      <c r="A1100" s="3" t="s">
        <v>4139</v>
      </c>
    </row>
    <row r="1101" spans="1:1" x14ac:dyDescent="0.3">
      <c r="A1101" s="3" t="s">
        <v>4140</v>
      </c>
    </row>
    <row r="1102" spans="1:1" x14ac:dyDescent="0.3">
      <c r="A1102" s="3" t="s">
        <v>4141</v>
      </c>
    </row>
    <row r="1103" spans="1:1" x14ac:dyDescent="0.3">
      <c r="A1103"/>
    </row>
    <row r="1104" spans="1:1" x14ac:dyDescent="0.3">
      <c r="A1104" s="1" t="s">
        <v>3062</v>
      </c>
    </row>
    <row r="1105" spans="1:1" x14ac:dyDescent="0.3">
      <c r="A1105" s="2"/>
    </row>
    <row r="1106" spans="1:1" x14ac:dyDescent="0.3">
      <c r="A1106" s="3" t="s">
        <v>4142</v>
      </c>
    </row>
    <row r="1107" spans="1:1" x14ac:dyDescent="0.3">
      <c r="A1107" s="3" t="s">
        <v>4143</v>
      </c>
    </row>
    <row r="1108" spans="1:1" x14ac:dyDescent="0.3">
      <c r="A1108" s="3" t="s">
        <v>4144</v>
      </c>
    </row>
    <row r="1109" spans="1:1" x14ac:dyDescent="0.3">
      <c r="A1109" s="3" t="s">
        <v>4145</v>
      </c>
    </row>
    <row r="1110" spans="1:1" x14ac:dyDescent="0.3">
      <c r="A1110"/>
    </row>
    <row r="1111" spans="1:1" x14ac:dyDescent="0.3">
      <c r="A1111" s="1" t="s">
        <v>846</v>
      </c>
    </row>
    <row r="1112" spans="1:1" x14ac:dyDescent="0.3">
      <c r="A1112" s="2"/>
    </row>
    <row r="1113" spans="1:1" x14ac:dyDescent="0.3">
      <c r="A1113" s="3" t="s">
        <v>4146</v>
      </c>
    </row>
    <row r="1114" spans="1:1" x14ac:dyDescent="0.3">
      <c r="A1114" s="3" t="s">
        <v>4147</v>
      </c>
    </row>
    <row r="1115" spans="1:1" x14ac:dyDescent="0.3">
      <c r="A1115" s="3" t="s">
        <v>4148</v>
      </c>
    </row>
    <row r="1116" spans="1:1" x14ac:dyDescent="0.3">
      <c r="A1116" s="3" t="s">
        <v>4149</v>
      </c>
    </row>
    <row r="1117" spans="1:1" x14ac:dyDescent="0.3">
      <c r="A1117" s="3" t="s">
        <v>4150</v>
      </c>
    </row>
    <row r="1118" spans="1:1" x14ac:dyDescent="0.3">
      <c r="A1118" s="3" t="s">
        <v>4151</v>
      </c>
    </row>
    <row r="1119" spans="1:1" x14ac:dyDescent="0.3">
      <c r="A1119"/>
    </row>
    <row r="1120" spans="1:1" x14ac:dyDescent="0.3">
      <c r="A1120" s="1" t="s">
        <v>3160</v>
      </c>
    </row>
    <row r="1121" spans="1:1" x14ac:dyDescent="0.3">
      <c r="A1121" s="2"/>
    </row>
    <row r="1122" spans="1:1" x14ac:dyDescent="0.3">
      <c r="A1122" s="3" t="s">
        <v>4152</v>
      </c>
    </row>
    <row r="1123" spans="1:1" x14ac:dyDescent="0.3">
      <c r="A1123" s="3" t="s">
        <v>4153</v>
      </c>
    </row>
    <row r="1124" spans="1:1" x14ac:dyDescent="0.3">
      <c r="A1124" s="3" t="s">
        <v>4154</v>
      </c>
    </row>
    <row r="1125" spans="1:1" x14ac:dyDescent="0.3">
      <c r="A1125" s="3" t="s">
        <v>4155</v>
      </c>
    </row>
    <row r="1126" spans="1:1" x14ac:dyDescent="0.3">
      <c r="A1126"/>
    </row>
    <row r="1127" spans="1:1" x14ac:dyDescent="0.3">
      <c r="A1127" t="s">
        <v>4156</v>
      </c>
    </row>
    <row r="1130" spans="1:1" x14ac:dyDescent="0.3">
      <c r="A1130" s="10" t="s">
        <v>4157</v>
      </c>
    </row>
    <row r="1131" spans="1:1" x14ac:dyDescent="0.3">
      <c r="A1131" t="s">
        <v>4170</v>
      </c>
    </row>
    <row r="1132" spans="1:1" x14ac:dyDescent="0.3">
      <c r="A1132" s="15" t="s">
        <v>4302</v>
      </c>
    </row>
    <row r="1133" spans="1:1" x14ac:dyDescent="0.3">
      <c r="A1133" s="15" t="s">
        <v>4158</v>
      </c>
    </row>
    <row r="1134" spans="1:1" x14ac:dyDescent="0.3">
      <c r="A1134" s="15" t="s">
        <v>4159</v>
      </c>
    </row>
    <row r="1135" spans="1:1" x14ac:dyDescent="0.3">
      <c r="A1135" s="15" t="s">
        <v>4160</v>
      </c>
    </row>
    <row r="1136" spans="1:1" x14ac:dyDescent="0.3">
      <c r="A1136"/>
    </row>
    <row r="1137" spans="1:1" x14ac:dyDescent="0.3">
      <c r="A1137" s="1" t="s">
        <v>4171</v>
      </c>
    </row>
    <row r="1138" spans="1:1" x14ac:dyDescent="0.3">
      <c r="A1138"/>
    </row>
    <row r="1139" spans="1:1" x14ac:dyDescent="0.3">
      <c r="A1139" s="1" t="s">
        <v>4127</v>
      </c>
    </row>
    <row r="1140" spans="1:1" x14ac:dyDescent="0.3">
      <c r="A1140" s="2"/>
    </row>
    <row r="1141" spans="1:1" x14ac:dyDescent="0.3">
      <c r="A1141" s="3" t="s">
        <v>4172</v>
      </c>
    </row>
    <row r="1142" spans="1:1" x14ac:dyDescent="0.3">
      <c r="A1142" s="3" t="s">
        <v>4173</v>
      </c>
    </row>
    <row r="1143" spans="1:1" x14ac:dyDescent="0.3">
      <c r="A1143" s="3" t="s">
        <v>4174</v>
      </c>
    </row>
    <row r="1144" spans="1:1" x14ac:dyDescent="0.3">
      <c r="A1144" s="3" t="s">
        <v>4175</v>
      </c>
    </row>
    <row r="1145" spans="1:1" x14ac:dyDescent="0.3">
      <c r="A1145"/>
    </row>
    <row r="1146" spans="1:1" x14ac:dyDescent="0.3">
      <c r="A1146" s="1" t="s">
        <v>4176</v>
      </c>
    </row>
    <row r="1147" spans="1:1" x14ac:dyDescent="0.3">
      <c r="A1147" s="2"/>
    </row>
    <row r="1148" spans="1:1" x14ac:dyDescent="0.3">
      <c r="A1148" s="3" t="s">
        <v>4177</v>
      </c>
    </row>
    <row r="1149" spans="1:1" x14ac:dyDescent="0.3">
      <c r="A1149" s="3" t="s">
        <v>4178</v>
      </c>
    </row>
    <row r="1150" spans="1:1" x14ac:dyDescent="0.3">
      <c r="A1150" s="3" t="s">
        <v>4179</v>
      </c>
    </row>
    <row r="1151" spans="1:1" x14ac:dyDescent="0.3">
      <c r="A1151" s="3" t="s">
        <v>4180</v>
      </c>
    </row>
    <row r="1152" spans="1:1" x14ac:dyDescent="0.3">
      <c r="A1152"/>
    </row>
    <row r="1153" spans="1:1" x14ac:dyDescent="0.3">
      <c r="A1153" s="1" t="s">
        <v>4181</v>
      </c>
    </row>
    <row r="1154" spans="1:1" x14ac:dyDescent="0.3">
      <c r="A1154" s="2"/>
    </row>
    <row r="1155" spans="1:1" x14ac:dyDescent="0.3">
      <c r="A1155" s="3" t="s">
        <v>4182</v>
      </c>
    </row>
    <row r="1156" spans="1:1" x14ac:dyDescent="0.3">
      <c r="A1156" s="3" t="s">
        <v>4183</v>
      </c>
    </row>
    <row r="1157" spans="1:1" x14ac:dyDescent="0.3">
      <c r="A1157" s="3" t="s">
        <v>4184</v>
      </c>
    </row>
    <row r="1158" spans="1:1" x14ac:dyDescent="0.3">
      <c r="A1158" s="3" t="s">
        <v>4185</v>
      </c>
    </row>
    <row r="1159" spans="1:1" x14ac:dyDescent="0.3">
      <c r="A1159"/>
    </row>
    <row r="1160" spans="1:1" x14ac:dyDescent="0.3">
      <c r="A1160" s="1" t="s">
        <v>4186</v>
      </c>
    </row>
    <row r="1161" spans="1:1" x14ac:dyDescent="0.3">
      <c r="A1161" s="2"/>
    </row>
    <row r="1162" spans="1:1" x14ac:dyDescent="0.3">
      <c r="A1162" s="3" t="s">
        <v>4187</v>
      </c>
    </row>
    <row r="1163" spans="1:1" x14ac:dyDescent="0.3">
      <c r="A1163" s="3" t="s">
        <v>4188</v>
      </c>
    </row>
    <row r="1164" spans="1:1" x14ac:dyDescent="0.3">
      <c r="A1164" s="3" t="s">
        <v>4189</v>
      </c>
    </row>
    <row r="1165" spans="1:1" x14ac:dyDescent="0.3">
      <c r="A1165" s="3" t="s">
        <v>4190</v>
      </c>
    </row>
    <row r="1166" spans="1:1" x14ac:dyDescent="0.3">
      <c r="A1166"/>
    </row>
    <row r="1167" spans="1:1" x14ac:dyDescent="0.3">
      <c r="A1167" s="1" t="s">
        <v>4191</v>
      </c>
    </row>
    <row r="1168" spans="1:1" x14ac:dyDescent="0.3">
      <c r="A1168" s="2"/>
    </row>
    <row r="1169" spans="1:1" x14ac:dyDescent="0.3">
      <c r="A1169" s="3" t="s">
        <v>4192</v>
      </c>
    </row>
    <row r="1170" spans="1:1" x14ac:dyDescent="0.3">
      <c r="A1170" s="3" t="s">
        <v>4193</v>
      </c>
    </row>
    <row r="1171" spans="1:1" x14ac:dyDescent="0.3">
      <c r="A1171" s="3" t="s">
        <v>4194</v>
      </c>
    </row>
    <row r="1172" spans="1:1" x14ac:dyDescent="0.3">
      <c r="A1172" s="3" t="s">
        <v>4195</v>
      </c>
    </row>
    <row r="1173" spans="1:1" x14ac:dyDescent="0.3">
      <c r="A1173"/>
    </row>
    <row r="1174" spans="1:1" x14ac:dyDescent="0.3">
      <c r="A1174" s="1" t="s">
        <v>4196</v>
      </c>
    </row>
    <row r="1175" spans="1:1" x14ac:dyDescent="0.3">
      <c r="A1175" s="2"/>
    </row>
    <row r="1176" spans="1:1" x14ac:dyDescent="0.3">
      <c r="A1176" s="3" t="s">
        <v>4197</v>
      </c>
    </row>
    <row r="1177" spans="1:1" x14ac:dyDescent="0.3">
      <c r="A1177" s="3" t="s">
        <v>4198</v>
      </c>
    </row>
    <row r="1178" spans="1:1" x14ac:dyDescent="0.3">
      <c r="A1178" s="3" t="s">
        <v>4199</v>
      </c>
    </row>
    <row r="1179" spans="1:1" x14ac:dyDescent="0.3">
      <c r="A1179" s="3" t="s">
        <v>4200</v>
      </c>
    </row>
    <row r="1180" spans="1:1" x14ac:dyDescent="0.3">
      <c r="A1180"/>
    </row>
    <row r="1181" spans="1:1" x14ac:dyDescent="0.3">
      <c r="A1181" s="1" t="s">
        <v>846</v>
      </c>
    </row>
    <row r="1182" spans="1:1" x14ac:dyDescent="0.3">
      <c r="A1182" s="2"/>
    </row>
    <row r="1183" spans="1:1" x14ac:dyDescent="0.3">
      <c r="A1183" s="3" t="s">
        <v>4201</v>
      </c>
    </row>
    <row r="1184" spans="1:1" x14ac:dyDescent="0.3">
      <c r="A1184" s="3" t="s">
        <v>4202</v>
      </c>
    </row>
    <row r="1185" spans="1:1" x14ac:dyDescent="0.3">
      <c r="A1185" s="3" t="s">
        <v>4203</v>
      </c>
    </row>
    <row r="1186" spans="1:1" x14ac:dyDescent="0.3">
      <c r="A1186" s="3" t="s">
        <v>4204</v>
      </c>
    </row>
    <row r="1187" spans="1:1" x14ac:dyDescent="0.3">
      <c r="A1187" s="3" t="s">
        <v>4205</v>
      </c>
    </row>
    <row r="1188" spans="1:1" x14ac:dyDescent="0.3">
      <c r="A1188" s="3" t="s">
        <v>4206</v>
      </c>
    </row>
    <row r="1189" spans="1:1" x14ac:dyDescent="0.3">
      <c r="A1189"/>
    </row>
    <row r="1190" spans="1:1" x14ac:dyDescent="0.3">
      <c r="A1190" s="1" t="s">
        <v>3160</v>
      </c>
    </row>
    <row r="1191" spans="1:1" x14ac:dyDescent="0.3">
      <c r="A1191" s="2"/>
    </row>
    <row r="1192" spans="1:1" x14ac:dyDescent="0.3">
      <c r="A1192" s="3" t="s">
        <v>4207</v>
      </c>
    </row>
    <row r="1193" spans="1:1" x14ac:dyDescent="0.3">
      <c r="A1193" s="3" t="s">
        <v>4208</v>
      </c>
    </row>
    <row r="1194" spans="1:1" x14ac:dyDescent="0.3">
      <c r="A1194" s="3" t="s">
        <v>4209</v>
      </c>
    </row>
    <row r="1195" spans="1:1" x14ac:dyDescent="0.3">
      <c r="A1195" s="3" t="s">
        <v>4210</v>
      </c>
    </row>
    <row r="1196" spans="1:1" x14ac:dyDescent="0.3">
      <c r="A1196" s="3" t="s">
        <v>4211</v>
      </c>
    </row>
    <row r="1197" spans="1:1" x14ac:dyDescent="0.3">
      <c r="A1197"/>
    </row>
    <row r="1198" spans="1:1" x14ac:dyDescent="0.3">
      <c r="A1198" s="1" t="s">
        <v>3612</v>
      </c>
    </row>
    <row r="1199" spans="1:1" x14ac:dyDescent="0.3">
      <c r="A1199" s="2"/>
    </row>
    <row r="1200" spans="1:1" x14ac:dyDescent="0.3">
      <c r="A1200" s="3" t="s">
        <v>4212</v>
      </c>
    </row>
    <row r="1201" spans="1:1" x14ac:dyDescent="0.3">
      <c r="A1201" s="3" t="s">
        <v>4213</v>
      </c>
    </row>
    <row r="1202" spans="1:1" x14ac:dyDescent="0.3">
      <c r="A1202" s="3" t="s">
        <v>4214</v>
      </c>
    </row>
    <row r="1203" spans="1:1" x14ac:dyDescent="0.3">
      <c r="A1203"/>
    </row>
    <row r="1204" spans="1:1" x14ac:dyDescent="0.3">
      <c r="A1204" t="s">
        <v>4215</v>
      </c>
    </row>
    <row r="1207" spans="1:1" x14ac:dyDescent="0.3">
      <c r="A1207" s="10" t="s">
        <v>4161</v>
      </c>
    </row>
    <row r="1208" spans="1:1" x14ac:dyDescent="0.3">
      <c r="A1208" t="s">
        <v>4303</v>
      </c>
    </row>
    <row r="1209" spans="1:1" x14ac:dyDescent="0.3">
      <c r="A1209" s="15" t="s">
        <v>4325</v>
      </c>
    </row>
    <row r="1210" spans="1:1" x14ac:dyDescent="0.3">
      <c r="A1210" s="18"/>
    </row>
    <row r="1211" spans="1:1" x14ac:dyDescent="0.3">
      <c r="A1211" s="15" t="s">
        <v>4169</v>
      </c>
    </row>
    <row r="1212" spans="1:1" x14ac:dyDescent="0.3">
      <c r="A1212" s="15"/>
    </row>
    <row r="1213" spans="1:1" x14ac:dyDescent="0.3">
      <c r="A1213" s="15" t="s">
        <v>4162</v>
      </c>
    </row>
    <row r="1214" spans="1:1" x14ac:dyDescent="0.3">
      <c r="A1214" s="16"/>
    </row>
    <row r="1215" spans="1:1" x14ac:dyDescent="0.3">
      <c r="A1215" s="17" t="s">
        <v>4338</v>
      </c>
    </row>
    <row r="1216" spans="1:1" x14ac:dyDescent="0.3">
      <c r="A1216" s="17" t="s">
        <v>4339</v>
      </c>
    </row>
    <row r="1217" spans="1:1" x14ac:dyDescent="0.3">
      <c r="A1217" s="17" t="s">
        <v>4340</v>
      </c>
    </row>
    <row r="1218" spans="1:1" x14ac:dyDescent="0.3">
      <c r="A1218" s="17" t="s">
        <v>4341</v>
      </c>
    </row>
    <row r="1219" spans="1:1" x14ac:dyDescent="0.3">
      <c r="A1219" s="15"/>
    </row>
    <row r="1220" spans="1:1" x14ac:dyDescent="0.3">
      <c r="A1220" s="15" t="s">
        <v>4163</v>
      </c>
    </row>
    <row r="1221" spans="1:1" x14ac:dyDescent="0.3">
      <c r="A1221" s="15"/>
    </row>
    <row r="1222" spans="1:1" x14ac:dyDescent="0.3">
      <c r="A1222" s="15" t="s">
        <v>4164</v>
      </c>
    </row>
    <row r="1223" spans="1:1" x14ac:dyDescent="0.3">
      <c r="A1223" s="16"/>
    </row>
    <row r="1224" spans="1:1" x14ac:dyDescent="0.3">
      <c r="A1224" s="16" t="s">
        <v>4165</v>
      </c>
    </row>
    <row r="1225" spans="1:1" x14ac:dyDescent="0.3">
      <c r="A1225" s="16" t="s">
        <v>4166</v>
      </c>
    </row>
    <row r="1226" spans="1:1" x14ac:dyDescent="0.3">
      <c r="A1226" s="16" t="s">
        <v>4167</v>
      </c>
    </row>
    <row r="1227" spans="1:1" x14ac:dyDescent="0.3">
      <c r="A1227" s="15"/>
    </row>
    <row r="1228" spans="1:1" x14ac:dyDescent="0.3">
      <c r="A1228" s="15" t="s">
        <v>4168</v>
      </c>
    </row>
    <row r="1229" spans="1:1" x14ac:dyDescent="0.3">
      <c r="A1229"/>
    </row>
    <row r="1230" spans="1:1" x14ac:dyDescent="0.3">
      <c r="A1230" s="1" t="s">
        <v>4304</v>
      </c>
    </row>
    <row r="1231" spans="1:1" x14ac:dyDescent="0.3">
      <c r="A1231"/>
    </row>
    <row r="1232" spans="1:1" x14ac:dyDescent="0.3">
      <c r="A1232" s="1" t="s">
        <v>4305</v>
      </c>
    </row>
    <row r="1233" spans="1:1" x14ac:dyDescent="0.3">
      <c r="A1233" s="2"/>
    </row>
    <row r="1234" spans="1:1" x14ac:dyDescent="0.3">
      <c r="A1234" s="3" t="s">
        <v>4306</v>
      </c>
    </row>
    <row r="1235" spans="1:1" x14ac:dyDescent="0.3">
      <c r="A1235" s="3" t="s">
        <v>4307</v>
      </c>
    </row>
    <row r="1236" spans="1:1" x14ac:dyDescent="0.3">
      <c r="A1236" s="3" t="s">
        <v>4308</v>
      </c>
    </row>
    <row r="1237" spans="1:1" x14ac:dyDescent="0.3">
      <c r="A1237" s="3" t="s">
        <v>4309</v>
      </c>
    </row>
    <row r="1238" spans="1:1" x14ac:dyDescent="0.3">
      <c r="A1238"/>
    </row>
    <row r="1239" spans="1:1" x14ac:dyDescent="0.3">
      <c r="A1239" s="1" t="s">
        <v>4310</v>
      </c>
    </row>
    <row r="1240" spans="1:1" x14ac:dyDescent="0.3">
      <c r="A1240" s="2"/>
    </row>
    <row r="1241" spans="1:1" x14ac:dyDescent="0.3">
      <c r="A1241" s="3" t="s">
        <v>4311</v>
      </c>
    </row>
    <row r="1242" spans="1:1" x14ac:dyDescent="0.3">
      <c r="A1242" s="3" t="s">
        <v>4312</v>
      </c>
    </row>
    <row r="1243" spans="1:1" x14ac:dyDescent="0.3">
      <c r="A1243" s="3" t="s">
        <v>4313</v>
      </c>
    </row>
    <row r="1244" spans="1:1" x14ac:dyDescent="0.3">
      <c r="A1244" s="3" t="s">
        <v>4314</v>
      </c>
    </row>
    <row r="1245" spans="1:1" x14ac:dyDescent="0.3">
      <c r="A1245"/>
    </row>
    <row r="1246" spans="1:1" x14ac:dyDescent="0.3">
      <c r="A1246" s="1" t="s">
        <v>4315</v>
      </c>
    </row>
    <row r="1247" spans="1:1" x14ac:dyDescent="0.3">
      <c r="A1247" s="2"/>
    </row>
    <row r="1248" spans="1:1" x14ac:dyDescent="0.3">
      <c r="A1248" s="3" t="s">
        <v>4316</v>
      </c>
    </row>
    <row r="1249" spans="1:1" x14ac:dyDescent="0.3">
      <c r="A1249" s="3" t="s">
        <v>4317</v>
      </c>
    </row>
    <row r="1250" spans="1:1" x14ac:dyDescent="0.3">
      <c r="A1250" s="3" t="s">
        <v>4318</v>
      </c>
    </row>
    <row r="1251" spans="1:1" x14ac:dyDescent="0.3">
      <c r="A1251" s="3" t="s">
        <v>4319</v>
      </c>
    </row>
    <row r="1252" spans="1:1" x14ac:dyDescent="0.3">
      <c r="A1252"/>
    </row>
    <row r="1253" spans="1:1" x14ac:dyDescent="0.3">
      <c r="A1253" s="1" t="s">
        <v>4320</v>
      </c>
    </row>
    <row r="1254" spans="1:1" x14ac:dyDescent="0.3">
      <c r="A1254" s="2"/>
    </row>
    <row r="1255" spans="1:1" x14ac:dyDescent="0.3">
      <c r="A1255" s="3" t="s">
        <v>4321</v>
      </c>
    </row>
    <row r="1256" spans="1:1" x14ac:dyDescent="0.3">
      <c r="A1256" s="3" t="s">
        <v>4322</v>
      </c>
    </row>
    <row r="1257" spans="1:1" x14ac:dyDescent="0.3">
      <c r="A1257" s="3" t="s">
        <v>4323</v>
      </c>
    </row>
    <row r="1258" spans="1:1" x14ac:dyDescent="0.3">
      <c r="A1258" s="3" t="s">
        <v>4324</v>
      </c>
    </row>
    <row r="1259" spans="1:1" x14ac:dyDescent="0.3">
      <c r="A1259"/>
    </row>
    <row r="1260" spans="1:1" x14ac:dyDescent="0.3">
      <c r="A1260"/>
    </row>
    <row r="1261" spans="1:1" x14ac:dyDescent="0.3">
      <c r="A1261" s="10" t="s">
        <v>4480</v>
      </c>
    </row>
    <row r="1262" spans="1:1" x14ac:dyDescent="0.3">
      <c r="A1262" t="s">
        <v>4481</v>
      </c>
    </row>
    <row r="1263" spans="1:1" x14ac:dyDescent="0.3">
      <c r="A1263"/>
    </row>
    <row r="1264" spans="1:1" x14ac:dyDescent="0.3">
      <c r="A1264" s="1" t="s">
        <v>4482</v>
      </c>
    </row>
    <row r="1265" spans="1:1" x14ac:dyDescent="0.3">
      <c r="A1265"/>
    </row>
    <row r="1266" spans="1:1" x14ac:dyDescent="0.3">
      <c r="A1266" s="1" t="s">
        <v>4483</v>
      </c>
    </row>
    <row r="1267" spans="1:1" x14ac:dyDescent="0.3">
      <c r="A1267" s="2"/>
    </row>
    <row r="1268" spans="1:1" x14ac:dyDescent="0.3">
      <c r="A1268" s="3" t="s">
        <v>4484</v>
      </c>
    </row>
    <row r="1269" spans="1:1" x14ac:dyDescent="0.3">
      <c r="A1269" s="3" t="s">
        <v>4485</v>
      </c>
    </row>
    <row r="1270" spans="1:1" x14ac:dyDescent="0.3">
      <c r="A1270" s="3" t="s">
        <v>4486</v>
      </c>
    </row>
    <row r="1271" spans="1:1" x14ac:dyDescent="0.3">
      <c r="A1271" s="3" t="s">
        <v>4487</v>
      </c>
    </row>
    <row r="1272" spans="1:1" x14ac:dyDescent="0.3">
      <c r="A1272"/>
    </row>
    <row r="1273" spans="1:1" x14ac:dyDescent="0.3">
      <c r="A1273" s="1" t="s">
        <v>4488</v>
      </c>
    </row>
    <row r="1274" spans="1:1" x14ac:dyDescent="0.3">
      <c r="A1274" s="2"/>
    </row>
    <row r="1275" spans="1:1" x14ac:dyDescent="0.3">
      <c r="A1275" s="3" t="s">
        <v>4489</v>
      </c>
    </row>
    <row r="1276" spans="1:1" x14ac:dyDescent="0.3">
      <c r="A1276" s="3" t="s">
        <v>4490</v>
      </c>
    </row>
    <row r="1277" spans="1:1" x14ac:dyDescent="0.3">
      <c r="A1277" s="3" t="s">
        <v>4491</v>
      </c>
    </row>
    <row r="1278" spans="1:1" x14ac:dyDescent="0.3">
      <c r="A1278"/>
    </row>
    <row r="1279" spans="1:1" x14ac:dyDescent="0.3">
      <c r="A1279" s="1" t="s">
        <v>4492</v>
      </c>
    </row>
    <row r="1280" spans="1:1" x14ac:dyDescent="0.3">
      <c r="A1280" s="2"/>
    </row>
    <row r="1281" spans="1:1" x14ac:dyDescent="0.3">
      <c r="A1281" s="3" t="s">
        <v>4493</v>
      </c>
    </row>
    <row r="1282" spans="1:1" x14ac:dyDescent="0.3">
      <c r="A1282" s="3" t="s">
        <v>4494</v>
      </c>
    </row>
    <row r="1283" spans="1:1" x14ac:dyDescent="0.3">
      <c r="A1283" s="3" t="s">
        <v>4495</v>
      </c>
    </row>
    <row r="1284" spans="1:1" x14ac:dyDescent="0.3">
      <c r="A1284"/>
    </row>
    <row r="1285" spans="1:1" x14ac:dyDescent="0.3">
      <c r="A1285" s="1" t="s">
        <v>1512</v>
      </c>
    </row>
    <row r="1286" spans="1:1" x14ac:dyDescent="0.3">
      <c r="A1286" s="2"/>
    </row>
    <row r="1287" spans="1:1" x14ac:dyDescent="0.3">
      <c r="A1287" s="3" t="s">
        <v>4496</v>
      </c>
    </row>
    <row r="1288" spans="1:1" x14ac:dyDescent="0.3">
      <c r="A1288" s="3" t="s">
        <v>4497</v>
      </c>
    </row>
    <row r="1289" spans="1:1" x14ac:dyDescent="0.3">
      <c r="A1289" s="3" t="s">
        <v>4498</v>
      </c>
    </row>
    <row r="1290" spans="1:1" x14ac:dyDescent="0.3">
      <c r="A1290"/>
    </row>
    <row r="1291" spans="1:1" x14ac:dyDescent="0.3">
      <c r="A1291" t="s">
        <v>4499</v>
      </c>
    </row>
    <row r="1293" spans="1:1" ht="23.4" x14ac:dyDescent="0.3">
      <c r="A1293" s="19" t="s">
        <v>4500</v>
      </c>
    </row>
    <row r="1294" spans="1:1" x14ac:dyDescent="0.3">
      <c r="A1294" s="2"/>
    </row>
    <row r="1295" spans="1:1" x14ac:dyDescent="0.3">
      <c r="A1295" s="3" t="s">
        <v>4501</v>
      </c>
    </row>
    <row r="1296" spans="1:1" x14ac:dyDescent="0.3">
      <c r="A1296" s="3" t="s">
        <v>4502</v>
      </c>
    </row>
    <row r="1297" spans="1:1" x14ac:dyDescent="0.3">
      <c r="A1297" s="3" t="s">
        <v>4503</v>
      </c>
    </row>
    <row r="1298" spans="1:1" x14ac:dyDescent="0.3">
      <c r="A1298"/>
    </row>
    <row r="1299" spans="1:1" ht="23.4" x14ac:dyDescent="0.3">
      <c r="A1299" s="19" t="s">
        <v>4504</v>
      </c>
    </row>
    <row r="1300" spans="1:1" x14ac:dyDescent="0.3">
      <c r="A1300" s="2"/>
    </row>
    <row r="1301" spans="1:1" x14ac:dyDescent="0.3">
      <c r="A1301" s="3" t="s">
        <v>4505</v>
      </c>
    </row>
    <row r="1302" spans="1:1" x14ac:dyDescent="0.3">
      <c r="A1302" s="3" t="s">
        <v>4506</v>
      </c>
    </row>
    <row r="1303" spans="1:1" x14ac:dyDescent="0.3">
      <c r="A1303" s="3" t="s">
        <v>4507</v>
      </c>
    </row>
    <row r="1304" spans="1:1" x14ac:dyDescent="0.3">
      <c r="A1304" s="3" t="s">
        <v>4508</v>
      </c>
    </row>
    <row r="1305" spans="1:1" x14ac:dyDescent="0.3">
      <c r="A1305"/>
    </row>
    <row r="1306" spans="1:1" ht="23.4" x14ac:dyDescent="0.3">
      <c r="A1306" s="19" t="s">
        <v>4509</v>
      </c>
    </row>
    <row r="1307" spans="1:1" x14ac:dyDescent="0.3">
      <c r="A1307" s="2"/>
    </row>
    <row r="1308" spans="1:1" x14ac:dyDescent="0.3">
      <c r="A1308" s="3" t="s">
        <v>4510</v>
      </c>
    </row>
    <row r="1309" spans="1:1" x14ac:dyDescent="0.3">
      <c r="A1309" s="3" t="s">
        <v>4511</v>
      </c>
    </row>
    <row r="1310" spans="1:1" x14ac:dyDescent="0.3">
      <c r="A1310" s="3" t="s">
        <v>4512</v>
      </c>
    </row>
    <row r="1311" spans="1:1" x14ac:dyDescent="0.3">
      <c r="A1311" s="3" t="s">
        <v>4513</v>
      </c>
    </row>
    <row r="1312" spans="1:1" x14ac:dyDescent="0.3">
      <c r="A1312"/>
    </row>
    <row r="1313" spans="1:1" ht="23.4" x14ac:dyDescent="0.3">
      <c r="A1313" s="19" t="s">
        <v>4514</v>
      </c>
    </row>
    <row r="1314" spans="1:1" x14ac:dyDescent="0.3">
      <c r="A1314" s="2"/>
    </row>
    <row r="1315" spans="1:1" x14ac:dyDescent="0.3">
      <c r="A1315" s="3" t="s">
        <v>4515</v>
      </c>
    </row>
    <row r="1316" spans="1:1" x14ac:dyDescent="0.3">
      <c r="A1316" s="3" t="s">
        <v>4516</v>
      </c>
    </row>
    <row r="1317" spans="1:1" x14ac:dyDescent="0.3">
      <c r="A1317" s="3" t="s">
        <v>4517</v>
      </c>
    </row>
    <row r="1318" spans="1:1" x14ac:dyDescent="0.3">
      <c r="A1318"/>
    </row>
    <row r="1319" spans="1:1" ht="23.4" x14ac:dyDescent="0.3">
      <c r="A1319" s="19" t="s">
        <v>4518</v>
      </c>
    </row>
    <row r="1320" spans="1:1" x14ac:dyDescent="0.3">
      <c r="A1320" s="2"/>
    </row>
    <row r="1321" spans="1:1" x14ac:dyDescent="0.3">
      <c r="A1321" s="3" t="s">
        <v>4519</v>
      </c>
    </row>
    <row r="1322" spans="1:1" x14ac:dyDescent="0.3">
      <c r="A1322" s="3" t="s">
        <v>4520</v>
      </c>
    </row>
    <row r="1323" spans="1:1" x14ac:dyDescent="0.3">
      <c r="A1323" s="3" t="s">
        <v>4521</v>
      </c>
    </row>
    <row r="1324" spans="1:1" x14ac:dyDescent="0.3">
      <c r="A1324"/>
    </row>
    <row r="1325" spans="1:1" ht="23.4" x14ac:dyDescent="0.3">
      <c r="A1325" s="19" t="s">
        <v>4522</v>
      </c>
    </row>
    <row r="1326" spans="1:1" x14ac:dyDescent="0.3">
      <c r="A1326" s="2"/>
    </row>
    <row r="1327" spans="1:1" x14ac:dyDescent="0.3">
      <c r="A1327" s="3" t="s">
        <v>4523</v>
      </c>
    </row>
    <row r="1328" spans="1:1" x14ac:dyDescent="0.3">
      <c r="A1328" s="3" t="s">
        <v>4524</v>
      </c>
    </row>
    <row r="1329" spans="1:1" x14ac:dyDescent="0.3">
      <c r="A1329" s="3" t="s">
        <v>4525</v>
      </c>
    </row>
    <row r="1330" spans="1:1" x14ac:dyDescent="0.3">
      <c r="A1330"/>
    </row>
    <row r="1331" spans="1:1" ht="23.4" x14ac:dyDescent="0.3">
      <c r="A1331" s="19" t="s">
        <v>4526</v>
      </c>
    </row>
    <row r="1332" spans="1:1" x14ac:dyDescent="0.3">
      <c r="A1332" s="2"/>
    </row>
    <row r="1333" spans="1:1" x14ac:dyDescent="0.3">
      <c r="A1333" s="3" t="s">
        <v>4527</v>
      </c>
    </row>
    <row r="1334" spans="1:1" x14ac:dyDescent="0.3">
      <c r="A1334" s="3" t="s">
        <v>4528</v>
      </c>
    </row>
    <row r="1335" spans="1:1" x14ac:dyDescent="0.3">
      <c r="A1335" s="3" t="s">
        <v>4529</v>
      </c>
    </row>
    <row r="1336" spans="1:1" x14ac:dyDescent="0.3">
      <c r="A1336"/>
    </row>
    <row r="1337" spans="1:1" ht="23.4" x14ac:dyDescent="0.3">
      <c r="A1337" s="19" t="s">
        <v>4530</v>
      </c>
    </row>
    <row r="1338" spans="1:1" x14ac:dyDescent="0.3">
      <c r="A1338" s="2"/>
    </row>
    <row r="1339" spans="1:1" x14ac:dyDescent="0.3">
      <c r="A1339" s="3" t="s">
        <v>4531</v>
      </c>
    </row>
    <row r="1340" spans="1:1" x14ac:dyDescent="0.3">
      <c r="A1340" s="3" t="s">
        <v>4532</v>
      </c>
    </row>
    <row r="1341" spans="1:1" x14ac:dyDescent="0.3">
      <c r="A1341" s="3" t="s">
        <v>4533</v>
      </c>
    </row>
    <row r="1342" spans="1:1" x14ac:dyDescent="0.3">
      <c r="A1342" s="3" t="s">
        <v>4534</v>
      </c>
    </row>
    <row r="1343" spans="1:1" x14ac:dyDescent="0.3">
      <c r="A1343"/>
    </row>
    <row r="1344" spans="1:1" x14ac:dyDescent="0.3">
      <c r="A1344" t="s">
        <v>4535</v>
      </c>
    </row>
    <row r="1347" spans="1:1" x14ac:dyDescent="0.3">
      <c r="A1347" s="10" t="s">
        <v>4536</v>
      </c>
    </row>
    <row r="1348" spans="1:1" x14ac:dyDescent="0.3">
      <c r="A1348" t="s">
        <v>4537</v>
      </c>
    </row>
    <row r="1349" spans="1:1" x14ac:dyDescent="0.3">
      <c r="A1349"/>
    </row>
    <row r="1350" spans="1:1" x14ac:dyDescent="0.3">
      <c r="A1350" s="1" t="s">
        <v>4538</v>
      </c>
    </row>
    <row r="1351" spans="1:1" x14ac:dyDescent="0.3">
      <c r="A1351"/>
    </row>
    <row r="1352" spans="1:1" x14ac:dyDescent="0.3">
      <c r="A1352" s="1" t="s">
        <v>4539</v>
      </c>
    </row>
    <row r="1353" spans="1:1" x14ac:dyDescent="0.3">
      <c r="A1353" s="2"/>
    </row>
    <row r="1354" spans="1:1" x14ac:dyDescent="0.3">
      <c r="A1354" s="2" t="s">
        <v>4540</v>
      </c>
    </row>
    <row r="1355" spans="1:1" x14ac:dyDescent="0.3">
      <c r="A1355" s="2" t="s">
        <v>4541</v>
      </c>
    </row>
    <row r="1356" spans="1:1" x14ac:dyDescent="0.3">
      <c r="A1356" s="2" t="s">
        <v>4542</v>
      </c>
    </row>
    <row r="1357" spans="1:1" x14ac:dyDescent="0.3">
      <c r="A1357"/>
    </row>
    <row r="1358" spans="1:1" x14ac:dyDescent="0.3">
      <c r="A1358" s="1" t="s">
        <v>4543</v>
      </c>
    </row>
    <row r="1359" spans="1:1" x14ac:dyDescent="0.3">
      <c r="A1359" s="2"/>
    </row>
    <row r="1360" spans="1:1" x14ac:dyDescent="0.3">
      <c r="A1360" s="3" t="s">
        <v>4544</v>
      </c>
    </row>
    <row r="1361" spans="1:1" x14ac:dyDescent="0.3">
      <c r="A1361" s="3" t="s">
        <v>4545</v>
      </c>
    </row>
    <row r="1362" spans="1:1" x14ac:dyDescent="0.3">
      <c r="A1362" s="3" t="s">
        <v>4546</v>
      </c>
    </row>
    <row r="1363" spans="1:1" x14ac:dyDescent="0.3">
      <c r="A1363"/>
    </row>
    <row r="1364" spans="1:1" x14ac:dyDescent="0.3">
      <c r="A1364" s="1" t="s">
        <v>4547</v>
      </c>
    </row>
    <row r="1365" spans="1:1" x14ac:dyDescent="0.3">
      <c r="A1365" s="2"/>
    </row>
    <row r="1366" spans="1:1" x14ac:dyDescent="0.3">
      <c r="A1366" s="2" t="s">
        <v>4548</v>
      </c>
    </row>
    <row r="1367" spans="1:1" x14ac:dyDescent="0.3">
      <c r="A1367" s="2" t="s">
        <v>4549</v>
      </c>
    </row>
    <row r="1368" spans="1:1" x14ac:dyDescent="0.3">
      <c r="A1368" s="2" t="s">
        <v>4550</v>
      </c>
    </row>
    <row r="1369" spans="1:1" x14ac:dyDescent="0.3">
      <c r="A1369" s="2" t="s">
        <v>4551</v>
      </c>
    </row>
    <row r="1370" spans="1:1" x14ac:dyDescent="0.3">
      <c r="A1370"/>
    </row>
    <row r="1371" spans="1:1" x14ac:dyDescent="0.3">
      <c r="A1371" s="1" t="s">
        <v>4552</v>
      </c>
    </row>
    <row r="1372" spans="1:1" x14ac:dyDescent="0.3">
      <c r="A1372" s="2"/>
    </row>
    <row r="1373" spans="1:1" x14ac:dyDescent="0.3">
      <c r="A1373" s="3" t="s">
        <v>4553</v>
      </c>
    </row>
    <row r="1374" spans="1:1" x14ac:dyDescent="0.3">
      <c r="A1374" s="3" t="s">
        <v>4554</v>
      </c>
    </row>
    <row r="1375" spans="1:1" x14ac:dyDescent="0.3">
      <c r="A1375" s="3" t="s">
        <v>4555</v>
      </c>
    </row>
    <row r="1376" spans="1:1" x14ac:dyDescent="0.3">
      <c r="A1376"/>
    </row>
    <row r="1377" spans="1:1" x14ac:dyDescent="0.3">
      <c r="A1377" s="1" t="s">
        <v>4556</v>
      </c>
    </row>
    <row r="1378" spans="1:1" x14ac:dyDescent="0.3">
      <c r="A1378" s="2"/>
    </row>
    <row r="1379" spans="1:1" x14ac:dyDescent="0.3">
      <c r="A1379" s="3" t="s">
        <v>4557</v>
      </c>
    </row>
    <row r="1380" spans="1:1" x14ac:dyDescent="0.3">
      <c r="A1380" s="3" t="s">
        <v>4558</v>
      </c>
    </row>
    <row r="1381" spans="1:1" x14ac:dyDescent="0.3">
      <c r="A1381" s="3" t="s">
        <v>4559</v>
      </c>
    </row>
    <row r="1382" spans="1:1" x14ac:dyDescent="0.3">
      <c r="A1382" s="3" t="s">
        <v>4560</v>
      </c>
    </row>
    <row r="1383" spans="1:1" x14ac:dyDescent="0.3">
      <c r="A1383" s="3" t="s">
        <v>4561</v>
      </c>
    </row>
    <row r="1384" spans="1:1" x14ac:dyDescent="0.3">
      <c r="A1384"/>
    </row>
    <row r="1385" spans="1:1" x14ac:dyDescent="0.3">
      <c r="A1385" t="s">
        <v>4562</v>
      </c>
    </row>
    <row r="1388" spans="1:1" x14ac:dyDescent="0.3">
      <c r="A1388" s="10" t="s">
        <v>4563</v>
      </c>
    </row>
    <row r="1389" spans="1:1" x14ac:dyDescent="0.3">
      <c r="A1389" t="s">
        <v>4715</v>
      </c>
    </row>
    <row r="1390" spans="1:1" x14ac:dyDescent="0.3">
      <c r="A1390"/>
    </row>
    <row r="1391" spans="1:1" x14ac:dyDescent="0.3">
      <c r="A1391" s="1" t="s">
        <v>4716</v>
      </c>
    </row>
    <row r="1392" spans="1:1" x14ac:dyDescent="0.3">
      <c r="A1392" s="2"/>
    </row>
    <row r="1393" spans="1:1" x14ac:dyDescent="0.3">
      <c r="A1393" s="3" t="s">
        <v>4717</v>
      </c>
    </row>
    <row r="1394" spans="1:1" x14ac:dyDescent="0.3">
      <c r="A1394" s="3" t="s">
        <v>4718</v>
      </c>
    </row>
    <row r="1395" spans="1:1" x14ac:dyDescent="0.3">
      <c r="A1395" s="3" t="s">
        <v>4719</v>
      </c>
    </row>
    <row r="1396" spans="1:1" x14ac:dyDescent="0.3">
      <c r="A1396" s="3" t="s">
        <v>4720</v>
      </c>
    </row>
    <row r="1397" spans="1:1" x14ac:dyDescent="0.3">
      <c r="A1397"/>
    </row>
    <row r="1398" spans="1:1" x14ac:dyDescent="0.3">
      <c r="A1398" s="1" t="s">
        <v>4721</v>
      </c>
    </row>
    <row r="1399" spans="1:1" x14ac:dyDescent="0.3">
      <c r="A1399" s="2"/>
    </row>
    <row r="1400" spans="1:1" x14ac:dyDescent="0.3">
      <c r="A1400" s="3" t="s">
        <v>4722</v>
      </c>
    </row>
    <row r="1401" spans="1:1" x14ac:dyDescent="0.3">
      <c r="A1401" s="3" t="s">
        <v>4723</v>
      </c>
    </row>
    <row r="1402" spans="1:1" x14ac:dyDescent="0.3">
      <c r="A1402" s="3" t="s">
        <v>4724</v>
      </c>
    </row>
    <row r="1403" spans="1:1" x14ac:dyDescent="0.3">
      <c r="A1403"/>
    </row>
    <row r="1404" spans="1:1" x14ac:dyDescent="0.3">
      <c r="A1404" s="1" t="s">
        <v>4725</v>
      </c>
    </row>
    <row r="1405" spans="1:1" x14ac:dyDescent="0.3">
      <c r="A1405" s="2"/>
    </row>
    <row r="1406" spans="1:1" x14ac:dyDescent="0.3">
      <c r="A1406" s="2" t="s">
        <v>4726</v>
      </c>
    </row>
    <row r="1407" spans="1:1" x14ac:dyDescent="0.3">
      <c r="A1407" s="2" t="s">
        <v>4727</v>
      </c>
    </row>
    <row r="1408" spans="1:1" x14ac:dyDescent="0.3">
      <c r="A1408" s="2" t="s">
        <v>4728</v>
      </c>
    </row>
    <row r="1409" spans="1:1" x14ac:dyDescent="0.3">
      <c r="A1409" s="2" t="s">
        <v>4729</v>
      </c>
    </row>
    <row r="1410" spans="1:1" x14ac:dyDescent="0.3">
      <c r="A1410"/>
    </row>
    <row r="1411" spans="1:1" x14ac:dyDescent="0.3">
      <c r="A1411" t="s">
        <v>4730</v>
      </c>
    </row>
    <row r="1414" spans="1:1" x14ac:dyDescent="0.3">
      <c r="A1414" s="10" t="s">
        <v>4731</v>
      </c>
    </row>
    <row r="1415" spans="1:1" x14ac:dyDescent="0.3">
      <c r="A1415" t="s">
        <v>4900</v>
      </c>
    </row>
    <row r="1416" spans="1:1" x14ac:dyDescent="0.3">
      <c r="A1416"/>
    </row>
    <row r="1417" spans="1:1" x14ac:dyDescent="0.3">
      <c r="A1417" s="1" t="s">
        <v>4901</v>
      </c>
    </row>
    <row r="1418" spans="1:1" x14ac:dyDescent="0.3">
      <c r="A1418"/>
    </row>
    <row r="1419" spans="1:1" x14ac:dyDescent="0.3">
      <c r="A1419" s="1" t="s">
        <v>4902</v>
      </c>
    </row>
    <row r="1420" spans="1:1" x14ac:dyDescent="0.3">
      <c r="A1420" s="2"/>
    </row>
    <row r="1421" spans="1:1" x14ac:dyDescent="0.3">
      <c r="A1421" s="2" t="s">
        <v>4903</v>
      </c>
    </row>
    <row r="1422" spans="1:1" x14ac:dyDescent="0.3">
      <c r="A1422" s="2" t="s">
        <v>4904</v>
      </c>
    </row>
    <row r="1423" spans="1:1" x14ac:dyDescent="0.3">
      <c r="A1423" s="2" t="s">
        <v>4905</v>
      </c>
    </row>
    <row r="1424" spans="1:1" x14ac:dyDescent="0.3">
      <c r="A1424" s="2" t="s">
        <v>4906</v>
      </c>
    </row>
    <row r="1425" spans="1:1" x14ac:dyDescent="0.3">
      <c r="A1425"/>
    </row>
    <row r="1426" spans="1:1" x14ac:dyDescent="0.3">
      <c r="A1426" s="1" t="s">
        <v>4907</v>
      </c>
    </row>
    <row r="1427" spans="1:1" x14ac:dyDescent="0.3">
      <c r="A1427" s="2"/>
    </row>
    <row r="1428" spans="1:1" x14ac:dyDescent="0.3">
      <c r="A1428" s="2" t="s">
        <v>4908</v>
      </c>
    </row>
    <row r="1429" spans="1:1" x14ac:dyDescent="0.3">
      <c r="A1429" s="2" t="s">
        <v>4909</v>
      </c>
    </row>
    <row r="1430" spans="1:1" x14ac:dyDescent="0.3">
      <c r="A1430" s="2" t="s">
        <v>4910</v>
      </c>
    </row>
    <row r="1431" spans="1:1" x14ac:dyDescent="0.3">
      <c r="A1431"/>
    </row>
    <row r="1432" spans="1:1" x14ac:dyDescent="0.3">
      <c r="A1432" s="1" t="s">
        <v>4911</v>
      </c>
    </row>
    <row r="1433" spans="1:1" x14ac:dyDescent="0.3">
      <c r="A1433" s="2"/>
    </row>
    <row r="1434" spans="1:1" x14ac:dyDescent="0.3">
      <c r="A1434" s="2" t="s">
        <v>4912</v>
      </c>
    </row>
    <row r="1435" spans="1:1" x14ac:dyDescent="0.3">
      <c r="A1435" s="2" t="s">
        <v>4913</v>
      </c>
    </row>
    <row r="1436" spans="1:1" x14ac:dyDescent="0.3">
      <c r="A1436" s="2" t="s">
        <v>4914</v>
      </c>
    </row>
    <row r="1437" spans="1:1" x14ac:dyDescent="0.3">
      <c r="A1437" s="2" t="s">
        <v>4915</v>
      </c>
    </row>
    <row r="1438" spans="1:1" x14ac:dyDescent="0.3">
      <c r="A1438"/>
    </row>
    <row r="1439" spans="1:1" x14ac:dyDescent="0.3">
      <c r="A1439" s="1" t="s">
        <v>1512</v>
      </c>
    </row>
    <row r="1440" spans="1:1" x14ac:dyDescent="0.3">
      <c r="A1440" s="2"/>
    </row>
    <row r="1441" spans="1:1" x14ac:dyDescent="0.3">
      <c r="A1441" s="2" t="s">
        <v>4779</v>
      </c>
    </row>
    <row r="1442" spans="1:1" x14ac:dyDescent="0.3">
      <c r="A1442" s="2" t="s">
        <v>4916</v>
      </c>
    </row>
    <row r="1443" spans="1:1" x14ac:dyDescent="0.3">
      <c r="A1443" s="2" t="s">
        <v>4917</v>
      </c>
    </row>
    <row r="1444" spans="1:1" x14ac:dyDescent="0.3">
      <c r="A1444"/>
    </row>
    <row r="1445" spans="1:1" x14ac:dyDescent="0.3">
      <c r="A1445" s="1" t="s">
        <v>4918</v>
      </c>
    </row>
    <row r="1446" spans="1:1" x14ac:dyDescent="0.3">
      <c r="A1446" s="2"/>
    </row>
    <row r="1447" spans="1:1" x14ac:dyDescent="0.3">
      <c r="A1447" s="2" t="s">
        <v>4919</v>
      </c>
    </row>
    <row r="1448" spans="1:1" x14ac:dyDescent="0.3">
      <c r="A1448" s="2" t="s">
        <v>4920</v>
      </c>
    </row>
    <row r="1449" spans="1:1" x14ac:dyDescent="0.3">
      <c r="A1449" s="2" t="s">
        <v>4921</v>
      </c>
    </row>
    <row r="1450" spans="1:1" x14ac:dyDescent="0.3">
      <c r="A1450"/>
    </row>
    <row r="1451" spans="1:1" x14ac:dyDescent="0.3">
      <c r="A1451" s="1" t="s">
        <v>4922</v>
      </c>
    </row>
    <row r="1452" spans="1:1" x14ac:dyDescent="0.3">
      <c r="A1452" s="2"/>
    </row>
    <row r="1453" spans="1:1" x14ac:dyDescent="0.3">
      <c r="A1453" s="2" t="s">
        <v>4923</v>
      </c>
    </row>
    <row r="1454" spans="1:1" x14ac:dyDescent="0.3">
      <c r="A1454" s="2" t="s">
        <v>4924</v>
      </c>
    </row>
    <row r="1455" spans="1:1" x14ac:dyDescent="0.3">
      <c r="A1455" s="2" t="s">
        <v>4925</v>
      </c>
    </row>
    <row r="1456" spans="1:1" x14ac:dyDescent="0.3">
      <c r="A1456"/>
    </row>
    <row r="1457" spans="1:1" x14ac:dyDescent="0.3">
      <c r="A1457" t="s">
        <v>4926</v>
      </c>
    </row>
    <row r="1460" spans="1:1" x14ac:dyDescent="0.3">
      <c r="A1460" s="10" t="s">
        <v>4927</v>
      </c>
    </row>
    <row r="1461" spans="1:1" x14ac:dyDescent="0.3">
      <c r="A1461" t="s">
        <v>5034</v>
      </c>
    </row>
    <row r="1462" spans="1:1" x14ac:dyDescent="0.3">
      <c r="A1462"/>
    </row>
    <row r="1463" spans="1:1" x14ac:dyDescent="0.3">
      <c r="A1463" s="1" t="s">
        <v>5035</v>
      </c>
    </row>
    <row r="1464" spans="1:1" x14ac:dyDescent="0.3">
      <c r="A1464"/>
    </row>
    <row r="1465" spans="1:1" x14ac:dyDescent="0.3">
      <c r="A1465" s="1" t="s">
        <v>5036</v>
      </c>
    </row>
    <row r="1466" spans="1:1" x14ac:dyDescent="0.3">
      <c r="A1466" s="2"/>
    </row>
    <row r="1467" spans="1:1" x14ac:dyDescent="0.3">
      <c r="A1467" s="2" t="s">
        <v>5037</v>
      </c>
    </row>
    <row r="1468" spans="1:1" x14ac:dyDescent="0.3">
      <c r="A1468" s="2" t="s">
        <v>5038</v>
      </c>
    </row>
    <row r="1469" spans="1:1" x14ac:dyDescent="0.3">
      <c r="A1469" s="2" t="s">
        <v>5039</v>
      </c>
    </row>
    <row r="1470" spans="1:1" x14ac:dyDescent="0.3">
      <c r="A1470"/>
    </row>
    <row r="1471" spans="1:1" x14ac:dyDescent="0.3">
      <c r="A1471" s="1" t="s">
        <v>5040</v>
      </c>
    </row>
    <row r="1472" spans="1:1" x14ac:dyDescent="0.3">
      <c r="A1472" s="2"/>
    </row>
    <row r="1473" spans="1:1" x14ac:dyDescent="0.3">
      <c r="A1473" s="2" t="s">
        <v>5041</v>
      </c>
    </row>
    <row r="1474" spans="1:1" x14ac:dyDescent="0.3">
      <c r="A1474" s="2" t="s">
        <v>5042</v>
      </c>
    </row>
    <row r="1475" spans="1:1" x14ac:dyDescent="0.3">
      <c r="A1475" s="2" t="s">
        <v>5043</v>
      </c>
    </row>
    <row r="1476" spans="1:1" x14ac:dyDescent="0.3">
      <c r="A1476" s="2" t="s">
        <v>5044</v>
      </c>
    </row>
    <row r="1477" spans="1:1" x14ac:dyDescent="0.3">
      <c r="A1477"/>
    </row>
    <row r="1478" spans="1:1" x14ac:dyDescent="0.3">
      <c r="A1478" s="1" t="s">
        <v>1512</v>
      </c>
    </row>
    <row r="1479" spans="1:1" x14ac:dyDescent="0.3">
      <c r="A1479" s="2"/>
    </row>
    <row r="1480" spans="1:1" x14ac:dyDescent="0.3">
      <c r="A1480" s="2" t="s">
        <v>5045</v>
      </c>
    </row>
    <row r="1481" spans="1:1" x14ac:dyDescent="0.3">
      <c r="A1481" s="2" t="s">
        <v>5046</v>
      </c>
    </row>
    <row r="1482" spans="1:1" x14ac:dyDescent="0.3">
      <c r="A1482" s="2" t="s">
        <v>5047</v>
      </c>
    </row>
    <row r="1483" spans="1:1" x14ac:dyDescent="0.3">
      <c r="A1483"/>
    </row>
    <row r="1484" spans="1:1" x14ac:dyDescent="0.3">
      <c r="A1484" s="1" t="s">
        <v>2541</v>
      </c>
    </row>
    <row r="1485" spans="1:1" x14ac:dyDescent="0.3">
      <c r="A1485" s="2"/>
    </row>
    <row r="1486" spans="1:1" x14ac:dyDescent="0.3">
      <c r="A1486" s="2" t="s">
        <v>5048</v>
      </c>
    </row>
    <row r="1487" spans="1:1" x14ac:dyDescent="0.3">
      <c r="A1487" s="2" t="s">
        <v>5049</v>
      </c>
    </row>
    <row r="1488" spans="1:1" x14ac:dyDescent="0.3">
      <c r="A1488" s="2" t="s">
        <v>5050</v>
      </c>
    </row>
    <row r="1489" spans="1:1" x14ac:dyDescent="0.3">
      <c r="A1489" s="2" t="s">
        <v>5051</v>
      </c>
    </row>
    <row r="1490" spans="1:1" x14ac:dyDescent="0.3">
      <c r="A1490"/>
    </row>
    <row r="1491" spans="1:1" x14ac:dyDescent="0.3">
      <c r="A1491" s="1" t="s">
        <v>5052</v>
      </c>
    </row>
    <row r="1492" spans="1:1" x14ac:dyDescent="0.3">
      <c r="A1492" s="2"/>
    </row>
    <row r="1493" spans="1:1" x14ac:dyDescent="0.3">
      <c r="A1493" s="2" t="s">
        <v>5053</v>
      </c>
    </row>
    <row r="1494" spans="1:1" x14ac:dyDescent="0.3">
      <c r="A1494" s="2" t="s">
        <v>5054</v>
      </c>
    </row>
    <row r="1495" spans="1:1" x14ac:dyDescent="0.3">
      <c r="A1495" s="2" t="s">
        <v>5055</v>
      </c>
    </row>
    <row r="1496" spans="1:1" x14ac:dyDescent="0.3">
      <c r="A1496" s="2" t="s">
        <v>5056</v>
      </c>
    </row>
    <row r="1497" spans="1:1" x14ac:dyDescent="0.3">
      <c r="A1497" s="2" t="s">
        <v>5057</v>
      </c>
    </row>
    <row r="1498" spans="1:1" x14ac:dyDescent="0.3">
      <c r="A1498"/>
    </row>
    <row r="1499" spans="1:1" x14ac:dyDescent="0.3">
      <c r="A1499" t="s">
        <v>5058</v>
      </c>
    </row>
    <row r="1502" spans="1:1" x14ac:dyDescent="0.3">
      <c r="A1502" s="5" t="s">
        <v>5059</v>
      </c>
    </row>
    <row r="1503" spans="1:1" ht="23.4" x14ac:dyDescent="0.3">
      <c r="A1503" s="19" t="s">
        <v>5081</v>
      </c>
    </row>
    <row r="1504" spans="1:1" x14ac:dyDescent="0.3">
      <c r="A1504"/>
    </row>
    <row r="1505" spans="1:1" ht="18" x14ac:dyDescent="0.3">
      <c r="A1505" s="21" t="s">
        <v>5080</v>
      </c>
    </row>
    <row r="1506" spans="1:1" x14ac:dyDescent="0.3">
      <c r="A1506" s="4"/>
    </row>
    <row r="1507" spans="1:1" x14ac:dyDescent="0.3">
      <c r="A1507" s="20" t="s">
        <v>5079</v>
      </c>
    </row>
    <row r="1508" spans="1:1" x14ac:dyDescent="0.3">
      <c r="A1508" s="20" t="s">
        <v>5078</v>
      </c>
    </row>
    <row r="1509" spans="1:1" x14ac:dyDescent="0.3">
      <c r="A1509" s="20" t="s">
        <v>5077</v>
      </c>
    </row>
    <row r="1510" spans="1:1" x14ac:dyDescent="0.3">
      <c r="A1510" s="20" t="s">
        <v>5076</v>
      </c>
    </row>
    <row r="1511" spans="1:1" x14ac:dyDescent="0.3">
      <c r="A1511"/>
    </row>
    <row r="1512" spans="1:1" ht="18" x14ac:dyDescent="0.3">
      <c r="A1512" s="21" t="s">
        <v>5075</v>
      </c>
    </row>
    <row r="1513" spans="1:1" x14ac:dyDescent="0.3">
      <c r="A1513" s="4"/>
    </row>
    <row r="1514" spans="1:1" x14ac:dyDescent="0.3">
      <c r="A1514" s="20" t="s">
        <v>5074</v>
      </c>
    </row>
    <row r="1515" spans="1:1" x14ac:dyDescent="0.3">
      <c r="A1515" s="20" t="s">
        <v>5073</v>
      </c>
    </row>
    <row r="1516" spans="1:1" x14ac:dyDescent="0.3">
      <c r="A1516" s="20" t="s">
        <v>5072</v>
      </c>
    </row>
    <row r="1517" spans="1:1" x14ac:dyDescent="0.3">
      <c r="A1517" s="20" t="s">
        <v>5071</v>
      </c>
    </row>
    <row r="1518" spans="1:1" x14ac:dyDescent="0.3">
      <c r="A1518"/>
    </row>
    <row r="1519" spans="1:1" ht="18" x14ac:dyDescent="0.3">
      <c r="A1519" s="21" t="s">
        <v>5070</v>
      </c>
    </row>
    <row r="1520" spans="1:1" x14ac:dyDescent="0.3">
      <c r="A1520" s="4"/>
    </row>
    <row r="1521" spans="1:1" x14ac:dyDescent="0.3">
      <c r="A1521" s="20" t="s">
        <v>5069</v>
      </c>
    </row>
    <row r="1522" spans="1:1" x14ac:dyDescent="0.3">
      <c r="A1522" s="20" t="s">
        <v>5068</v>
      </c>
    </row>
    <row r="1523" spans="1:1" x14ac:dyDescent="0.3">
      <c r="A1523" s="20" t="s">
        <v>5067</v>
      </c>
    </row>
    <row r="1524" spans="1:1" x14ac:dyDescent="0.3">
      <c r="A1524" s="20" t="s">
        <v>5066</v>
      </c>
    </row>
    <row r="1525" spans="1:1" x14ac:dyDescent="0.3">
      <c r="A1525"/>
    </row>
    <row r="1526" spans="1:1" ht="18" x14ac:dyDescent="0.3">
      <c r="A1526" s="21" t="s">
        <v>5065</v>
      </c>
    </row>
    <row r="1527" spans="1:1" x14ac:dyDescent="0.3">
      <c r="A1527" s="4"/>
    </row>
    <row r="1528" spans="1:1" x14ac:dyDescent="0.3">
      <c r="A1528" s="20" t="s">
        <v>5064</v>
      </c>
    </row>
    <row r="1529" spans="1:1" x14ac:dyDescent="0.3">
      <c r="A1529" s="20" t="s">
        <v>5063</v>
      </c>
    </row>
    <row r="1530" spans="1:1" x14ac:dyDescent="0.3">
      <c r="A1530" s="20" t="s">
        <v>5062</v>
      </c>
    </row>
    <row r="1531" spans="1:1" x14ac:dyDescent="0.3">
      <c r="A1531" s="20" t="s">
        <v>5061</v>
      </c>
    </row>
    <row r="1532" spans="1:1" x14ac:dyDescent="0.3">
      <c r="A1532"/>
    </row>
    <row r="1533" spans="1:1" x14ac:dyDescent="0.3">
      <c r="A1533" s="1" t="s">
        <v>5060</v>
      </c>
    </row>
    <row r="1536" spans="1:1" x14ac:dyDescent="0.3">
      <c r="A1536" s="5" t="s">
        <v>5121</v>
      </c>
    </row>
    <row r="1537" spans="1:1" ht="23.4" x14ac:dyDescent="0.3">
      <c r="A1537" s="19" t="s">
        <v>5145</v>
      </c>
    </row>
    <row r="1538" spans="1:1" x14ac:dyDescent="0.3">
      <c r="A1538"/>
    </row>
    <row r="1539" spans="1:1" ht="18" x14ac:dyDescent="0.3">
      <c r="A1539" s="21" t="s">
        <v>5080</v>
      </c>
    </row>
    <row r="1540" spans="1:1" x14ac:dyDescent="0.3">
      <c r="A1540" s="2"/>
    </row>
    <row r="1541" spans="1:1" x14ac:dyDescent="0.3">
      <c r="A1541" s="3" t="s">
        <v>5144</v>
      </c>
    </row>
    <row r="1542" spans="1:1" x14ac:dyDescent="0.3">
      <c r="A1542" s="3" t="s">
        <v>5143</v>
      </c>
    </row>
    <row r="1543" spans="1:1" x14ac:dyDescent="0.3">
      <c r="A1543" s="3" t="s">
        <v>5142</v>
      </c>
    </row>
    <row r="1544" spans="1:1" x14ac:dyDescent="0.3">
      <c r="A1544" s="3" t="s">
        <v>5141</v>
      </c>
    </row>
    <row r="1545" spans="1:1" x14ac:dyDescent="0.3">
      <c r="A1545"/>
    </row>
    <row r="1546" spans="1:1" ht="18" x14ac:dyDescent="0.3">
      <c r="A1546" s="21" t="s">
        <v>5075</v>
      </c>
    </row>
    <row r="1547" spans="1:1" x14ac:dyDescent="0.3">
      <c r="A1547" s="2"/>
    </row>
    <row r="1548" spans="1:1" x14ac:dyDescent="0.3">
      <c r="A1548" s="3" t="s">
        <v>5140</v>
      </c>
    </row>
    <row r="1549" spans="1:1" x14ac:dyDescent="0.3">
      <c r="A1549" s="3" t="s">
        <v>5139</v>
      </c>
    </row>
    <row r="1550" spans="1:1" x14ac:dyDescent="0.3">
      <c r="A1550" s="3" t="s">
        <v>5138</v>
      </c>
    </row>
    <row r="1551" spans="1:1" x14ac:dyDescent="0.3">
      <c r="A1551" s="3" t="s">
        <v>5137</v>
      </c>
    </row>
    <row r="1552" spans="1:1" x14ac:dyDescent="0.3">
      <c r="A1552"/>
    </row>
    <row r="1553" spans="1:1" ht="18" x14ac:dyDescent="0.3">
      <c r="A1553" s="21" t="s">
        <v>5070</v>
      </c>
    </row>
    <row r="1554" spans="1:1" x14ac:dyDescent="0.3">
      <c r="A1554" s="2"/>
    </row>
    <row r="1555" spans="1:1" x14ac:dyDescent="0.3">
      <c r="A1555" s="3" t="s">
        <v>5136</v>
      </c>
    </row>
    <row r="1556" spans="1:1" x14ac:dyDescent="0.3">
      <c r="A1556" s="3" t="s">
        <v>5135</v>
      </c>
    </row>
    <row r="1557" spans="1:1" x14ac:dyDescent="0.3">
      <c r="A1557" s="3" t="s">
        <v>5134</v>
      </c>
    </row>
    <row r="1558" spans="1:1" x14ac:dyDescent="0.3">
      <c r="A1558" s="3" t="s">
        <v>5133</v>
      </c>
    </row>
    <row r="1559" spans="1:1" x14ac:dyDescent="0.3">
      <c r="A1559" s="3" t="s">
        <v>5132</v>
      </c>
    </row>
    <row r="1560" spans="1:1" x14ac:dyDescent="0.3">
      <c r="A1560"/>
    </row>
    <row r="1561" spans="1:1" ht="18" x14ac:dyDescent="0.3">
      <c r="A1561" s="21" t="s">
        <v>5065</v>
      </c>
    </row>
    <row r="1562" spans="1:1" x14ac:dyDescent="0.3">
      <c r="A1562" s="2"/>
    </row>
    <row r="1563" spans="1:1" x14ac:dyDescent="0.3">
      <c r="A1563" s="3" t="s">
        <v>5131</v>
      </c>
    </row>
    <row r="1564" spans="1:1" x14ac:dyDescent="0.3">
      <c r="A1564" s="3" t="s">
        <v>5130</v>
      </c>
    </row>
    <row r="1565" spans="1:1" x14ac:dyDescent="0.3">
      <c r="A1565" s="3" t="s">
        <v>5129</v>
      </c>
    </row>
    <row r="1566" spans="1:1" x14ac:dyDescent="0.3">
      <c r="A1566" s="3" t="s">
        <v>5128</v>
      </c>
    </row>
    <row r="1567" spans="1:1" x14ac:dyDescent="0.3">
      <c r="A1567"/>
    </row>
    <row r="1568" spans="1:1" ht="18" x14ac:dyDescent="0.3">
      <c r="A1568" s="21" t="s">
        <v>5127</v>
      </c>
    </row>
    <row r="1569" spans="1:1" x14ac:dyDescent="0.3">
      <c r="A1569" s="2"/>
    </row>
    <row r="1570" spans="1:1" x14ac:dyDescent="0.3">
      <c r="A1570" s="3" t="s">
        <v>5126</v>
      </c>
    </row>
    <row r="1571" spans="1:1" x14ac:dyDescent="0.3">
      <c r="A1571" s="3" t="s">
        <v>5125</v>
      </c>
    </row>
    <row r="1572" spans="1:1" x14ac:dyDescent="0.3">
      <c r="A1572" s="3" t="s">
        <v>5124</v>
      </c>
    </row>
    <row r="1573" spans="1:1" x14ac:dyDescent="0.3">
      <c r="A1573" s="3" t="s">
        <v>5123</v>
      </c>
    </row>
    <row r="1574" spans="1:1" x14ac:dyDescent="0.3">
      <c r="A1574"/>
    </row>
    <row r="1575" spans="1:1" x14ac:dyDescent="0.3">
      <c r="A1575" s="1" t="s">
        <v>5122</v>
      </c>
    </row>
    <row r="1578" spans="1:1" x14ac:dyDescent="0.3">
      <c r="A1578" s="5" t="s">
        <v>5194</v>
      </c>
    </row>
    <row r="1579" spans="1:1" ht="23.4" x14ac:dyDescent="0.3">
      <c r="A1579" s="19" t="s">
        <v>5221</v>
      </c>
    </row>
    <row r="1580" spans="1:1" x14ac:dyDescent="0.3">
      <c r="A1580"/>
    </row>
    <row r="1581" spans="1:1" ht="18" x14ac:dyDescent="0.3">
      <c r="A1581" s="21" t="s">
        <v>5080</v>
      </c>
    </row>
    <row r="1582" spans="1:1" x14ac:dyDescent="0.3">
      <c r="A1582" s="2"/>
    </row>
    <row r="1583" spans="1:1" x14ac:dyDescent="0.3">
      <c r="A1583" s="3" t="s">
        <v>5220</v>
      </c>
    </row>
    <row r="1584" spans="1:1" x14ac:dyDescent="0.3">
      <c r="A1584" s="3" t="s">
        <v>5219</v>
      </c>
    </row>
    <row r="1585" spans="1:1" x14ac:dyDescent="0.3">
      <c r="A1585" s="3" t="s">
        <v>5218</v>
      </c>
    </row>
    <row r="1586" spans="1:1" x14ac:dyDescent="0.3">
      <c r="A1586" s="3" t="s">
        <v>5217</v>
      </c>
    </row>
    <row r="1587" spans="1:1" x14ac:dyDescent="0.3">
      <c r="A1587" s="3" t="s">
        <v>5216</v>
      </c>
    </row>
    <row r="1588" spans="1:1" x14ac:dyDescent="0.3">
      <c r="A1588"/>
    </row>
    <row r="1589" spans="1:1" ht="18" x14ac:dyDescent="0.3">
      <c r="A1589" s="21" t="s">
        <v>5075</v>
      </c>
    </row>
    <row r="1590" spans="1:1" x14ac:dyDescent="0.3">
      <c r="A1590" s="2"/>
    </row>
    <row r="1591" spans="1:1" x14ac:dyDescent="0.3">
      <c r="A1591" s="3" t="s">
        <v>5215</v>
      </c>
    </row>
    <row r="1592" spans="1:1" x14ac:dyDescent="0.3">
      <c r="A1592" s="3" t="s">
        <v>5214</v>
      </c>
    </row>
    <row r="1593" spans="1:1" x14ac:dyDescent="0.3">
      <c r="A1593" s="3" t="s">
        <v>5213</v>
      </c>
    </row>
    <row r="1594" spans="1:1" x14ac:dyDescent="0.3">
      <c r="A1594" s="3" t="s">
        <v>5212</v>
      </c>
    </row>
    <row r="1595" spans="1:1" x14ac:dyDescent="0.3">
      <c r="A1595" s="3" t="s">
        <v>5211</v>
      </c>
    </row>
    <row r="1596" spans="1:1" x14ac:dyDescent="0.3">
      <c r="A1596"/>
    </row>
    <row r="1597" spans="1:1" ht="18" x14ac:dyDescent="0.3">
      <c r="A1597" s="21" t="s">
        <v>5070</v>
      </c>
    </row>
    <row r="1598" spans="1:1" x14ac:dyDescent="0.3">
      <c r="A1598" s="2"/>
    </row>
    <row r="1599" spans="1:1" x14ac:dyDescent="0.3">
      <c r="A1599" s="3" t="s">
        <v>5210</v>
      </c>
    </row>
    <row r="1600" spans="1:1" x14ac:dyDescent="0.3">
      <c r="A1600" s="3" t="s">
        <v>5209</v>
      </c>
    </row>
    <row r="1601" spans="1:1" x14ac:dyDescent="0.3">
      <c r="A1601" s="3" t="s">
        <v>5208</v>
      </c>
    </row>
    <row r="1602" spans="1:1" x14ac:dyDescent="0.3">
      <c r="A1602" s="3" t="s">
        <v>5207</v>
      </c>
    </row>
    <row r="1603" spans="1:1" x14ac:dyDescent="0.3">
      <c r="A1603" s="3" t="s">
        <v>5206</v>
      </c>
    </row>
    <row r="1604" spans="1:1" x14ac:dyDescent="0.3">
      <c r="A1604"/>
    </row>
    <row r="1605" spans="1:1" ht="18" x14ac:dyDescent="0.3">
      <c r="A1605" s="21" t="s">
        <v>5065</v>
      </c>
    </row>
    <row r="1606" spans="1:1" x14ac:dyDescent="0.3">
      <c r="A1606" s="2"/>
    </row>
    <row r="1607" spans="1:1" x14ac:dyDescent="0.3">
      <c r="A1607" s="3" t="s">
        <v>5205</v>
      </c>
    </row>
    <row r="1608" spans="1:1" x14ac:dyDescent="0.3">
      <c r="A1608" s="3" t="s">
        <v>5204</v>
      </c>
    </row>
    <row r="1609" spans="1:1" x14ac:dyDescent="0.3">
      <c r="A1609" s="3" t="s">
        <v>5203</v>
      </c>
    </row>
    <row r="1610" spans="1:1" x14ac:dyDescent="0.3">
      <c r="A1610" s="3" t="s">
        <v>5202</v>
      </c>
    </row>
    <row r="1611" spans="1:1" x14ac:dyDescent="0.3">
      <c r="A1611" s="3" t="s">
        <v>5201</v>
      </c>
    </row>
    <row r="1612" spans="1:1" x14ac:dyDescent="0.3">
      <c r="A1612"/>
    </row>
    <row r="1613" spans="1:1" ht="18" x14ac:dyDescent="0.3">
      <c r="A1613" s="21" t="s">
        <v>5200</v>
      </c>
    </row>
    <row r="1614" spans="1:1" x14ac:dyDescent="0.3">
      <c r="A1614" s="2"/>
    </row>
    <row r="1615" spans="1:1" x14ac:dyDescent="0.3">
      <c r="A1615" s="3" t="s">
        <v>5199</v>
      </c>
    </row>
    <row r="1616" spans="1:1" x14ac:dyDescent="0.3">
      <c r="A1616" s="3" t="s">
        <v>5198</v>
      </c>
    </row>
    <row r="1617" spans="1:1" x14ac:dyDescent="0.3">
      <c r="A1617" s="3" t="s">
        <v>5197</v>
      </c>
    </row>
    <row r="1618" spans="1:1" x14ac:dyDescent="0.3">
      <c r="A1618" s="3" t="s">
        <v>5196</v>
      </c>
    </row>
    <row r="1619" spans="1:1" x14ac:dyDescent="0.3">
      <c r="A1619"/>
    </row>
    <row r="1620" spans="1:1" x14ac:dyDescent="0.3">
      <c r="A1620" s="1" t="s">
        <v>5195</v>
      </c>
    </row>
    <row r="1623" spans="1:1" x14ac:dyDescent="0.3">
      <c r="A1623" s="5" t="s">
        <v>5299</v>
      </c>
    </row>
    <row r="1624" spans="1:1" ht="23.4" x14ac:dyDescent="0.3">
      <c r="A1624" s="19" t="s">
        <v>5322</v>
      </c>
    </row>
    <row r="1625" spans="1:1" x14ac:dyDescent="0.3">
      <c r="A1625"/>
    </row>
    <row r="1626" spans="1:1" ht="18" x14ac:dyDescent="0.3">
      <c r="A1626" s="21" t="s">
        <v>5080</v>
      </c>
    </row>
    <row r="1627" spans="1:1" x14ac:dyDescent="0.3">
      <c r="A1627" s="2"/>
    </row>
    <row r="1628" spans="1:1" x14ac:dyDescent="0.3">
      <c r="A1628" s="3" t="s">
        <v>5321</v>
      </c>
    </row>
    <row r="1629" spans="1:1" x14ac:dyDescent="0.3">
      <c r="A1629" s="3" t="s">
        <v>5320</v>
      </c>
    </row>
    <row r="1630" spans="1:1" x14ac:dyDescent="0.3">
      <c r="A1630" s="3" t="s">
        <v>5319</v>
      </c>
    </row>
    <row r="1631" spans="1:1" x14ac:dyDescent="0.3">
      <c r="A1631" s="3" t="s">
        <v>5318</v>
      </c>
    </row>
    <row r="1632" spans="1:1" x14ac:dyDescent="0.3">
      <c r="A1632"/>
    </row>
    <row r="1633" spans="1:1" ht="18" x14ac:dyDescent="0.3">
      <c r="A1633" s="21" t="s">
        <v>5075</v>
      </c>
    </row>
    <row r="1634" spans="1:1" x14ac:dyDescent="0.3">
      <c r="A1634" s="2"/>
    </row>
    <row r="1635" spans="1:1" x14ac:dyDescent="0.3">
      <c r="A1635" s="3" t="s">
        <v>5317</v>
      </c>
    </row>
    <row r="1636" spans="1:1" x14ac:dyDescent="0.3">
      <c r="A1636" s="3" t="s">
        <v>5316</v>
      </c>
    </row>
    <row r="1637" spans="1:1" x14ac:dyDescent="0.3">
      <c r="A1637" s="3" t="s">
        <v>5315</v>
      </c>
    </row>
    <row r="1638" spans="1:1" x14ac:dyDescent="0.3">
      <c r="A1638" s="3" t="s">
        <v>5314</v>
      </c>
    </row>
    <row r="1639" spans="1:1" x14ac:dyDescent="0.3">
      <c r="A1639"/>
    </row>
    <row r="1640" spans="1:1" ht="18" x14ac:dyDescent="0.3">
      <c r="A1640" s="21" t="s">
        <v>5070</v>
      </c>
    </row>
    <row r="1641" spans="1:1" x14ac:dyDescent="0.3">
      <c r="A1641" s="2"/>
    </row>
    <row r="1642" spans="1:1" x14ac:dyDescent="0.3">
      <c r="A1642" s="3" t="s">
        <v>5313</v>
      </c>
    </row>
    <row r="1643" spans="1:1" x14ac:dyDescent="0.3">
      <c r="A1643" s="3" t="s">
        <v>5312</v>
      </c>
    </row>
    <row r="1644" spans="1:1" x14ac:dyDescent="0.3">
      <c r="A1644" s="3" t="s">
        <v>5311</v>
      </c>
    </row>
    <row r="1645" spans="1:1" x14ac:dyDescent="0.3">
      <c r="A1645" s="3" t="s">
        <v>5310</v>
      </c>
    </row>
    <row r="1646" spans="1:1" x14ac:dyDescent="0.3">
      <c r="A1646" s="3" t="s">
        <v>5309</v>
      </c>
    </row>
    <row r="1647" spans="1:1" x14ac:dyDescent="0.3">
      <c r="A1647"/>
    </row>
    <row r="1648" spans="1:1" ht="18" x14ac:dyDescent="0.3">
      <c r="A1648" s="21" t="s">
        <v>5065</v>
      </c>
    </row>
    <row r="1649" spans="1:1" x14ac:dyDescent="0.3">
      <c r="A1649" s="2"/>
    </row>
    <row r="1650" spans="1:1" x14ac:dyDescent="0.3">
      <c r="A1650" s="3" t="s">
        <v>5308</v>
      </c>
    </row>
    <row r="1651" spans="1:1" x14ac:dyDescent="0.3">
      <c r="A1651" s="3" t="s">
        <v>5307</v>
      </c>
    </row>
    <row r="1652" spans="1:1" x14ac:dyDescent="0.3">
      <c r="A1652" s="3" t="s">
        <v>5306</v>
      </c>
    </row>
    <row r="1653" spans="1:1" x14ac:dyDescent="0.3">
      <c r="A1653" s="3" t="s">
        <v>5305</v>
      </c>
    </row>
    <row r="1654" spans="1:1" x14ac:dyDescent="0.3">
      <c r="A1654"/>
    </row>
    <row r="1655" spans="1:1" ht="18" x14ac:dyDescent="0.3">
      <c r="A1655" s="21" t="s">
        <v>5127</v>
      </c>
    </row>
    <row r="1656" spans="1:1" x14ac:dyDescent="0.3">
      <c r="A1656" s="2"/>
    </row>
    <row r="1657" spans="1:1" x14ac:dyDescent="0.3">
      <c r="A1657" s="3" t="s">
        <v>5304</v>
      </c>
    </row>
    <row r="1658" spans="1:1" x14ac:dyDescent="0.3">
      <c r="A1658" s="3" t="s">
        <v>5303</v>
      </c>
    </row>
    <row r="1659" spans="1:1" x14ac:dyDescent="0.3">
      <c r="A1659" s="3" t="s">
        <v>5302</v>
      </c>
    </row>
    <row r="1660" spans="1:1" x14ac:dyDescent="0.3">
      <c r="A1660" s="3" t="s">
        <v>5301</v>
      </c>
    </row>
    <row r="1661" spans="1:1" x14ac:dyDescent="0.3">
      <c r="A1661"/>
    </row>
    <row r="1662" spans="1:1" x14ac:dyDescent="0.3">
      <c r="A1662" s="1" t="s">
        <v>5300</v>
      </c>
    </row>
    <row r="1665" spans="1:1" x14ac:dyDescent="0.3">
      <c r="A1665" s="5" t="s">
        <v>5357</v>
      </c>
    </row>
    <row r="1666" spans="1:1" x14ac:dyDescent="0.3">
      <c r="A1666" t="s">
        <v>5358</v>
      </c>
    </row>
    <row r="1667" spans="1:1" x14ac:dyDescent="0.3">
      <c r="A1667"/>
    </row>
    <row r="1668" spans="1:1" x14ac:dyDescent="0.3">
      <c r="A1668" s="1" t="s">
        <v>5359</v>
      </c>
    </row>
    <row r="1669" spans="1:1" x14ac:dyDescent="0.3">
      <c r="A1669" s="2"/>
    </row>
    <row r="1670" spans="1:1" x14ac:dyDescent="0.3">
      <c r="A1670" s="3" t="s">
        <v>5360</v>
      </c>
    </row>
    <row r="1671" spans="1:1" x14ac:dyDescent="0.3">
      <c r="A1671" s="3" t="s">
        <v>5361</v>
      </c>
    </row>
    <row r="1672" spans="1:1" x14ac:dyDescent="0.3">
      <c r="A1672" s="3" t="s">
        <v>5362</v>
      </c>
    </row>
    <row r="1673" spans="1:1" x14ac:dyDescent="0.3">
      <c r="A1673" s="3" t="s">
        <v>5363</v>
      </c>
    </row>
    <row r="1674" spans="1:1" x14ac:dyDescent="0.3">
      <c r="A1674"/>
    </row>
    <row r="1675" spans="1:1" x14ac:dyDescent="0.3">
      <c r="A1675" t="s">
        <v>5364</v>
      </c>
    </row>
    <row r="1677" spans="1:1" ht="23.4" x14ac:dyDescent="0.3">
      <c r="A1677" s="19" t="s">
        <v>5391</v>
      </c>
    </row>
    <row r="1678" spans="1:1" x14ac:dyDescent="0.3">
      <c r="A1678"/>
    </row>
    <row r="1679" spans="1:1" ht="18" x14ac:dyDescent="0.3">
      <c r="A1679" s="21" t="s">
        <v>5080</v>
      </c>
    </row>
    <row r="1680" spans="1:1" x14ac:dyDescent="0.3">
      <c r="A1680" s="2"/>
    </row>
    <row r="1681" spans="1:1" x14ac:dyDescent="0.3">
      <c r="A1681" s="3" t="s">
        <v>5390</v>
      </c>
    </row>
    <row r="1682" spans="1:1" x14ac:dyDescent="0.3">
      <c r="A1682" s="3" t="s">
        <v>5389</v>
      </c>
    </row>
    <row r="1683" spans="1:1" x14ac:dyDescent="0.3">
      <c r="A1683" s="3" t="s">
        <v>5388</v>
      </c>
    </row>
    <row r="1684" spans="1:1" x14ac:dyDescent="0.3">
      <c r="A1684" s="3" t="s">
        <v>5387</v>
      </c>
    </row>
    <row r="1685" spans="1:1" x14ac:dyDescent="0.3">
      <c r="A1685"/>
    </row>
    <row r="1686" spans="1:1" ht="18" x14ac:dyDescent="0.3">
      <c r="A1686" s="21" t="s">
        <v>5075</v>
      </c>
    </row>
    <row r="1687" spans="1:1" x14ac:dyDescent="0.3">
      <c r="A1687" s="2"/>
    </row>
    <row r="1688" spans="1:1" x14ac:dyDescent="0.3">
      <c r="A1688" s="3" t="s">
        <v>5386</v>
      </c>
    </row>
    <row r="1689" spans="1:1" x14ac:dyDescent="0.3">
      <c r="A1689" s="3" t="s">
        <v>5385</v>
      </c>
    </row>
    <row r="1690" spans="1:1" x14ac:dyDescent="0.3">
      <c r="A1690" s="3" t="s">
        <v>5384</v>
      </c>
    </row>
    <row r="1691" spans="1:1" x14ac:dyDescent="0.3">
      <c r="A1691" s="3" t="s">
        <v>5383</v>
      </c>
    </row>
    <row r="1692" spans="1:1" x14ac:dyDescent="0.3">
      <c r="A1692"/>
    </row>
    <row r="1693" spans="1:1" ht="18" x14ac:dyDescent="0.3">
      <c r="A1693" s="21" t="s">
        <v>5070</v>
      </c>
    </row>
    <row r="1694" spans="1:1" x14ac:dyDescent="0.3">
      <c r="A1694" s="2"/>
    </row>
    <row r="1695" spans="1:1" x14ac:dyDescent="0.3">
      <c r="A1695" s="3" t="s">
        <v>5382</v>
      </c>
    </row>
    <row r="1696" spans="1:1" x14ac:dyDescent="0.3">
      <c r="A1696" s="3" t="s">
        <v>5381</v>
      </c>
    </row>
    <row r="1697" spans="1:1" x14ac:dyDescent="0.3">
      <c r="A1697" s="3" t="s">
        <v>5380</v>
      </c>
    </row>
    <row r="1698" spans="1:1" x14ac:dyDescent="0.3">
      <c r="A1698" s="3" t="s">
        <v>5379</v>
      </c>
    </row>
    <row r="1699" spans="1:1" x14ac:dyDescent="0.3">
      <c r="A1699" s="3" t="s">
        <v>5378</v>
      </c>
    </row>
    <row r="1700" spans="1:1" x14ac:dyDescent="0.3">
      <c r="A1700"/>
    </row>
    <row r="1701" spans="1:1" ht="18" x14ac:dyDescent="0.3">
      <c r="A1701" s="21" t="s">
        <v>5065</v>
      </c>
    </row>
    <row r="1702" spans="1:1" x14ac:dyDescent="0.3">
      <c r="A1702" s="2"/>
    </row>
    <row r="1703" spans="1:1" x14ac:dyDescent="0.3">
      <c r="A1703" s="3" t="s">
        <v>5377</v>
      </c>
    </row>
    <row r="1704" spans="1:1" x14ac:dyDescent="0.3">
      <c r="A1704" s="3" t="s">
        <v>5376</v>
      </c>
    </row>
    <row r="1705" spans="1:1" x14ac:dyDescent="0.3">
      <c r="A1705" s="3" t="s">
        <v>5375</v>
      </c>
    </row>
    <row r="1706" spans="1:1" x14ac:dyDescent="0.3">
      <c r="A1706" s="3" t="s">
        <v>5374</v>
      </c>
    </row>
    <row r="1707" spans="1:1" x14ac:dyDescent="0.3">
      <c r="A1707"/>
    </row>
    <row r="1708" spans="1:1" ht="18" x14ac:dyDescent="0.3">
      <c r="A1708" s="21" t="s">
        <v>5373</v>
      </c>
    </row>
    <row r="1709" spans="1:1" x14ac:dyDescent="0.3">
      <c r="A1709"/>
    </row>
    <row r="1710" spans="1:1" x14ac:dyDescent="0.3">
      <c r="A1710" t="s">
        <v>5372</v>
      </c>
    </row>
    <row r="1711" spans="1:1" x14ac:dyDescent="0.3">
      <c r="A1711" s="2"/>
    </row>
    <row r="1712" spans="1:1" x14ac:dyDescent="0.3">
      <c r="A1712" s="3" t="s">
        <v>5371</v>
      </c>
    </row>
    <row r="1713" spans="1:1" x14ac:dyDescent="0.3">
      <c r="A1713" s="3" t="s">
        <v>5370</v>
      </c>
    </row>
    <row r="1714" spans="1:1" x14ac:dyDescent="0.3">
      <c r="A1714" s="3" t="s">
        <v>5369</v>
      </c>
    </row>
    <row r="1715" spans="1:1" x14ac:dyDescent="0.3">
      <c r="A1715" s="3" t="s">
        <v>5368</v>
      </c>
    </row>
    <row r="1716" spans="1:1" x14ac:dyDescent="0.3">
      <c r="A1716" s="3" t="s">
        <v>5367</v>
      </c>
    </row>
    <row r="1717" spans="1:1" x14ac:dyDescent="0.3">
      <c r="A1717" s="3" t="s">
        <v>5366</v>
      </c>
    </row>
    <row r="1718" spans="1:1" x14ac:dyDescent="0.3">
      <c r="A1718"/>
    </row>
    <row r="1719" spans="1:1" x14ac:dyDescent="0.3">
      <c r="A1719" s="1" t="s">
        <v>5365</v>
      </c>
    </row>
    <row r="1722" spans="1:1" x14ac:dyDescent="0.3">
      <c r="A1722" s="5" t="s">
        <v>5425</v>
      </c>
    </row>
    <row r="1723" spans="1:1" x14ac:dyDescent="0.3">
      <c r="A1723" t="s">
        <v>5426</v>
      </c>
    </row>
    <row r="1724" spans="1:1" x14ac:dyDescent="0.3">
      <c r="A1724"/>
    </row>
    <row r="1725" spans="1:1" x14ac:dyDescent="0.3">
      <c r="A1725" s="1" t="s">
        <v>5427</v>
      </c>
    </row>
    <row r="1726" spans="1:1" x14ac:dyDescent="0.3">
      <c r="A1726" s="2"/>
    </row>
    <row r="1727" spans="1:1" x14ac:dyDescent="0.3">
      <c r="A1727" s="3" t="s">
        <v>5428</v>
      </c>
    </row>
    <row r="1728" spans="1:1" x14ac:dyDescent="0.3">
      <c r="A1728" s="3" t="s">
        <v>5429</v>
      </c>
    </row>
    <row r="1729" spans="1:1" x14ac:dyDescent="0.3">
      <c r="A1729" s="3" t="s">
        <v>5430</v>
      </c>
    </row>
    <row r="1730" spans="1:1" x14ac:dyDescent="0.3">
      <c r="A1730" s="3" t="s">
        <v>5431</v>
      </c>
    </row>
    <row r="1731" spans="1:1" x14ac:dyDescent="0.3">
      <c r="A1731"/>
    </row>
    <row r="1732" spans="1:1" x14ac:dyDescent="0.3">
      <c r="A1732" s="1" t="s">
        <v>5052</v>
      </c>
    </row>
    <row r="1733" spans="1:1" x14ac:dyDescent="0.3">
      <c r="A1733" s="2"/>
    </row>
    <row r="1734" spans="1:1" x14ac:dyDescent="0.3">
      <c r="A1734" s="2" t="s">
        <v>5432</v>
      </c>
    </row>
    <row r="1735" spans="1:1" x14ac:dyDescent="0.3">
      <c r="A1735" s="2" t="s">
        <v>5433</v>
      </c>
    </row>
    <row r="1736" spans="1:1" x14ac:dyDescent="0.3">
      <c r="A1736" s="2" t="s">
        <v>5434</v>
      </c>
    </row>
    <row r="1737" spans="1:1" x14ac:dyDescent="0.3">
      <c r="A1737" s="2" t="s">
        <v>5435</v>
      </c>
    </row>
    <row r="1738" spans="1:1" x14ac:dyDescent="0.3">
      <c r="A1738"/>
    </row>
    <row r="1739" spans="1:1" x14ac:dyDescent="0.3">
      <c r="A1739" t="s">
        <v>5436</v>
      </c>
    </row>
    <row r="1740" spans="1:1" ht="23.4" x14ac:dyDescent="0.3">
      <c r="A1740" s="19" t="s">
        <v>5437</v>
      </c>
    </row>
    <row r="1741" spans="1:1" x14ac:dyDescent="0.3">
      <c r="A1741"/>
    </row>
    <row r="1742" spans="1:1" ht="18" x14ac:dyDescent="0.3">
      <c r="A1742" s="21" t="s">
        <v>5080</v>
      </c>
    </row>
    <row r="1743" spans="1:1" x14ac:dyDescent="0.3">
      <c r="A1743" s="2"/>
    </row>
    <row r="1744" spans="1:1" x14ac:dyDescent="0.3">
      <c r="A1744" s="3" t="s">
        <v>5438</v>
      </c>
    </row>
    <row r="1745" spans="1:1" x14ac:dyDescent="0.3">
      <c r="A1745" s="3" t="s">
        <v>5439</v>
      </c>
    </row>
    <row r="1746" spans="1:1" x14ac:dyDescent="0.3">
      <c r="A1746" s="3" t="s">
        <v>5440</v>
      </c>
    </row>
    <row r="1747" spans="1:1" x14ac:dyDescent="0.3">
      <c r="A1747" s="3" t="s">
        <v>5441</v>
      </c>
    </row>
    <row r="1748" spans="1:1" x14ac:dyDescent="0.3">
      <c r="A1748"/>
    </row>
    <row r="1749" spans="1:1" ht="18" x14ac:dyDescent="0.3">
      <c r="A1749" s="21" t="s">
        <v>5075</v>
      </c>
    </row>
    <row r="1750" spans="1:1" x14ac:dyDescent="0.3">
      <c r="A1750" s="2"/>
    </row>
    <row r="1751" spans="1:1" x14ac:dyDescent="0.3">
      <c r="A1751" s="3" t="s">
        <v>5442</v>
      </c>
    </row>
    <row r="1752" spans="1:1" x14ac:dyDescent="0.3">
      <c r="A1752" s="3" t="s">
        <v>5443</v>
      </c>
    </row>
    <row r="1753" spans="1:1" x14ac:dyDescent="0.3">
      <c r="A1753" s="3" t="s">
        <v>5444</v>
      </c>
    </row>
    <row r="1754" spans="1:1" x14ac:dyDescent="0.3">
      <c r="A1754" s="3" t="s">
        <v>5445</v>
      </c>
    </row>
    <row r="1755" spans="1:1" x14ac:dyDescent="0.3">
      <c r="A1755"/>
    </row>
    <row r="1756" spans="1:1" ht="18" x14ac:dyDescent="0.3">
      <c r="A1756" s="21" t="s">
        <v>5070</v>
      </c>
    </row>
    <row r="1757" spans="1:1" x14ac:dyDescent="0.3">
      <c r="A1757" s="2"/>
    </row>
    <row r="1758" spans="1:1" x14ac:dyDescent="0.3">
      <c r="A1758" s="3" t="s">
        <v>5446</v>
      </c>
    </row>
    <row r="1759" spans="1:1" x14ac:dyDescent="0.3">
      <c r="A1759" s="3" t="s">
        <v>5447</v>
      </c>
    </row>
    <row r="1760" spans="1:1" x14ac:dyDescent="0.3">
      <c r="A1760" s="3" t="s">
        <v>5448</v>
      </c>
    </row>
    <row r="1761" spans="1:1" x14ac:dyDescent="0.3">
      <c r="A1761" s="3" t="s">
        <v>5449</v>
      </c>
    </row>
    <row r="1762" spans="1:1" x14ac:dyDescent="0.3">
      <c r="A1762" s="3" t="s">
        <v>5450</v>
      </c>
    </row>
    <row r="1763" spans="1:1" x14ac:dyDescent="0.3">
      <c r="A1763"/>
    </row>
    <row r="1764" spans="1:1" ht="18" x14ac:dyDescent="0.3">
      <c r="A1764" s="21" t="s">
        <v>5065</v>
      </c>
    </row>
    <row r="1765" spans="1:1" x14ac:dyDescent="0.3">
      <c r="A1765" s="2"/>
    </row>
    <row r="1766" spans="1:1" x14ac:dyDescent="0.3">
      <c r="A1766" s="3" t="s">
        <v>5451</v>
      </c>
    </row>
    <row r="1767" spans="1:1" x14ac:dyDescent="0.3">
      <c r="A1767" s="3" t="s">
        <v>5452</v>
      </c>
    </row>
    <row r="1768" spans="1:1" x14ac:dyDescent="0.3">
      <c r="A1768" s="3" t="s">
        <v>5453</v>
      </c>
    </row>
    <row r="1769" spans="1:1" x14ac:dyDescent="0.3">
      <c r="A1769" s="3" t="s">
        <v>5454</v>
      </c>
    </row>
    <row r="1770" spans="1:1" x14ac:dyDescent="0.3">
      <c r="A1770"/>
    </row>
    <row r="1771" spans="1:1" ht="18" x14ac:dyDescent="0.3">
      <c r="A1771" s="21" t="s">
        <v>4320</v>
      </c>
    </row>
    <row r="1772" spans="1:1" x14ac:dyDescent="0.3">
      <c r="A1772" s="2"/>
    </row>
    <row r="1773" spans="1:1" x14ac:dyDescent="0.3">
      <c r="A1773" s="3" t="s">
        <v>5455</v>
      </c>
    </row>
    <row r="1774" spans="1:1" x14ac:dyDescent="0.3">
      <c r="A1774" s="3" t="s">
        <v>5456</v>
      </c>
    </row>
    <row r="1775" spans="1:1" x14ac:dyDescent="0.3">
      <c r="A1775" s="3" t="s">
        <v>5457</v>
      </c>
    </row>
    <row r="1776" spans="1:1" x14ac:dyDescent="0.3">
      <c r="A1776" s="3" t="s">
        <v>5458</v>
      </c>
    </row>
    <row r="1777" spans="1:1" x14ac:dyDescent="0.3">
      <c r="A1777"/>
    </row>
    <row r="1778" spans="1:1" x14ac:dyDescent="0.3">
      <c r="A1778" s="1" t="s">
        <v>5459</v>
      </c>
    </row>
    <row r="1781" spans="1:1" x14ac:dyDescent="0.3">
      <c r="A1781" s="5" t="s">
        <v>5460</v>
      </c>
    </row>
    <row r="1782" spans="1:1" x14ac:dyDescent="0.3">
      <c r="A1782" t="s">
        <v>5532</v>
      </c>
    </row>
    <row r="1783" spans="1:1" x14ac:dyDescent="0.3">
      <c r="A1783"/>
    </row>
    <row r="1784" spans="1:1" x14ac:dyDescent="0.3">
      <c r="A1784" s="1" t="s">
        <v>5533</v>
      </c>
    </row>
    <row r="1785" spans="1:1" x14ac:dyDescent="0.3">
      <c r="A1785"/>
    </row>
    <row r="1786" spans="1:1" x14ac:dyDescent="0.3">
      <c r="A1786" s="1" t="s">
        <v>5534</v>
      </c>
    </row>
    <row r="1787" spans="1:1" x14ac:dyDescent="0.3">
      <c r="A1787" s="2"/>
    </row>
    <row r="1788" spans="1:1" x14ac:dyDescent="0.3">
      <c r="A1788" s="2" t="s">
        <v>5535</v>
      </c>
    </row>
    <row r="1789" spans="1:1" x14ac:dyDescent="0.3">
      <c r="A1789" s="2" t="s">
        <v>5536</v>
      </c>
    </row>
    <row r="1790" spans="1:1" x14ac:dyDescent="0.3">
      <c r="A1790" s="2" t="s">
        <v>5537</v>
      </c>
    </row>
    <row r="1791" spans="1:1" x14ac:dyDescent="0.3">
      <c r="A1791" s="2" t="s">
        <v>5538</v>
      </c>
    </row>
    <row r="1792" spans="1:1" x14ac:dyDescent="0.3">
      <c r="A1792"/>
    </row>
    <row r="1793" spans="1:1" x14ac:dyDescent="0.3">
      <c r="A1793" s="1" t="s">
        <v>5539</v>
      </c>
    </row>
    <row r="1794" spans="1:1" x14ac:dyDescent="0.3">
      <c r="A1794"/>
    </row>
    <row r="1795" spans="1:1" x14ac:dyDescent="0.3">
      <c r="A1795" s="1" t="s">
        <v>5540</v>
      </c>
    </row>
    <row r="1796" spans="1:1" x14ac:dyDescent="0.3">
      <c r="A1796"/>
    </row>
    <row r="1797" spans="1:1" x14ac:dyDescent="0.3">
      <c r="A1797" t="s">
        <v>5541</v>
      </c>
    </row>
    <row r="1798" spans="1:1" ht="23.4" x14ac:dyDescent="0.3">
      <c r="A1798" s="19" t="s">
        <v>5564</v>
      </c>
    </row>
    <row r="1799" spans="1:1" x14ac:dyDescent="0.3">
      <c r="A1799"/>
    </row>
    <row r="1800" spans="1:1" ht="18" x14ac:dyDescent="0.3">
      <c r="A1800" s="21" t="s">
        <v>5080</v>
      </c>
    </row>
    <row r="1801" spans="1:1" x14ac:dyDescent="0.3">
      <c r="A1801" s="2"/>
    </row>
    <row r="1802" spans="1:1" x14ac:dyDescent="0.3">
      <c r="A1802" s="3" t="s">
        <v>5563</v>
      </c>
    </row>
    <row r="1803" spans="1:1" x14ac:dyDescent="0.3">
      <c r="A1803" s="3" t="s">
        <v>5562</v>
      </c>
    </row>
    <row r="1804" spans="1:1" x14ac:dyDescent="0.3">
      <c r="A1804" s="3" t="s">
        <v>5561</v>
      </c>
    </row>
    <row r="1805" spans="1:1" x14ac:dyDescent="0.3">
      <c r="A1805" s="3" t="s">
        <v>5560</v>
      </c>
    </row>
    <row r="1806" spans="1:1" x14ac:dyDescent="0.3">
      <c r="A1806"/>
    </row>
    <row r="1807" spans="1:1" ht="18" x14ac:dyDescent="0.3">
      <c r="A1807" s="21" t="s">
        <v>5075</v>
      </c>
    </row>
    <row r="1808" spans="1:1" x14ac:dyDescent="0.3">
      <c r="A1808" s="2"/>
    </row>
    <row r="1809" spans="1:1" x14ac:dyDescent="0.3">
      <c r="A1809" s="3" t="s">
        <v>5559</v>
      </c>
    </row>
    <row r="1810" spans="1:1" x14ac:dyDescent="0.3">
      <c r="A1810" s="3" t="s">
        <v>5558</v>
      </c>
    </row>
    <row r="1811" spans="1:1" x14ac:dyDescent="0.3">
      <c r="A1811" s="3" t="s">
        <v>5557</v>
      </c>
    </row>
    <row r="1812" spans="1:1" x14ac:dyDescent="0.3">
      <c r="A1812" s="3" t="s">
        <v>5556</v>
      </c>
    </row>
    <row r="1813" spans="1:1" x14ac:dyDescent="0.3">
      <c r="A1813"/>
    </row>
    <row r="1814" spans="1:1" ht="18" x14ac:dyDescent="0.3">
      <c r="A1814" s="21" t="s">
        <v>5070</v>
      </c>
    </row>
    <row r="1815" spans="1:1" x14ac:dyDescent="0.3">
      <c r="A1815" s="2"/>
    </row>
    <row r="1816" spans="1:1" x14ac:dyDescent="0.3">
      <c r="A1816" s="3" t="s">
        <v>5555</v>
      </c>
    </row>
    <row r="1817" spans="1:1" x14ac:dyDescent="0.3">
      <c r="A1817" s="3" t="s">
        <v>5554</v>
      </c>
    </row>
    <row r="1818" spans="1:1" x14ac:dyDescent="0.3">
      <c r="A1818" s="3" t="s">
        <v>5553</v>
      </c>
    </row>
    <row r="1819" spans="1:1" x14ac:dyDescent="0.3">
      <c r="A1819" s="3" t="s">
        <v>5552</v>
      </c>
    </row>
    <row r="1820" spans="1:1" x14ac:dyDescent="0.3">
      <c r="A1820" s="3" t="s">
        <v>5551</v>
      </c>
    </row>
    <row r="1821" spans="1:1" x14ac:dyDescent="0.3">
      <c r="A1821"/>
    </row>
    <row r="1822" spans="1:1" ht="18" x14ac:dyDescent="0.3">
      <c r="A1822" s="21" t="s">
        <v>5065</v>
      </c>
    </row>
    <row r="1823" spans="1:1" x14ac:dyDescent="0.3">
      <c r="A1823" s="2"/>
    </row>
    <row r="1824" spans="1:1" x14ac:dyDescent="0.3">
      <c r="A1824" s="3" t="s">
        <v>5550</v>
      </c>
    </row>
    <row r="1825" spans="1:1" x14ac:dyDescent="0.3">
      <c r="A1825" s="3" t="s">
        <v>5549</v>
      </c>
    </row>
    <row r="1826" spans="1:1" x14ac:dyDescent="0.3">
      <c r="A1826" s="3" t="s">
        <v>5548</v>
      </c>
    </row>
    <row r="1827" spans="1:1" x14ac:dyDescent="0.3">
      <c r="A1827" s="3" t="s">
        <v>5547</v>
      </c>
    </row>
    <row r="1828" spans="1:1" x14ac:dyDescent="0.3">
      <c r="A1828"/>
    </row>
    <row r="1829" spans="1:1" ht="18" x14ac:dyDescent="0.3">
      <c r="A1829" s="21" t="s">
        <v>4320</v>
      </c>
    </row>
    <row r="1830" spans="1:1" x14ac:dyDescent="0.3">
      <c r="A1830" s="2"/>
    </row>
    <row r="1831" spans="1:1" x14ac:dyDescent="0.3">
      <c r="A1831" s="3" t="s">
        <v>5546</v>
      </c>
    </row>
    <row r="1832" spans="1:1" x14ac:dyDescent="0.3">
      <c r="A1832" s="3" t="s">
        <v>5545</v>
      </c>
    </row>
    <row r="1833" spans="1:1" x14ac:dyDescent="0.3">
      <c r="A1833" s="3" t="s">
        <v>5544</v>
      </c>
    </row>
    <row r="1834" spans="1:1" x14ac:dyDescent="0.3">
      <c r="A1834" s="3" t="s">
        <v>5543</v>
      </c>
    </row>
    <row r="1835" spans="1:1" x14ac:dyDescent="0.3">
      <c r="A1835"/>
    </row>
    <row r="1836" spans="1:1" x14ac:dyDescent="0.3">
      <c r="A1836" s="1" t="s">
        <v>5542</v>
      </c>
    </row>
    <row r="1839" spans="1:1" x14ac:dyDescent="0.3">
      <c r="A1839" s="5" t="s">
        <v>5601</v>
      </c>
    </row>
    <row r="1840" spans="1:1" x14ac:dyDescent="0.3">
      <c r="A1840" t="s">
        <v>5602</v>
      </c>
    </row>
    <row r="1841" spans="1:1" x14ac:dyDescent="0.3">
      <c r="A1841"/>
    </row>
    <row r="1842" spans="1:1" x14ac:dyDescent="0.3">
      <c r="A1842" s="1" t="s">
        <v>5603</v>
      </c>
    </row>
    <row r="1843" spans="1:1" x14ac:dyDescent="0.3">
      <c r="A1843" s="2"/>
    </row>
    <row r="1844" spans="1:1" x14ac:dyDescent="0.3">
      <c r="A1844" s="3" t="s">
        <v>5604</v>
      </c>
    </row>
    <row r="1845" spans="1:1" x14ac:dyDescent="0.3">
      <c r="A1845" s="3" t="s">
        <v>5605</v>
      </c>
    </row>
    <row r="1846" spans="1:1" x14ac:dyDescent="0.3">
      <c r="A1846" s="3" t="s">
        <v>5606</v>
      </c>
    </row>
    <row r="1847" spans="1:1" x14ac:dyDescent="0.3">
      <c r="A1847" s="3" t="s">
        <v>5607</v>
      </c>
    </row>
    <row r="1848" spans="1:1" x14ac:dyDescent="0.3">
      <c r="A1848" s="3" t="s">
        <v>5608</v>
      </c>
    </row>
    <row r="1849" spans="1:1" x14ac:dyDescent="0.3">
      <c r="A1849"/>
    </row>
    <row r="1850" spans="1:1" x14ac:dyDescent="0.3">
      <c r="A1850" t="s">
        <v>5609</v>
      </c>
    </row>
    <row r="1851" spans="1:1" x14ac:dyDescent="0.3">
      <c r="A1851"/>
    </row>
    <row r="1852" spans="1:1" x14ac:dyDescent="0.3">
      <c r="A1852" t="s">
        <v>5610</v>
      </c>
    </row>
    <row r="1853" spans="1:1" ht="23.4" x14ac:dyDescent="0.3">
      <c r="A1853" s="19" t="s">
        <v>5634</v>
      </c>
    </row>
    <row r="1854" spans="1:1" x14ac:dyDescent="0.3">
      <c r="A1854"/>
    </row>
    <row r="1855" spans="1:1" ht="18" x14ac:dyDescent="0.3">
      <c r="A1855" s="21" t="s">
        <v>5080</v>
      </c>
    </row>
    <row r="1856" spans="1:1" x14ac:dyDescent="0.3">
      <c r="A1856" s="2"/>
    </row>
    <row r="1857" spans="1:1" x14ac:dyDescent="0.3">
      <c r="A1857" s="3" t="s">
        <v>5633</v>
      </c>
    </row>
    <row r="1858" spans="1:1" x14ac:dyDescent="0.3">
      <c r="A1858" s="3" t="s">
        <v>5632</v>
      </c>
    </row>
    <row r="1859" spans="1:1" x14ac:dyDescent="0.3">
      <c r="A1859" s="3" t="s">
        <v>5631</v>
      </c>
    </row>
    <row r="1860" spans="1:1" x14ac:dyDescent="0.3">
      <c r="A1860" s="3" t="s">
        <v>5630</v>
      </c>
    </row>
    <row r="1861" spans="1:1" x14ac:dyDescent="0.3">
      <c r="A1861"/>
    </row>
    <row r="1862" spans="1:1" ht="18" x14ac:dyDescent="0.3">
      <c r="A1862" s="21" t="s">
        <v>5075</v>
      </c>
    </row>
    <row r="1863" spans="1:1" x14ac:dyDescent="0.3">
      <c r="A1863" s="2"/>
    </row>
    <row r="1864" spans="1:1" x14ac:dyDescent="0.3">
      <c r="A1864" s="3" t="s">
        <v>5629</v>
      </c>
    </row>
    <row r="1865" spans="1:1" x14ac:dyDescent="0.3">
      <c r="A1865" s="3" t="s">
        <v>5628</v>
      </c>
    </row>
    <row r="1866" spans="1:1" x14ac:dyDescent="0.3">
      <c r="A1866" s="3" t="s">
        <v>5627</v>
      </c>
    </row>
    <row r="1867" spans="1:1" x14ac:dyDescent="0.3">
      <c r="A1867" s="3" t="s">
        <v>5626</v>
      </c>
    </row>
    <row r="1868" spans="1:1" x14ac:dyDescent="0.3">
      <c r="A1868"/>
    </row>
    <row r="1869" spans="1:1" ht="18" x14ac:dyDescent="0.3">
      <c r="A1869" s="21" t="s">
        <v>5070</v>
      </c>
    </row>
    <row r="1870" spans="1:1" x14ac:dyDescent="0.3">
      <c r="A1870" s="2"/>
    </row>
    <row r="1871" spans="1:1" x14ac:dyDescent="0.3">
      <c r="A1871" s="3" t="s">
        <v>5625</v>
      </c>
    </row>
    <row r="1872" spans="1:1" x14ac:dyDescent="0.3">
      <c r="A1872" s="3" t="s">
        <v>5624</v>
      </c>
    </row>
    <row r="1873" spans="1:1" x14ac:dyDescent="0.3">
      <c r="A1873" s="3" t="s">
        <v>5623</v>
      </c>
    </row>
    <row r="1874" spans="1:1" x14ac:dyDescent="0.3">
      <c r="A1874" s="3" t="s">
        <v>5622</v>
      </c>
    </row>
    <row r="1875" spans="1:1" x14ac:dyDescent="0.3">
      <c r="A1875" s="3" t="s">
        <v>5621</v>
      </c>
    </row>
    <row r="1876" spans="1:1" x14ac:dyDescent="0.3">
      <c r="A1876" s="3" t="s">
        <v>5620</v>
      </c>
    </row>
    <row r="1877" spans="1:1" x14ac:dyDescent="0.3">
      <c r="A1877"/>
    </row>
    <row r="1878" spans="1:1" ht="18" x14ac:dyDescent="0.3">
      <c r="A1878" s="21" t="s">
        <v>5065</v>
      </c>
    </row>
    <row r="1879" spans="1:1" x14ac:dyDescent="0.3">
      <c r="A1879" s="2"/>
    </row>
    <row r="1880" spans="1:1" x14ac:dyDescent="0.3">
      <c r="A1880" s="3" t="s">
        <v>5619</v>
      </c>
    </row>
    <row r="1881" spans="1:1" x14ac:dyDescent="0.3">
      <c r="A1881" s="3" t="s">
        <v>5618</v>
      </c>
    </row>
    <row r="1882" spans="1:1" x14ac:dyDescent="0.3">
      <c r="A1882" s="3" t="s">
        <v>5617</v>
      </c>
    </row>
    <row r="1883" spans="1:1" x14ac:dyDescent="0.3">
      <c r="A1883" s="3" t="s">
        <v>5616</v>
      </c>
    </row>
    <row r="1884" spans="1:1" x14ac:dyDescent="0.3">
      <c r="A1884"/>
    </row>
    <row r="1885" spans="1:1" ht="18" x14ac:dyDescent="0.3">
      <c r="A1885" s="21" t="s">
        <v>4320</v>
      </c>
    </row>
    <row r="1886" spans="1:1" x14ac:dyDescent="0.3">
      <c r="A1886" s="2"/>
    </row>
    <row r="1887" spans="1:1" x14ac:dyDescent="0.3">
      <c r="A1887" s="3" t="s">
        <v>5615</v>
      </c>
    </row>
    <row r="1888" spans="1:1" x14ac:dyDescent="0.3">
      <c r="A1888" s="3" t="s">
        <v>5614</v>
      </c>
    </row>
    <row r="1889" spans="1:1" x14ac:dyDescent="0.3">
      <c r="A1889" s="3" t="s">
        <v>5613</v>
      </c>
    </row>
    <row r="1890" spans="1:1" x14ac:dyDescent="0.3">
      <c r="A1890" s="3" t="s">
        <v>5612</v>
      </c>
    </row>
    <row r="1891" spans="1:1" x14ac:dyDescent="0.3">
      <c r="A1891"/>
    </row>
    <row r="1892" spans="1:1" x14ac:dyDescent="0.3">
      <c r="A1892" s="1" t="s">
        <v>5611</v>
      </c>
    </row>
    <row r="1895" spans="1:1" x14ac:dyDescent="0.3">
      <c r="A1895" s="5" t="s">
        <v>5635</v>
      </c>
    </row>
    <row r="1896" spans="1:1" x14ac:dyDescent="0.3">
      <c r="A1896" t="s">
        <v>5691</v>
      </c>
    </row>
    <row r="1897" spans="1:1" x14ac:dyDescent="0.3">
      <c r="A1897"/>
    </row>
    <row r="1898" spans="1:1" x14ac:dyDescent="0.3">
      <c r="A1898" s="1" t="s">
        <v>5692</v>
      </c>
    </row>
    <row r="1899" spans="1:1" x14ac:dyDescent="0.3">
      <c r="A1899"/>
    </row>
    <row r="1900" spans="1:1" x14ac:dyDescent="0.3">
      <c r="A1900" s="1" t="s">
        <v>5693</v>
      </c>
    </row>
    <row r="1901" spans="1:1" x14ac:dyDescent="0.3">
      <c r="A1901"/>
    </row>
    <row r="1902" spans="1:1" x14ac:dyDescent="0.3">
      <c r="A1902" s="1" t="s">
        <v>5694</v>
      </c>
    </row>
    <row r="1903" spans="1:1" x14ac:dyDescent="0.3">
      <c r="A1903"/>
    </row>
    <row r="1904" spans="1:1" x14ac:dyDescent="0.3">
      <c r="A1904" s="1" t="s">
        <v>5695</v>
      </c>
    </row>
    <row r="1905" spans="1:1" x14ac:dyDescent="0.3">
      <c r="A1905"/>
    </row>
    <row r="1906" spans="1:1" x14ac:dyDescent="0.3">
      <c r="A1906" s="1" t="s">
        <v>5696</v>
      </c>
    </row>
    <row r="1907" spans="1:1" x14ac:dyDescent="0.3">
      <c r="A1907"/>
    </row>
    <row r="1908" spans="1:1" x14ac:dyDescent="0.3">
      <c r="A1908" t="s">
        <v>5697</v>
      </c>
    </row>
    <row r="1909" spans="1:1" ht="23.4" x14ac:dyDescent="0.3">
      <c r="A1909" s="19" t="s">
        <v>5723</v>
      </c>
    </row>
    <row r="1910" spans="1:1" x14ac:dyDescent="0.3">
      <c r="A1910"/>
    </row>
    <row r="1911" spans="1:1" ht="18" x14ac:dyDescent="0.3">
      <c r="A1911" s="21" t="s">
        <v>5080</v>
      </c>
    </row>
    <row r="1912" spans="1:1" x14ac:dyDescent="0.3">
      <c r="A1912" s="2"/>
    </row>
    <row r="1913" spans="1:1" x14ac:dyDescent="0.3">
      <c r="A1913" s="3" t="s">
        <v>5722</v>
      </c>
    </row>
    <row r="1914" spans="1:1" x14ac:dyDescent="0.3">
      <c r="A1914" s="3" t="s">
        <v>5721</v>
      </c>
    </row>
    <row r="1915" spans="1:1" x14ac:dyDescent="0.3">
      <c r="A1915" s="3" t="s">
        <v>5720</v>
      </c>
    </row>
    <row r="1916" spans="1:1" x14ac:dyDescent="0.3">
      <c r="A1916" s="3" t="s">
        <v>5719</v>
      </c>
    </row>
    <row r="1917" spans="1:1" x14ac:dyDescent="0.3">
      <c r="A1917" s="3" t="s">
        <v>5718</v>
      </c>
    </row>
    <row r="1918" spans="1:1" x14ac:dyDescent="0.3">
      <c r="A1918"/>
    </row>
    <row r="1919" spans="1:1" ht="18" x14ac:dyDescent="0.3">
      <c r="A1919" s="21" t="s">
        <v>5075</v>
      </c>
    </row>
    <row r="1920" spans="1:1" x14ac:dyDescent="0.3">
      <c r="A1920" s="2"/>
    </row>
    <row r="1921" spans="1:1" x14ac:dyDescent="0.3">
      <c r="A1921" s="3" t="s">
        <v>5717</v>
      </c>
    </row>
    <row r="1922" spans="1:1" x14ac:dyDescent="0.3">
      <c r="A1922" s="3" t="s">
        <v>5716</v>
      </c>
    </row>
    <row r="1923" spans="1:1" x14ac:dyDescent="0.3">
      <c r="A1923" s="3" t="s">
        <v>5715</v>
      </c>
    </row>
    <row r="1924" spans="1:1" x14ac:dyDescent="0.3">
      <c r="A1924" s="3" t="s">
        <v>5714</v>
      </c>
    </row>
    <row r="1925" spans="1:1" x14ac:dyDescent="0.3">
      <c r="A1925"/>
    </row>
    <row r="1926" spans="1:1" ht="18" x14ac:dyDescent="0.3">
      <c r="A1926" s="21" t="s">
        <v>5070</v>
      </c>
    </row>
    <row r="1927" spans="1:1" x14ac:dyDescent="0.3">
      <c r="A1927" s="2"/>
    </row>
    <row r="1928" spans="1:1" x14ac:dyDescent="0.3">
      <c r="A1928" s="3" t="s">
        <v>5713</v>
      </c>
    </row>
    <row r="1929" spans="1:1" x14ac:dyDescent="0.3">
      <c r="A1929" s="3" t="s">
        <v>5712</v>
      </c>
    </row>
    <row r="1930" spans="1:1" x14ac:dyDescent="0.3">
      <c r="A1930" s="3" t="s">
        <v>5711</v>
      </c>
    </row>
    <row r="1931" spans="1:1" x14ac:dyDescent="0.3">
      <c r="A1931" s="3" t="s">
        <v>5710</v>
      </c>
    </row>
    <row r="1932" spans="1:1" x14ac:dyDescent="0.3">
      <c r="A1932" s="3" t="s">
        <v>5709</v>
      </c>
    </row>
    <row r="1933" spans="1:1" x14ac:dyDescent="0.3">
      <c r="A1933" s="3" t="s">
        <v>5708</v>
      </c>
    </row>
    <row r="1934" spans="1:1" x14ac:dyDescent="0.3">
      <c r="A1934"/>
    </row>
    <row r="1935" spans="1:1" ht="18" x14ac:dyDescent="0.3">
      <c r="A1935" s="21" t="s">
        <v>5065</v>
      </c>
    </row>
    <row r="1936" spans="1:1" x14ac:dyDescent="0.3">
      <c r="A1936" s="2"/>
    </row>
    <row r="1937" spans="1:1" x14ac:dyDescent="0.3">
      <c r="A1937" s="3" t="s">
        <v>5707</v>
      </c>
    </row>
    <row r="1938" spans="1:1" x14ac:dyDescent="0.3">
      <c r="A1938" s="3" t="s">
        <v>5706</v>
      </c>
    </row>
    <row r="1939" spans="1:1" x14ac:dyDescent="0.3">
      <c r="A1939" s="3" t="s">
        <v>5705</v>
      </c>
    </row>
    <row r="1940" spans="1:1" x14ac:dyDescent="0.3">
      <c r="A1940" s="3" t="s">
        <v>5704</v>
      </c>
    </row>
    <row r="1941" spans="1:1" x14ac:dyDescent="0.3">
      <c r="A1941"/>
    </row>
    <row r="1942" spans="1:1" ht="18" x14ac:dyDescent="0.3">
      <c r="A1942" s="21" t="s">
        <v>5703</v>
      </c>
    </row>
    <row r="1943" spans="1:1" x14ac:dyDescent="0.3">
      <c r="A1943" s="2"/>
    </row>
    <row r="1944" spans="1:1" x14ac:dyDescent="0.3">
      <c r="A1944" s="3" t="s">
        <v>5702</v>
      </c>
    </row>
    <row r="1945" spans="1:1" x14ac:dyDescent="0.3">
      <c r="A1945" s="3" t="s">
        <v>5701</v>
      </c>
    </row>
    <row r="1946" spans="1:1" x14ac:dyDescent="0.3">
      <c r="A1946" s="3" t="s">
        <v>5700</v>
      </c>
    </row>
    <row r="1947" spans="1:1" x14ac:dyDescent="0.3">
      <c r="A1947" s="3" t="s">
        <v>5699</v>
      </c>
    </row>
    <row r="1948" spans="1:1" x14ac:dyDescent="0.3">
      <c r="A1948"/>
    </row>
    <row r="1949" spans="1:1" x14ac:dyDescent="0.3">
      <c r="A1949" s="1" t="s">
        <v>5698</v>
      </c>
    </row>
    <row r="1952" spans="1:1" x14ac:dyDescent="0.3">
      <c r="A1952" s="5" t="s">
        <v>5724</v>
      </c>
    </row>
    <row r="1953" spans="1:1" x14ac:dyDescent="0.3">
      <c r="A1953" t="s">
        <v>5779</v>
      </c>
    </row>
    <row r="1954" spans="1:1" x14ac:dyDescent="0.3">
      <c r="A1954"/>
    </row>
    <row r="1955" spans="1:1" x14ac:dyDescent="0.3">
      <c r="A1955" s="1" t="s">
        <v>5780</v>
      </c>
    </row>
    <row r="1956" spans="1:1" x14ac:dyDescent="0.3">
      <c r="A1956" s="2"/>
    </row>
    <row r="1957" spans="1:1" x14ac:dyDescent="0.3">
      <c r="A1957" s="3" t="s">
        <v>5781</v>
      </c>
    </row>
    <row r="1958" spans="1:1" x14ac:dyDescent="0.3">
      <c r="A1958" s="3" t="s">
        <v>5782</v>
      </c>
    </row>
    <row r="1959" spans="1:1" x14ac:dyDescent="0.3">
      <c r="A1959" s="3" t="s">
        <v>5783</v>
      </c>
    </row>
    <row r="1960" spans="1:1" x14ac:dyDescent="0.3">
      <c r="A1960" s="3" t="s">
        <v>5784</v>
      </c>
    </row>
    <row r="1961" spans="1:1" x14ac:dyDescent="0.3">
      <c r="A1961" s="3" t="s">
        <v>5785</v>
      </c>
    </row>
    <row r="1962" spans="1:1" x14ac:dyDescent="0.3">
      <c r="A1962"/>
    </row>
    <row r="1963" spans="1:1" x14ac:dyDescent="0.3">
      <c r="A1963" t="s">
        <v>5786</v>
      </c>
    </row>
    <row r="1964" spans="1:1" ht="23.4" x14ac:dyDescent="0.3">
      <c r="A1964" s="19" t="s">
        <v>5812</v>
      </c>
    </row>
    <row r="1965" spans="1:1" x14ac:dyDescent="0.3">
      <c r="A1965"/>
    </row>
    <row r="1966" spans="1:1" ht="18" x14ac:dyDescent="0.3">
      <c r="A1966" s="21" t="s">
        <v>5080</v>
      </c>
    </row>
    <row r="1967" spans="1:1" x14ac:dyDescent="0.3">
      <c r="A1967" s="2"/>
    </row>
    <row r="1968" spans="1:1" x14ac:dyDescent="0.3">
      <c r="A1968" s="3" t="s">
        <v>5811</v>
      </c>
    </row>
    <row r="1969" spans="1:1" x14ac:dyDescent="0.3">
      <c r="A1969" s="3" t="s">
        <v>5810</v>
      </c>
    </row>
    <row r="1970" spans="1:1" x14ac:dyDescent="0.3">
      <c r="A1970" s="3" t="s">
        <v>5809</v>
      </c>
    </row>
    <row r="1971" spans="1:1" x14ac:dyDescent="0.3">
      <c r="A1971" s="3" t="s">
        <v>5808</v>
      </c>
    </row>
    <row r="1972" spans="1:1" x14ac:dyDescent="0.3">
      <c r="A1972" s="3" t="s">
        <v>5807</v>
      </c>
    </row>
    <row r="1973" spans="1:1" x14ac:dyDescent="0.3">
      <c r="A1973"/>
    </row>
    <row r="1974" spans="1:1" ht="18" x14ac:dyDescent="0.3">
      <c r="A1974" s="21" t="s">
        <v>5075</v>
      </c>
    </row>
    <row r="1975" spans="1:1" x14ac:dyDescent="0.3">
      <c r="A1975" s="2"/>
    </row>
    <row r="1976" spans="1:1" x14ac:dyDescent="0.3">
      <c r="A1976" s="3" t="s">
        <v>5806</v>
      </c>
    </row>
    <row r="1977" spans="1:1" x14ac:dyDescent="0.3">
      <c r="A1977" s="3" t="s">
        <v>5805</v>
      </c>
    </row>
    <row r="1978" spans="1:1" x14ac:dyDescent="0.3">
      <c r="A1978" s="3" t="s">
        <v>5804</v>
      </c>
    </row>
    <row r="1979" spans="1:1" x14ac:dyDescent="0.3">
      <c r="A1979" s="3" t="s">
        <v>5803</v>
      </c>
    </row>
    <row r="1980" spans="1:1" x14ac:dyDescent="0.3">
      <c r="A1980"/>
    </row>
    <row r="1981" spans="1:1" ht="18" x14ac:dyDescent="0.3">
      <c r="A1981" s="21" t="s">
        <v>5070</v>
      </c>
    </row>
    <row r="1982" spans="1:1" x14ac:dyDescent="0.3">
      <c r="A1982" s="2"/>
    </row>
    <row r="1983" spans="1:1" x14ac:dyDescent="0.3">
      <c r="A1983" s="3" t="s">
        <v>5802</v>
      </c>
    </row>
    <row r="1984" spans="1:1" x14ac:dyDescent="0.3">
      <c r="A1984" s="3" t="s">
        <v>5801</v>
      </c>
    </row>
    <row r="1985" spans="1:1" x14ac:dyDescent="0.3">
      <c r="A1985" s="3" t="s">
        <v>5800</v>
      </c>
    </row>
    <row r="1986" spans="1:1" x14ac:dyDescent="0.3">
      <c r="A1986" s="3" t="s">
        <v>5799</v>
      </c>
    </row>
    <row r="1987" spans="1:1" x14ac:dyDescent="0.3">
      <c r="A1987" s="3" t="s">
        <v>5798</v>
      </c>
    </row>
    <row r="1988" spans="1:1" x14ac:dyDescent="0.3">
      <c r="A1988" s="3" t="s">
        <v>5797</v>
      </c>
    </row>
    <row r="1989" spans="1:1" x14ac:dyDescent="0.3">
      <c r="A1989"/>
    </row>
    <row r="1990" spans="1:1" ht="18" x14ac:dyDescent="0.3">
      <c r="A1990" s="21" t="s">
        <v>5065</v>
      </c>
    </row>
    <row r="1991" spans="1:1" x14ac:dyDescent="0.3">
      <c r="A1991" s="2"/>
    </row>
    <row r="1992" spans="1:1" x14ac:dyDescent="0.3">
      <c r="A1992" s="3" t="s">
        <v>5796</v>
      </c>
    </row>
    <row r="1993" spans="1:1" x14ac:dyDescent="0.3">
      <c r="A1993" s="3" t="s">
        <v>5795</v>
      </c>
    </row>
    <row r="1994" spans="1:1" x14ac:dyDescent="0.3">
      <c r="A1994" s="3" t="s">
        <v>5794</v>
      </c>
    </row>
    <row r="1995" spans="1:1" x14ac:dyDescent="0.3">
      <c r="A1995" s="3" t="s">
        <v>5793</v>
      </c>
    </row>
    <row r="1996" spans="1:1" x14ac:dyDescent="0.3">
      <c r="A1996" s="3" t="s">
        <v>5792</v>
      </c>
    </row>
    <row r="1997" spans="1:1" x14ac:dyDescent="0.3">
      <c r="A1997"/>
    </row>
    <row r="1998" spans="1:1" ht="18" x14ac:dyDescent="0.3">
      <c r="A1998" s="21" t="s">
        <v>5127</v>
      </c>
    </row>
    <row r="1999" spans="1:1" x14ac:dyDescent="0.3">
      <c r="A1999" s="2"/>
    </row>
    <row r="2000" spans="1:1" x14ac:dyDescent="0.3">
      <c r="A2000" s="3" t="s">
        <v>5791</v>
      </c>
    </row>
    <row r="2001" spans="1:6" x14ac:dyDescent="0.3">
      <c r="A2001" s="3" t="s">
        <v>5790</v>
      </c>
    </row>
    <row r="2002" spans="1:6" x14ac:dyDescent="0.3">
      <c r="A2002" s="3" t="s">
        <v>5789</v>
      </c>
    </row>
    <row r="2003" spans="1:6" x14ac:dyDescent="0.3">
      <c r="A2003" s="3" t="s">
        <v>5788</v>
      </c>
    </row>
    <row r="2004" spans="1:6" x14ac:dyDescent="0.3">
      <c r="A2004"/>
    </row>
    <row r="2005" spans="1:6" x14ac:dyDescent="0.3">
      <c r="A2005" s="1" t="s">
        <v>5787</v>
      </c>
    </row>
    <row r="2008" spans="1:6" x14ac:dyDescent="0.3">
      <c r="A2008" s="5" t="s">
        <v>5853</v>
      </c>
    </row>
    <row r="2009" spans="1:6" x14ac:dyDescent="0.3">
      <c r="A2009" t="s">
        <v>5854</v>
      </c>
    </row>
    <row r="2010" spans="1:6" x14ac:dyDescent="0.3">
      <c r="A2010"/>
    </row>
    <row r="2011" spans="1:6" x14ac:dyDescent="0.3">
      <c r="A2011" s="1" t="s">
        <v>5855</v>
      </c>
    </row>
    <row r="2012" spans="1:6" x14ac:dyDescent="0.3">
      <c r="A2012" s="2"/>
    </row>
    <row r="2013" spans="1:6" x14ac:dyDescent="0.3">
      <c r="A2013" s="3" t="s">
        <v>5856</v>
      </c>
    </row>
    <row r="2014" spans="1:6" x14ac:dyDescent="0.3">
      <c r="A2014" s="3" t="s">
        <v>5857</v>
      </c>
      <c r="B2014"/>
      <c r="C2014"/>
      <c r="D2014"/>
      <c r="E2014"/>
      <c r="F2014"/>
    </row>
    <row r="2015" spans="1:6" x14ac:dyDescent="0.3">
      <c r="A2015" s="3" t="s">
        <v>5858</v>
      </c>
      <c r="B2015"/>
      <c r="C2015"/>
      <c r="D2015"/>
      <c r="E2015"/>
      <c r="F2015"/>
    </row>
    <row r="2016" spans="1:6" x14ac:dyDescent="0.3">
      <c r="A2016" s="3" t="s">
        <v>5859</v>
      </c>
      <c r="B2016"/>
      <c r="C2016"/>
      <c r="D2016"/>
      <c r="E2016"/>
      <c r="F2016"/>
    </row>
    <row r="2017" spans="1:6" x14ac:dyDescent="0.3">
      <c r="A2017" s="3" t="s">
        <v>5860</v>
      </c>
      <c r="B2017"/>
      <c r="C2017"/>
      <c r="D2017"/>
      <c r="E2017"/>
      <c r="F2017"/>
    </row>
    <row r="2018" spans="1:6" x14ac:dyDescent="0.3">
      <c r="A2018"/>
      <c r="B2018"/>
      <c r="C2018"/>
      <c r="D2018"/>
      <c r="E2018"/>
      <c r="F2018"/>
    </row>
    <row r="2019" spans="1:6" x14ac:dyDescent="0.3">
      <c r="A2019" s="1" t="s">
        <v>5861</v>
      </c>
      <c r="B2019"/>
      <c r="C2019"/>
      <c r="D2019"/>
      <c r="E2019"/>
      <c r="F2019"/>
    </row>
    <row r="2020" spans="1:6" x14ac:dyDescent="0.3">
      <c r="A2020" s="2"/>
      <c r="B2020"/>
      <c r="C2020"/>
      <c r="D2020"/>
      <c r="E2020"/>
      <c r="F2020"/>
    </row>
    <row r="2021" spans="1:6" x14ac:dyDescent="0.3">
      <c r="A2021" s="2" t="s">
        <v>5862</v>
      </c>
      <c r="B2021"/>
      <c r="C2021"/>
      <c r="D2021"/>
      <c r="E2021"/>
      <c r="F2021"/>
    </row>
    <row r="2022" spans="1:6" x14ac:dyDescent="0.3">
      <c r="A2022" s="2" t="s">
        <v>5863</v>
      </c>
      <c r="B2022"/>
      <c r="C2022"/>
      <c r="D2022"/>
      <c r="E2022"/>
      <c r="F2022"/>
    </row>
    <row r="2023" spans="1:6" x14ac:dyDescent="0.3">
      <c r="A2023" s="2" t="s">
        <v>5864</v>
      </c>
      <c r="B2023"/>
      <c r="C2023"/>
      <c r="D2023"/>
      <c r="E2023"/>
      <c r="F2023"/>
    </row>
    <row r="2024" spans="1:6" x14ac:dyDescent="0.3">
      <c r="A2024" s="2" t="s">
        <v>5865</v>
      </c>
      <c r="B2024"/>
      <c r="C2024"/>
      <c r="D2024"/>
      <c r="E2024"/>
      <c r="F2024"/>
    </row>
    <row r="2025" spans="1:6" x14ac:dyDescent="0.3">
      <c r="A2025"/>
      <c r="B2025"/>
      <c r="C2025"/>
      <c r="D2025"/>
      <c r="E2025"/>
      <c r="F2025"/>
    </row>
    <row r="2026" spans="1:6" x14ac:dyDescent="0.3">
      <c r="A2026" t="s">
        <v>5866</v>
      </c>
      <c r="B2026"/>
      <c r="C2026"/>
      <c r="D2026"/>
      <c r="E2026"/>
      <c r="F2026"/>
    </row>
    <row r="2027" spans="1:6" ht="23.4" x14ac:dyDescent="0.3">
      <c r="A2027" s="19" t="s">
        <v>5894</v>
      </c>
      <c r="B2027"/>
      <c r="C2027"/>
      <c r="D2027"/>
      <c r="E2027"/>
      <c r="F2027"/>
    </row>
    <row r="2028" spans="1:6" x14ac:dyDescent="0.3">
      <c r="A2028"/>
      <c r="B2028"/>
      <c r="C2028"/>
      <c r="D2028"/>
      <c r="E2028"/>
      <c r="F2028"/>
    </row>
    <row r="2029" spans="1:6" ht="18" x14ac:dyDescent="0.3">
      <c r="A2029" s="21" t="s">
        <v>5080</v>
      </c>
      <c r="B2029"/>
      <c r="C2029"/>
      <c r="D2029"/>
      <c r="E2029"/>
      <c r="F2029"/>
    </row>
    <row r="2030" spans="1:6" x14ac:dyDescent="0.3">
      <c r="A2030" s="2"/>
      <c r="B2030"/>
      <c r="C2030"/>
      <c r="D2030"/>
      <c r="E2030"/>
      <c r="F2030"/>
    </row>
    <row r="2031" spans="1:6" x14ac:dyDescent="0.3">
      <c r="A2031" s="3" t="s">
        <v>5893</v>
      </c>
      <c r="B2031"/>
      <c r="C2031"/>
      <c r="D2031"/>
      <c r="E2031"/>
      <c r="F2031"/>
    </row>
    <row r="2032" spans="1:6" x14ac:dyDescent="0.3">
      <c r="A2032" s="3" t="s">
        <v>5892</v>
      </c>
      <c r="B2032"/>
      <c r="C2032"/>
      <c r="D2032"/>
      <c r="E2032"/>
      <c r="F2032"/>
    </row>
    <row r="2033" spans="1:6" x14ac:dyDescent="0.3">
      <c r="A2033" s="3" t="s">
        <v>5891</v>
      </c>
      <c r="B2033"/>
      <c r="C2033"/>
      <c r="D2033"/>
      <c r="E2033"/>
      <c r="F2033"/>
    </row>
    <row r="2034" spans="1:6" x14ac:dyDescent="0.3">
      <c r="A2034" s="3" t="s">
        <v>5890</v>
      </c>
      <c r="B2034"/>
      <c r="C2034"/>
      <c r="D2034"/>
      <c r="E2034"/>
      <c r="F2034"/>
    </row>
    <row r="2035" spans="1:6" x14ac:dyDescent="0.3">
      <c r="A2035" s="3" t="s">
        <v>5889</v>
      </c>
      <c r="B2035"/>
      <c r="C2035"/>
      <c r="D2035"/>
      <c r="E2035"/>
      <c r="F2035"/>
    </row>
    <row r="2036" spans="1:6" x14ac:dyDescent="0.3">
      <c r="A2036"/>
      <c r="B2036"/>
      <c r="C2036"/>
      <c r="D2036"/>
      <c r="E2036"/>
      <c r="F2036"/>
    </row>
    <row r="2037" spans="1:6" ht="18" x14ac:dyDescent="0.3">
      <c r="A2037" s="21" t="s">
        <v>5075</v>
      </c>
      <c r="B2037"/>
      <c r="C2037"/>
      <c r="D2037"/>
      <c r="E2037"/>
      <c r="F2037"/>
    </row>
    <row r="2038" spans="1:6" x14ac:dyDescent="0.3">
      <c r="A2038" s="2"/>
      <c r="B2038"/>
      <c r="C2038"/>
      <c r="D2038"/>
      <c r="E2038"/>
      <c r="F2038"/>
    </row>
    <row r="2039" spans="1:6" x14ac:dyDescent="0.3">
      <c r="A2039" s="3" t="s">
        <v>5888</v>
      </c>
      <c r="B2039"/>
      <c r="C2039"/>
      <c r="D2039"/>
      <c r="E2039"/>
      <c r="F2039"/>
    </row>
    <row r="2040" spans="1:6" x14ac:dyDescent="0.3">
      <c r="A2040" s="3" t="s">
        <v>5887</v>
      </c>
      <c r="B2040"/>
      <c r="C2040"/>
      <c r="D2040"/>
      <c r="E2040"/>
      <c r="F2040"/>
    </row>
    <row r="2041" spans="1:6" x14ac:dyDescent="0.3">
      <c r="A2041" s="3" t="s">
        <v>5886</v>
      </c>
      <c r="B2041"/>
      <c r="C2041"/>
      <c r="D2041"/>
      <c r="E2041"/>
      <c r="F2041"/>
    </row>
    <row r="2042" spans="1:6" x14ac:dyDescent="0.3">
      <c r="A2042" s="3" t="s">
        <v>5885</v>
      </c>
      <c r="B2042"/>
      <c r="C2042"/>
      <c r="D2042"/>
      <c r="E2042"/>
      <c r="F2042"/>
    </row>
    <row r="2043" spans="1:6" x14ac:dyDescent="0.3">
      <c r="A2043" s="3" t="s">
        <v>5884</v>
      </c>
      <c r="B2043"/>
      <c r="C2043"/>
      <c r="D2043"/>
      <c r="E2043"/>
      <c r="F2043"/>
    </row>
    <row r="2044" spans="1:6" x14ac:dyDescent="0.3">
      <c r="A2044"/>
      <c r="B2044"/>
      <c r="C2044"/>
      <c r="D2044"/>
      <c r="E2044"/>
      <c r="F2044"/>
    </row>
    <row r="2045" spans="1:6" ht="18" x14ac:dyDescent="0.3">
      <c r="A2045" s="21" t="s">
        <v>5070</v>
      </c>
      <c r="B2045"/>
      <c r="C2045"/>
      <c r="D2045"/>
      <c r="E2045"/>
      <c r="F2045"/>
    </row>
    <row r="2046" spans="1:6" x14ac:dyDescent="0.3">
      <c r="A2046" s="2"/>
      <c r="B2046"/>
      <c r="C2046"/>
      <c r="D2046"/>
      <c r="E2046"/>
      <c r="F2046"/>
    </row>
    <row r="2047" spans="1:6" x14ac:dyDescent="0.3">
      <c r="A2047" s="3" t="s">
        <v>5883</v>
      </c>
      <c r="B2047"/>
      <c r="C2047"/>
      <c r="D2047"/>
      <c r="E2047"/>
      <c r="F2047"/>
    </row>
    <row r="2048" spans="1:6" x14ac:dyDescent="0.3">
      <c r="A2048" s="3" t="s">
        <v>5857</v>
      </c>
      <c r="B2048"/>
      <c r="C2048"/>
      <c r="D2048"/>
      <c r="E2048"/>
      <c r="F2048"/>
    </row>
    <row r="2049" spans="1:6" x14ac:dyDescent="0.3">
      <c r="A2049" s="3" t="s">
        <v>5882</v>
      </c>
      <c r="B2049"/>
      <c r="C2049"/>
      <c r="D2049"/>
      <c r="E2049"/>
      <c r="F2049"/>
    </row>
    <row r="2050" spans="1:6" x14ac:dyDescent="0.3">
      <c r="A2050" s="3" t="s">
        <v>5881</v>
      </c>
      <c r="B2050"/>
      <c r="C2050"/>
      <c r="D2050"/>
      <c r="E2050"/>
      <c r="F2050"/>
    </row>
    <row r="2051" spans="1:6" x14ac:dyDescent="0.3">
      <c r="A2051" s="3" t="s">
        <v>5880</v>
      </c>
      <c r="B2051"/>
      <c r="C2051"/>
      <c r="D2051"/>
      <c r="E2051"/>
      <c r="F2051"/>
    </row>
    <row r="2052" spans="1:6" x14ac:dyDescent="0.3">
      <c r="A2052" s="3" t="s">
        <v>5879</v>
      </c>
      <c r="B2052"/>
      <c r="C2052"/>
      <c r="D2052"/>
      <c r="E2052"/>
      <c r="F2052"/>
    </row>
    <row r="2053" spans="1:6" x14ac:dyDescent="0.3">
      <c r="A2053"/>
      <c r="B2053"/>
      <c r="C2053"/>
      <c r="D2053"/>
      <c r="E2053"/>
      <c r="F2053"/>
    </row>
    <row r="2054" spans="1:6" ht="18" x14ac:dyDescent="0.3">
      <c r="A2054" s="21" t="s">
        <v>5065</v>
      </c>
      <c r="B2054"/>
      <c r="C2054"/>
      <c r="D2054"/>
      <c r="E2054"/>
      <c r="F2054"/>
    </row>
    <row r="2055" spans="1:6" x14ac:dyDescent="0.3">
      <c r="A2055" s="2"/>
      <c r="B2055"/>
      <c r="C2055"/>
      <c r="D2055"/>
      <c r="E2055"/>
      <c r="F2055"/>
    </row>
    <row r="2056" spans="1:6" x14ac:dyDescent="0.3">
      <c r="A2056" s="3" t="s">
        <v>5878</v>
      </c>
      <c r="B2056"/>
      <c r="C2056"/>
      <c r="D2056"/>
      <c r="E2056"/>
      <c r="F2056"/>
    </row>
    <row r="2057" spans="1:6" x14ac:dyDescent="0.3">
      <c r="A2057" s="3" t="s">
        <v>5877</v>
      </c>
      <c r="B2057"/>
      <c r="C2057"/>
      <c r="D2057"/>
      <c r="E2057"/>
      <c r="F2057"/>
    </row>
    <row r="2058" spans="1:6" x14ac:dyDescent="0.3">
      <c r="A2058" s="3" t="s">
        <v>5876</v>
      </c>
    </row>
    <row r="2059" spans="1:6" x14ac:dyDescent="0.3">
      <c r="A2059" s="3" t="s">
        <v>5875</v>
      </c>
    </row>
    <row r="2060" spans="1:6" x14ac:dyDescent="0.3">
      <c r="A2060" s="3" t="s">
        <v>5874</v>
      </c>
    </row>
    <row r="2061" spans="1:6" x14ac:dyDescent="0.3">
      <c r="A2061"/>
    </row>
    <row r="2062" spans="1:6" ht="18" x14ac:dyDescent="0.3">
      <c r="A2062" s="21" t="s">
        <v>5873</v>
      </c>
    </row>
    <row r="2063" spans="1:6" x14ac:dyDescent="0.3">
      <c r="A2063" s="2"/>
    </row>
    <row r="2064" spans="1:6" x14ac:dyDescent="0.3">
      <c r="A2064" s="3" t="s">
        <v>5872</v>
      </c>
    </row>
    <row r="2065" spans="1:1" x14ac:dyDescent="0.3">
      <c r="A2065" s="3" t="s">
        <v>5871</v>
      </c>
    </row>
    <row r="2066" spans="1:1" x14ac:dyDescent="0.3">
      <c r="A2066" s="3" t="s">
        <v>5870</v>
      </c>
    </row>
    <row r="2067" spans="1:1" x14ac:dyDescent="0.3">
      <c r="A2067" s="3" t="s">
        <v>5869</v>
      </c>
    </row>
    <row r="2068" spans="1:1" x14ac:dyDescent="0.3">
      <c r="A2068" s="3" t="s">
        <v>5868</v>
      </c>
    </row>
    <row r="2069" spans="1:1" x14ac:dyDescent="0.3">
      <c r="A2069"/>
    </row>
    <row r="2070" spans="1:1" x14ac:dyDescent="0.3">
      <c r="A2070" s="1" t="s">
        <v>5867</v>
      </c>
    </row>
    <row r="2073" spans="1:1" x14ac:dyDescent="0.3">
      <c r="A2073" s="5" t="s">
        <v>5895</v>
      </c>
    </row>
    <row r="2074" spans="1:1" x14ac:dyDescent="0.3">
      <c r="A2074" t="s">
        <v>5969</v>
      </c>
    </row>
    <row r="2075" spans="1:1" x14ac:dyDescent="0.3">
      <c r="A2075"/>
    </row>
    <row r="2076" spans="1:1" x14ac:dyDescent="0.3">
      <c r="A2076" s="1" t="s">
        <v>5970</v>
      </c>
    </row>
    <row r="2077" spans="1:1" x14ac:dyDescent="0.3">
      <c r="A2077" s="2"/>
    </row>
    <row r="2078" spans="1:1" x14ac:dyDescent="0.3">
      <c r="A2078" s="3" t="s">
        <v>5971</v>
      </c>
    </row>
    <row r="2079" spans="1:1" x14ac:dyDescent="0.3">
      <c r="A2079" s="3" t="s">
        <v>5972</v>
      </c>
    </row>
    <row r="2080" spans="1:1" x14ac:dyDescent="0.3">
      <c r="A2080" s="3" t="s">
        <v>5973</v>
      </c>
    </row>
    <row r="2081" spans="1:1" x14ac:dyDescent="0.3">
      <c r="A2081" s="3" t="s">
        <v>5974</v>
      </c>
    </row>
    <row r="2082" spans="1:1" x14ac:dyDescent="0.3">
      <c r="A2082" s="3" t="s">
        <v>5975</v>
      </c>
    </row>
    <row r="2083" spans="1:1" x14ac:dyDescent="0.3">
      <c r="A2083"/>
    </row>
    <row r="2084" spans="1:1" x14ac:dyDescent="0.3">
      <c r="A2084" s="1" t="s">
        <v>5976</v>
      </c>
    </row>
    <row r="2085" spans="1:1" x14ac:dyDescent="0.3">
      <c r="A2085"/>
    </row>
    <row r="2086" spans="1:1" x14ac:dyDescent="0.3">
      <c r="A2086" t="s">
        <v>5977</v>
      </c>
    </row>
    <row r="2087" spans="1:1" ht="23.4" x14ac:dyDescent="0.3">
      <c r="A2087" s="19" t="s">
        <v>6000</v>
      </c>
    </row>
    <row r="2088" spans="1:1" x14ac:dyDescent="0.3">
      <c r="A2088"/>
    </row>
    <row r="2089" spans="1:1" ht="18" x14ac:dyDescent="0.3">
      <c r="A2089" s="21" t="s">
        <v>5080</v>
      </c>
    </row>
    <row r="2090" spans="1:1" x14ac:dyDescent="0.3">
      <c r="A2090" s="2"/>
    </row>
    <row r="2091" spans="1:1" x14ac:dyDescent="0.3">
      <c r="A2091" s="3" t="s">
        <v>5999</v>
      </c>
    </row>
    <row r="2092" spans="1:1" x14ac:dyDescent="0.3">
      <c r="A2092" s="3" t="s">
        <v>5998</v>
      </c>
    </row>
    <row r="2093" spans="1:1" x14ac:dyDescent="0.3">
      <c r="A2093" s="3" t="s">
        <v>5997</v>
      </c>
    </row>
    <row r="2094" spans="1:1" x14ac:dyDescent="0.3">
      <c r="A2094" s="3" t="s">
        <v>5996</v>
      </c>
    </row>
    <row r="2095" spans="1:1" x14ac:dyDescent="0.3">
      <c r="A2095"/>
    </row>
    <row r="2096" spans="1:1" ht="18" x14ac:dyDescent="0.3">
      <c r="A2096" s="21" t="s">
        <v>5075</v>
      </c>
    </row>
    <row r="2097" spans="1:1" x14ac:dyDescent="0.3">
      <c r="A2097" s="2"/>
    </row>
    <row r="2098" spans="1:1" x14ac:dyDescent="0.3">
      <c r="A2098" s="3" t="s">
        <v>5995</v>
      </c>
    </row>
    <row r="2099" spans="1:1" x14ac:dyDescent="0.3">
      <c r="A2099" s="3" t="s">
        <v>5994</v>
      </c>
    </row>
    <row r="2100" spans="1:1" x14ac:dyDescent="0.3">
      <c r="A2100" s="3" t="s">
        <v>5993</v>
      </c>
    </row>
    <row r="2101" spans="1:1" x14ac:dyDescent="0.3">
      <c r="A2101" s="3" t="s">
        <v>5992</v>
      </c>
    </row>
    <row r="2102" spans="1:1" x14ac:dyDescent="0.3">
      <c r="A2102"/>
    </row>
    <row r="2103" spans="1:1" ht="18" x14ac:dyDescent="0.3">
      <c r="A2103" s="21" t="s">
        <v>5070</v>
      </c>
    </row>
    <row r="2104" spans="1:1" x14ac:dyDescent="0.3">
      <c r="A2104" s="2"/>
    </row>
    <row r="2105" spans="1:1" x14ac:dyDescent="0.3">
      <c r="A2105" s="3" t="s">
        <v>5991</v>
      </c>
    </row>
    <row r="2106" spans="1:1" x14ac:dyDescent="0.3">
      <c r="A2106" s="3" t="s">
        <v>5990</v>
      </c>
    </row>
    <row r="2107" spans="1:1" x14ac:dyDescent="0.3">
      <c r="A2107" s="3" t="s">
        <v>5989</v>
      </c>
    </row>
    <row r="2108" spans="1:1" x14ac:dyDescent="0.3">
      <c r="A2108" s="3" t="s">
        <v>5988</v>
      </c>
    </row>
    <row r="2109" spans="1:1" x14ac:dyDescent="0.3">
      <c r="A2109" s="3" t="s">
        <v>5987</v>
      </c>
    </row>
    <row r="2110" spans="1:1" x14ac:dyDescent="0.3">
      <c r="A2110"/>
    </row>
    <row r="2111" spans="1:1" ht="18" x14ac:dyDescent="0.3">
      <c r="A2111" s="21" t="s">
        <v>5065</v>
      </c>
    </row>
    <row r="2112" spans="1:1" x14ac:dyDescent="0.3">
      <c r="A2112" s="2"/>
    </row>
    <row r="2113" spans="1:1" x14ac:dyDescent="0.3">
      <c r="A2113" s="3" t="s">
        <v>5986</v>
      </c>
    </row>
    <row r="2114" spans="1:1" x14ac:dyDescent="0.3">
      <c r="A2114" s="3" t="s">
        <v>5985</v>
      </c>
    </row>
    <row r="2115" spans="1:1" x14ac:dyDescent="0.3">
      <c r="A2115" s="3" t="s">
        <v>5984</v>
      </c>
    </row>
    <row r="2116" spans="1:1" x14ac:dyDescent="0.3">
      <c r="A2116" s="3" t="s">
        <v>5983</v>
      </c>
    </row>
    <row r="2117" spans="1:1" x14ac:dyDescent="0.3">
      <c r="A2117"/>
    </row>
    <row r="2118" spans="1:1" ht="18" x14ac:dyDescent="0.3">
      <c r="A2118" s="21" t="s">
        <v>5127</v>
      </c>
    </row>
    <row r="2119" spans="1:1" x14ac:dyDescent="0.3">
      <c r="A2119" s="2"/>
    </row>
    <row r="2120" spans="1:1" x14ac:dyDescent="0.3">
      <c r="A2120" s="3" t="s">
        <v>5982</v>
      </c>
    </row>
    <row r="2121" spans="1:1" x14ac:dyDescent="0.3">
      <c r="A2121" s="3" t="s">
        <v>5981</v>
      </c>
    </row>
    <row r="2122" spans="1:1" x14ac:dyDescent="0.3">
      <c r="A2122" s="3" t="s">
        <v>5980</v>
      </c>
    </row>
    <row r="2123" spans="1:1" x14ac:dyDescent="0.3">
      <c r="A2123" s="3" t="s">
        <v>5979</v>
      </c>
    </row>
    <row r="2124" spans="1:1" x14ac:dyDescent="0.3">
      <c r="A2124"/>
    </row>
    <row r="2125" spans="1:1" x14ac:dyDescent="0.3">
      <c r="A2125" s="1" t="s">
        <v>5978</v>
      </c>
    </row>
    <row r="2128" spans="1:1" x14ac:dyDescent="0.3">
      <c r="A2128" s="5" t="s">
        <v>6037</v>
      </c>
    </row>
    <row r="2129" spans="1:1" x14ac:dyDescent="0.3">
      <c r="A2129" t="s">
        <v>6038</v>
      </c>
    </row>
    <row r="2130" spans="1:1" x14ac:dyDescent="0.3">
      <c r="A2130"/>
    </row>
    <row r="2131" spans="1:1" x14ac:dyDescent="0.3">
      <c r="A2131" t="s">
        <v>6039</v>
      </c>
    </row>
    <row r="2132" spans="1:1" x14ac:dyDescent="0.3">
      <c r="A2132"/>
    </row>
    <row r="2133" spans="1:1" x14ac:dyDescent="0.3">
      <c r="A2133" s="1" t="s">
        <v>6040</v>
      </c>
    </row>
    <row r="2134" spans="1:1" x14ac:dyDescent="0.3">
      <c r="A2134" s="2"/>
    </row>
    <row r="2135" spans="1:1" x14ac:dyDescent="0.3">
      <c r="A2135" s="3" t="s">
        <v>6041</v>
      </c>
    </row>
    <row r="2136" spans="1:1" x14ac:dyDescent="0.3">
      <c r="A2136" s="3" t="s">
        <v>6042</v>
      </c>
    </row>
    <row r="2137" spans="1:1" x14ac:dyDescent="0.3">
      <c r="A2137" s="3" t="s">
        <v>6043</v>
      </c>
    </row>
    <row r="2138" spans="1:1" x14ac:dyDescent="0.3">
      <c r="A2138" s="3" t="s">
        <v>6044</v>
      </c>
    </row>
    <row r="2139" spans="1:1" x14ac:dyDescent="0.3">
      <c r="A2139" s="3" t="s">
        <v>6045</v>
      </c>
    </row>
    <row r="2140" spans="1:1" x14ac:dyDescent="0.3">
      <c r="A2140"/>
    </row>
    <row r="2141" spans="1:1" x14ac:dyDescent="0.3">
      <c r="A2141" s="1" t="s">
        <v>5052</v>
      </c>
    </row>
    <row r="2142" spans="1:1" x14ac:dyDescent="0.3">
      <c r="A2142" s="2"/>
    </row>
    <row r="2143" spans="1:1" x14ac:dyDescent="0.3">
      <c r="A2143" s="2" t="s">
        <v>6046</v>
      </c>
    </row>
    <row r="2144" spans="1:1" x14ac:dyDescent="0.3">
      <c r="A2144" s="2" t="s">
        <v>6047</v>
      </c>
    </row>
    <row r="2145" spans="1:1" x14ac:dyDescent="0.3">
      <c r="A2145" s="2" t="s">
        <v>6048</v>
      </c>
    </row>
    <row r="2146" spans="1:1" x14ac:dyDescent="0.3">
      <c r="A2146" s="2" t="s">
        <v>6049</v>
      </c>
    </row>
    <row r="2147" spans="1:1" x14ac:dyDescent="0.3">
      <c r="A2147"/>
    </row>
    <row r="2148" spans="1:1" x14ac:dyDescent="0.3">
      <c r="A2148" t="s">
        <v>6050</v>
      </c>
    </row>
    <row r="2150" spans="1:1" ht="23.4" x14ac:dyDescent="0.3">
      <c r="A2150" s="19" t="s">
        <v>6069</v>
      </c>
    </row>
    <row r="2151" spans="1:1" x14ac:dyDescent="0.3">
      <c r="A2151"/>
    </row>
    <row r="2152" spans="1:1" ht="18" x14ac:dyDescent="0.3">
      <c r="A2152" s="21" t="s">
        <v>5080</v>
      </c>
    </row>
    <row r="2153" spans="1:1" x14ac:dyDescent="0.3">
      <c r="A2153" s="2"/>
    </row>
    <row r="2154" spans="1:1" x14ac:dyDescent="0.3">
      <c r="A2154" s="3" t="s">
        <v>6068</v>
      </c>
    </row>
    <row r="2155" spans="1:1" x14ac:dyDescent="0.3">
      <c r="A2155" s="3" t="s">
        <v>6067</v>
      </c>
    </row>
    <row r="2156" spans="1:1" x14ac:dyDescent="0.3">
      <c r="A2156" s="3" t="s">
        <v>6066</v>
      </c>
    </row>
    <row r="2157" spans="1:1" x14ac:dyDescent="0.3">
      <c r="A2157" s="3" t="s">
        <v>6065</v>
      </c>
    </row>
    <row r="2158" spans="1:1" x14ac:dyDescent="0.3">
      <c r="A2158"/>
    </row>
    <row r="2159" spans="1:1" ht="18" x14ac:dyDescent="0.3">
      <c r="A2159" s="21" t="s">
        <v>5075</v>
      </c>
    </row>
    <row r="2160" spans="1:1" x14ac:dyDescent="0.3">
      <c r="A2160" s="2"/>
    </row>
    <row r="2161" spans="1:1" x14ac:dyDescent="0.3">
      <c r="A2161" s="3" t="s">
        <v>6064</v>
      </c>
    </row>
    <row r="2162" spans="1:1" x14ac:dyDescent="0.3">
      <c r="A2162" s="3" t="s">
        <v>6063</v>
      </c>
    </row>
    <row r="2163" spans="1:1" x14ac:dyDescent="0.3">
      <c r="A2163" s="3" t="s">
        <v>6062</v>
      </c>
    </row>
    <row r="2164" spans="1:1" x14ac:dyDescent="0.3">
      <c r="A2164" s="3" t="s">
        <v>6061</v>
      </c>
    </row>
    <row r="2165" spans="1:1" x14ac:dyDescent="0.3">
      <c r="A2165"/>
    </row>
    <row r="2166" spans="1:1" ht="18" x14ac:dyDescent="0.3">
      <c r="A2166" s="21" t="s">
        <v>5070</v>
      </c>
    </row>
    <row r="2167" spans="1:1" x14ac:dyDescent="0.3">
      <c r="A2167" s="2"/>
    </row>
    <row r="2168" spans="1:1" x14ac:dyDescent="0.3">
      <c r="A2168" s="3" t="s">
        <v>6060</v>
      </c>
    </row>
    <row r="2169" spans="1:1" x14ac:dyDescent="0.3">
      <c r="A2169" s="3" t="s">
        <v>6059</v>
      </c>
    </row>
    <row r="2170" spans="1:1" x14ac:dyDescent="0.3">
      <c r="A2170" s="3" t="s">
        <v>6058</v>
      </c>
    </row>
    <row r="2171" spans="1:1" x14ac:dyDescent="0.3">
      <c r="A2171" s="3" t="s">
        <v>6057</v>
      </c>
    </row>
    <row r="2172" spans="1:1" x14ac:dyDescent="0.3">
      <c r="A2172" s="3" t="s">
        <v>6056</v>
      </c>
    </row>
    <row r="2173" spans="1:1" x14ac:dyDescent="0.3">
      <c r="A2173"/>
    </row>
    <row r="2174" spans="1:1" ht="18" x14ac:dyDescent="0.3">
      <c r="A2174" s="21" t="s">
        <v>5065</v>
      </c>
    </row>
    <row r="2175" spans="1:1" x14ac:dyDescent="0.3">
      <c r="A2175" s="2"/>
    </row>
    <row r="2176" spans="1:1" x14ac:dyDescent="0.3">
      <c r="A2176" s="3" t="s">
        <v>6055</v>
      </c>
    </row>
    <row r="2177" spans="1:1" x14ac:dyDescent="0.3">
      <c r="A2177" s="3" t="s">
        <v>6054</v>
      </c>
    </row>
    <row r="2178" spans="1:1" x14ac:dyDescent="0.3">
      <c r="A2178" s="3" t="s">
        <v>6053</v>
      </c>
    </row>
    <row r="2179" spans="1:1" x14ac:dyDescent="0.3">
      <c r="A2179" s="3" t="s">
        <v>6052</v>
      </c>
    </row>
    <row r="2180" spans="1:1" x14ac:dyDescent="0.3">
      <c r="A2180"/>
    </row>
    <row r="2181" spans="1:1" x14ac:dyDescent="0.3">
      <c r="A2181" s="1" t="s">
        <v>6051</v>
      </c>
    </row>
    <row r="2184" spans="1:1" x14ac:dyDescent="0.3">
      <c r="A2184" s="5" t="s">
        <v>6070</v>
      </c>
    </row>
    <row r="2185" spans="1:1" x14ac:dyDescent="0.3">
      <c r="A2185" t="s">
        <v>6239</v>
      </c>
    </row>
    <row r="2186" spans="1:1" x14ac:dyDescent="0.3">
      <c r="A2186"/>
    </row>
    <row r="2187" spans="1:1" x14ac:dyDescent="0.3">
      <c r="A2187" s="1" t="s">
        <v>6240</v>
      </c>
    </row>
    <row r="2188" spans="1:1" x14ac:dyDescent="0.3">
      <c r="A2188"/>
    </row>
    <row r="2189" spans="1:1" x14ac:dyDescent="0.3">
      <c r="A2189" s="1" t="s">
        <v>6241</v>
      </c>
    </row>
    <row r="2190" spans="1:1" x14ac:dyDescent="0.3">
      <c r="A2190" s="2"/>
    </row>
    <row r="2191" spans="1:1" x14ac:dyDescent="0.3">
      <c r="A2191" s="3" t="s">
        <v>6242</v>
      </c>
    </row>
    <row r="2192" spans="1:1" x14ac:dyDescent="0.3">
      <c r="A2192" s="3" t="s">
        <v>6243</v>
      </c>
    </row>
    <row r="2193" spans="1:1" x14ac:dyDescent="0.3">
      <c r="A2193" s="3" t="s">
        <v>6244</v>
      </c>
    </row>
    <row r="2194" spans="1:1" x14ac:dyDescent="0.3">
      <c r="A2194" s="3" t="s">
        <v>6245</v>
      </c>
    </row>
    <row r="2195" spans="1:1" x14ac:dyDescent="0.3">
      <c r="A2195"/>
    </row>
    <row r="2196" spans="1:1" x14ac:dyDescent="0.3">
      <c r="A2196" s="1" t="s">
        <v>6246</v>
      </c>
    </row>
    <row r="2197" spans="1:1" x14ac:dyDescent="0.3">
      <c r="A2197" s="2"/>
    </row>
    <row r="2198" spans="1:1" x14ac:dyDescent="0.3">
      <c r="A2198" s="3" t="s">
        <v>6247</v>
      </c>
    </row>
    <row r="2199" spans="1:1" x14ac:dyDescent="0.3">
      <c r="A2199" s="3" t="s">
        <v>6248</v>
      </c>
    </row>
    <row r="2200" spans="1:1" x14ac:dyDescent="0.3">
      <c r="A2200" s="3" t="s">
        <v>6249</v>
      </c>
    </row>
    <row r="2201" spans="1:1" x14ac:dyDescent="0.3">
      <c r="A2201" s="3" t="s">
        <v>6250</v>
      </c>
    </row>
    <row r="2202" spans="1:1" x14ac:dyDescent="0.3">
      <c r="A2202" s="3" t="s">
        <v>6251</v>
      </c>
    </row>
    <row r="2203" spans="1:1" x14ac:dyDescent="0.3">
      <c r="A2203"/>
    </row>
    <row r="2204" spans="1:1" x14ac:dyDescent="0.3">
      <c r="A2204" s="1" t="s">
        <v>6252</v>
      </c>
    </row>
    <row r="2205" spans="1:1" x14ac:dyDescent="0.3">
      <c r="A2205" s="2"/>
    </row>
    <row r="2206" spans="1:1" x14ac:dyDescent="0.3">
      <c r="A2206" s="2" t="s">
        <v>6253</v>
      </c>
    </row>
    <row r="2207" spans="1:1" x14ac:dyDescent="0.3">
      <c r="A2207" s="2" t="s">
        <v>6254</v>
      </c>
    </row>
    <row r="2208" spans="1:1" x14ac:dyDescent="0.3">
      <c r="A2208" s="2" t="s">
        <v>6255</v>
      </c>
    </row>
    <row r="2209" spans="1:1" x14ac:dyDescent="0.3">
      <c r="A2209" s="2" t="s">
        <v>6256</v>
      </c>
    </row>
    <row r="2210" spans="1:1" x14ac:dyDescent="0.3">
      <c r="A2210"/>
    </row>
    <row r="2211" spans="1:1" x14ac:dyDescent="0.3">
      <c r="A2211" t="s">
        <v>6257</v>
      </c>
    </row>
    <row r="2213" spans="1:1" ht="23.4" x14ac:dyDescent="0.3">
      <c r="A2213" s="19" t="s">
        <v>6276</v>
      </c>
    </row>
    <row r="2214" spans="1:1" x14ac:dyDescent="0.3">
      <c r="A2214"/>
    </row>
    <row r="2215" spans="1:1" ht="18" x14ac:dyDescent="0.3">
      <c r="A2215" s="21" t="s">
        <v>5080</v>
      </c>
    </row>
    <row r="2216" spans="1:1" x14ac:dyDescent="0.3">
      <c r="A2216" s="2"/>
    </row>
    <row r="2217" spans="1:1" x14ac:dyDescent="0.3">
      <c r="A2217" s="3" t="s">
        <v>6275</v>
      </c>
    </row>
    <row r="2218" spans="1:1" x14ac:dyDescent="0.3">
      <c r="A2218" s="3" t="s">
        <v>6274</v>
      </c>
    </row>
    <row r="2219" spans="1:1" x14ac:dyDescent="0.3">
      <c r="A2219" s="3" t="s">
        <v>6273</v>
      </c>
    </row>
    <row r="2220" spans="1:1" x14ac:dyDescent="0.3">
      <c r="A2220" s="3" t="s">
        <v>6272</v>
      </c>
    </row>
    <row r="2221" spans="1:1" x14ac:dyDescent="0.3">
      <c r="A2221"/>
    </row>
    <row r="2222" spans="1:1" ht="18" x14ac:dyDescent="0.3">
      <c r="A2222" s="21" t="s">
        <v>5075</v>
      </c>
    </row>
    <row r="2223" spans="1:1" x14ac:dyDescent="0.3">
      <c r="A2223" s="2"/>
    </row>
    <row r="2224" spans="1:1" x14ac:dyDescent="0.3">
      <c r="A2224" s="3" t="s">
        <v>6271</v>
      </c>
    </row>
    <row r="2225" spans="1:1" x14ac:dyDescent="0.3">
      <c r="A2225" s="3" t="s">
        <v>6270</v>
      </c>
    </row>
    <row r="2226" spans="1:1" x14ac:dyDescent="0.3">
      <c r="A2226" s="3" t="s">
        <v>6269</v>
      </c>
    </row>
    <row r="2227" spans="1:1" x14ac:dyDescent="0.3">
      <c r="A2227" s="3" t="s">
        <v>6268</v>
      </c>
    </row>
    <row r="2228" spans="1:1" x14ac:dyDescent="0.3">
      <c r="A2228"/>
    </row>
    <row r="2229" spans="1:1" ht="18" x14ac:dyDescent="0.3">
      <c r="A2229" s="21" t="s">
        <v>5070</v>
      </c>
    </row>
    <row r="2230" spans="1:1" x14ac:dyDescent="0.3">
      <c r="A2230" s="2"/>
    </row>
    <row r="2231" spans="1:1" x14ac:dyDescent="0.3">
      <c r="A2231" s="3" t="s">
        <v>6267</v>
      </c>
    </row>
    <row r="2232" spans="1:1" x14ac:dyDescent="0.3">
      <c r="A2232" s="3" t="s">
        <v>6266</v>
      </c>
    </row>
    <row r="2233" spans="1:1" x14ac:dyDescent="0.3">
      <c r="A2233" s="3" t="s">
        <v>6265</v>
      </c>
    </row>
    <row r="2234" spans="1:1" x14ac:dyDescent="0.3">
      <c r="A2234" s="3" t="s">
        <v>6264</v>
      </c>
    </row>
    <row r="2235" spans="1:1" x14ac:dyDescent="0.3">
      <c r="A2235" s="3" t="s">
        <v>6263</v>
      </c>
    </row>
    <row r="2236" spans="1:1" x14ac:dyDescent="0.3">
      <c r="A2236"/>
    </row>
    <row r="2237" spans="1:1" ht="18" x14ac:dyDescent="0.3">
      <c r="A2237" s="21" t="s">
        <v>5065</v>
      </c>
    </row>
    <row r="2238" spans="1:1" x14ac:dyDescent="0.3">
      <c r="A2238" s="2"/>
    </row>
    <row r="2239" spans="1:1" x14ac:dyDescent="0.3">
      <c r="A2239" s="3" t="s">
        <v>6262</v>
      </c>
    </row>
    <row r="2240" spans="1:1" x14ac:dyDescent="0.3">
      <c r="A2240" s="3" t="s">
        <v>6261</v>
      </c>
    </row>
    <row r="2241" spans="1:1" x14ac:dyDescent="0.3">
      <c r="A2241" s="3" t="s">
        <v>6260</v>
      </c>
    </row>
    <row r="2242" spans="1:1" x14ac:dyDescent="0.3">
      <c r="A2242" s="3" t="s">
        <v>6259</v>
      </c>
    </row>
    <row r="2243" spans="1:1" x14ac:dyDescent="0.3">
      <c r="A2243"/>
    </row>
    <row r="2244" spans="1:1" x14ac:dyDescent="0.3">
      <c r="A2244" s="1" t="s">
        <v>6258</v>
      </c>
    </row>
    <row r="2247" spans="1:1" x14ac:dyDescent="0.3">
      <c r="A2247" s="5" t="s">
        <v>6400</v>
      </c>
    </row>
    <row r="2248" spans="1:1" x14ac:dyDescent="0.3">
      <c r="A2248" t="s">
        <v>6401</v>
      </c>
    </row>
    <row r="2249" spans="1:1" x14ac:dyDescent="0.3">
      <c r="A2249"/>
    </row>
    <row r="2250" spans="1:1" x14ac:dyDescent="0.3">
      <c r="A2250" s="1" t="s">
        <v>6402</v>
      </c>
    </row>
    <row r="2251" spans="1:1" x14ac:dyDescent="0.3">
      <c r="A2251"/>
    </row>
    <row r="2252" spans="1:1" x14ac:dyDescent="0.3">
      <c r="A2252" s="1" t="s">
        <v>6403</v>
      </c>
    </row>
    <row r="2253" spans="1:1" x14ac:dyDescent="0.3">
      <c r="A2253" s="2"/>
    </row>
    <row r="2254" spans="1:1" x14ac:dyDescent="0.3">
      <c r="A2254" s="2" t="s">
        <v>6404</v>
      </c>
    </row>
    <row r="2255" spans="1:1" x14ac:dyDescent="0.3">
      <c r="A2255" s="2" t="s">
        <v>6405</v>
      </c>
    </row>
    <row r="2256" spans="1:1" x14ac:dyDescent="0.3">
      <c r="A2256" s="2" t="s">
        <v>6406</v>
      </c>
    </row>
    <row r="2257" spans="1:1" x14ac:dyDescent="0.3">
      <c r="A2257" s="2" t="s">
        <v>6407</v>
      </c>
    </row>
    <row r="2258" spans="1:1" x14ac:dyDescent="0.3">
      <c r="A2258" s="2" t="s">
        <v>6408</v>
      </c>
    </row>
    <row r="2259" spans="1:1" x14ac:dyDescent="0.3">
      <c r="A2259" s="2" t="s">
        <v>6409</v>
      </c>
    </row>
    <row r="2260" spans="1:1" x14ac:dyDescent="0.3">
      <c r="A2260"/>
    </row>
    <row r="2261" spans="1:1" x14ac:dyDescent="0.3">
      <c r="A2261" s="1" t="s">
        <v>6410</v>
      </c>
    </row>
    <row r="2262" spans="1:1" x14ac:dyDescent="0.3">
      <c r="A2262" s="2"/>
    </row>
    <row r="2263" spans="1:1" x14ac:dyDescent="0.3">
      <c r="A2263" s="3" t="s">
        <v>6411</v>
      </c>
    </row>
    <row r="2264" spans="1:1" x14ac:dyDescent="0.3">
      <c r="A2264" s="3" t="s">
        <v>6412</v>
      </c>
    </row>
    <row r="2265" spans="1:1" x14ac:dyDescent="0.3">
      <c r="A2265" s="3" t="s">
        <v>6413</v>
      </c>
    </row>
    <row r="2266" spans="1:1" x14ac:dyDescent="0.3">
      <c r="A2266" s="3" t="s">
        <v>6414</v>
      </c>
    </row>
    <row r="2267" spans="1:1" x14ac:dyDescent="0.3">
      <c r="A2267" s="3" t="s">
        <v>6415</v>
      </c>
    </row>
    <row r="2268" spans="1:1" x14ac:dyDescent="0.3">
      <c r="A2268"/>
    </row>
    <row r="2269" spans="1:1" x14ac:dyDescent="0.3">
      <c r="A2269" s="1" t="s">
        <v>6416</v>
      </c>
    </row>
    <row r="2270" spans="1:1" x14ac:dyDescent="0.3">
      <c r="A2270" s="2"/>
    </row>
    <row r="2271" spans="1:1" x14ac:dyDescent="0.3">
      <c r="A2271" s="2" t="s">
        <v>6417</v>
      </c>
    </row>
    <row r="2272" spans="1:1" x14ac:dyDescent="0.3">
      <c r="A2272" s="2" t="s">
        <v>6418</v>
      </c>
    </row>
    <row r="2273" spans="1:1" x14ac:dyDescent="0.3">
      <c r="A2273" s="2" t="s">
        <v>6419</v>
      </c>
    </row>
    <row r="2274" spans="1:1" x14ac:dyDescent="0.3">
      <c r="A2274" s="2" t="s">
        <v>6420</v>
      </c>
    </row>
    <row r="2275" spans="1:1" x14ac:dyDescent="0.3">
      <c r="A2275"/>
    </row>
    <row r="2276" spans="1:1" x14ac:dyDescent="0.3">
      <c r="A2276" t="s">
        <v>6421</v>
      </c>
    </row>
    <row r="2278" spans="1:1" ht="23.4" x14ac:dyDescent="0.3">
      <c r="A2278" s="19" t="s">
        <v>6445</v>
      </c>
    </row>
    <row r="2279" spans="1:1" x14ac:dyDescent="0.3">
      <c r="A2279"/>
    </row>
    <row r="2280" spans="1:1" ht="18" x14ac:dyDescent="0.3">
      <c r="A2280" s="21" t="s">
        <v>5080</v>
      </c>
    </row>
    <row r="2281" spans="1:1" x14ac:dyDescent="0.3">
      <c r="A2281" s="2"/>
    </row>
    <row r="2282" spans="1:1" x14ac:dyDescent="0.3">
      <c r="A2282" s="3" t="s">
        <v>6444</v>
      </c>
    </row>
    <row r="2283" spans="1:1" x14ac:dyDescent="0.3">
      <c r="A2283" s="3" t="s">
        <v>6443</v>
      </c>
    </row>
    <row r="2284" spans="1:1" x14ac:dyDescent="0.3">
      <c r="A2284" s="3" t="s">
        <v>6442</v>
      </c>
    </row>
    <row r="2285" spans="1:1" x14ac:dyDescent="0.3">
      <c r="A2285" s="3" t="s">
        <v>6441</v>
      </c>
    </row>
    <row r="2286" spans="1:1" x14ac:dyDescent="0.3">
      <c r="A2286"/>
    </row>
    <row r="2287" spans="1:1" ht="18" x14ac:dyDescent="0.3">
      <c r="A2287" s="21" t="s">
        <v>5075</v>
      </c>
    </row>
    <row r="2288" spans="1:1" x14ac:dyDescent="0.3">
      <c r="A2288" s="2"/>
    </row>
    <row r="2289" spans="1:1" x14ac:dyDescent="0.3">
      <c r="A2289" s="3" t="s">
        <v>6440</v>
      </c>
    </row>
    <row r="2290" spans="1:1" x14ac:dyDescent="0.3">
      <c r="A2290" s="3" t="s">
        <v>6439</v>
      </c>
    </row>
    <row r="2291" spans="1:1" x14ac:dyDescent="0.3">
      <c r="A2291" s="3" t="s">
        <v>6438</v>
      </c>
    </row>
    <row r="2292" spans="1:1" x14ac:dyDescent="0.3">
      <c r="A2292" s="3" t="s">
        <v>6437</v>
      </c>
    </row>
    <row r="2293" spans="1:1" x14ac:dyDescent="0.3">
      <c r="A2293" s="3" t="s">
        <v>6436</v>
      </c>
    </row>
    <row r="2294" spans="1:1" x14ac:dyDescent="0.3">
      <c r="A2294"/>
    </row>
    <row r="2295" spans="1:1" ht="18" x14ac:dyDescent="0.3">
      <c r="A2295" s="21" t="s">
        <v>5070</v>
      </c>
    </row>
    <row r="2296" spans="1:1" x14ac:dyDescent="0.3">
      <c r="A2296" s="2"/>
    </row>
    <row r="2297" spans="1:1" x14ac:dyDescent="0.3">
      <c r="A2297" s="3" t="s">
        <v>6435</v>
      </c>
    </row>
    <row r="2298" spans="1:1" x14ac:dyDescent="0.3">
      <c r="A2298" s="3" t="s">
        <v>6434</v>
      </c>
    </row>
    <row r="2299" spans="1:1" x14ac:dyDescent="0.3">
      <c r="A2299" s="3" t="s">
        <v>6433</v>
      </c>
    </row>
    <row r="2300" spans="1:1" x14ac:dyDescent="0.3">
      <c r="A2300" s="3" t="s">
        <v>6432</v>
      </c>
    </row>
    <row r="2301" spans="1:1" x14ac:dyDescent="0.3">
      <c r="A2301" s="3" t="s">
        <v>6431</v>
      </c>
    </row>
    <row r="2302" spans="1:1" x14ac:dyDescent="0.3">
      <c r="A2302"/>
    </row>
    <row r="2303" spans="1:1" ht="18" x14ac:dyDescent="0.3">
      <c r="A2303" s="21" t="s">
        <v>5065</v>
      </c>
    </row>
    <row r="2304" spans="1:1" x14ac:dyDescent="0.3">
      <c r="A2304" s="2"/>
    </row>
    <row r="2305" spans="1:1" x14ac:dyDescent="0.3">
      <c r="A2305" s="3" t="s">
        <v>6430</v>
      </c>
    </row>
    <row r="2306" spans="1:1" x14ac:dyDescent="0.3">
      <c r="A2306" s="3" t="s">
        <v>6429</v>
      </c>
    </row>
    <row r="2307" spans="1:1" x14ac:dyDescent="0.3">
      <c r="A2307" s="3" t="s">
        <v>6428</v>
      </c>
    </row>
    <row r="2308" spans="1:1" x14ac:dyDescent="0.3">
      <c r="A2308" s="3" t="s">
        <v>6427</v>
      </c>
    </row>
    <row r="2309" spans="1:1" x14ac:dyDescent="0.3">
      <c r="A2309"/>
    </row>
    <row r="2310" spans="1:1" ht="18" x14ac:dyDescent="0.3">
      <c r="A2310" s="21" t="s">
        <v>5703</v>
      </c>
    </row>
    <row r="2311" spans="1:1" x14ac:dyDescent="0.3">
      <c r="A2311" s="2"/>
    </row>
    <row r="2312" spans="1:1" x14ac:dyDescent="0.3">
      <c r="A2312" s="3" t="s">
        <v>6426</v>
      </c>
    </row>
    <row r="2313" spans="1:1" x14ac:dyDescent="0.3">
      <c r="A2313" s="3" t="s">
        <v>6425</v>
      </c>
    </row>
    <row r="2314" spans="1:1" x14ac:dyDescent="0.3">
      <c r="A2314" s="3" t="s">
        <v>6424</v>
      </c>
    </row>
    <row r="2315" spans="1:1" x14ac:dyDescent="0.3">
      <c r="A2315" s="3" t="s">
        <v>6423</v>
      </c>
    </row>
    <row r="2316" spans="1:1" x14ac:dyDescent="0.3">
      <c r="A2316"/>
    </row>
    <row r="2317" spans="1:1" x14ac:dyDescent="0.3">
      <c r="A2317" s="1" t="s">
        <v>6422</v>
      </c>
    </row>
    <row r="2320" spans="1:1" x14ac:dyDescent="0.3">
      <c r="A2320" s="5" t="s">
        <v>6583</v>
      </c>
    </row>
    <row r="2321" spans="1:1" x14ac:dyDescent="0.3">
      <c r="A2321" t="s">
        <v>6584</v>
      </c>
    </row>
    <row r="2322" spans="1:1" x14ac:dyDescent="0.3">
      <c r="A2322"/>
    </row>
    <row r="2323" spans="1:1" x14ac:dyDescent="0.3">
      <c r="A2323" s="1" t="s">
        <v>6585</v>
      </c>
    </row>
    <row r="2324" spans="1:1" x14ac:dyDescent="0.3">
      <c r="A2324"/>
    </row>
    <row r="2325" spans="1:1" x14ac:dyDescent="0.3">
      <c r="A2325" s="1" t="s">
        <v>6586</v>
      </c>
    </row>
    <row r="2326" spans="1:1" x14ac:dyDescent="0.3">
      <c r="A2326" s="2"/>
    </row>
    <row r="2327" spans="1:1" x14ac:dyDescent="0.3">
      <c r="A2327" s="2" t="s">
        <v>6587</v>
      </c>
    </row>
    <row r="2328" spans="1:1" x14ac:dyDescent="0.3">
      <c r="A2328" s="2" t="s">
        <v>6588</v>
      </c>
    </row>
    <row r="2329" spans="1:1" x14ac:dyDescent="0.3">
      <c r="A2329" s="2" t="s">
        <v>6589</v>
      </c>
    </row>
    <row r="2330" spans="1:1" x14ac:dyDescent="0.3">
      <c r="A2330" s="2" t="s">
        <v>6590</v>
      </c>
    </row>
    <row r="2331" spans="1:1" x14ac:dyDescent="0.3">
      <c r="A2331" s="2" t="s">
        <v>6591</v>
      </c>
    </row>
    <row r="2332" spans="1:1" x14ac:dyDescent="0.3">
      <c r="A2332" s="2" t="s">
        <v>6592</v>
      </c>
    </row>
    <row r="2333" spans="1:1" x14ac:dyDescent="0.3">
      <c r="A2333" s="2" t="s">
        <v>6593</v>
      </c>
    </row>
    <row r="2334" spans="1:1" x14ac:dyDescent="0.3">
      <c r="A2334"/>
    </row>
    <row r="2335" spans="1:1" x14ac:dyDescent="0.3">
      <c r="A2335" s="1" t="s">
        <v>6594</v>
      </c>
    </row>
    <row r="2336" spans="1:1" x14ac:dyDescent="0.3">
      <c r="A2336" s="2"/>
    </row>
    <row r="2337" spans="1:1" x14ac:dyDescent="0.3">
      <c r="A2337" s="3" t="s">
        <v>6595</v>
      </c>
    </row>
    <row r="2338" spans="1:1" x14ac:dyDescent="0.3">
      <c r="A2338" s="3" t="s">
        <v>6596</v>
      </c>
    </row>
    <row r="2339" spans="1:1" x14ac:dyDescent="0.3">
      <c r="A2339" s="3" t="s">
        <v>6597</v>
      </c>
    </row>
    <row r="2340" spans="1:1" x14ac:dyDescent="0.3">
      <c r="A2340" s="3" t="s">
        <v>6598</v>
      </c>
    </row>
    <row r="2341" spans="1:1" x14ac:dyDescent="0.3">
      <c r="A2341"/>
    </row>
    <row r="2342" spans="1:1" x14ac:dyDescent="0.3">
      <c r="A2342" s="1" t="s">
        <v>6599</v>
      </c>
    </row>
    <row r="2343" spans="1:1" x14ac:dyDescent="0.3">
      <c r="A2343"/>
    </row>
    <row r="2344" spans="1:1" x14ac:dyDescent="0.3">
      <c r="A2344" t="s">
        <v>6600</v>
      </c>
    </row>
    <row r="2346" spans="1:1" ht="23.4" x14ac:dyDescent="0.3">
      <c r="A2346" s="19" t="s">
        <v>6626</v>
      </c>
    </row>
    <row r="2347" spans="1:1" x14ac:dyDescent="0.3">
      <c r="A2347"/>
    </row>
    <row r="2348" spans="1:1" ht="18" x14ac:dyDescent="0.3">
      <c r="A2348" s="21" t="s">
        <v>5080</v>
      </c>
    </row>
    <row r="2349" spans="1:1" x14ac:dyDescent="0.3">
      <c r="A2349" s="2"/>
    </row>
    <row r="2350" spans="1:1" x14ac:dyDescent="0.3">
      <c r="A2350" s="3" t="s">
        <v>6625</v>
      </c>
    </row>
    <row r="2351" spans="1:1" x14ac:dyDescent="0.3">
      <c r="A2351" s="3" t="s">
        <v>6624</v>
      </c>
    </row>
    <row r="2352" spans="1:1" x14ac:dyDescent="0.3">
      <c r="A2352" s="3" t="s">
        <v>6623</v>
      </c>
    </row>
    <row r="2353" spans="1:1" x14ac:dyDescent="0.3">
      <c r="A2353" s="3" t="s">
        <v>6622</v>
      </c>
    </row>
    <row r="2354" spans="1:1" x14ac:dyDescent="0.3">
      <c r="A2354" s="3" t="s">
        <v>6621</v>
      </c>
    </row>
    <row r="2355" spans="1:1" x14ac:dyDescent="0.3">
      <c r="A2355"/>
    </row>
    <row r="2356" spans="1:1" ht="18" x14ac:dyDescent="0.3">
      <c r="A2356" s="21" t="s">
        <v>5075</v>
      </c>
    </row>
    <row r="2357" spans="1:1" x14ac:dyDescent="0.3">
      <c r="A2357" s="2"/>
    </row>
    <row r="2358" spans="1:1" x14ac:dyDescent="0.3">
      <c r="A2358" s="3" t="s">
        <v>6620</v>
      </c>
    </row>
    <row r="2359" spans="1:1" x14ac:dyDescent="0.3">
      <c r="A2359" s="3" t="s">
        <v>6619</v>
      </c>
    </row>
    <row r="2360" spans="1:1" x14ac:dyDescent="0.3">
      <c r="A2360" s="3" t="s">
        <v>6618</v>
      </c>
    </row>
    <row r="2361" spans="1:1" x14ac:dyDescent="0.3">
      <c r="A2361" s="3" t="s">
        <v>6617</v>
      </c>
    </row>
    <row r="2362" spans="1:1" x14ac:dyDescent="0.3">
      <c r="A2362" s="3" t="s">
        <v>6616</v>
      </c>
    </row>
    <row r="2363" spans="1:1" x14ac:dyDescent="0.3">
      <c r="A2363"/>
    </row>
    <row r="2364" spans="1:1" ht="18" x14ac:dyDescent="0.3">
      <c r="A2364" s="21" t="s">
        <v>5070</v>
      </c>
    </row>
    <row r="2365" spans="1:1" x14ac:dyDescent="0.3">
      <c r="A2365" s="2"/>
    </row>
    <row r="2366" spans="1:1" x14ac:dyDescent="0.3">
      <c r="A2366" s="3" t="s">
        <v>6615</v>
      </c>
    </row>
    <row r="2367" spans="1:1" x14ac:dyDescent="0.3">
      <c r="A2367" s="3" t="s">
        <v>6614</v>
      </c>
    </row>
    <row r="2368" spans="1:1" x14ac:dyDescent="0.3">
      <c r="A2368" s="3" t="s">
        <v>6613</v>
      </c>
    </row>
    <row r="2369" spans="1:1" x14ac:dyDescent="0.3">
      <c r="A2369" s="3" t="s">
        <v>6612</v>
      </c>
    </row>
    <row r="2370" spans="1:1" x14ac:dyDescent="0.3">
      <c r="A2370" s="3" t="s">
        <v>6611</v>
      </c>
    </row>
    <row r="2371" spans="1:1" x14ac:dyDescent="0.3">
      <c r="A2371" s="3" t="s">
        <v>6610</v>
      </c>
    </row>
    <row r="2372" spans="1:1" x14ac:dyDescent="0.3">
      <c r="A2372"/>
    </row>
    <row r="2373" spans="1:1" ht="18" x14ac:dyDescent="0.3">
      <c r="A2373" s="21" t="s">
        <v>5703</v>
      </c>
    </row>
    <row r="2374" spans="1:1" x14ac:dyDescent="0.3">
      <c r="A2374" s="2"/>
    </row>
    <row r="2375" spans="1:1" x14ac:dyDescent="0.3">
      <c r="A2375" s="3" t="s">
        <v>6609</v>
      </c>
    </row>
    <row r="2376" spans="1:1" x14ac:dyDescent="0.3">
      <c r="A2376" s="3" t="s">
        <v>6608</v>
      </c>
    </row>
    <row r="2377" spans="1:1" x14ac:dyDescent="0.3">
      <c r="A2377" s="3" t="s">
        <v>6607</v>
      </c>
    </row>
    <row r="2378" spans="1:1" x14ac:dyDescent="0.3">
      <c r="A2378" s="3" t="s">
        <v>6606</v>
      </c>
    </row>
    <row r="2379" spans="1:1" x14ac:dyDescent="0.3">
      <c r="A2379" s="3" t="s">
        <v>6605</v>
      </c>
    </row>
    <row r="2380" spans="1:1" x14ac:dyDescent="0.3">
      <c r="A2380"/>
    </row>
    <row r="2381" spans="1:1" ht="18" x14ac:dyDescent="0.3">
      <c r="A2381" s="21" t="s">
        <v>5065</v>
      </c>
    </row>
    <row r="2382" spans="1:1" x14ac:dyDescent="0.3">
      <c r="A2382" s="2"/>
    </row>
    <row r="2383" spans="1:1" x14ac:dyDescent="0.3">
      <c r="A2383" s="3" t="s">
        <v>6055</v>
      </c>
    </row>
    <row r="2384" spans="1:1" x14ac:dyDescent="0.3">
      <c r="A2384" s="3" t="s">
        <v>6604</v>
      </c>
    </row>
    <row r="2385" spans="1:1" x14ac:dyDescent="0.3">
      <c r="A2385" s="3" t="s">
        <v>6603</v>
      </c>
    </row>
    <row r="2386" spans="1:1" x14ac:dyDescent="0.3">
      <c r="A2386" s="3" t="s">
        <v>6602</v>
      </c>
    </row>
    <row r="2387" spans="1:1" x14ac:dyDescent="0.3">
      <c r="A2387"/>
    </row>
    <row r="2388" spans="1:1" x14ac:dyDescent="0.3">
      <c r="A2388" s="1" t="s">
        <v>6601</v>
      </c>
    </row>
    <row r="2391" spans="1:1" x14ac:dyDescent="0.3">
      <c r="A2391" s="5" t="s">
        <v>6734</v>
      </c>
    </row>
    <row r="2392" spans="1:1" x14ac:dyDescent="0.3">
      <c r="A2392" t="s">
        <v>6735</v>
      </c>
    </row>
    <row r="2393" spans="1:1" x14ac:dyDescent="0.3">
      <c r="A2393"/>
    </row>
    <row r="2394" spans="1:1" x14ac:dyDescent="0.3">
      <c r="A2394" t="s">
        <v>6736</v>
      </c>
    </row>
    <row r="2395" spans="1:1" x14ac:dyDescent="0.3">
      <c r="A2395"/>
    </row>
    <row r="2396" spans="1:1" x14ac:dyDescent="0.3">
      <c r="A2396" s="1" t="s">
        <v>6040</v>
      </c>
    </row>
    <row r="2397" spans="1:1" x14ac:dyDescent="0.3">
      <c r="A2397" s="2"/>
    </row>
    <row r="2398" spans="1:1" x14ac:dyDescent="0.3">
      <c r="A2398" s="3" t="s">
        <v>6737</v>
      </c>
    </row>
    <row r="2399" spans="1:1" x14ac:dyDescent="0.3">
      <c r="A2399" s="3" t="s">
        <v>6738</v>
      </c>
    </row>
    <row r="2400" spans="1:1" x14ac:dyDescent="0.3">
      <c r="A2400" s="3" t="s">
        <v>6739</v>
      </c>
    </row>
    <row r="2401" spans="1:1" x14ac:dyDescent="0.3">
      <c r="A2401" s="3" t="s">
        <v>6740</v>
      </c>
    </row>
    <row r="2402" spans="1:1" x14ac:dyDescent="0.3">
      <c r="A2402" s="3" t="s">
        <v>6741</v>
      </c>
    </row>
    <row r="2403" spans="1:1" x14ac:dyDescent="0.3">
      <c r="A2403" s="3" t="s">
        <v>6742</v>
      </c>
    </row>
    <row r="2404" spans="1:1" x14ac:dyDescent="0.3">
      <c r="A2404" s="3" t="s">
        <v>6743</v>
      </c>
    </row>
    <row r="2405" spans="1:1" x14ac:dyDescent="0.3">
      <c r="A2405"/>
    </row>
    <row r="2406" spans="1:1" x14ac:dyDescent="0.3">
      <c r="A2406" s="1" t="s">
        <v>5052</v>
      </c>
    </row>
    <row r="2407" spans="1:1" x14ac:dyDescent="0.3">
      <c r="A2407" s="2"/>
    </row>
    <row r="2408" spans="1:1" x14ac:dyDescent="0.3">
      <c r="A2408" s="2" t="s">
        <v>6744</v>
      </c>
    </row>
    <row r="2409" spans="1:1" x14ac:dyDescent="0.3">
      <c r="A2409" s="2" t="s">
        <v>6745</v>
      </c>
    </row>
    <row r="2410" spans="1:1" x14ac:dyDescent="0.3">
      <c r="A2410" s="2" t="s">
        <v>6746</v>
      </c>
    </row>
    <row r="2411" spans="1:1" x14ac:dyDescent="0.3">
      <c r="A2411" s="2" t="s">
        <v>6747</v>
      </c>
    </row>
    <row r="2412" spans="1:1" x14ac:dyDescent="0.3">
      <c r="A2412" s="2" t="s">
        <v>6748</v>
      </c>
    </row>
    <row r="2413" spans="1:1" x14ac:dyDescent="0.3">
      <c r="A2413"/>
    </row>
    <row r="2414" spans="1:1" x14ac:dyDescent="0.3">
      <c r="A2414" t="s">
        <v>6749</v>
      </c>
    </row>
    <row r="2416" spans="1:1" ht="23.4" x14ac:dyDescent="0.3">
      <c r="A2416" s="19" t="s">
        <v>6773</v>
      </c>
    </row>
    <row r="2417" spans="1:1" x14ac:dyDescent="0.3">
      <c r="A2417"/>
    </row>
    <row r="2418" spans="1:1" ht="18" x14ac:dyDescent="0.3">
      <c r="A2418" s="21" t="s">
        <v>5080</v>
      </c>
    </row>
    <row r="2419" spans="1:1" x14ac:dyDescent="0.3">
      <c r="A2419" s="2"/>
    </row>
    <row r="2420" spans="1:1" x14ac:dyDescent="0.3">
      <c r="A2420" s="3" t="s">
        <v>6772</v>
      </c>
    </row>
    <row r="2421" spans="1:1" x14ac:dyDescent="0.3">
      <c r="A2421" s="3" t="s">
        <v>6771</v>
      </c>
    </row>
    <row r="2422" spans="1:1" x14ac:dyDescent="0.3">
      <c r="A2422" s="3" t="s">
        <v>6770</v>
      </c>
    </row>
    <row r="2423" spans="1:1" x14ac:dyDescent="0.3">
      <c r="A2423" s="3" t="s">
        <v>6769</v>
      </c>
    </row>
    <row r="2424" spans="1:1" x14ac:dyDescent="0.3">
      <c r="A2424"/>
    </row>
    <row r="2425" spans="1:1" ht="18" x14ac:dyDescent="0.3">
      <c r="A2425" s="21" t="s">
        <v>5075</v>
      </c>
    </row>
    <row r="2426" spans="1:1" x14ac:dyDescent="0.3">
      <c r="A2426" s="2"/>
    </row>
    <row r="2427" spans="1:1" x14ac:dyDescent="0.3">
      <c r="A2427" s="3" t="s">
        <v>6768</v>
      </c>
    </row>
    <row r="2428" spans="1:1" x14ac:dyDescent="0.3">
      <c r="A2428" s="3" t="s">
        <v>6767</v>
      </c>
    </row>
    <row r="2429" spans="1:1" x14ac:dyDescent="0.3">
      <c r="A2429" s="3" t="s">
        <v>6766</v>
      </c>
    </row>
    <row r="2430" spans="1:1" x14ac:dyDescent="0.3">
      <c r="A2430" s="3" t="s">
        <v>6765</v>
      </c>
    </row>
    <row r="2431" spans="1:1" x14ac:dyDescent="0.3">
      <c r="A2431"/>
    </row>
    <row r="2432" spans="1:1" ht="18" x14ac:dyDescent="0.3">
      <c r="A2432" s="21" t="s">
        <v>5070</v>
      </c>
    </row>
    <row r="2433" spans="1:1" x14ac:dyDescent="0.3">
      <c r="A2433" s="2"/>
    </row>
    <row r="2434" spans="1:1" x14ac:dyDescent="0.3">
      <c r="A2434" s="3" t="s">
        <v>6764</v>
      </c>
    </row>
    <row r="2435" spans="1:1" x14ac:dyDescent="0.3">
      <c r="A2435" s="3" t="s">
        <v>6763</v>
      </c>
    </row>
    <row r="2436" spans="1:1" x14ac:dyDescent="0.3">
      <c r="A2436" s="3" t="s">
        <v>6762</v>
      </c>
    </row>
    <row r="2437" spans="1:1" x14ac:dyDescent="0.3">
      <c r="A2437" s="3" t="s">
        <v>6761</v>
      </c>
    </row>
    <row r="2438" spans="1:1" x14ac:dyDescent="0.3">
      <c r="A2438" s="3" t="s">
        <v>6760</v>
      </c>
    </row>
    <row r="2439" spans="1:1" x14ac:dyDescent="0.3">
      <c r="A2439" s="3" t="s">
        <v>6759</v>
      </c>
    </row>
    <row r="2440" spans="1:1" x14ac:dyDescent="0.3">
      <c r="A2440"/>
    </row>
    <row r="2441" spans="1:1" ht="18" x14ac:dyDescent="0.3">
      <c r="A2441" s="21" t="s">
        <v>5065</v>
      </c>
    </row>
    <row r="2442" spans="1:1" x14ac:dyDescent="0.3">
      <c r="A2442" s="2"/>
    </row>
    <row r="2443" spans="1:1" x14ac:dyDescent="0.3">
      <c r="A2443" s="3" t="s">
        <v>6758</v>
      </c>
    </row>
    <row r="2444" spans="1:1" x14ac:dyDescent="0.3">
      <c r="A2444" s="3" t="s">
        <v>6757</v>
      </c>
    </row>
    <row r="2445" spans="1:1" x14ac:dyDescent="0.3">
      <c r="A2445" s="3" t="s">
        <v>6756</v>
      </c>
    </row>
    <row r="2446" spans="1:1" x14ac:dyDescent="0.3">
      <c r="A2446" s="3" t="s">
        <v>6755</v>
      </c>
    </row>
    <row r="2447" spans="1:1" x14ac:dyDescent="0.3">
      <c r="A2447"/>
    </row>
    <row r="2448" spans="1:1" ht="18" x14ac:dyDescent="0.3">
      <c r="A2448" s="21" t="s">
        <v>4320</v>
      </c>
    </row>
    <row r="2449" spans="1:1" x14ac:dyDescent="0.3">
      <c r="A2449" s="2"/>
    </row>
    <row r="2450" spans="1:1" x14ac:dyDescent="0.3">
      <c r="A2450" s="3" t="s">
        <v>6754</v>
      </c>
    </row>
    <row r="2451" spans="1:1" x14ac:dyDescent="0.3">
      <c r="A2451" s="3" t="s">
        <v>6753</v>
      </c>
    </row>
    <row r="2452" spans="1:1" x14ac:dyDescent="0.3">
      <c r="A2452" s="3" t="s">
        <v>6752</v>
      </c>
    </row>
    <row r="2453" spans="1:1" x14ac:dyDescent="0.3">
      <c r="A2453" s="3" t="s">
        <v>6751</v>
      </c>
    </row>
    <row r="2454" spans="1:1" x14ac:dyDescent="0.3">
      <c r="A2454"/>
    </row>
    <row r="2455" spans="1:1" x14ac:dyDescent="0.3">
      <c r="A2455" s="1" t="s">
        <v>6750</v>
      </c>
    </row>
    <row r="2458" spans="1:1" x14ac:dyDescent="0.3">
      <c r="A2458" s="5" t="s">
        <v>6910</v>
      </c>
    </row>
    <row r="2459" spans="1:1" x14ac:dyDescent="0.3">
      <c r="A2459" t="s">
        <v>6911</v>
      </c>
    </row>
    <row r="2460" spans="1:1" x14ac:dyDescent="0.3">
      <c r="A2460"/>
    </row>
    <row r="2461" spans="1:1" x14ac:dyDescent="0.3">
      <c r="A2461" s="1" t="s">
        <v>6912</v>
      </c>
    </row>
    <row r="2462" spans="1:1" x14ac:dyDescent="0.3">
      <c r="A2462"/>
    </row>
    <row r="2463" spans="1:1" x14ac:dyDescent="0.3">
      <c r="A2463" s="1" t="s">
        <v>6913</v>
      </c>
    </row>
    <row r="2464" spans="1:1" x14ac:dyDescent="0.3">
      <c r="A2464" s="2"/>
    </row>
    <row r="2465" spans="1:1" x14ac:dyDescent="0.3">
      <c r="A2465" s="3" t="s">
        <v>6914</v>
      </c>
    </row>
    <row r="2466" spans="1:1" x14ac:dyDescent="0.3">
      <c r="A2466" s="3" t="s">
        <v>6915</v>
      </c>
    </row>
    <row r="2467" spans="1:1" x14ac:dyDescent="0.3">
      <c r="A2467" s="3" t="s">
        <v>6916</v>
      </c>
    </row>
    <row r="2468" spans="1:1" x14ac:dyDescent="0.3">
      <c r="A2468" s="3" t="s">
        <v>6917</v>
      </c>
    </row>
    <row r="2469" spans="1:1" x14ac:dyDescent="0.3">
      <c r="A2469" s="3" t="s">
        <v>6918</v>
      </c>
    </row>
    <row r="2470" spans="1:1" x14ac:dyDescent="0.3">
      <c r="A2470"/>
    </row>
    <row r="2471" spans="1:1" x14ac:dyDescent="0.3">
      <c r="A2471" s="1" t="s">
        <v>5703</v>
      </c>
    </row>
    <row r="2472" spans="1:1" x14ac:dyDescent="0.3">
      <c r="A2472" s="2"/>
    </row>
    <row r="2473" spans="1:1" x14ac:dyDescent="0.3">
      <c r="A2473" s="2" t="s">
        <v>6919</v>
      </c>
    </row>
    <row r="2474" spans="1:1" x14ac:dyDescent="0.3">
      <c r="A2474" s="2" t="s">
        <v>6920</v>
      </c>
    </row>
    <row r="2475" spans="1:1" x14ac:dyDescent="0.3">
      <c r="A2475" s="2" t="s">
        <v>6921</v>
      </c>
    </row>
    <row r="2476" spans="1:1" x14ac:dyDescent="0.3">
      <c r="A2476" s="2" t="s">
        <v>6922</v>
      </c>
    </row>
    <row r="2477" spans="1:1" x14ac:dyDescent="0.3">
      <c r="A2477"/>
    </row>
    <row r="2478" spans="1:1" x14ac:dyDescent="0.3">
      <c r="A2478" s="1" t="s">
        <v>6923</v>
      </c>
    </row>
    <row r="2479" spans="1:1" x14ac:dyDescent="0.3">
      <c r="A2479" s="2"/>
    </row>
    <row r="2480" spans="1:1" x14ac:dyDescent="0.3">
      <c r="A2480" s="2" t="s">
        <v>6924</v>
      </c>
    </row>
    <row r="2481" spans="1:1" x14ac:dyDescent="0.3">
      <c r="A2481" s="2" t="s">
        <v>6925</v>
      </c>
    </row>
    <row r="2482" spans="1:1" x14ac:dyDescent="0.3">
      <c r="A2482" s="2" t="s">
        <v>6926</v>
      </c>
    </row>
    <row r="2483" spans="1:1" x14ac:dyDescent="0.3">
      <c r="A2483"/>
    </row>
    <row r="2484" spans="1:1" x14ac:dyDescent="0.3">
      <c r="A2484" t="s">
        <v>6927</v>
      </c>
    </row>
    <row r="2486" spans="1:1" ht="23.4" x14ac:dyDescent="0.3">
      <c r="A2486" s="19" t="s">
        <v>6952</v>
      </c>
    </row>
    <row r="2487" spans="1:1" x14ac:dyDescent="0.3">
      <c r="A2487"/>
    </row>
    <row r="2488" spans="1:1" ht="18" x14ac:dyDescent="0.3">
      <c r="A2488" s="21" t="s">
        <v>5080</v>
      </c>
    </row>
    <row r="2489" spans="1:1" x14ac:dyDescent="0.3">
      <c r="A2489" s="2"/>
    </row>
    <row r="2490" spans="1:1" x14ac:dyDescent="0.3">
      <c r="A2490" s="3" t="s">
        <v>6951</v>
      </c>
    </row>
    <row r="2491" spans="1:1" x14ac:dyDescent="0.3">
      <c r="A2491" s="3" t="s">
        <v>6950</v>
      </c>
    </row>
    <row r="2492" spans="1:1" x14ac:dyDescent="0.3">
      <c r="A2492" s="3" t="s">
        <v>6949</v>
      </c>
    </row>
    <row r="2493" spans="1:1" x14ac:dyDescent="0.3">
      <c r="A2493" s="3" t="s">
        <v>6948</v>
      </c>
    </row>
    <row r="2494" spans="1:1" x14ac:dyDescent="0.3">
      <c r="A2494" s="3" t="s">
        <v>6947</v>
      </c>
    </row>
    <row r="2495" spans="1:1" x14ac:dyDescent="0.3">
      <c r="A2495"/>
    </row>
    <row r="2496" spans="1:1" ht="18" x14ac:dyDescent="0.3">
      <c r="A2496" s="21" t="s">
        <v>5075</v>
      </c>
    </row>
    <row r="2497" spans="1:1" x14ac:dyDescent="0.3">
      <c r="A2497" s="2"/>
    </row>
    <row r="2498" spans="1:1" x14ac:dyDescent="0.3">
      <c r="A2498" s="3" t="s">
        <v>6946</v>
      </c>
    </row>
    <row r="2499" spans="1:1" x14ac:dyDescent="0.3">
      <c r="A2499" s="3" t="s">
        <v>6945</v>
      </c>
    </row>
    <row r="2500" spans="1:1" x14ac:dyDescent="0.3">
      <c r="A2500" s="3" t="s">
        <v>6944</v>
      </c>
    </row>
    <row r="2501" spans="1:1" x14ac:dyDescent="0.3">
      <c r="A2501" s="3" t="s">
        <v>6943</v>
      </c>
    </row>
    <row r="2502" spans="1:1" x14ac:dyDescent="0.3">
      <c r="A2502"/>
    </row>
    <row r="2503" spans="1:1" ht="18" x14ac:dyDescent="0.3">
      <c r="A2503" s="21" t="s">
        <v>5070</v>
      </c>
    </row>
    <row r="2504" spans="1:1" x14ac:dyDescent="0.3">
      <c r="A2504" s="2"/>
    </row>
    <row r="2505" spans="1:1" x14ac:dyDescent="0.3">
      <c r="A2505" s="3" t="s">
        <v>6942</v>
      </c>
    </row>
    <row r="2506" spans="1:1" x14ac:dyDescent="0.3">
      <c r="A2506" s="3" t="s">
        <v>6941</v>
      </c>
    </row>
    <row r="2507" spans="1:1" x14ac:dyDescent="0.3">
      <c r="A2507" s="3" t="s">
        <v>6940</v>
      </c>
    </row>
    <row r="2508" spans="1:1" x14ac:dyDescent="0.3">
      <c r="A2508" s="3" t="s">
        <v>6939</v>
      </c>
    </row>
    <row r="2509" spans="1:1" x14ac:dyDescent="0.3">
      <c r="A2509" s="3" t="s">
        <v>6938</v>
      </c>
    </row>
    <row r="2510" spans="1:1" x14ac:dyDescent="0.3">
      <c r="A2510"/>
    </row>
    <row r="2511" spans="1:1" ht="18" x14ac:dyDescent="0.3">
      <c r="A2511" s="21" t="s">
        <v>5065</v>
      </c>
    </row>
    <row r="2512" spans="1:1" x14ac:dyDescent="0.3">
      <c r="A2512" s="2"/>
    </row>
    <row r="2513" spans="1:1" x14ac:dyDescent="0.3">
      <c r="A2513" s="3" t="s">
        <v>6937</v>
      </c>
    </row>
    <row r="2514" spans="1:1" x14ac:dyDescent="0.3">
      <c r="A2514" s="3" t="s">
        <v>6936</v>
      </c>
    </row>
    <row r="2515" spans="1:1" x14ac:dyDescent="0.3">
      <c r="A2515" s="3" t="s">
        <v>6935</v>
      </c>
    </row>
    <row r="2516" spans="1:1" x14ac:dyDescent="0.3">
      <c r="A2516" s="3" t="s">
        <v>6934</v>
      </c>
    </row>
    <row r="2517" spans="1:1" x14ac:dyDescent="0.3">
      <c r="A2517" s="3" t="s">
        <v>6933</v>
      </c>
    </row>
    <row r="2518" spans="1:1" x14ac:dyDescent="0.3">
      <c r="A2518"/>
    </row>
    <row r="2519" spans="1:1" ht="18" x14ac:dyDescent="0.3">
      <c r="A2519" s="21" t="s">
        <v>4320</v>
      </c>
    </row>
    <row r="2520" spans="1:1" x14ac:dyDescent="0.3">
      <c r="A2520" s="2"/>
    </row>
    <row r="2521" spans="1:1" x14ac:dyDescent="0.3">
      <c r="A2521" s="3" t="s">
        <v>6932</v>
      </c>
    </row>
    <row r="2522" spans="1:1" x14ac:dyDescent="0.3">
      <c r="A2522" s="3" t="s">
        <v>6931</v>
      </c>
    </row>
    <row r="2523" spans="1:1" x14ac:dyDescent="0.3">
      <c r="A2523" s="3" t="s">
        <v>6930</v>
      </c>
    </row>
    <row r="2524" spans="1:1" x14ac:dyDescent="0.3">
      <c r="A2524" s="3" t="s">
        <v>6929</v>
      </c>
    </row>
    <row r="2525" spans="1:1" x14ac:dyDescent="0.3">
      <c r="A2525"/>
    </row>
    <row r="2526" spans="1:1" x14ac:dyDescent="0.3">
      <c r="A2526" s="1" t="s">
        <v>6928</v>
      </c>
    </row>
    <row r="2529" spans="1:1" x14ac:dyDescent="0.3">
      <c r="A2529" s="5" t="s">
        <v>7035</v>
      </c>
    </row>
    <row r="2530" spans="1:1" x14ac:dyDescent="0.3">
      <c r="A2530" t="s">
        <v>7036</v>
      </c>
    </row>
    <row r="2531" spans="1:1" x14ac:dyDescent="0.3">
      <c r="A2531"/>
    </row>
    <row r="2532" spans="1:1" x14ac:dyDescent="0.3">
      <c r="A2532" s="1" t="s">
        <v>7037</v>
      </c>
    </row>
    <row r="2533" spans="1:1" x14ac:dyDescent="0.3">
      <c r="A2533"/>
    </row>
    <row r="2534" spans="1:1" x14ac:dyDescent="0.3">
      <c r="A2534" s="1" t="s">
        <v>7038</v>
      </c>
    </row>
    <row r="2535" spans="1:1" x14ac:dyDescent="0.3">
      <c r="A2535" s="2"/>
    </row>
    <row r="2536" spans="1:1" x14ac:dyDescent="0.3">
      <c r="A2536" s="3" t="s">
        <v>7039</v>
      </c>
    </row>
    <row r="2537" spans="1:1" x14ac:dyDescent="0.3">
      <c r="A2537" s="3" t="s">
        <v>7040</v>
      </c>
    </row>
    <row r="2538" spans="1:1" x14ac:dyDescent="0.3">
      <c r="A2538" s="3" t="s">
        <v>7041</v>
      </c>
    </row>
    <row r="2539" spans="1:1" x14ac:dyDescent="0.3">
      <c r="A2539" s="3" t="s">
        <v>7042</v>
      </c>
    </row>
    <row r="2540" spans="1:1" x14ac:dyDescent="0.3">
      <c r="A2540"/>
    </row>
    <row r="2541" spans="1:1" x14ac:dyDescent="0.3">
      <c r="A2541" s="1" t="s">
        <v>7043</v>
      </c>
    </row>
    <row r="2542" spans="1:1" x14ac:dyDescent="0.3">
      <c r="A2542" s="2"/>
    </row>
    <row r="2543" spans="1:1" x14ac:dyDescent="0.3">
      <c r="A2543" s="2" t="s">
        <v>7044</v>
      </c>
    </row>
    <row r="2544" spans="1:1" x14ac:dyDescent="0.3">
      <c r="A2544" s="2" t="s">
        <v>7045</v>
      </c>
    </row>
    <row r="2545" spans="1:1" x14ac:dyDescent="0.3">
      <c r="A2545" s="2" t="s">
        <v>7046</v>
      </c>
    </row>
    <row r="2546" spans="1:1" x14ac:dyDescent="0.3">
      <c r="A2546" s="2" t="s">
        <v>7047</v>
      </c>
    </row>
    <row r="2547" spans="1:1" x14ac:dyDescent="0.3">
      <c r="A2547"/>
    </row>
    <row r="2548" spans="1:1" x14ac:dyDescent="0.3">
      <c r="A2548" s="1" t="s">
        <v>4320</v>
      </c>
    </row>
    <row r="2549" spans="1:1" x14ac:dyDescent="0.3">
      <c r="A2549" s="2"/>
    </row>
    <row r="2550" spans="1:1" x14ac:dyDescent="0.3">
      <c r="A2550" s="2" t="s">
        <v>7048</v>
      </c>
    </row>
    <row r="2551" spans="1:1" x14ac:dyDescent="0.3">
      <c r="A2551" s="2" t="s">
        <v>7049</v>
      </c>
    </row>
    <row r="2552" spans="1:1" x14ac:dyDescent="0.3">
      <c r="A2552" s="2" t="s">
        <v>7050</v>
      </c>
    </row>
    <row r="2553" spans="1:1" x14ac:dyDescent="0.3">
      <c r="A2553" s="2" t="s">
        <v>7051</v>
      </c>
    </row>
    <row r="2554" spans="1:1" x14ac:dyDescent="0.3">
      <c r="A2554"/>
    </row>
    <row r="2555" spans="1:1" x14ac:dyDescent="0.3">
      <c r="A2555" t="s">
        <v>7052</v>
      </c>
    </row>
    <row r="2557" spans="1:1" ht="23.4" x14ac:dyDescent="0.3">
      <c r="A2557" s="19" t="s">
        <v>7071</v>
      </c>
    </row>
    <row r="2558" spans="1:1" x14ac:dyDescent="0.3">
      <c r="A2558"/>
    </row>
    <row r="2559" spans="1:1" ht="18" x14ac:dyDescent="0.3">
      <c r="A2559" s="21" t="s">
        <v>5080</v>
      </c>
    </row>
    <row r="2560" spans="1:1" x14ac:dyDescent="0.3">
      <c r="A2560" s="2"/>
    </row>
    <row r="2561" spans="1:1" x14ac:dyDescent="0.3">
      <c r="A2561" s="3" t="s">
        <v>7070</v>
      </c>
    </row>
    <row r="2562" spans="1:1" x14ac:dyDescent="0.3">
      <c r="A2562" s="3" t="s">
        <v>7069</v>
      </c>
    </row>
    <row r="2563" spans="1:1" x14ac:dyDescent="0.3">
      <c r="A2563" s="3" t="s">
        <v>7068</v>
      </c>
    </row>
    <row r="2564" spans="1:1" x14ac:dyDescent="0.3">
      <c r="A2564" s="3" t="s">
        <v>7067</v>
      </c>
    </row>
    <row r="2565" spans="1:1" x14ac:dyDescent="0.3">
      <c r="A2565"/>
    </row>
    <row r="2566" spans="1:1" ht="18" x14ac:dyDescent="0.3">
      <c r="A2566" s="21" t="s">
        <v>5075</v>
      </c>
    </row>
    <row r="2567" spans="1:1" x14ac:dyDescent="0.3">
      <c r="A2567" s="2"/>
    </row>
    <row r="2568" spans="1:1" x14ac:dyDescent="0.3">
      <c r="A2568" s="3" t="s">
        <v>7066</v>
      </c>
    </row>
    <row r="2569" spans="1:1" x14ac:dyDescent="0.3">
      <c r="A2569" s="3" t="s">
        <v>7065</v>
      </c>
    </row>
    <row r="2570" spans="1:1" x14ac:dyDescent="0.3">
      <c r="A2570" s="3" t="s">
        <v>7064</v>
      </c>
    </row>
    <row r="2571" spans="1:1" x14ac:dyDescent="0.3">
      <c r="A2571" s="3" t="s">
        <v>7063</v>
      </c>
    </row>
    <row r="2572" spans="1:1" x14ac:dyDescent="0.3">
      <c r="A2572"/>
    </row>
    <row r="2573" spans="1:1" ht="18" x14ac:dyDescent="0.3">
      <c r="A2573" s="21" t="s">
        <v>5070</v>
      </c>
    </row>
    <row r="2574" spans="1:1" x14ac:dyDescent="0.3">
      <c r="A2574" s="2"/>
    </row>
    <row r="2575" spans="1:1" x14ac:dyDescent="0.3">
      <c r="A2575" s="3" t="s">
        <v>7062</v>
      </c>
    </row>
    <row r="2576" spans="1:1" x14ac:dyDescent="0.3">
      <c r="A2576" s="3" t="s">
        <v>7061</v>
      </c>
    </row>
    <row r="2577" spans="1:1" x14ac:dyDescent="0.3">
      <c r="A2577" s="3" t="s">
        <v>7060</v>
      </c>
    </row>
    <row r="2578" spans="1:1" x14ac:dyDescent="0.3">
      <c r="A2578" s="3" t="s">
        <v>7059</v>
      </c>
    </row>
    <row r="2579" spans="1:1" x14ac:dyDescent="0.3">
      <c r="A2579" s="3" t="s">
        <v>7058</v>
      </c>
    </row>
    <row r="2580" spans="1:1" x14ac:dyDescent="0.3">
      <c r="A2580"/>
    </row>
    <row r="2581" spans="1:1" ht="18" x14ac:dyDescent="0.3">
      <c r="A2581" s="21" t="s">
        <v>5065</v>
      </c>
    </row>
    <row r="2582" spans="1:1" x14ac:dyDescent="0.3">
      <c r="A2582" s="2"/>
    </row>
    <row r="2583" spans="1:1" x14ac:dyDescent="0.3">
      <c r="A2583" s="3" t="s">
        <v>7057</v>
      </c>
    </row>
    <row r="2584" spans="1:1" x14ac:dyDescent="0.3">
      <c r="A2584" s="3" t="s">
        <v>7056</v>
      </c>
    </row>
    <row r="2585" spans="1:1" x14ac:dyDescent="0.3">
      <c r="A2585" s="3" t="s">
        <v>7055</v>
      </c>
    </row>
    <row r="2586" spans="1:1" x14ac:dyDescent="0.3">
      <c r="A2586" s="3" t="s">
        <v>7054</v>
      </c>
    </row>
    <row r="2587" spans="1:1" x14ac:dyDescent="0.3">
      <c r="A2587"/>
    </row>
    <row r="2588" spans="1:1" x14ac:dyDescent="0.3">
      <c r="A2588" s="1" t="s">
        <v>7053</v>
      </c>
    </row>
    <row r="2591" spans="1:1" x14ac:dyDescent="0.3">
      <c r="A2591" s="5" t="s">
        <v>7072</v>
      </c>
    </row>
    <row r="2592" spans="1:1" x14ac:dyDescent="0.3">
      <c r="A2592" t="s">
        <v>7183</v>
      </c>
    </row>
    <row r="2593" spans="1:1" x14ac:dyDescent="0.3">
      <c r="A2593"/>
    </row>
    <row r="2594" spans="1:1" x14ac:dyDescent="0.3">
      <c r="A2594" s="1" t="s">
        <v>7184</v>
      </c>
    </row>
    <row r="2595" spans="1:1" x14ac:dyDescent="0.3">
      <c r="A2595"/>
    </row>
    <row r="2596" spans="1:1" x14ac:dyDescent="0.3">
      <c r="A2596" s="1" t="s">
        <v>6594</v>
      </c>
    </row>
    <row r="2597" spans="1:1" x14ac:dyDescent="0.3">
      <c r="A2597" s="2"/>
    </row>
    <row r="2598" spans="1:1" x14ac:dyDescent="0.3">
      <c r="A2598" s="3" t="s">
        <v>7185</v>
      </c>
    </row>
    <row r="2599" spans="1:1" x14ac:dyDescent="0.3">
      <c r="A2599" s="3" t="s">
        <v>7186</v>
      </c>
    </row>
    <row r="2600" spans="1:1" x14ac:dyDescent="0.3">
      <c r="A2600" s="3" t="s">
        <v>7187</v>
      </c>
    </row>
    <row r="2601" spans="1:1" x14ac:dyDescent="0.3">
      <c r="A2601" s="3" t="s">
        <v>7188</v>
      </c>
    </row>
    <row r="2602" spans="1:1" x14ac:dyDescent="0.3">
      <c r="A2602"/>
    </row>
    <row r="2603" spans="1:1" x14ac:dyDescent="0.3">
      <c r="A2603" s="1" t="s">
        <v>7189</v>
      </c>
    </row>
    <row r="2604" spans="1:1" x14ac:dyDescent="0.3">
      <c r="A2604" s="2"/>
    </row>
    <row r="2605" spans="1:1" x14ac:dyDescent="0.3">
      <c r="A2605" s="3" t="s">
        <v>7190</v>
      </c>
    </row>
    <row r="2606" spans="1:1" x14ac:dyDescent="0.3">
      <c r="A2606" s="3" t="s">
        <v>7191</v>
      </c>
    </row>
    <row r="2607" spans="1:1" x14ac:dyDescent="0.3">
      <c r="A2607" s="3" t="s">
        <v>7192</v>
      </c>
    </row>
    <row r="2608" spans="1:1" x14ac:dyDescent="0.3">
      <c r="A2608" s="3" t="s">
        <v>7193</v>
      </c>
    </row>
    <row r="2609" spans="1:1" x14ac:dyDescent="0.3">
      <c r="A2609"/>
    </row>
    <row r="2610" spans="1:1" x14ac:dyDescent="0.3">
      <c r="A2610" s="1" t="s">
        <v>7194</v>
      </c>
    </row>
    <row r="2611" spans="1:1" x14ac:dyDescent="0.3">
      <c r="A2611" s="2"/>
    </row>
    <row r="2612" spans="1:1" x14ac:dyDescent="0.3">
      <c r="A2612" s="2" t="s">
        <v>7195</v>
      </c>
    </row>
    <row r="2613" spans="1:1" x14ac:dyDescent="0.3">
      <c r="A2613" s="2" t="s">
        <v>7196</v>
      </c>
    </row>
    <row r="2614" spans="1:1" x14ac:dyDescent="0.3">
      <c r="A2614" s="2" t="s">
        <v>7197</v>
      </c>
    </row>
    <row r="2615" spans="1:1" x14ac:dyDescent="0.3">
      <c r="A2615" s="2" t="s">
        <v>7198</v>
      </c>
    </row>
    <row r="2616" spans="1:1" x14ac:dyDescent="0.3">
      <c r="A2616"/>
    </row>
    <row r="2617" spans="1:1" x14ac:dyDescent="0.3">
      <c r="A2617" t="s">
        <v>7199</v>
      </c>
    </row>
    <row r="2619" spans="1:1" ht="23.4" x14ac:dyDescent="0.3">
      <c r="A2619" s="19" t="s">
        <v>7223</v>
      </c>
    </row>
    <row r="2620" spans="1:1" x14ac:dyDescent="0.3">
      <c r="A2620"/>
    </row>
    <row r="2621" spans="1:1" ht="18" x14ac:dyDescent="0.3">
      <c r="A2621" s="21" t="s">
        <v>5080</v>
      </c>
    </row>
    <row r="2622" spans="1:1" x14ac:dyDescent="0.3">
      <c r="A2622" s="2"/>
    </row>
    <row r="2623" spans="1:1" x14ac:dyDescent="0.3">
      <c r="A2623" s="3" t="s">
        <v>7222</v>
      </c>
    </row>
    <row r="2624" spans="1:1" x14ac:dyDescent="0.3">
      <c r="A2624" s="3" t="s">
        <v>7221</v>
      </c>
    </row>
    <row r="2625" spans="1:1" x14ac:dyDescent="0.3">
      <c r="A2625" s="3" t="s">
        <v>7220</v>
      </c>
    </row>
    <row r="2626" spans="1:1" x14ac:dyDescent="0.3">
      <c r="A2626" s="3" t="s">
        <v>7219</v>
      </c>
    </row>
    <row r="2627" spans="1:1" x14ac:dyDescent="0.3">
      <c r="A2627" s="3" t="s">
        <v>7218</v>
      </c>
    </row>
    <row r="2628" spans="1:1" x14ac:dyDescent="0.3">
      <c r="A2628"/>
    </row>
    <row r="2629" spans="1:1" ht="18" x14ac:dyDescent="0.3">
      <c r="A2629" s="21" t="s">
        <v>5075</v>
      </c>
    </row>
    <row r="2630" spans="1:1" x14ac:dyDescent="0.3">
      <c r="A2630" s="2"/>
    </row>
    <row r="2631" spans="1:1" x14ac:dyDescent="0.3">
      <c r="A2631" s="3" t="s">
        <v>7217</v>
      </c>
    </row>
    <row r="2632" spans="1:1" x14ac:dyDescent="0.3">
      <c r="A2632" s="3" t="s">
        <v>7216</v>
      </c>
    </row>
    <row r="2633" spans="1:1" x14ac:dyDescent="0.3">
      <c r="A2633" s="3" t="s">
        <v>7215</v>
      </c>
    </row>
    <row r="2634" spans="1:1" x14ac:dyDescent="0.3">
      <c r="A2634" s="3" t="s">
        <v>7214</v>
      </c>
    </row>
    <row r="2635" spans="1:1" x14ac:dyDescent="0.3">
      <c r="A2635"/>
    </row>
    <row r="2636" spans="1:1" ht="18" x14ac:dyDescent="0.3">
      <c r="A2636" s="21" t="s">
        <v>5070</v>
      </c>
    </row>
    <row r="2637" spans="1:1" x14ac:dyDescent="0.3">
      <c r="A2637" s="2"/>
    </row>
    <row r="2638" spans="1:1" x14ac:dyDescent="0.3">
      <c r="A2638" s="3" t="s">
        <v>7213</v>
      </c>
    </row>
    <row r="2639" spans="1:1" x14ac:dyDescent="0.3">
      <c r="A2639" s="3" t="s">
        <v>7212</v>
      </c>
    </row>
    <row r="2640" spans="1:1" x14ac:dyDescent="0.3">
      <c r="A2640" s="3" t="s">
        <v>7211</v>
      </c>
    </row>
    <row r="2641" spans="1:1" x14ac:dyDescent="0.3">
      <c r="A2641" s="3" t="s">
        <v>7210</v>
      </c>
    </row>
    <row r="2642" spans="1:1" x14ac:dyDescent="0.3">
      <c r="A2642" s="3" t="s">
        <v>7209</v>
      </c>
    </row>
    <row r="2643" spans="1:1" x14ac:dyDescent="0.3">
      <c r="A2643"/>
    </row>
    <row r="2644" spans="1:1" ht="18" x14ac:dyDescent="0.3">
      <c r="A2644" s="21" t="s">
        <v>5065</v>
      </c>
    </row>
    <row r="2645" spans="1:1" x14ac:dyDescent="0.3">
      <c r="A2645" s="2"/>
    </row>
    <row r="2646" spans="1:1" x14ac:dyDescent="0.3">
      <c r="A2646" s="3" t="s">
        <v>7208</v>
      </c>
    </row>
    <row r="2647" spans="1:1" x14ac:dyDescent="0.3">
      <c r="A2647" s="3" t="s">
        <v>7207</v>
      </c>
    </row>
    <row r="2648" spans="1:1" x14ac:dyDescent="0.3">
      <c r="A2648" s="3" t="s">
        <v>7206</v>
      </c>
    </row>
    <row r="2649" spans="1:1" x14ac:dyDescent="0.3">
      <c r="A2649" s="3" t="s">
        <v>7205</v>
      </c>
    </row>
    <row r="2650" spans="1:1" x14ac:dyDescent="0.3">
      <c r="A2650"/>
    </row>
    <row r="2651" spans="1:1" ht="18" x14ac:dyDescent="0.3">
      <c r="A2651" s="21" t="s">
        <v>4320</v>
      </c>
    </row>
    <row r="2652" spans="1:1" x14ac:dyDescent="0.3">
      <c r="A2652" s="2"/>
    </row>
    <row r="2653" spans="1:1" x14ac:dyDescent="0.3">
      <c r="A2653" s="3" t="s">
        <v>7204</v>
      </c>
    </row>
    <row r="2654" spans="1:1" x14ac:dyDescent="0.3">
      <c r="A2654" s="3" t="s">
        <v>7203</v>
      </c>
    </row>
    <row r="2655" spans="1:1" x14ac:dyDescent="0.3">
      <c r="A2655" s="3" t="s">
        <v>7202</v>
      </c>
    </row>
    <row r="2656" spans="1:1" x14ac:dyDescent="0.3">
      <c r="A2656" s="3" t="s">
        <v>7201</v>
      </c>
    </row>
    <row r="2657" spans="1:1" x14ac:dyDescent="0.3">
      <c r="A2657"/>
    </row>
    <row r="2658" spans="1:1" x14ac:dyDescent="0.3">
      <c r="A2658" s="1" t="s">
        <v>7200</v>
      </c>
    </row>
    <row r="2661" spans="1:1" x14ac:dyDescent="0.3">
      <c r="A2661" s="5" t="s">
        <v>7224</v>
      </c>
    </row>
    <row r="2662" spans="1:1" x14ac:dyDescent="0.3">
      <c r="A2662" t="s">
        <v>7317</v>
      </c>
    </row>
    <row r="2663" spans="1:1" x14ac:dyDescent="0.3">
      <c r="A2663"/>
    </row>
    <row r="2664" spans="1:1" x14ac:dyDescent="0.3">
      <c r="A2664" s="1" t="s">
        <v>7318</v>
      </c>
    </row>
    <row r="2665" spans="1:1" x14ac:dyDescent="0.3">
      <c r="A2665"/>
    </row>
    <row r="2666" spans="1:1" x14ac:dyDescent="0.3">
      <c r="A2666" t="s">
        <v>7319</v>
      </c>
    </row>
    <row r="2667" spans="1:1" x14ac:dyDescent="0.3">
      <c r="A2667"/>
    </row>
    <row r="2668" spans="1:1" x14ac:dyDescent="0.3">
      <c r="A2668" s="1" t="s">
        <v>7320</v>
      </c>
    </row>
    <row r="2669" spans="1:1" x14ac:dyDescent="0.3">
      <c r="A2669" s="2"/>
    </row>
    <row r="2670" spans="1:1" x14ac:dyDescent="0.3">
      <c r="A2670" s="3" t="s">
        <v>7321</v>
      </c>
    </row>
    <row r="2671" spans="1:1" x14ac:dyDescent="0.3">
      <c r="A2671" s="3" t="s">
        <v>7322</v>
      </c>
    </row>
    <row r="2672" spans="1:1" x14ac:dyDescent="0.3">
      <c r="A2672" s="3" t="s">
        <v>7323</v>
      </c>
    </row>
    <row r="2673" spans="1:1" x14ac:dyDescent="0.3">
      <c r="A2673" s="3" t="s">
        <v>7324</v>
      </c>
    </row>
    <row r="2674" spans="1:1" x14ac:dyDescent="0.3">
      <c r="A2674" s="3" t="s">
        <v>7325</v>
      </c>
    </row>
    <row r="2675" spans="1:1" x14ac:dyDescent="0.3">
      <c r="A2675"/>
    </row>
    <row r="2676" spans="1:1" x14ac:dyDescent="0.3">
      <c r="A2676" s="1" t="s">
        <v>5052</v>
      </c>
    </row>
    <row r="2677" spans="1:1" x14ac:dyDescent="0.3">
      <c r="A2677" s="2"/>
    </row>
    <row r="2678" spans="1:1" x14ac:dyDescent="0.3">
      <c r="A2678" s="2" t="s">
        <v>7326</v>
      </c>
    </row>
    <row r="2679" spans="1:1" x14ac:dyDescent="0.3">
      <c r="A2679" s="2" t="s">
        <v>7327</v>
      </c>
    </row>
    <row r="2680" spans="1:1" x14ac:dyDescent="0.3">
      <c r="A2680" s="2" t="s">
        <v>7328</v>
      </c>
    </row>
    <row r="2681" spans="1:1" x14ac:dyDescent="0.3">
      <c r="A2681" s="2" t="s">
        <v>7329</v>
      </c>
    </row>
    <row r="2682" spans="1:1" x14ac:dyDescent="0.3">
      <c r="A2682"/>
    </row>
    <row r="2683" spans="1:1" x14ac:dyDescent="0.3">
      <c r="A2683" s="1" t="s">
        <v>7330</v>
      </c>
    </row>
    <row r="2684" spans="1:1" x14ac:dyDescent="0.3">
      <c r="A2684" s="2"/>
    </row>
    <row r="2685" spans="1:1" x14ac:dyDescent="0.3">
      <c r="A2685" s="2" t="s">
        <v>7331</v>
      </c>
    </row>
    <row r="2686" spans="1:1" x14ac:dyDescent="0.3">
      <c r="A2686" s="2" t="s">
        <v>7332</v>
      </c>
    </row>
    <row r="2687" spans="1:1" x14ac:dyDescent="0.3">
      <c r="A2687" s="2" t="s">
        <v>7333</v>
      </c>
    </row>
    <row r="2688" spans="1:1" x14ac:dyDescent="0.3">
      <c r="A2688" s="2" t="s">
        <v>7334</v>
      </c>
    </row>
    <row r="2689" spans="1:1" x14ac:dyDescent="0.3">
      <c r="A2689"/>
    </row>
    <row r="2690" spans="1:1" x14ac:dyDescent="0.3">
      <c r="A2690" t="s">
        <v>7335</v>
      </c>
    </row>
    <row r="2692" spans="1:1" ht="23.4" x14ac:dyDescent="0.3">
      <c r="A2692" s="19" t="s">
        <v>7358</v>
      </c>
    </row>
    <row r="2693" spans="1:1" x14ac:dyDescent="0.3">
      <c r="A2693"/>
    </row>
    <row r="2694" spans="1:1" ht="18" x14ac:dyDescent="0.3">
      <c r="A2694" s="21" t="s">
        <v>5080</v>
      </c>
    </row>
    <row r="2695" spans="1:1" x14ac:dyDescent="0.3">
      <c r="A2695" s="2"/>
    </row>
    <row r="2696" spans="1:1" x14ac:dyDescent="0.3">
      <c r="A2696" s="3" t="s">
        <v>7357</v>
      </c>
    </row>
    <row r="2697" spans="1:1" x14ac:dyDescent="0.3">
      <c r="A2697" s="3" t="s">
        <v>7356</v>
      </c>
    </row>
    <row r="2698" spans="1:1" x14ac:dyDescent="0.3">
      <c r="A2698" s="3" t="s">
        <v>7355</v>
      </c>
    </row>
    <row r="2699" spans="1:1" x14ac:dyDescent="0.3">
      <c r="A2699" s="3" t="s">
        <v>7354</v>
      </c>
    </row>
    <row r="2700" spans="1:1" x14ac:dyDescent="0.3">
      <c r="A2700"/>
    </row>
    <row r="2701" spans="1:1" ht="18" x14ac:dyDescent="0.3">
      <c r="A2701" s="21" t="s">
        <v>5075</v>
      </c>
    </row>
    <row r="2702" spans="1:1" x14ac:dyDescent="0.3">
      <c r="A2702" s="2"/>
    </row>
    <row r="2703" spans="1:1" x14ac:dyDescent="0.3">
      <c r="A2703" s="3" t="s">
        <v>7353</v>
      </c>
    </row>
    <row r="2704" spans="1:1" x14ac:dyDescent="0.3">
      <c r="A2704" s="3" t="s">
        <v>7352</v>
      </c>
    </row>
    <row r="2705" spans="1:1" x14ac:dyDescent="0.3">
      <c r="A2705" s="3" t="s">
        <v>7351</v>
      </c>
    </row>
    <row r="2706" spans="1:1" x14ac:dyDescent="0.3">
      <c r="A2706" s="3" t="s">
        <v>7350</v>
      </c>
    </row>
    <row r="2707" spans="1:1" x14ac:dyDescent="0.3">
      <c r="A2707"/>
    </row>
    <row r="2708" spans="1:1" ht="18" x14ac:dyDescent="0.3">
      <c r="A2708" s="21" t="s">
        <v>5070</v>
      </c>
    </row>
    <row r="2709" spans="1:1" x14ac:dyDescent="0.3">
      <c r="A2709" s="2"/>
    </row>
    <row r="2710" spans="1:1" x14ac:dyDescent="0.3">
      <c r="A2710" s="3" t="s">
        <v>7349</v>
      </c>
    </row>
    <row r="2711" spans="1:1" x14ac:dyDescent="0.3">
      <c r="A2711" s="3" t="s">
        <v>7348</v>
      </c>
    </row>
    <row r="2712" spans="1:1" x14ac:dyDescent="0.3">
      <c r="A2712" s="3" t="s">
        <v>7347</v>
      </c>
    </row>
    <row r="2713" spans="1:1" x14ac:dyDescent="0.3">
      <c r="A2713" s="3" t="s">
        <v>7346</v>
      </c>
    </row>
    <row r="2714" spans="1:1" x14ac:dyDescent="0.3">
      <c r="A2714" s="3" t="s">
        <v>7345</v>
      </c>
    </row>
    <row r="2715" spans="1:1" x14ac:dyDescent="0.3">
      <c r="A2715"/>
    </row>
    <row r="2716" spans="1:1" ht="18" x14ac:dyDescent="0.3">
      <c r="A2716" s="21" t="s">
        <v>5065</v>
      </c>
    </row>
    <row r="2717" spans="1:1" x14ac:dyDescent="0.3">
      <c r="A2717" s="2"/>
    </row>
    <row r="2718" spans="1:1" x14ac:dyDescent="0.3">
      <c r="A2718" s="3" t="s">
        <v>7344</v>
      </c>
    </row>
    <row r="2719" spans="1:1" x14ac:dyDescent="0.3">
      <c r="A2719" s="3" t="s">
        <v>7343</v>
      </c>
    </row>
    <row r="2720" spans="1:1" x14ac:dyDescent="0.3">
      <c r="A2720" s="3" t="s">
        <v>7342</v>
      </c>
    </row>
    <row r="2721" spans="1:1" x14ac:dyDescent="0.3">
      <c r="A2721" s="3" t="s">
        <v>7341</v>
      </c>
    </row>
    <row r="2722" spans="1:1" x14ac:dyDescent="0.3">
      <c r="A2722"/>
    </row>
    <row r="2723" spans="1:1" ht="18" x14ac:dyDescent="0.3">
      <c r="A2723" s="21" t="s">
        <v>4320</v>
      </c>
    </row>
    <row r="2724" spans="1:1" x14ac:dyDescent="0.3">
      <c r="A2724" s="2"/>
    </row>
    <row r="2725" spans="1:1" x14ac:dyDescent="0.3">
      <c r="A2725" s="3" t="s">
        <v>7340</v>
      </c>
    </row>
    <row r="2726" spans="1:1" x14ac:dyDescent="0.3">
      <c r="A2726" s="3" t="s">
        <v>7339</v>
      </c>
    </row>
    <row r="2727" spans="1:1" x14ac:dyDescent="0.3">
      <c r="A2727" s="3" t="s">
        <v>7338</v>
      </c>
    </row>
    <row r="2728" spans="1:1" x14ac:dyDescent="0.3">
      <c r="A2728" s="3" t="s">
        <v>7337</v>
      </c>
    </row>
    <row r="2729" spans="1:1" x14ac:dyDescent="0.3">
      <c r="A2729"/>
    </row>
    <row r="2730" spans="1:1" x14ac:dyDescent="0.3">
      <c r="A2730" s="1" t="s">
        <v>7336</v>
      </c>
    </row>
    <row r="2733" spans="1:1" x14ac:dyDescent="0.3">
      <c r="A2733" s="5" t="s">
        <v>7359</v>
      </c>
    </row>
    <row r="2734" spans="1:1" x14ac:dyDescent="0.3">
      <c r="A2734" t="s">
        <v>7439</v>
      </c>
    </row>
    <row r="2735" spans="1:1" x14ac:dyDescent="0.3">
      <c r="A2735"/>
    </row>
    <row r="2736" spans="1:1" x14ac:dyDescent="0.3">
      <c r="A2736" s="1" t="s">
        <v>7440</v>
      </c>
    </row>
    <row r="2737" spans="1:1" x14ac:dyDescent="0.3">
      <c r="A2737"/>
    </row>
    <row r="2738" spans="1:1" x14ac:dyDescent="0.3">
      <c r="A2738" t="s">
        <v>7441</v>
      </c>
    </row>
    <row r="2739" spans="1:1" x14ac:dyDescent="0.3">
      <c r="A2739"/>
    </row>
    <row r="2740" spans="1:1" x14ac:dyDescent="0.3">
      <c r="A2740" s="1" t="s">
        <v>7442</v>
      </c>
    </row>
    <row r="2741" spans="1:1" x14ac:dyDescent="0.3">
      <c r="A2741" s="2"/>
    </row>
    <row r="2742" spans="1:1" x14ac:dyDescent="0.3">
      <c r="A2742" s="3" t="s">
        <v>7443</v>
      </c>
    </row>
    <row r="2743" spans="1:1" x14ac:dyDescent="0.3">
      <c r="A2743" s="3" t="s">
        <v>7444</v>
      </c>
    </row>
    <row r="2744" spans="1:1" x14ac:dyDescent="0.3">
      <c r="A2744" s="3" t="s">
        <v>7445</v>
      </c>
    </row>
    <row r="2745" spans="1:1" x14ac:dyDescent="0.3">
      <c r="A2745" s="3" t="s">
        <v>7446</v>
      </c>
    </row>
    <row r="2746" spans="1:1" x14ac:dyDescent="0.3">
      <c r="A2746" s="3" t="s">
        <v>7447</v>
      </c>
    </row>
    <row r="2747" spans="1:1" x14ac:dyDescent="0.3">
      <c r="A2747"/>
    </row>
    <row r="2748" spans="1:1" x14ac:dyDescent="0.3">
      <c r="A2748" s="1" t="s">
        <v>7043</v>
      </c>
    </row>
    <row r="2749" spans="1:1" x14ac:dyDescent="0.3">
      <c r="A2749" s="2"/>
    </row>
    <row r="2750" spans="1:1" x14ac:dyDescent="0.3">
      <c r="A2750" s="2" t="s">
        <v>7448</v>
      </c>
    </row>
    <row r="2751" spans="1:1" x14ac:dyDescent="0.3">
      <c r="A2751" s="2" t="s">
        <v>7449</v>
      </c>
    </row>
    <row r="2752" spans="1:1" x14ac:dyDescent="0.3">
      <c r="A2752" s="2" t="s">
        <v>7450</v>
      </c>
    </row>
    <row r="2753" spans="1:1" x14ac:dyDescent="0.3">
      <c r="A2753" s="2" t="s">
        <v>7451</v>
      </c>
    </row>
    <row r="2754" spans="1:1" x14ac:dyDescent="0.3">
      <c r="A2754"/>
    </row>
    <row r="2755" spans="1:1" x14ac:dyDescent="0.3">
      <c r="A2755" s="1" t="s">
        <v>7452</v>
      </c>
    </row>
    <row r="2756" spans="1:1" x14ac:dyDescent="0.3">
      <c r="A2756" s="2"/>
    </row>
    <row r="2757" spans="1:1" x14ac:dyDescent="0.3">
      <c r="A2757" s="3" t="s">
        <v>7453</v>
      </c>
    </row>
    <row r="2758" spans="1:1" x14ac:dyDescent="0.3">
      <c r="A2758" s="3" t="s">
        <v>7454</v>
      </c>
    </row>
    <row r="2759" spans="1:1" x14ac:dyDescent="0.3">
      <c r="A2759" s="3" t="s">
        <v>7455</v>
      </c>
    </row>
    <row r="2760" spans="1:1" x14ac:dyDescent="0.3">
      <c r="A2760" s="3" t="s">
        <v>7456</v>
      </c>
    </row>
    <row r="2761" spans="1:1" x14ac:dyDescent="0.3">
      <c r="A2761"/>
    </row>
    <row r="2762" spans="1:1" x14ac:dyDescent="0.3">
      <c r="A2762" t="s">
        <v>7457</v>
      </c>
    </row>
    <row r="2764" spans="1:1" ht="23.4" x14ac:dyDescent="0.3">
      <c r="A2764" s="19" t="s">
        <v>7476</v>
      </c>
    </row>
    <row r="2765" spans="1:1" x14ac:dyDescent="0.3">
      <c r="A2765"/>
    </row>
    <row r="2766" spans="1:1" ht="18" x14ac:dyDescent="0.3">
      <c r="A2766" s="21" t="s">
        <v>5080</v>
      </c>
    </row>
    <row r="2767" spans="1:1" x14ac:dyDescent="0.3">
      <c r="A2767" s="2"/>
    </row>
    <row r="2768" spans="1:1" x14ac:dyDescent="0.3">
      <c r="A2768" s="3" t="s">
        <v>7354</v>
      </c>
    </row>
    <row r="2769" spans="1:1" x14ac:dyDescent="0.3">
      <c r="A2769" s="3" t="s">
        <v>7475</v>
      </c>
    </row>
    <row r="2770" spans="1:1" x14ac:dyDescent="0.3">
      <c r="A2770" s="3" t="s">
        <v>7474</v>
      </c>
    </row>
    <row r="2771" spans="1:1" x14ac:dyDescent="0.3">
      <c r="A2771" s="3" t="s">
        <v>7473</v>
      </c>
    </row>
    <row r="2772" spans="1:1" x14ac:dyDescent="0.3">
      <c r="A2772"/>
    </row>
    <row r="2773" spans="1:1" ht="18" x14ac:dyDescent="0.3">
      <c r="A2773" s="21" t="s">
        <v>5075</v>
      </c>
    </row>
    <row r="2774" spans="1:1" x14ac:dyDescent="0.3">
      <c r="A2774" s="2"/>
    </row>
    <row r="2775" spans="1:1" x14ac:dyDescent="0.3">
      <c r="A2775" s="3" t="s">
        <v>7472</v>
      </c>
    </row>
    <row r="2776" spans="1:1" x14ac:dyDescent="0.3">
      <c r="A2776" s="3" t="s">
        <v>7471</v>
      </c>
    </row>
    <row r="2777" spans="1:1" x14ac:dyDescent="0.3">
      <c r="A2777" s="3" t="s">
        <v>7470</v>
      </c>
    </row>
    <row r="2778" spans="1:1" x14ac:dyDescent="0.3">
      <c r="A2778" s="3" t="s">
        <v>7469</v>
      </c>
    </row>
    <row r="2779" spans="1:1" x14ac:dyDescent="0.3">
      <c r="A2779"/>
    </row>
    <row r="2780" spans="1:1" ht="18" x14ac:dyDescent="0.3">
      <c r="A2780" s="21" t="s">
        <v>5070</v>
      </c>
    </row>
    <row r="2781" spans="1:1" x14ac:dyDescent="0.3">
      <c r="A2781" s="2"/>
    </row>
    <row r="2782" spans="1:1" x14ac:dyDescent="0.3">
      <c r="A2782" s="3" t="s">
        <v>7468</v>
      </c>
    </row>
    <row r="2783" spans="1:1" x14ac:dyDescent="0.3">
      <c r="A2783" s="3" t="s">
        <v>7467</v>
      </c>
    </row>
    <row r="2784" spans="1:1" x14ac:dyDescent="0.3">
      <c r="A2784" s="3" t="s">
        <v>7466</v>
      </c>
    </row>
    <row r="2785" spans="1:1" x14ac:dyDescent="0.3">
      <c r="A2785" s="3" t="s">
        <v>7465</v>
      </c>
    </row>
    <row r="2786" spans="1:1" x14ac:dyDescent="0.3">
      <c r="A2786" s="3" t="s">
        <v>7464</v>
      </c>
    </row>
    <row r="2787" spans="1:1" x14ac:dyDescent="0.3">
      <c r="A2787" s="3" t="s">
        <v>7463</v>
      </c>
    </row>
    <row r="2788" spans="1:1" x14ac:dyDescent="0.3">
      <c r="A2788"/>
    </row>
    <row r="2789" spans="1:1" ht="18" x14ac:dyDescent="0.3">
      <c r="A2789" s="21" t="s">
        <v>5065</v>
      </c>
    </row>
    <row r="2790" spans="1:1" x14ac:dyDescent="0.3">
      <c r="A2790" s="2"/>
    </row>
    <row r="2791" spans="1:1" x14ac:dyDescent="0.3">
      <c r="A2791" s="3" t="s">
        <v>7462</v>
      </c>
    </row>
    <row r="2792" spans="1:1" x14ac:dyDescent="0.3">
      <c r="A2792" s="3" t="s">
        <v>7461</v>
      </c>
    </row>
    <row r="2793" spans="1:1" x14ac:dyDescent="0.3">
      <c r="A2793" s="3" t="s">
        <v>7460</v>
      </c>
    </row>
    <row r="2794" spans="1:1" x14ac:dyDescent="0.3">
      <c r="A2794" s="3" t="s">
        <v>7459</v>
      </c>
    </row>
    <row r="2795" spans="1:1" x14ac:dyDescent="0.3">
      <c r="A2795"/>
    </row>
    <row r="2796" spans="1:1" x14ac:dyDescent="0.3">
      <c r="A2796" s="1" t="s">
        <v>7458</v>
      </c>
    </row>
    <row r="2799" spans="1:1" x14ac:dyDescent="0.3">
      <c r="A2799" s="5" t="s">
        <v>7549</v>
      </c>
    </row>
    <row r="2800" spans="1:1" x14ac:dyDescent="0.3">
      <c r="A2800" t="s">
        <v>7550</v>
      </c>
    </row>
    <row r="2801" spans="1:1" x14ac:dyDescent="0.3">
      <c r="A2801"/>
    </row>
    <row r="2802" spans="1:1" x14ac:dyDescent="0.3">
      <c r="A2802" s="1" t="s">
        <v>7551</v>
      </c>
    </row>
    <row r="2803" spans="1:1" x14ac:dyDescent="0.3">
      <c r="A2803" s="2"/>
    </row>
    <row r="2804" spans="1:1" x14ac:dyDescent="0.3">
      <c r="A2804" s="3" t="s">
        <v>7552</v>
      </c>
    </row>
    <row r="2805" spans="1:1" x14ac:dyDescent="0.3">
      <c r="A2805" s="3" t="s">
        <v>7553</v>
      </c>
    </row>
    <row r="2806" spans="1:1" x14ac:dyDescent="0.3">
      <c r="A2806" s="3" t="s">
        <v>7554</v>
      </c>
    </row>
    <row r="2807" spans="1:1" x14ac:dyDescent="0.3">
      <c r="A2807"/>
    </row>
    <row r="2808" spans="1:1" x14ac:dyDescent="0.3">
      <c r="A2808" s="1" t="s">
        <v>7555</v>
      </c>
    </row>
    <row r="2809" spans="1:1" x14ac:dyDescent="0.3">
      <c r="A2809" s="2"/>
    </row>
    <row r="2810" spans="1:1" x14ac:dyDescent="0.3">
      <c r="A2810" s="3" t="s">
        <v>7556</v>
      </c>
    </row>
    <row r="2811" spans="1:1" x14ac:dyDescent="0.3">
      <c r="A2811" s="3" t="s">
        <v>7557</v>
      </c>
    </row>
    <row r="2812" spans="1:1" x14ac:dyDescent="0.3">
      <c r="A2812" s="3" t="s">
        <v>7558</v>
      </c>
    </row>
    <row r="2813" spans="1:1" x14ac:dyDescent="0.3">
      <c r="A2813" s="3" t="s">
        <v>7559</v>
      </c>
    </row>
    <row r="2814" spans="1:1" x14ac:dyDescent="0.3">
      <c r="A2814" s="3" t="s">
        <v>7560</v>
      </c>
    </row>
    <row r="2815" spans="1:1" x14ac:dyDescent="0.3">
      <c r="A2815"/>
    </row>
    <row r="2816" spans="1:1" x14ac:dyDescent="0.3">
      <c r="A2816" t="s">
        <v>7561</v>
      </c>
    </row>
    <row r="2818" spans="1:1" ht="23.4" x14ac:dyDescent="0.3">
      <c r="A2818" s="19" t="s">
        <v>7586</v>
      </c>
    </row>
    <row r="2819" spans="1:1" x14ac:dyDescent="0.3">
      <c r="A2819"/>
    </row>
    <row r="2820" spans="1:1" ht="18" x14ac:dyDescent="0.3">
      <c r="A2820" s="21" t="s">
        <v>5080</v>
      </c>
    </row>
    <row r="2821" spans="1:1" x14ac:dyDescent="0.3">
      <c r="A2821" s="2"/>
    </row>
    <row r="2822" spans="1:1" x14ac:dyDescent="0.3">
      <c r="A2822" s="3" t="s">
        <v>7585</v>
      </c>
    </row>
    <row r="2823" spans="1:1" x14ac:dyDescent="0.3">
      <c r="A2823" s="3" t="s">
        <v>7584</v>
      </c>
    </row>
    <row r="2824" spans="1:1" x14ac:dyDescent="0.3">
      <c r="A2824" s="3" t="s">
        <v>7583</v>
      </c>
    </row>
    <row r="2825" spans="1:1" x14ac:dyDescent="0.3">
      <c r="A2825" s="3" t="s">
        <v>7582</v>
      </c>
    </row>
    <row r="2826" spans="1:1" x14ac:dyDescent="0.3">
      <c r="A2826" s="3" t="s">
        <v>7581</v>
      </c>
    </row>
    <row r="2827" spans="1:1" x14ac:dyDescent="0.3">
      <c r="A2827"/>
    </row>
    <row r="2828" spans="1:1" ht="18" x14ac:dyDescent="0.3">
      <c r="A2828" s="21" t="s">
        <v>5075</v>
      </c>
    </row>
    <row r="2829" spans="1:1" x14ac:dyDescent="0.3">
      <c r="A2829" s="2"/>
    </row>
    <row r="2830" spans="1:1" x14ac:dyDescent="0.3">
      <c r="A2830" s="3" t="s">
        <v>7580</v>
      </c>
    </row>
    <row r="2831" spans="1:1" x14ac:dyDescent="0.3">
      <c r="A2831" s="3" t="s">
        <v>7579</v>
      </c>
    </row>
    <row r="2832" spans="1:1" x14ac:dyDescent="0.3">
      <c r="A2832" s="3" t="s">
        <v>7578</v>
      </c>
    </row>
    <row r="2833" spans="1:1" x14ac:dyDescent="0.3">
      <c r="A2833" s="3" t="s">
        <v>7577</v>
      </c>
    </row>
    <row r="2834" spans="1:1" x14ac:dyDescent="0.3">
      <c r="A2834"/>
    </row>
    <row r="2835" spans="1:1" ht="18" x14ac:dyDescent="0.3">
      <c r="A2835" s="21" t="s">
        <v>5070</v>
      </c>
    </row>
    <row r="2836" spans="1:1" x14ac:dyDescent="0.3">
      <c r="A2836" s="2"/>
    </row>
    <row r="2837" spans="1:1" x14ac:dyDescent="0.3">
      <c r="A2837" s="3" t="s">
        <v>7576</v>
      </c>
    </row>
    <row r="2838" spans="1:1" x14ac:dyDescent="0.3">
      <c r="A2838" s="3" t="s">
        <v>7575</v>
      </c>
    </row>
    <row r="2839" spans="1:1" x14ac:dyDescent="0.3">
      <c r="A2839" s="3" t="s">
        <v>7574</v>
      </c>
    </row>
    <row r="2840" spans="1:1" x14ac:dyDescent="0.3">
      <c r="A2840" s="3" t="s">
        <v>7573</v>
      </c>
    </row>
    <row r="2841" spans="1:1" x14ac:dyDescent="0.3">
      <c r="A2841" s="3" t="s">
        <v>7572</v>
      </c>
    </row>
    <row r="2842" spans="1:1" x14ac:dyDescent="0.3">
      <c r="A2842"/>
    </row>
    <row r="2843" spans="1:1" ht="18" x14ac:dyDescent="0.3">
      <c r="A2843" s="21" t="s">
        <v>5065</v>
      </c>
    </row>
    <row r="2844" spans="1:1" x14ac:dyDescent="0.3">
      <c r="A2844" s="2"/>
    </row>
    <row r="2845" spans="1:1" x14ac:dyDescent="0.3">
      <c r="A2845" s="3" t="s">
        <v>7571</v>
      </c>
    </row>
    <row r="2846" spans="1:1" x14ac:dyDescent="0.3">
      <c r="A2846" s="3" t="s">
        <v>7570</v>
      </c>
    </row>
    <row r="2847" spans="1:1" x14ac:dyDescent="0.3">
      <c r="A2847" s="3" t="s">
        <v>7569</v>
      </c>
    </row>
    <row r="2848" spans="1:1" x14ac:dyDescent="0.3">
      <c r="A2848" s="3" t="s">
        <v>7568</v>
      </c>
    </row>
    <row r="2849" spans="1:1" x14ac:dyDescent="0.3">
      <c r="A2849"/>
    </row>
    <row r="2850" spans="1:1" ht="18" x14ac:dyDescent="0.3">
      <c r="A2850" s="21" t="s">
        <v>7567</v>
      </c>
    </row>
    <row r="2851" spans="1:1" x14ac:dyDescent="0.3">
      <c r="A2851" s="2"/>
    </row>
    <row r="2852" spans="1:1" x14ac:dyDescent="0.3">
      <c r="A2852" s="3" t="s">
        <v>7566</v>
      </c>
    </row>
    <row r="2853" spans="1:1" x14ac:dyDescent="0.3">
      <c r="A2853" s="3" t="s">
        <v>7565</v>
      </c>
    </row>
    <row r="2854" spans="1:1" x14ac:dyDescent="0.3">
      <c r="A2854" s="3" t="s">
        <v>7564</v>
      </c>
    </row>
    <row r="2855" spans="1:1" x14ac:dyDescent="0.3">
      <c r="A2855" s="3" t="s">
        <v>7563</v>
      </c>
    </row>
    <row r="2856" spans="1:1" x14ac:dyDescent="0.3">
      <c r="A2856"/>
    </row>
    <row r="2857" spans="1:1" x14ac:dyDescent="0.3">
      <c r="A2857" s="1" t="s">
        <v>7562</v>
      </c>
    </row>
    <row r="2860" spans="1:1" x14ac:dyDescent="0.3">
      <c r="A2860" s="5" t="s">
        <v>7615</v>
      </c>
    </row>
    <row r="2861" spans="1:1" x14ac:dyDescent="0.3">
      <c r="A2861" t="s">
        <v>7616</v>
      </c>
    </row>
    <row r="2862" spans="1:1" x14ac:dyDescent="0.3">
      <c r="A2862"/>
    </row>
    <row r="2863" spans="1:1" x14ac:dyDescent="0.3">
      <c r="A2863" s="1" t="s">
        <v>7617</v>
      </c>
    </row>
    <row r="2864" spans="1:1" x14ac:dyDescent="0.3">
      <c r="A2864"/>
    </row>
    <row r="2865" spans="1:1" x14ac:dyDescent="0.3">
      <c r="A2865" t="s">
        <v>7618</v>
      </c>
    </row>
    <row r="2866" spans="1:1" x14ac:dyDescent="0.3">
      <c r="A2866"/>
    </row>
    <row r="2867" spans="1:1" x14ac:dyDescent="0.3">
      <c r="A2867" s="1" t="s">
        <v>404</v>
      </c>
    </row>
    <row r="2868" spans="1:1" x14ac:dyDescent="0.3">
      <c r="A2868" s="2"/>
    </row>
    <row r="2869" spans="1:1" x14ac:dyDescent="0.3">
      <c r="A2869" s="3" t="s">
        <v>7619</v>
      </c>
    </row>
    <row r="2870" spans="1:1" x14ac:dyDescent="0.3">
      <c r="A2870" s="3" t="s">
        <v>7620</v>
      </c>
    </row>
    <row r="2871" spans="1:1" x14ac:dyDescent="0.3">
      <c r="A2871" s="3" t="s">
        <v>7621</v>
      </c>
    </row>
    <row r="2872" spans="1:1" x14ac:dyDescent="0.3">
      <c r="A2872" s="3" t="s">
        <v>7622</v>
      </c>
    </row>
    <row r="2873" spans="1:1" x14ac:dyDescent="0.3">
      <c r="A2873" s="3" t="s">
        <v>7623</v>
      </c>
    </row>
    <row r="2874" spans="1:1" x14ac:dyDescent="0.3">
      <c r="A2874"/>
    </row>
    <row r="2875" spans="1:1" x14ac:dyDescent="0.3">
      <c r="A2875" s="1" t="s">
        <v>5703</v>
      </c>
    </row>
    <row r="2876" spans="1:1" x14ac:dyDescent="0.3">
      <c r="A2876" s="2"/>
    </row>
    <row r="2877" spans="1:1" x14ac:dyDescent="0.3">
      <c r="A2877" s="3" t="s">
        <v>7624</v>
      </c>
    </row>
    <row r="2878" spans="1:1" x14ac:dyDescent="0.3">
      <c r="A2878" s="3" t="s">
        <v>7625</v>
      </c>
    </row>
    <row r="2879" spans="1:1" x14ac:dyDescent="0.3">
      <c r="A2879" s="3" t="s">
        <v>7626</v>
      </c>
    </row>
    <row r="2880" spans="1:1" x14ac:dyDescent="0.3">
      <c r="A2880" s="3" t="s">
        <v>7627</v>
      </c>
    </row>
    <row r="2881" spans="1:1" x14ac:dyDescent="0.3">
      <c r="A2881"/>
    </row>
    <row r="2882" spans="1:1" x14ac:dyDescent="0.3">
      <c r="A2882" t="s">
        <v>7628</v>
      </c>
    </row>
    <row r="2884" spans="1:1" ht="23.4" x14ac:dyDescent="0.3">
      <c r="A2884" s="19" t="s">
        <v>7650</v>
      </c>
    </row>
    <row r="2885" spans="1:1" x14ac:dyDescent="0.3">
      <c r="A2885"/>
    </row>
    <row r="2886" spans="1:1" ht="18" x14ac:dyDescent="0.3">
      <c r="A2886" s="21" t="s">
        <v>5080</v>
      </c>
    </row>
    <row r="2887" spans="1:1" x14ac:dyDescent="0.3">
      <c r="A2887" s="2"/>
    </row>
    <row r="2888" spans="1:1" x14ac:dyDescent="0.3">
      <c r="A2888" s="3" t="s">
        <v>7649</v>
      </c>
    </row>
    <row r="2889" spans="1:1" x14ac:dyDescent="0.3">
      <c r="A2889" s="3" t="s">
        <v>7648</v>
      </c>
    </row>
    <row r="2890" spans="1:1" x14ac:dyDescent="0.3">
      <c r="A2890" s="3" t="s">
        <v>7647</v>
      </c>
    </row>
    <row r="2891" spans="1:1" x14ac:dyDescent="0.3">
      <c r="A2891" s="3" t="s">
        <v>7646</v>
      </c>
    </row>
    <row r="2892" spans="1:1" x14ac:dyDescent="0.3">
      <c r="A2892"/>
    </row>
    <row r="2893" spans="1:1" ht="18" x14ac:dyDescent="0.3">
      <c r="A2893" s="21" t="s">
        <v>5075</v>
      </c>
    </row>
    <row r="2894" spans="1:1" x14ac:dyDescent="0.3">
      <c r="A2894" s="2"/>
    </row>
    <row r="2895" spans="1:1" x14ac:dyDescent="0.3">
      <c r="A2895" s="3" t="s">
        <v>7645</v>
      </c>
    </row>
    <row r="2896" spans="1:1" x14ac:dyDescent="0.3">
      <c r="A2896" s="3" t="s">
        <v>7644</v>
      </c>
    </row>
    <row r="2897" spans="1:1" x14ac:dyDescent="0.3">
      <c r="A2897" s="3" t="s">
        <v>7643</v>
      </c>
    </row>
    <row r="2898" spans="1:1" x14ac:dyDescent="0.3">
      <c r="A2898" s="3" t="s">
        <v>7642</v>
      </c>
    </row>
    <row r="2899" spans="1:1" x14ac:dyDescent="0.3">
      <c r="A2899"/>
    </row>
    <row r="2900" spans="1:1" ht="18" x14ac:dyDescent="0.3">
      <c r="A2900" s="21" t="s">
        <v>5070</v>
      </c>
    </row>
    <row r="2901" spans="1:1" x14ac:dyDescent="0.3">
      <c r="A2901" s="2"/>
    </row>
    <row r="2902" spans="1:1" x14ac:dyDescent="0.3">
      <c r="A2902" s="3" t="s">
        <v>7641</v>
      </c>
    </row>
    <row r="2903" spans="1:1" x14ac:dyDescent="0.3">
      <c r="A2903" s="3" t="s">
        <v>7640</v>
      </c>
    </row>
    <row r="2904" spans="1:1" x14ac:dyDescent="0.3">
      <c r="A2904" s="3" t="s">
        <v>7639</v>
      </c>
    </row>
    <row r="2905" spans="1:1" x14ac:dyDescent="0.3">
      <c r="A2905" s="3" t="s">
        <v>7638</v>
      </c>
    </row>
    <row r="2906" spans="1:1" x14ac:dyDescent="0.3">
      <c r="A2906" s="3" t="s">
        <v>7637</v>
      </c>
    </row>
    <row r="2907" spans="1:1" x14ac:dyDescent="0.3">
      <c r="A2907"/>
    </row>
    <row r="2908" spans="1:1" ht="18" x14ac:dyDescent="0.3">
      <c r="A2908" s="21" t="s">
        <v>5065</v>
      </c>
    </row>
    <row r="2909" spans="1:1" x14ac:dyDescent="0.3">
      <c r="A2909" s="2"/>
    </row>
    <row r="2910" spans="1:1" x14ac:dyDescent="0.3">
      <c r="A2910" s="3" t="s">
        <v>7571</v>
      </c>
    </row>
    <row r="2911" spans="1:1" x14ac:dyDescent="0.3">
      <c r="A2911" s="3" t="s">
        <v>7636</v>
      </c>
    </row>
    <row r="2912" spans="1:1" x14ac:dyDescent="0.3">
      <c r="A2912" s="3" t="s">
        <v>7635</v>
      </c>
    </row>
    <row r="2913" spans="1:1" x14ac:dyDescent="0.3">
      <c r="A2913" s="3" t="s">
        <v>7634</v>
      </c>
    </row>
    <row r="2914" spans="1:1" x14ac:dyDescent="0.3">
      <c r="A2914"/>
    </row>
    <row r="2915" spans="1:1" ht="18" x14ac:dyDescent="0.3">
      <c r="A2915" s="21" t="s">
        <v>4320</v>
      </c>
    </row>
    <row r="2916" spans="1:1" x14ac:dyDescent="0.3">
      <c r="A2916" s="2"/>
    </row>
    <row r="2917" spans="1:1" x14ac:dyDescent="0.3">
      <c r="A2917" s="3" t="s">
        <v>7633</v>
      </c>
    </row>
    <row r="2918" spans="1:1" x14ac:dyDescent="0.3">
      <c r="A2918" s="3" t="s">
        <v>7632</v>
      </c>
    </row>
    <row r="2919" spans="1:1" x14ac:dyDescent="0.3">
      <c r="A2919" s="3" t="s">
        <v>7631</v>
      </c>
    </row>
    <row r="2920" spans="1:1" x14ac:dyDescent="0.3">
      <c r="A2920" s="3" t="s">
        <v>7630</v>
      </c>
    </row>
    <row r="2921" spans="1:1" x14ac:dyDescent="0.3">
      <c r="A2921"/>
    </row>
    <row r="2922" spans="1:1" x14ac:dyDescent="0.3">
      <c r="A2922" s="1" t="s">
        <v>7629</v>
      </c>
    </row>
    <row r="2925" spans="1:1" x14ac:dyDescent="0.3">
      <c r="A2925" s="5" t="s">
        <v>7726</v>
      </c>
    </row>
    <row r="2926" spans="1:1" x14ac:dyDescent="0.3">
      <c r="A2926" t="s">
        <v>7727</v>
      </c>
    </row>
    <row r="2927" spans="1:1" x14ac:dyDescent="0.3">
      <c r="A2927"/>
    </row>
    <row r="2928" spans="1:1" x14ac:dyDescent="0.3">
      <c r="A2928" s="1" t="s">
        <v>7728</v>
      </c>
    </row>
    <row r="2929" spans="1:1" x14ac:dyDescent="0.3">
      <c r="A2929"/>
    </row>
    <row r="2930" spans="1:1" x14ac:dyDescent="0.3">
      <c r="A2930" s="1" t="s">
        <v>7729</v>
      </c>
    </row>
    <row r="2931" spans="1:1" x14ac:dyDescent="0.3">
      <c r="A2931" s="2"/>
    </row>
    <row r="2932" spans="1:1" x14ac:dyDescent="0.3">
      <c r="A2932" s="3" t="s">
        <v>7730</v>
      </c>
    </row>
    <row r="2933" spans="1:1" x14ac:dyDescent="0.3">
      <c r="A2933" s="3" t="s">
        <v>7731</v>
      </c>
    </row>
    <row r="2934" spans="1:1" x14ac:dyDescent="0.3">
      <c r="A2934" s="3" t="s">
        <v>7732</v>
      </c>
    </row>
    <row r="2935" spans="1:1" x14ac:dyDescent="0.3">
      <c r="A2935" s="3" t="s">
        <v>7733</v>
      </c>
    </row>
    <row r="2936" spans="1:1" x14ac:dyDescent="0.3">
      <c r="A2936"/>
    </row>
    <row r="2937" spans="1:1" x14ac:dyDescent="0.3">
      <c r="A2937" s="1" t="s">
        <v>7734</v>
      </c>
    </row>
    <row r="2938" spans="1:1" x14ac:dyDescent="0.3">
      <c r="A2938" s="2"/>
    </row>
    <row r="2939" spans="1:1" x14ac:dyDescent="0.3">
      <c r="A2939" s="3" t="s">
        <v>7735</v>
      </c>
    </row>
    <row r="2940" spans="1:1" x14ac:dyDescent="0.3">
      <c r="A2940" s="3" t="s">
        <v>7736</v>
      </c>
    </row>
    <row r="2941" spans="1:1" x14ac:dyDescent="0.3">
      <c r="A2941" s="3" t="s">
        <v>7737</v>
      </c>
    </row>
    <row r="2942" spans="1:1" x14ac:dyDescent="0.3">
      <c r="A2942"/>
    </row>
    <row r="2943" spans="1:1" x14ac:dyDescent="0.3">
      <c r="A2943" s="1" t="s">
        <v>7738</v>
      </c>
    </row>
    <row r="2944" spans="1:1" x14ac:dyDescent="0.3">
      <c r="A2944"/>
    </row>
    <row r="2945" spans="1:1" x14ac:dyDescent="0.3">
      <c r="A2945" t="s">
        <v>7739</v>
      </c>
    </row>
    <row r="2947" spans="1:1" ht="23.4" x14ac:dyDescent="0.3">
      <c r="A2947" s="19" t="s">
        <v>7763</v>
      </c>
    </row>
    <row r="2948" spans="1:1" x14ac:dyDescent="0.3">
      <c r="A2948"/>
    </row>
    <row r="2949" spans="1:1" ht="18" x14ac:dyDescent="0.3">
      <c r="A2949" s="21" t="s">
        <v>5080</v>
      </c>
    </row>
    <row r="2950" spans="1:1" x14ac:dyDescent="0.3">
      <c r="A2950" s="2"/>
    </row>
    <row r="2951" spans="1:1" x14ac:dyDescent="0.3">
      <c r="A2951" s="3" t="s">
        <v>7762</v>
      </c>
    </row>
    <row r="2952" spans="1:1" x14ac:dyDescent="0.3">
      <c r="A2952" s="3" t="s">
        <v>7761</v>
      </c>
    </row>
    <row r="2953" spans="1:1" x14ac:dyDescent="0.3">
      <c r="A2953" s="3" t="s">
        <v>7760</v>
      </c>
    </row>
    <row r="2954" spans="1:1" x14ac:dyDescent="0.3">
      <c r="A2954" s="3" t="s">
        <v>7759</v>
      </c>
    </row>
    <row r="2955" spans="1:1" x14ac:dyDescent="0.3">
      <c r="A2955"/>
    </row>
    <row r="2956" spans="1:1" ht="18" x14ac:dyDescent="0.3">
      <c r="A2956" s="21" t="s">
        <v>5075</v>
      </c>
    </row>
    <row r="2957" spans="1:1" x14ac:dyDescent="0.3">
      <c r="A2957" s="2"/>
    </row>
    <row r="2958" spans="1:1" x14ac:dyDescent="0.3">
      <c r="A2958" s="3" t="s">
        <v>7758</v>
      </c>
    </row>
    <row r="2959" spans="1:1" x14ac:dyDescent="0.3">
      <c r="A2959" s="3" t="s">
        <v>7757</v>
      </c>
    </row>
    <row r="2960" spans="1:1" x14ac:dyDescent="0.3">
      <c r="A2960" s="3" t="s">
        <v>7756</v>
      </c>
    </row>
    <row r="2961" spans="1:1" x14ac:dyDescent="0.3">
      <c r="A2961" s="3" t="s">
        <v>7755</v>
      </c>
    </row>
    <row r="2962" spans="1:1" x14ac:dyDescent="0.3">
      <c r="A2962"/>
    </row>
    <row r="2963" spans="1:1" ht="18" x14ac:dyDescent="0.3">
      <c r="A2963" s="21" t="s">
        <v>5070</v>
      </c>
    </row>
    <row r="2964" spans="1:1" x14ac:dyDescent="0.3">
      <c r="A2964" s="2"/>
    </row>
    <row r="2965" spans="1:1" x14ac:dyDescent="0.3">
      <c r="A2965" s="3" t="s">
        <v>7754</v>
      </c>
    </row>
    <row r="2966" spans="1:1" x14ac:dyDescent="0.3">
      <c r="A2966" s="3" t="s">
        <v>7753</v>
      </c>
    </row>
    <row r="2967" spans="1:1" x14ac:dyDescent="0.3">
      <c r="A2967" s="3" t="s">
        <v>7752</v>
      </c>
    </row>
    <row r="2968" spans="1:1" x14ac:dyDescent="0.3">
      <c r="A2968" s="3" t="s">
        <v>7751</v>
      </c>
    </row>
    <row r="2969" spans="1:1" x14ac:dyDescent="0.3">
      <c r="A2969" s="3" t="s">
        <v>7750</v>
      </c>
    </row>
    <row r="2970" spans="1:1" x14ac:dyDescent="0.3">
      <c r="A2970"/>
    </row>
    <row r="2971" spans="1:1" ht="18" x14ac:dyDescent="0.3">
      <c r="A2971" s="21" t="s">
        <v>5065</v>
      </c>
    </row>
    <row r="2972" spans="1:1" x14ac:dyDescent="0.3">
      <c r="A2972" s="2"/>
    </row>
    <row r="2973" spans="1:1" x14ac:dyDescent="0.3">
      <c r="A2973" s="3" t="s">
        <v>7749</v>
      </c>
    </row>
    <row r="2974" spans="1:1" x14ac:dyDescent="0.3">
      <c r="A2974" s="3" t="s">
        <v>7748</v>
      </c>
    </row>
    <row r="2975" spans="1:1" x14ac:dyDescent="0.3">
      <c r="A2975" s="3" t="s">
        <v>7747</v>
      </c>
    </row>
    <row r="2976" spans="1:1" x14ac:dyDescent="0.3">
      <c r="A2976" s="3" t="s">
        <v>7746</v>
      </c>
    </row>
    <row r="2977" spans="1:1" x14ac:dyDescent="0.3">
      <c r="A2977"/>
    </row>
    <row r="2978" spans="1:1" ht="18" x14ac:dyDescent="0.3">
      <c r="A2978" s="21" t="s">
        <v>7745</v>
      </c>
    </row>
    <row r="2979" spans="1:1" x14ac:dyDescent="0.3">
      <c r="A2979" s="2"/>
    </row>
    <row r="2980" spans="1:1" x14ac:dyDescent="0.3">
      <c r="A2980" s="3" t="s">
        <v>7744</v>
      </c>
    </row>
    <row r="2981" spans="1:1" x14ac:dyDescent="0.3">
      <c r="A2981" s="3" t="s">
        <v>7743</v>
      </c>
    </row>
    <row r="2982" spans="1:1" x14ac:dyDescent="0.3">
      <c r="A2982" s="3" t="s">
        <v>7742</v>
      </c>
    </row>
    <row r="2983" spans="1:1" x14ac:dyDescent="0.3">
      <c r="A2983" s="3" t="s">
        <v>7741</v>
      </c>
    </row>
    <row r="2984" spans="1:1" x14ac:dyDescent="0.3">
      <c r="A2984"/>
    </row>
    <row r="2985" spans="1:1" x14ac:dyDescent="0.3">
      <c r="A2985" s="1" t="s">
        <v>7740</v>
      </c>
    </row>
    <row r="2988" spans="1:1" x14ac:dyDescent="0.3">
      <c r="A2988" s="5" t="s">
        <v>7830</v>
      </c>
    </row>
    <row r="2989" spans="1:1" x14ac:dyDescent="0.3">
      <c r="A2989" t="s">
        <v>7831</v>
      </c>
    </row>
    <row r="2990" spans="1:1" x14ac:dyDescent="0.3">
      <c r="A2990"/>
    </row>
    <row r="2991" spans="1:1" x14ac:dyDescent="0.3">
      <c r="A2991" s="1" t="s">
        <v>7832</v>
      </c>
    </row>
    <row r="2992" spans="1:1" x14ac:dyDescent="0.3">
      <c r="A2992" s="2"/>
    </row>
    <row r="2993" spans="1:1" x14ac:dyDescent="0.3">
      <c r="A2993" s="3" t="s">
        <v>7833</v>
      </c>
    </row>
    <row r="2994" spans="1:1" x14ac:dyDescent="0.3">
      <c r="A2994" s="3" t="s">
        <v>7834</v>
      </c>
    </row>
    <row r="2995" spans="1:1" x14ac:dyDescent="0.3">
      <c r="A2995" s="3" t="s">
        <v>7835</v>
      </c>
    </row>
    <row r="2996" spans="1:1" x14ac:dyDescent="0.3">
      <c r="A2996" s="3" t="s">
        <v>7836</v>
      </c>
    </row>
    <row r="2997" spans="1:1" x14ac:dyDescent="0.3">
      <c r="A2997" s="3" t="s">
        <v>7837</v>
      </c>
    </row>
    <row r="2998" spans="1:1" x14ac:dyDescent="0.3">
      <c r="A2998"/>
    </row>
    <row r="2999" spans="1:1" x14ac:dyDescent="0.3">
      <c r="A2999" s="1" t="s">
        <v>7838</v>
      </c>
    </row>
    <row r="3000" spans="1:1" x14ac:dyDescent="0.3">
      <c r="A3000" s="2"/>
    </row>
    <row r="3001" spans="1:1" x14ac:dyDescent="0.3">
      <c r="A3001" s="2" t="s">
        <v>7839</v>
      </c>
    </row>
    <row r="3002" spans="1:1" x14ac:dyDescent="0.3">
      <c r="A3002" s="2" t="s">
        <v>7840</v>
      </c>
    </row>
    <row r="3003" spans="1:1" x14ac:dyDescent="0.3">
      <c r="A3003" s="2" t="s">
        <v>7841</v>
      </c>
    </row>
    <row r="3004" spans="1:1" x14ac:dyDescent="0.3">
      <c r="A3004" s="2" t="s">
        <v>7842</v>
      </c>
    </row>
    <row r="3005" spans="1:1" x14ac:dyDescent="0.3">
      <c r="A3005"/>
    </row>
    <row r="3006" spans="1:1" x14ac:dyDescent="0.3">
      <c r="A3006" t="s">
        <v>7843</v>
      </c>
    </row>
    <row r="3008" spans="1:1" ht="23.4" x14ac:dyDescent="0.3">
      <c r="A3008" s="19" t="s">
        <v>7868</v>
      </c>
    </row>
    <row r="3009" spans="1:1" x14ac:dyDescent="0.3">
      <c r="A3009"/>
    </row>
    <row r="3010" spans="1:1" ht="18" x14ac:dyDescent="0.3">
      <c r="A3010" s="21" t="s">
        <v>5080</v>
      </c>
    </row>
    <row r="3011" spans="1:1" x14ac:dyDescent="0.3">
      <c r="A3011" s="2"/>
    </row>
    <row r="3012" spans="1:1" x14ac:dyDescent="0.3">
      <c r="A3012" s="3" t="s">
        <v>7867</v>
      </c>
    </row>
    <row r="3013" spans="1:1" x14ac:dyDescent="0.3">
      <c r="A3013" s="3" t="s">
        <v>7866</v>
      </c>
    </row>
    <row r="3014" spans="1:1" x14ac:dyDescent="0.3">
      <c r="A3014" s="3" t="s">
        <v>7865</v>
      </c>
    </row>
    <row r="3015" spans="1:1" x14ac:dyDescent="0.3">
      <c r="A3015" s="3" t="s">
        <v>7864</v>
      </c>
    </row>
    <row r="3016" spans="1:1" x14ac:dyDescent="0.3">
      <c r="A3016"/>
    </row>
    <row r="3017" spans="1:1" ht="18" x14ac:dyDescent="0.3">
      <c r="A3017" s="21" t="s">
        <v>5075</v>
      </c>
    </row>
    <row r="3018" spans="1:1" x14ac:dyDescent="0.3">
      <c r="A3018" s="2"/>
    </row>
    <row r="3019" spans="1:1" x14ac:dyDescent="0.3">
      <c r="A3019" s="3" t="s">
        <v>7863</v>
      </c>
    </row>
    <row r="3020" spans="1:1" x14ac:dyDescent="0.3">
      <c r="A3020" s="3" t="s">
        <v>7862</v>
      </c>
    </row>
    <row r="3021" spans="1:1" x14ac:dyDescent="0.3">
      <c r="A3021" s="3" t="s">
        <v>7861</v>
      </c>
    </row>
    <row r="3022" spans="1:1" x14ac:dyDescent="0.3">
      <c r="A3022" s="3" t="s">
        <v>7860</v>
      </c>
    </row>
    <row r="3023" spans="1:1" x14ac:dyDescent="0.3">
      <c r="A3023"/>
    </row>
    <row r="3024" spans="1:1" ht="18" x14ac:dyDescent="0.3">
      <c r="A3024" s="21" t="s">
        <v>5070</v>
      </c>
    </row>
    <row r="3025" spans="1:1" x14ac:dyDescent="0.3">
      <c r="A3025" s="2"/>
    </row>
    <row r="3026" spans="1:1" x14ac:dyDescent="0.3">
      <c r="A3026" s="3" t="s">
        <v>7859</v>
      </c>
    </row>
    <row r="3027" spans="1:1" x14ac:dyDescent="0.3">
      <c r="A3027" s="3" t="s">
        <v>7858</v>
      </c>
    </row>
    <row r="3028" spans="1:1" x14ac:dyDescent="0.3">
      <c r="A3028" s="3" t="s">
        <v>7857</v>
      </c>
    </row>
    <row r="3029" spans="1:1" x14ac:dyDescent="0.3">
      <c r="A3029" s="3" t="s">
        <v>7856</v>
      </c>
    </row>
    <row r="3030" spans="1:1" x14ac:dyDescent="0.3">
      <c r="A3030" s="3" t="s">
        <v>7855</v>
      </c>
    </row>
    <row r="3031" spans="1:1" x14ac:dyDescent="0.3">
      <c r="A3031" s="3" t="s">
        <v>7854</v>
      </c>
    </row>
    <row r="3032" spans="1:1" x14ac:dyDescent="0.3">
      <c r="A3032"/>
    </row>
    <row r="3033" spans="1:1" ht="18" x14ac:dyDescent="0.3">
      <c r="A3033" s="21" t="s">
        <v>5065</v>
      </c>
    </row>
    <row r="3034" spans="1:1" x14ac:dyDescent="0.3">
      <c r="A3034" s="2"/>
    </row>
    <row r="3035" spans="1:1" x14ac:dyDescent="0.3">
      <c r="A3035" s="3" t="s">
        <v>7853</v>
      </c>
    </row>
    <row r="3036" spans="1:1" x14ac:dyDescent="0.3">
      <c r="A3036" s="3" t="s">
        <v>7852</v>
      </c>
    </row>
    <row r="3037" spans="1:1" x14ac:dyDescent="0.3">
      <c r="A3037" s="3" t="s">
        <v>7851</v>
      </c>
    </row>
    <row r="3038" spans="1:1" x14ac:dyDescent="0.3">
      <c r="A3038" s="3" t="s">
        <v>7850</v>
      </c>
    </row>
    <row r="3039" spans="1:1" x14ac:dyDescent="0.3">
      <c r="A3039"/>
    </row>
    <row r="3040" spans="1:1" ht="18" x14ac:dyDescent="0.3">
      <c r="A3040" s="21" t="s">
        <v>7849</v>
      </c>
    </row>
    <row r="3041" spans="1:1" x14ac:dyDescent="0.3">
      <c r="A3041" s="2"/>
    </row>
    <row r="3042" spans="1:1" x14ac:dyDescent="0.3">
      <c r="A3042" s="3" t="s">
        <v>7848</v>
      </c>
    </row>
    <row r="3043" spans="1:1" x14ac:dyDescent="0.3">
      <c r="A3043" s="3" t="s">
        <v>7847</v>
      </c>
    </row>
    <row r="3044" spans="1:1" x14ac:dyDescent="0.3">
      <c r="A3044" s="3" t="s">
        <v>7846</v>
      </c>
    </row>
    <row r="3045" spans="1:1" x14ac:dyDescent="0.3">
      <c r="A3045" s="3" t="s">
        <v>7845</v>
      </c>
    </row>
    <row r="3046" spans="1:1" x14ac:dyDescent="0.3">
      <c r="A3046"/>
    </row>
    <row r="3047" spans="1:1" x14ac:dyDescent="0.3">
      <c r="A3047" s="1" t="s">
        <v>7844</v>
      </c>
    </row>
    <row r="3050" spans="1:1" x14ac:dyDescent="0.3">
      <c r="A3050" s="5" t="s">
        <v>7938</v>
      </c>
    </row>
    <row r="3051" spans="1:1" x14ac:dyDescent="0.3">
      <c r="A3051" t="s">
        <v>7939</v>
      </c>
    </row>
    <row r="3052" spans="1:1" x14ac:dyDescent="0.3">
      <c r="A3052"/>
    </row>
    <row r="3053" spans="1:1" x14ac:dyDescent="0.3">
      <c r="A3053" s="1" t="s">
        <v>7940</v>
      </c>
    </row>
    <row r="3054" spans="1:1" x14ac:dyDescent="0.3">
      <c r="A3054"/>
    </row>
    <row r="3055" spans="1:1" x14ac:dyDescent="0.3">
      <c r="A3055" s="1" t="s">
        <v>7941</v>
      </c>
    </row>
    <row r="3056" spans="1:1" x14ac:dyDescent="0.3">
      <c r="A3056" s="2"/>
    </row>
    <row r="3057" spans="1:1" x14ac:dyDescent="0.3">
      <c r="A3057" s="2" t="s">
        <v>7942</v>
      </c>
    </row>
    <row r="3058" spans="1:1" x14ac:dyDescent="0.3">
      <c r="A3058" s="2" t="s">
        <v>7943</v>
      </c>
    </row>
    <row r="3059" spans="1:1" x14ac:dyDescent="0.3">
      <c r="A3059" s="2" t="s">
        <v>7944</v>
      </c>
    </row>
    <row r="3060" spans="1:1" x14ac:dyDescent="0.3">
      <c r="A3060" s="2" t="s">
        <v>7945</v>
      </c>
    </row>
    <row r="3061" spans="1:1" x14ac:dyDescent="0.3">
      <c r="A3061" s="2" t="s">
        <v>7946</v>
      </c>
    </row>
    <row r="3062" spans="1:1" x14ac:dyDescent="0.3">
      <c r="A3062"/>
    </row>
    <row r="3063" spans="1:1" x14ac:dyDescent="0.3">
      <c r="A3063" s="1" t="s">
        <v>7947</v>
      </c>
    </row>
    <row r="3064" spans="1:1" x14ac:dyDescent="0.3">
      <c r="A3064" s="2"/>
    </row>
    <row r="3065" spans="1:1" x14ac:dyDescent="0.3">
      <c r="A3065" s="2" t="s">
        <v>7948</v>
      </c>
    </row>
    <row r="3066" spans="1:1" x14ac:dyDescent="0.3">
      <c r="A3066" s="2" t="s">
        <v>7949</v>
      </c>
    </row>
    <row r="3067" spans="1:1" x14ac:dyDescent="0.3">
      <c r="A3067" s="2" t="s">
        <v>7950</v>
      </c>
    </row>
    <row r="3068" spans="1:1" x14ac:dyDescent="0.3">
      <c r="A3068" s="2" t="s">
        <v>7951</v>
      </c>
    </row>
    <row r="3069" spans="1:1" x14ac:dyDescent="0.3">
      <c r="A3069"/>
    </row>
    <row r="3070" spans="1:1" x14ac:dyDescent="0.3">
      <c r="A3070" s="1" t="s">
        <v>7952</v>
      </c>
    </row>
    <row r="3071" spans="1:1" x14ac:dyDescent="0.3">
      <c r="A3071"/>
    </row>
    <row r="3072" spans="1:1" x14ac:dyDescent="0.3">
      <c r="A3072" t="s">
        <v>7953</v>
      </c>
    </row>
    <row r="3074" spans="1:1" ht="23.4" x14ac:dyDescent="0.3">
      <c r="A3074" s="19" t="s">
        <v>7972</v>
      </c>
    </row>
    <row r="3075" spans="1:1" x14ac:dyDescent="0.3">
      <c r="A3075"/>
    </row>
    <row r="3076" spans="1:1" ht="18" x14ac:dyDescent="0.3">
      <c r="A3076" s="21" t="s">
        <v>5080</v>
      </c>
    </row>
    <row r="3077" spans="1:1" x14ac:dyDescent="0.3">
      <c r="A3077" s="2"/>
    </row>
    <row r="3078" spans="1:1" x14ac:dyDescent="0.3">
      <c r="A3078" s="3" t="s">
        <v>7971</v>
      </c>
    </row>
    <row r="3079" spans="1:1" x14ac:dyDescent="0.3">
      <c r="A3079" s="3" t="s">
        <v>7970</v>
      </c>
    </row>
    <row r="3080" spans="1:1" x14ac:dyDescent="0.3">
      <c r="A3080" s="3" t="s">
        <v>7969</v>
      </c>
    </row>
    <row r="3081" spans="1:1" x14ac:dyDescent="0.3">
      <c r="A3081" s="3" t="s">
        <v>7968</v>
      </c>
    </row>
    <row r="3082" spans="1:1" x14ac:dyDescent="0.3">
      <c r="A3082"/>
    </row>
    <row r="3083" spans="1:1" ht="18" x14ac:dyDescent="0.3">
      <c r="A3083" s="21" t="s">
        <v>5075</v>
      </c>
    </row>
    <row r="3084" spans="1:1" x14ac:dyDescent="0.3">
      <c r="A3084" s="2"/>
    </row>
    <row r="3085" spans="1:1" x14ac:dyDescent="0.3">
      <c r="A3085" s="3" t="s">
        <v>7967</v>
      </c>
    </row>
    <row r="3086" spans="1:1" x14ac:dyDescent="0.3">
      <c r="A3086" s="3" t="s">
        <v>7966</v>
      </c>
    </row>
    <row r="3087" spans="1:1" x14ac:dyDescent="0.3">
      <c r="A3087" s="3" t="s">
        <v>7965</v>
      </c>
    </row>
    <row r="3088" spans="1:1" x14ac:dyDescent="0.3">
      <c r="A3088" s="3" t="s">
        <v>7964</v>
      </c>
    </row>
    <row r="3089" spans="1:1" x14ac:dyDescent="0.3">
      <c r="A3089"/>
    </row>
    <row r="3090" spans="1:1" ht="18" x14ac:dyDescent="0.3">
      <c r="A3090" s="21" t="s">
        <v>5070</v>
      </c>
    </row>
    <row r="3091" spans="1:1" x14ac:dyDescent="0.3">
      <c r="A3091" s="2"/>
    </row>
    <row r="3092" spans="1:1" x14ac:dyDescent="0.3">
      <c r="A3092" s="3" t="s">
        <v>7963</v>
      </c>
    </row>
    <row r="3093" spans="1:1" x14ac:dyDescent="0.3">
      <c r="A3093" s="3" t="s">
        <v>7962</v>
      </c>
    </row>
    <row r="3094" spans="1:1" x14ac:dyDescent="0.3">
      <c r="A3094" s="3" t="s">
        <v>7961</v>
      </c>
    </row>
    <row r="3095" spans="1:1" x14ac:dyDescent="0.3">
      <c r="A3095" s="3" t="s">
        <v>7960</v>
      </c>
    </row>
    <row r="3096" spans="1:1" x14ac:dyDescent="0.3">
      <c r="A3096" s="3" t="s">
        <v>7959</v>
      </c>
    </row>
    <row r="3097" spans="1:1" x14ac:dyDescent="0.3">
      <c r="A3097"/>
    </row>
    <row r="3098" spans="1:1" ht="18" x14ac:dyDescent="0.3">
      <c r="A3098" s="21" t="s">
        <v>5065</v>
      </c>
    </row>
    <row r="3099" spans="1:1" x14ac:dyDescent="0.3">
      <c r="A3099" s="2"/>
    </row>
    <row r="3100" spans="1:1" x14ac:dyDescent="0.3">
      <c r="A3100" s="3" t="s">
        <v>7958</v>
      </c>
    </row>
    <row r="3101" spans="1:1" x14ac:dyDescent="0.3">
      <c r="A3101" s="3" t="s">
        <v>7957</v>
      </c>
    </row>
    <row r="3102" spans="1:1" x14ac:dyDescent="0.3">
      <c r="A3102" s="3" t="s">
        <v>7956</v>
      </c>
    </row>
    <row r="3103" spans="1:1" x14ac:dyDescent="0.3">
      <c r="A3103" s="3" t="s">
        <v>7955</v>
      </c>
    </row>
    <row r="3104" spans="1:1" x14ac:dyDescent="0.3">
      <c r="A3104"/>
    </row>
    <row r="3105" spans="1:1" x14ac:dyDescent="0.3">
      <c r="A3105" s="1" t="s">
        <v>7954</v>
      </c>
    </row>
    <row r="3108" spans="1:1" x14ac:dyDescent="0.3">
      <c r="A3108" s="5" t="s">
        <v>8031</v>
      </c>
    </row>
    <row r="3109" spans="1:1" x14ac:dyDescent="0.3">
      <c r="A3109" t="s">
        <v>8032</v>
      </c>
    </row>
    <row r="3110" spans="1:1" x14ac:dyDescent="0.3">
      <c r="A3110"/>
    </row>
    <row r="3111" spans="1:1" x14ac:dyDescent="0.3">
      <c r="A3111" s="1" t="s">
        <v>8033</v>
      </c>
    </row>
    <row r="3112" spans="1:1" x14ac:dyDescent="0.3">
      <c r="A3112"/>
    </row>
    <row r="3113" spans="1:1" x14ac:dyDescent="0.3">
      <c r="A3113" t="s">
        <v>8034</v>
      </c>
    </row>
    <row r="3114" spans="1:1" x14ac:dyDescent="0.3">
      <c r="A3114"/>
    </row>
    <row r="3115" spans="1:1" x14ac:dyDescent="0.3">
      <c r="A3115" s="1" t="s">
        <v>7442</v>
      </c>
    </row>
    <row r="3116" spans="1:1" x14ac:dyDescent="0.3">
      <c r="A3116" s="2"/>
    </row>
    <row r="3117" spans="1:1" x14ac:dyDescent="0.3">
      <c r="A3117" s="3" t="s">
        <v>8035</v>
      </c>
    </row>
    <row r="3118" spans="1:1" x14ac:dyDescent="0.3">
      <c r="A3118" s="3" t="s">
        <v>8036</v>
      </c>
    </row>
    <row r="3119" spans="1:1" x14ac:dyDescent="0.3">
      <c r="A3119" s="3" t="s">
        <v>8037</v>
      </c>
    </row>
    <row r="3120" spans="1:1" x14ac:dyDescent="0.3">
      <c r="A3120" s="3" t="s">
        <v>8038</v>
      </c>
    </row>
    <row r="3121" spans="1:1" x14ac:dyDescent="0.3">
      <c r="A3121" s="3" t="s">
        <v>8039</v>
      </c>
    </row>
    <row r="3122" spans="1:1" x14ac:dyDescent="0.3">
      <c r="A3122"/>
    </row>
    <row r="3123" spans="1:1" x14ac:dyDescent="0.3">
      <c r="A3123" s="1" t="s">
        <v>7043</v>
      </c>
    </row>
    <row r="3124" spans="1:1" x14ac:dyDescent="0.3">
      <c r="A3124" s="2"/>
    </row>
    <row r="3125" spans="1:1" x14ac:dyDescent="0.3">
      <c r="A3125" s="2" t="s">
        <v>8040</v>
      </c>
    </row>
    <row r="3126" spans="1:1" x14ac:dyDescent="0.3">
      <c r="A3126" s="2" t="s">
        <v>8041</v>
      </c>
    </row>
    <row r="3127" spans="1:1" x14ac:dyDescent="0.3">
      <c r="A3127" s="2" t="s">
        <v>8042</v>
      </c>
    </row>
    <row r="3128" spans="1:1" x14ac:dyDescent="0.3">
      <c r="A3128" s="2" t="s">
        <v>8043</v>
      </c>
    </row>
    <row r="3129" spans="1:1" x14ac:dyDescent="0.3">
      <c r="A3129" s="2" t="s">
        <v>8044</v>
      </c>
    </row>
    <row r="3130" spans="1:1" x14ac:dyDescent="0.3">
      <c r="A3130"/>
    </row>
    <row r="3131" spans="1:1" x14ac:dyDescent="0.3">
      <c r="A3131" t="s">
        <v>8045</v>
      </c>
    </row>
    <row r="3133" spans="1:1" ht="23.4" x14ac:dyDescent="0.3">
      <c r="A3133" s="19" t="s">
        <v>8071</v>
      </c>
    </row>
    <row r="3134" spans="1:1" x14ac:dyDescent="0.3">
      <c r="A3134"/>
    </row>
    <row r="3135" spans="1:1" ht="18" x14ac:dyDescent="0.3">
      <c r="A3135" s="21" t="s">
        <v>5080</v>
      </c>
    </row>
    <row r="3136" spans="1:1" x14ac:dyDescent="0.3">
      <c r="A3136" s="2"/>
    </row>
    <row r="3137" spans="1:1" x14ac:dyDescent="0.3">
      <c r="A3137" s="3" t="s">
        <v>8070</v>
      </c>
    </row>
    <row r="3138" spans="1:1" x14ac:dyDescent="0.3">
      <c r="A3138" s="3" t="s">
        <v>8069</v>
      </c>
    </row>
    <row r="3139" spans="1:1" x14ac:dyDescent="0.3">
      <c r="A3139" s="3" t="s">
        <v>8068</v>
      </c>
    </row>
    <row r="3140" spans="1:1" x14ac:dyDescent="0.3">
      <c r="A3140" s="3" t="s">
        <v>8067</v>
      </c>
    </row>
    <row r="3141" spans="1:1" x14ac:dyDescent="0.3">
      <c r="A3141"/>
    </row>
    <row r="3142" spans="1:1" ht="18" x14ac:dyDescent="0.3">
      <c r="A3142" s="21" t="s">
        <v>5075</v>
      </c>
    </row>
    <row r="3143" spans="1:1" x14ac:dyDescent="0.3">
      <c r="A3143" s="2"/>
    </row>
    <row r="3144" spans="1:1" x14ac:dyDescent="0.3">
      <c r="A3144" s="3" t="s">
        <v>8066</v>
      </c>
    </row>
    <row r="3145" spans="1:1" x14ac:dyDescent="0.3">
      <c r="A3145" s="3" t="s">
        <v>8065</v>
      </c>
    </row>
    <row r="3146" spans="1:1" x14ac:dyDescent="0.3">
      <c r="A3146" s="3" t="s">
        <v>8064</v>
      </c>
    </row>
    <row r="3147" spans="1:1" x14ac:dyDescent="0.3">
      <c r="A3147" s="3" t="s">
        <v>8063</v>
      </c>
    </row>
    <row r="3148" spans="1:1" x14ac:dyDescent="0.3">
      <c r="A3148"/>
    </row>
    <row r="3149" spans="1:1" ht="18" x14ac:dyDescent="0.3">
      <c r="A3149" s="21" t="s">
        <v>5070</v>
      </c>
    </row>
    <row r="3150" spans="1:1" x14ac:dyDescent="0.3">
      <c r="A3150" s="2"/>
    </row>
    <row r="3151" spans="1:1" x14ac:dyDescent="0.3">
      <c r="A3151" s="3" t="s">
        <v>8062</v>
      </c>
    </row>
    <row r="3152" spans="1:1" x14ac:dyDescent="0.3">
      <c r="A3152" s="3" t="s">
        <v>8061</v>
      </c>
    </row>
    <row r="3153" spans="1:1" x14ac:dyDescent="0.3">
      <c r="A3153" s="3" t="s">
        <v>8060</v>
      </c>
    </row>
    <row r="3154" spans="1:1" x14ac:dyDescent="0.3">
      <c r="A3154" s="3" t="s">
        <v>8059</v>
      </c>
    </row>
    <row r="3155" spans="1:1" x14ac:dyDescent="0.3">
      <c r="A3155" s="3" t="s">
        <v>8058</v>
      </c>
    </row>
    <row r="3156" spans="1:1" x14ac:dyDescent="0.3">
      <c r="A3156"/>
    </row>
    <row r="3157" spans="1:1" ht="18" x14ac:dyDescent="0.3">
      <c r="A3157" s="21" t="s">
        <v>5065</v>
      </c>
    </row>
    <row r="3158" spans="1:1" x14ac:dyDescent="0.3">
      <c r="A3158" s="2"/>
    </row>
    <row r="3159" spans="1:1" x14ac:dyDescent="0.3">
      <c r="A3159" s="3" t="s">
        <v>8057</v>
      </c>
    </row>
    <row r="3160" spans="1:1" x14ac:dyDescent="0.3">
      <c r="A3160" s="3" t="s">
        <v>8056</v>
      </c>
    </row>
    <row r="3161" spans="1:1" x14ac:dyDescent="0.3">
      <c r="A3161" s="3" t="s">
        <v>8055</v>
      </c>
    </row>
    <row r="3162" spans="1:1" x14ac:dyDescent="0.3">
      <c r="A3162" s="3" t="s">
        <v>8054</v>
      </c>
    </row>
    <row r="3163" spans="1:1" x14ac:dyDescent="0.3">
      <c r="A3163"/>
    </row>
    <row r="3164" spans="1:1" ht="18" x14ac:dyDescent="0.3">
      <c r="A3164" s="21" t="s">
        <v>8053</v>
      </c>
    </row>
    <row r="3165" spans="1:1" x14ac:dyDescent="0.3">
      <c r="A3165"/>
    </row>
    <row r="3166" spans="1:1" x14ac:dyDescent="0.3">
      <c r="A3166" t="s">
        <v>8052</v>
      </c>
    </row>
    <row r="3167" spans="1:1" x14ac:dyDescent="0.3">
      <c r="A3167" s="2"/>
    </row>
    <row r="3168" spans="1:1" x14ac:dyDescent="0.3">
      <c r="A3168" s="3" t="s">
        <v>8051</v>
      </c>
    </row>
    <row r="3169" spans="1:1" x14ac:dyDescent="0.3">
      <c r="A3169" s="3" t="s">
        <v>8050</v>
      </c>
    </row>
    <row r="3170" spans="1:1" x14ac:dyDescent="0.3">
      <c r="A3170" s="3" t="s">
        <v>8049</v>
      </c>
    </row>
    <row r="3171" spans="1:1" x14ac:dyDescent="0.3">
      <c r="A3171" s="3" t="s">
        <v>8048</v>
      </c>
    </row>
    <row r="3172" spans="1:1" x14ac:dyDescent="0.3">
      <c r="A3172" s="3" t="s">
        <v>8047</v>
      </c>
    </row>
    <row r="3173" spans="1:1" x14ac:dyDescent="0.3">
      <c r="A3173"/>
    </row>
    <row r="3174" spans="1:1" x14ac:dyDescent="0.3">
      <c r="A3174" s="1" t="s">
        <v>8046</v>
      </c>
    </row>
    <row r="3177" spans="1:1" x14ac:dyDescent="0.3">
      <c r="A3177" s="5" t="s">
        <v>8130</v>
      </c>
    </row>
    <row r="3178" spans="1:1" x14ac:dyDescent="0.3">
      <c r="A3178" t="s">
        <v>8131</v>
      </c>
    </row>
    <row r="3179" spans="1:1" x14ac:dyDescent="0.3">
      <c r="A3179"/>
    </row>
    <row r="3180" spans="1:1" x14ac:dyDescent="0.3">
      <c r="A3180" s="1" t="s">
        <v>8132</v>
      </c>
    </row>
    <row r="3181" spans="1:1" x14ac:dyDescent="0.3">
      <c r="A3181"/>
    </row>
    <row r="3182" spans="1:1" x14ac:dyDescent="0.3">
      <c r="A3182" s="1" t="s">
        <v>8133</v>
      </c>
    </row>
    <row r="3183" spans="1:1" x14ac:dyDescent="0.3">
      <c r="A3183" s="2"/>
    </row>
    <row r="3184" spans="1:1" x14ac:dyDescent="0.3">
      <c r="A3184" s="3" t="s">
        <v>8134</v>
      </c>
    </row>
    <row r="3185" spans="1:1" x14ac:dyDescent="0.3">
      <c r="A3185" s="3" t="s">
        <v>8135</v>
      </c>
    </row>
    <row r="3186" spans="1:1" x14ac:dyDescent="0.3">
      <c r="A3186" s="3" t="s">
        <v>8136</v>
      </c>
    </row>
    <row r="3187" spans="1:1" x14ac:dyDescent="0.3">
      <c r="A3187" s="3" t="s">
        <v>8137</v>
      </c>
    </row>
    <row r="3188" spans="1:1" x14ac:dyDescent="0.3">
      <c r="A3188"/>
    </row>
    <row r="3189" spans="1:1" x14ac:dyDescent="0.3">
      <c r="A3189" s="1" t="s">
        <v>7043</v>
      </c>
    </row>
    <row r="3190" spans="1:1" x14ac:dyDescent="0.3">
      <c r="A3190" s="2"/>
    </row>
    <row r="3191" spans="1:1" x14ac:dyDescent="0.3">
      <c r="A3191" s="2" t="s">
        <v>8138</v>
      </c>
    </row>
    <row r="3192" spans="1:1" x14ac:dyDescent="0.3">
      <c r="A3192" s="2" t="s">
        <v>8139</v>
      </c>
    </row>
    <row r="3193" spans="1:1" x14ac:dyDescent="0.3">
      <c r="A3193" s="2" t="s">
        <v>8140</v>
      </c>
    </row>
    <row r="3194" spans="1:1" x14ac:dyDescent="0.3">
      <c r="A3194" s="2" t="s">
        <v>8141</v>
      </c>
    </row>
    <row r="3195" spans="1:1" x14ac:dyDescent="0.3">
      <c r="A3195"/>
    </row>
    <row r="3196" spans="1:1" x14ac:dyDescent="0.3">
      <c r="A3196" s="1" t="s">
        <v>8142</v>
      </c>
    </row>
    <row r="3197" spans="1:1" x14ac:dyDescent="0.3">
      <c r="A3197" s="2"/>
    </row>
    <row r="3198" spans="1:1" x14ac:dyDescent="0.3">
      <c r="A3198" s="2" t="s">
        <v>8143</v>
      </c>
    </row>
    <row r="3199" spans="1:1" x14ac:dyDescent="0.3">
      <c r="A3199" s="2" t="s">
        <v>8144</v>
      </c>
    </row>
    <row r="3200" spans="1:1" x14ac:dyDescent="0.3">
      <c r="A3200" s="2" t="s">
        <v>8145</v>
      </c>
    </row>
    <row r="3201" spans="1:1" x14ac:dyDescent="0.3">
      <c r="A3201" s="2" t="s">
        <v>8146</v>
      </c>
    </row>
    <row r="3202" spans="1:1" x14ac:dyDescent="0.3">
      <c r="A3202"/>
    </row>
    <row r="3203" spans="1:1" x14ac:dyDescent="0.3">
      <c r="A3203" t="s">
        <v>8147</v>
      </c>
    </row>
    <row r="3205" spans="1:1" ht="23.4" x14ac:dyDescent="0.3">
      <c r="A3205" s="19" t="s">
        <v>8170</v>
      </c>
    </row>
    <row r="3206" spans="1:1" x14ac:dyDescent="0.3">
      <c r="A3206"/>
    </row>
    <row r="3207" spans="1:1" ht="18" x14ac:dyDescent="0.3">
      <c r="A3207" s="21" t="s">
        <v>5080</v>
      </c>
    </row>
    <row r="3208" spans="1:1" x14ac:dyDescent="0.3">
      <c r="A3208" s="2"/>
    </row>
    <row r="3209" spans="1:1" x14ac:dyDescent="0.3">
      <c r="A3209" s="3" t="s">
        <v>8169</v>
      </c>
    </row>
    <row r="3210" spans="1:1" x14ac:dyDescent="0.3">
      <c r="A3210" s="3" t="s">
        <v>8168</v>
      </c>
    </row>
    <row r="3211" spans="1:1" x14ac:dyDescent="0.3">
      <c r="A3211" s="3" t="s">
        <v>8167</v>
      </c>
    </row>
    <row r="3212" spans="1:1" x14ac:dyDescent="0.3">
      <c r="A3212" s="3" t="s">
        <v>8166</v>
      </c>
    </row>
    <row r="3213" spans="1:1" x14ac:dyDescent="0.3">
      <c r="A3213"/>
    </row>
    <row r="3214" spans="1:1" ht="18" x14ac:dyDescent="0.3">
      <c r="A3214" s="21" t="s">
        <v>5075</v>
      </c>
    </row>
    <row r="3215" spans="1:1" x14ac:dyDescent="0.3">
      <c r="A3215" s="2"/>
    </row>
    <row r="3216" spans="1:1" x14ac:dyDescent="0.3">
      <c r="A3216" s="3" t="s">
        <v>8165</v>
      </c>
    </row>
    <row r="3217" spans="1:1" x14ac:dyDescent="0.3">
      <c r="A3217" s="3" t="s">
        <v>8164</v>
      </c>
    </row>
    <row r="3218" spans="1:1" x14ac:dyDescent="0.3">
      <c r="A3218" s="3" t="s">
        <v>8163</v>
      </c>
    </row>
    <row r="3219" spans="1:1" x14ac:dyDescent="0.3">
      <c r="A3219" s="3" t="s">
        <v>8162</v>
      </c>
    </row>
    <row r="3220" spans="1:1" x14ac:dyDescent="0.3">
      <c r="A3220"/>
    </row>
    <row r="3221" spans="1:1" ht="18" x14ac:dyDescent="0.3">
      <c r="A3221" s="21" t="s">
        <v>5070</v>
      </c>
    </row>
    <row r="3222" spans="1:1" x14ac:dyDescent="0.3">
      <c r="A3222" s="2"/>
    </row>
    <row r="3223" spans="1:1" x14ac:dyDescent="0.3">
      <c r="A3223" s="3" t="s">
        <v>8161</v>
      </c>
    </row>
    <row r="3224" spans="1:1" x14ac:dyDescent="0.3">
      <c r="A3224" s="3" t="s">
        <v>8160</v>
      </c>
    </row>
    <row r="3225" spans="1:1" x14ac:dyDescent="0.3">
      <c r="A3225" s="3" t="s">
        <v>8159</v>
      </c>
    </row>
    <row r="3226" spans="1:1" x14ac:dyDescent="0.3">
      <c r="A3226" s="3" t="s">
        <v>8158</v>
      </c>
    </row>
    <row r="3227" spans="1:1" x14ac:dyDescent="0.3">
      <c r="A3227" s="3" t="s">
        <v>8157</v>
      </c>
    </row>
    <row r="3228" spans="1:1" x14ac:dyDescent="0.3">
      <c r="A3228"/>
    </row>
    <row r="3229" spans="1:1" ht="18" x14ac:dyDescent="0.3">
      <c r="A3229" s="21" t="s">
        <v>5065</v>
      </c>
    </row>
    <row r="3230" spans="1:1" x14ac:dyDescent="0.3">
      <c r="A3230" s="2"/>
    </row>
    <row r="3231" spans="1:1" x14ac:dyDescent="0.3">
      <c r="A3231" s="3" t="s">
        <v>8156</v>
      </c>
    </row>
    <row r="3232" spans="1:1" x14ac:dyDescent="0.3">
      <c r="A3232" s="3" t="s">
        <v>8155</v>
      </c>
    </row>
    <row r="3233" spans="1:1" x14ac:dyDescent="0.3">
      <c r="A3233" s="3" t="s">
        <v>8154</v>
      </c>
    </row>
    <row r="3234" spans="1:1" x14ac:dyDescent="0.3">
      <c r="A3234" s="3" t="s">
        <v>8153</v>
      </c>
    </row>
    <row r="3235" spans="1:1" x14ac:dyDescent="0.3">
      <c r="A3235"/>
    </row>
    <row r="3236" spans="1:1" ht="18" x14ac:dyDescent="0.3">
      <c r="A3236" s="21" t="s">
        <v>4320</v>
      </c>
    </row>
    <row r="3237" spans="1:1" x14ac:dyDescent="0.3">
      <c r="A3237" s="2"/>
    </row>
    <row r="3238" spans="1:1" x14ac:dyDescent="0.3">
      <c r="A3238" s="3" t="s">
        <v>8152</v>
      </c>
    </row>
    <row r="3239" spans="1:1" x14ac:dyDescent="0.3">
      <c r="A3239" s="3" t="s">
        <v>8151</v>
      </c>
    </row>
    <row r="3240" spans="1:1" x14ac:dyDescent="0.3">
      <c r="A3240" s="3" t="s">
        <v>8150</v>
      </c>
    </row>
    <row r="3241" spans="1:1" x14ac:dyDescent="0.3">
      <c r="A3241" s="3" t="s">
        <v>8149</v>
      </c>
    </row>
    <row r="3242" spans="1:1" x14ac:dyDescent="0.3">
      <c r="A3242"/>
    </row>
    <row r="3243" spans="1:1" x14ac:dyDescent="0.3">
      <c r="A3243" s="1" t="s">
        <v>8148</v>
      </c>
    </row>
    <row r="3246" spans="1:1" x14ac:dyDescent="0.3">
      <c r="A3246" s="5" t="s">
        <v>8199</v>
      </c>
    </row>
    <row r="3247" spans="1:1" x14ac:dyDescent="0.3">
      <c r="A3247" t="s">
        <v>8245</v>
      </c>
    </row>
    <row r="3248" spans="1:1" x14ac:dyDescent="0.3">
      <c r="A3248"/>
    </row>
    <row r="3249" spans="1:1" x14ac:dyDescent="0.3">
      <c r="A3249" s="1" t="s">
        <v>8246</v>
      </c>
    </row>
    <row r="3250" spans="1:1" x14ac:dyDescent="0.3">
      <c r="A3250"/>
    </row>
    <row r="3251" spans="1:1" x14ac:dyDescent="0.3">
      <c r="A3251" t="s">
        <v>8247</v>
      </c>
    </row>
    <row r="3252" spans="1:1" x14ac:dyDescent="0.3">
      <c r="A3252"/>
    </row>
    <row r="3253" spans="1:1" x14ac:dyDescent="0.3">
      <c r="A3253" s="1" t="s">
        <v>7442</v>
      </c>
    </row>
    <row r="3254" spans="1:1" x14ac:dyDescent="0.3">
      <c r="A3254" s="2"/>
    </row>
    <row r="3255" spans="1:1" x14ac:dyDescent="0.3">
      <c r="A3255" s="3" t="s">
        <v>8248</v>
      </c>
    </row>
    <row r="3256" spans="1:1" x14ac:dyDescent="0.3">
      <c r="A3256" s="3" t="s">
        <v>8249</v>
      </c>
    </row>
    <row r="3257" spans="1:1" x14ac:dyDescent="0.3">
      <c r="A3257" s="3" t="s">
        <v>8250</v>
      </c>
    </row>
    <row r="3258" spans="1:1" x14ac:dyDescent="0.3">
      <c r="A3258" s="3" t="s">
        <v>8235</v>
      </c>
    </row>
    <row r="3259" spans="1:1" x14ac:dyDescent="0.3">
      <c r="A3259"/>
    </row>
    <row r="3260" spans="1:1" x14ac:dyDescent="0.3">
      <c r="A3260" s="1" t="s">
        <v>7043</v>
      </c>
    </row>
    <row r="3261" spans="1:1" x14ac:dyDescent="0.3">
      <c r="A3261" s="2"/>
    </row>
    <row r="3262" spans="1:1" x14ac:dyDescent="0.3">
      <c r="A3262" s="3" t="s">
        <v>8251</v>
      </c>
    </row>
    <row r="3263" spans="1:1" x14ac:dyDescent="0.3">
      <c r="A3263" s="3" t="s">
        <v>8252</v>
      </c>
    </row>
    <row r="3264" spans="1:1" x14ac:dyDescent="0.3">
      <c r="A3264" s="3" t="s">
        <v>8253</v>
      </c>
    </row>
    <row r="3265" spans="1:1" x14ac:dyDescent="0.3">
      <c r="A3265" s="3" t="s">
        <v>8254</v>
      </c>
    </row>
    <row r="3266" spans="1:1" x14ac:dyDescent="0.3">
      <c r="A3266"/>
    </row>
    <row r="3267" spans="1:1" x14ac:dyDescent="0.3">
      <c r="A3267" t="s">
        <v>8255</v>
      </c>
    </row>
    <row r="3269" spans="1:1" ht="23.4" x14ac:dyDescent="0.3">
      <c r="A3269" s="19" t="s">
        <v>8223</v>
      </c>
    </row>
    <row r="3270" spans="1:1" x14ac:dyDescent="0.3">
      <c r="A3270"/>
    </row>
    <row r="3271" spans="1:1" ht="18" x14ac:dyDescent="0.3">
      <c r="A3271" s="21" t="s">
        <v>5080</v>
      </c>
    </row>
    <row r="3272" spans="1:1" x14ac:dyDescent="0.3">
      <c r="A3272" s="2"/>
    </row>
    <row r="3273" spans="1:1" x14ac:dyDescent="0.3">
      <c r="A3273" s="3" t="s">
        <v>8224</v>
      </c>
    </row>
    <row r="3274" spans="1:1" x14ac:dyDescent="0.3">
      <c r="A3274" s="3" t="s">
        <v>8225</v>
      </c>
    </row>
    <row r="3275" spans="1:1" x14ac:dyDescent="0.3">
      <c r="A3275" s="3" t="s">
        <v>8226</v>
      </c>
    </row>
    <row r="3276" spans="1:1" x14ac:dyDescent="0.3">
      <c r="A3276" s="3" t="s">
        <v>8227</v>
      </c>
    </row>
    <row r="3277" spans="1:1" x14ac:dyDescent="0.3">
      <c r="A3277"/>
    </row>
    <row r="3278" spans="1:1" ht="18" x14ac:dyDescent="0.3">
      <c r="A3278" s="21" t="s">
        <v>5075</v>
      </c>
    </row>
    <row r="3279" spans="1:1" x14ac:dyDescent="0.3">
      <c r="A3279" s="2"/>
    </row>
    <row r="3280" spans="1:1" x14ac:dyDescent="0.3">
      <c r="A3280" s="3" t="s">
        <v>8228</v>
      </c>
    </row>
    <row r="3281" spans="1:1" x14ac:dyDescent="0.3">
      <c r="A3281" s="3" t="s">
        <v>8229</v>
      </c>
    </row>
    <row r="3282" spans="1:1" x14ac:dyDescent="0.3">
      <c r="A3282" s="3" t="s">
        <v>8230</v>
      </c>
    </row>
    <row r="3283" spans="1:1" x14ac:dyDescent="0.3">
      <c r="A3283" s="3" t="s">
        <v>8231</v>
      </c>
    </row>
    <row r="3284" spans="1:1" x14ac:dyDescent="0.3">
      <c r="A3284"/>
    </row>
    <row r="3285" spans="1:1" ht="18" x14ac:dyDescent="0.3">
      <c r="A3285" s="21" t="s">
        <v>5070</v>
      </c>
    </row>
    <row r="3286" spans="1:1" x14ac:dyDescent="0.3">
      <c r="A3286" s="2"/>
    </row>
    <row r="3287" spans="1:1" x14ac:dyDescent="0.3">
      <c r="A3287" s="3" t="s">
        <v>8232</v>
      </c>
    </row>
    <row r="3288" spans="1:1" x14ac:dyDescent="0.3">
      <c r="A3288" s="3" t="s">
        <v>8233</v>
      </c>
    </row>
    <row r="3289" spans="1:1" x14ac:dyDescent="0.3">
      <c r="A3289" s="3" t="s">
        <v>8234</v>
      </c>
    </row>
    <row r="3290" spans="1:1" x14ac:dyDescent="0.3">
      <c r="A3290" s="3" t="s">
        <v>8235</v>
      </c>
    </row>
    <row r="3291" spans="1:1" x14ac:dyDescent="0.3">
      <c r="A3291" s="3" t="s">
        <v>8236</v>
      </c>
    </row>
    <row r="3292" spans="1:1" x14ac:dyDescent="0.3">
      <c r="A3292"/>
    </row>
    <row r="3293" spans="1:1" ht="18" x14ac:dyDescent="0.3">
      <c r="A3293" s="21" t="s">
        <v>5065</v>
      </c>
    </row>
    <row r="3294" spans="1:1" x14ac:dyDescent="0.3">
      <c r="A3294" s="2"/>
    </row>
    <row r="3295" spans="1:1" x14ac:dyDescent="0.3">
      <c r="A3295" s="3" t="s">
        <v>7462</v>
      </c>
    </row>
    <row r="3296" spans="1:1" x14ac:dyDescent="0.3">
      <c r="A3296" s="3" t="s">
        <v>8237</v>
      </c>
    </row>
    <row r="3297" spans="1:1" x14ac:dyDescent="0.3">
      <c r="A3297" s="3" t="s">
        <v>8238</v>
      </c>
    </row>
    <row r="3298" spans="1:1" x14ac:dyDescent="0.3">
      <c r="A3298" s="3" t="s">
        <v>8239</v>
      </c>
    </row>
    <row r="3299" spans="1:1" x14ac:dyDescent="0.3">
      <c r="A3299"/>
    </row>
    <row r="3300" spans="1:1" ht="18" x14ac:dyDescent="0.3">
      <c r="A3300" s="21" t="s">
        <v>4320</v>
      </c>
    </row>
    <row r="3301" spans="1:1" x14ac:dyDescent="0.3">
      <c r="A3301" s="2"/>
    </row>
    <row r="3302" spans="1:1" x14ac:dyDescent="0.3">
      <c r="A3302" s="3" t="s">
        <v>8240</v>
      </c>
    </row>
    <row r="3303" spans="1:1" x14ac:dyDescent="0.3">
      <c r="A3303" s="3" t="s">
        <v>8241</v>
      </c>
    </row>
    <row r="3304" spans="1:1" x14ac:dyDescent="0.3">
      <c r="A3304" s="3" t="s">
        <v>8242</v>
      </c>
    </row>
    <row r="3305" spans="1:1" x14ac:dyDescent="0.3">
      <c r="A3305" s="3" t="s">
        <v>8243</v>
      </c>
    </row>
    <row r="3306" spans="1:1" x14ac:dyDescent="0.3">
      <c r="A3306"/>
    </row>
    <row r="3307" spans="1:1" x14ac:dyDescent="0.3">
      <c r="A3307" s="1" t="s">
        <v>8244</v>
      </c>
    </row>
    <row r="3310" spans="1:1" x14ac:dyDescent="0.3">
      <c r="A3310" s="5" t="s">
        <v>8256</v>
      </c>
    </row>
    <row r="3311" spans="1:1" x14ac:dyDescent="0.3">
      <c r="A3311" t="s">
        <v>8257</v>
      </c>
    </row>
    <row r="3312" spans="1:1" x14ac:dyDescent="0.3">
      <c r="A3312"/>
    </row>
    <row r="3313" spans="1:1" x14ac:dyDescent="0.3">
      <c r="A3313" s="1" t="s">
        <v>8258</v>
      </c>
    </row>
    <row r="3314" spans="1:1" x14ac:dyDescent="0.3">
      <c r="A3314"/>
    </row>
    <row r="3315" spans="1:1" x14ac:dyDescent="0.3">
      <c r="A3315" t="s">
        <v>8259</v>
      </c>
    </row>
    <row r="3316" spans="1:1" x14ac:dyDescent="0.3">
      <c r="A3316"/>
    </row>
    <row r="3317" spans="1:1" x14ac:dyDescent="0.3">
      <c r="A3317" s="1" t="s">
        <v>8260</v>
      </c>
    </row>
    <row r="3318" spans="1:1" x14ac:dyDescent="0.3">
      <c r="A3318" s="2"/>
    </row>
    <row r="3319" spans="1:1" x14ac:dyDescent="0.3">
      <c r="A3319" s="3" t="s">
        <v>8261</v>
      </c>
    </row>
    <row r="3320" spans="1:1" x14ac:dyDescent="0.3">
      <c r="A3320" s="3" t="s">
        <v>8262</v>
      </c>
    </row>
    <row r="3321" spans="1:1" x14ac:dyDescent="0.3">
      <c r="A3321" s="3" t="s">
        <v>8263</v>
      </c>
    </row>
    <row r="3322" spans="1:1" x14ac:dyDescent="0.3">
      <c r="A3322"/>
    </row>
    <row r="3323" spans="1:1" x14ac:dyDescent="0.3">
      <c r="A3323" s="1" t="s">
        <v>8264</v>
      </c>
    </row>
    <row r="3324" spans="1:1" x14ac:dyDescent="0.3">
      <c r="A3324" s="2"/>
    </row>
    <row r="3325" spans="1:1" x14ac:dyDescent="0.3">
      <c r="A3325" s="3" t="s">
        <v>8265</v>
      </c>
    </row>
    <row r="3326" spans="1:1" x14ac:dyDescent="0.3">
      <c r="A3326" s="3" t="s">
        <v>8266</v>
      </c>
    </row>
    <row r="3327" spans="1:1" x14ac:dyDescent="0.3">
      <c r="A3327"/>
    </row>
    <row r="3328" spans="1:1" x14ac:dyDescent="0.3">
      <c r="A3328" s="1" t="s">
        <v>8267</v>
      </c>
    </row>
    <row r="3329" spans="1:1" x14ac:dyDescent="0.3">
      <c r="A3329" s="2"/>
    </row>
    <row r="3330" spans="1:1" x14ac:dyDescent="0.3">
      <c r="A3330" s="3" t="s">
        <v>8268</v>
      </c>
    </row>
    <row r="3331" spans="1:1" x14ac:dyDescent="0.3">
      <c r="A3331" s="3" t="s">
        <v>8269</v>
      </c>
    </row>
    <row r="3332" spans="1:1" x14ac:dyDescent="0.3">
      <c r="A3332" s="3" t="s">
        <v>8270</v>
      </c>
    </row>
    <row r="3333" spans="1:1" x14ac:dyDescent="0.3">
      <c r="A3333"/>
    </row>
    <row r="3334" spans="1:1" x14ac:dyDescent="0.3">
      <c r="A3334" t="s">
        <v>8271</v>
      </c>
    </row>
    <row r="3335" spans="1:1" x14ac:dyDescent="0.3">
      <c r="A3335"/>
    </row>
    <row r="3336" spans="1:1" x14ac:dyDescent="0.3">
      <c r="A3336" t="s">
        <v>8272</v>
      </c>
    </row>
    <row r="3338" spans="1:1" ht="23.4" x14ac:dyDescent="0.3">
      <c r="A3338" s="19" t="s">
        <v>8291</v>
      </c>
    </row>
    <row r="3339" spans="1:1" x14ac:dyDescent="0.3">
      <c r="A3339"/>
    </row>
    <row r="3340" spans="1:1" ht="18" x14ac:dyDescent="0.3">
      <c r="A3340" s="21" t="s">
        <v>5080</v>
      </c>
    </row>
    <row r="3341" spans="1:1" x14ac:dyDescent="0.3">
      <c r="A3341" s="2"/>
    </row>
    <row r="3342" spans="1:1" x14ac:dyDescent="0.3">
      <c r="A3342" s="3" t="s">
        <v>8290</v>
      </c>
    </row>
    <row r="3343" spans="1:1" x14ac:dyDescent="0.3">
      <c r="A3343" s="3" t="s">
        <v>8289</v>
      </c>
    </row>
    <row r="3344" spans="1:1" x14ac:dyDescent="0.3">
      <c r="A3344" s="3" t="s">
        <v>8288</v>
      </c>
    </row>
    <row r="3345" spans="1:1" x14ac:dyDescent="0.3">
      <c r="A3345" s="3" t="s">
        <v>8287</v>
      </c>
    </row>
    <row r="3346" spans="1:1" x14ac:dyDescent="0.3">
      <c r="A3346"/>
    </row>
    <row r="3347" spans="1:1" ht="18" x14ac:dyDescent="0.3">
      <c r="A3347" s="21" t="s">
        <v>5075</v>
      </c>
    </row>
    <row r="3348" spans="1:1" x14ac:dyDescent="0.3">
      <c r="A3348" s="2"/>
    </row>
    <row r="3349" spans="1:1" x14ac:dyDescent="0.3">
      <c r="A3349" s="3" t="s">
        <v>8286</v>
      </c>
    </row>
    <row r="3350" spans="1:1" x14ac:dyDescent="0.3">
      <c r="A3350" s="3" t="s">
        <v>8285</v>
      </c>
    </row>
    <row r="3351" spans="1:1" x14ac:dyDescent="0.3">
      <c r="A3351" s="3" t="s">
        <v>8284</v>
      </c>
    </row>
    <row r="3352" spans="1:1" x14ac:dyDescent="0.3">
      <c r="A3352" s="3" t="s">
        <v>8283</v>
      </c>
    </row>
    <row r="3353" spans="1:1" x14ac:dyDescent="0.3">
      <c r="A3353"/>
    </row>
    <row r="3354" spans="1:1" ht="18" x14ac:dyDescent="0.3">
      <c r="A3354" s="21" t="s">
        <v>5070</v>
      </c>
    </row>
    <row r="3355" spans="1:1" x14ac:dyDescent="0.3">
      <c r="A3355" s="2"/>
    </row>
    <row r="3356" spans="1:1" x14ac:dyDescent="0.3">
      <c r="A3356" s="3" t="s">
        <v>8282</v>
      </c>
    </row>
    <row r="3357" spans="1:1" x14ac:dyDescent="0.3">
      <c r="A3357" s="3" t="s">
        <v>8281</v>
      </c>
    </row>
    <row r="3358" spans="1:1" x14ac:dyDescent="0.3">
      <c r="A3358" s="3" t="s">
        <v>8280</v>
      </c>
    </row>
    <row r="3359" spans="1:1" x14ac:dyDescent="0.3">
      <c r="A3359" s="3" t="s">
        <v>8279</v>
      </c>
    </row>
    <row r="3360" spans="1:1" x14ac:dyDescent="0.3">
      <c r="A3360" s="3" t="s">
        <v>8278</v>
      </c>
    </row>
    <row r="3361" spans="1:1" x14ac:dyDescent="0.3">
      <c r="A3361"/>
    </row>
    <row r="3362" spans="1:1" ht="18" x14ac:dyDescent="0.3">
      <c r="A3362" s="21" t="s">
        <v>5065</v>
      </c>
    </row>
    <row r="3363" spans="1:1" x14ac:dyDescent="0.3">
      <c r="A3363" s="2"/>
    </row>
    <row r="3364" spans="1:1" x14ac:dyDescent="0.3">
      <c r="A3364" s="3" t="s">
        <v>8277</v>
      </c>
    </row>
    <row r="3365" spans="1:1" x14ac:dyDescent="0.3">
      <c r="A3365" s="3" t="s">
        <v>8276</v>
      </c>
    </row>
    <row r="3366" spans="1:1" x14ac:dyDescent="0.3">
      <c r="A3366" s="3" t="s">
        <v>8275</v>
      </c>
    </row>
    <row r="3367" spans="1:1" x14ac:dyDescent="0.3">
      <c r="A3367" s="3" t="s">
        <v>8274</v>
      </c>
    </row>
    <row r="3368" spans="1:1" x14ac:dyDescent="0.3">
      <c r="A3368"/>
    </row>
    <row r="3369" spans="1:1" x14ac:dyDescent="0.3">
      <c r="A3369" s="1" t="s">
        <v>8273</v>
      </c>
    </row>
    <row r="3372" spans="1:1" x14ac:dyDescent="0.3">
      <c r="A3372" s="5" t="s">
        <v>8456</v>
      </c>
    </row>
    <row r="3373" spans="1:1" x14ac:dyDescent="0.3">
      <c r="A3373" t="s">
        <v>8457</v>
      </c>
    </row>
    <row r="3374" spans="1:1" x14ac:dyDescent="0.3">
      <c r="A3374"/>
    </row>
    <row r="3375" spans="1:1" x14ac:dyDescent="0.3">
      <c r="A3375" s="1" t="s">
        <v>8458</v>
      </c>
    </row>
    <row r="3376" spans="1:1" x14ac:dyDescent="0.3">
      <c r="A3376"/>
    </row>
    <row r="3377" spans="1:1" x14ac:dyDescent="0.3">
      <c r="A3377" s="1" t="s">
        <v>7038</v>
      </c>
    </row>
    <row r="3378" spans="1:1" x14ac:dyDescent="0.3">
      <c r="A3378" s="2"/>
    </row>
    <row r="3379" spans="1:1" x14ac:dyDescent="0.3">
      <c r="A3379" s="3" t="s">
        <v>8459</v>
      </c>
    </row>
    <row r="3380" spans="1:1" x14ac:dyDescent="0.3">
      <c r="A3380" s="3" t="s">
        <v>8460</v>
      </c>
    </row>
    <row r="3381" spans="1:1" x14ac:dyDescent="0.3">
      <c r="A3381" s="3" t="s">
        <v>8461</v>
      </c>
    </row>
    <row r="3382" spans="1:1" x14ac:dyDescent="0.3">
      <c r="A3382" s="3" t="s">
        <v>8462</v>
      </c>
    </row>
    <row r="3383" spans="1:1" x14ac:dyDescent="0.3">
      <c r="A3383"/>
    </row>
    <row r="3384" spans="1:1" x14ac:dyDescent="0.3">
      <c r="A3384" s="1" t="s">
        <v>7043</v>
      </c>
    </row>
    <row r="3385" spans="1:1" x14ac:dyDescent="0.3">
      <c r="A3385" s="2"/>
    </row>
    <row r="3386" spans="1:1" x14ac:dyDescent="0.3">
      <c r="A3386" s="2" t="s">
        <v>8463</v>
      </c>
    </row>
    <row r="3387" spans="1:1" x14ac:dyDescent="0.3">
      <c r="A3387" s="2" t="s">
        <v>8464</v>
      </c>
    </row>
    <row r="3388" spans="1:1" x14ac:dyDescent="0.3">
      <c r="A3388" s="3" t="s">
        <v>8465</v>
      </c>
    </row>
    <row r="3389" spans="1:1" x14ac:dyDescent="0.3">
      <c r="A3389" s="2" t="s">
        <v>8466</v>
      </c>
    </row>
    <row r="3390" spans="1:1" x14ac:dyDescent="0.3">
      <c r="A3390"/>
    </row>
    <row r="3391" spans="1:1" x14ac:dyDescent="0.3">
      <c r="A3391" s="1" t="s">
        <v>8467</v>
      </c>
    </row>
    <row r="3392" spans="1:1" x14ac:dyDescent="0.3">
      <c r="A3392" s="2"/>
    </row>
    <row r="3393" spans="1:1" x14ac:dyDescent="0.3">
      <c r="A3393" s="2" t="s">
        <v>8468</v>
      </c>
    </row>
    <row r="3394" spans="1:1" x14ac:dyDescent="0.3">
      <c r="A3394" s="2" t="s">
        <v>8469</v>
      </c>
    </row>
    <row r="3395" spans="1:1" x14ac:dyDescent="0.3">
      <c r="A3395" s="2" t="s">
        <v>8470</v>
      </c>
    </row>
    <row r="3396" spans="1:1" x14ac:dyDescent="0.3">
      <c r="A3396" s="2" t="s">
        <v>8471</v>
      </c>
    </row>
    <row r="3397" spans="1:1" x14ac:dyDescent="0.3">
      <c r="A3397"/>
    </row>
    <row r="3398" spans="1:1" x14ac:dyDescent="0.3">
      <c r="A3398" t="s">
        <v>8472</v>
      </c>
    </row>
    <row r="3400" spans="1:1" ht="23.4" x14ac:dyDescent="0.3">
      <c r="A3400" s="19" t="s">
        <v>8497</v>
      </c>
    </row>
    <row r="3401" spans="1:1" x14ac:dyDescent="0.3">
      <c r="A3401"/>
    </row>
    <row r="3402" spans="1:1" ht="18" x14ac:dyDescent="0.3">
      <c r="A3402" s="21" t="s">
        <v>5080</v>
      </c>
    </row>
    <row r="3403" spans="1:1" x14ac:dyDescent="0.3">
      <c r="A3403" s="2"/>
    </row>
    <row r="3404" spans="1:1" x14ac:dyDescent="0.3">
      <c r="A3404" s="3" t="s">
        <v>8496</v>
      </c>
    </row>
    <row r="3405" spans="1:1" x14ac:dyDescent="0.3">
      <c r="A3405" s="3" t="s">
        <v>8495</v>
      </c>
    </row>
    <row r="3406" spans="1:1" x14ac:dyDescent="0.3">
      <c r="A3406" s="3" t="s">
        <v>8494</v>
      </c>
    </row>
    <row r="3407" spans="1:1" x14ac:dyDescent="0.3">
      <c r="A3407" s="3" t="s">
        <v>8493</v>
      </c>
    </row>
    <row r="3408" spans="1:1" x14ac:dyDescent="0.3">
      <c r="A3408" s="3" t="s">
        <v>8492</v>
      </c>
    </row>
    <row r="3409" spans="1:1" x14ac:dyDescent="0.3">
      <c r="A3409"/>
    </row>
    <row r="3410" spans="1:1" ht="18" x14ac:dyDescent="0.3">
      <c r="A3410" s="21" t="s">
        <v>5075</v>
      </c>
    </row>
    <row r="3411" spans="1:1" x14ac:dyDescent="0.3">
      <c r="A3411" s="2"/>
    </row>
    <row r="3412" spans="1:1" x14ac:dyDescent="0.3">
      <c r="A3412" s="3" t="s">
        <v>8491</v>
      </c>
    </row>
    <row r="3413" spans="1:1" x14ac:dyDescent="0.3">
      <c r="A3413" s="3" t="s">
        <v>8490</v>
      </c>
    </row>
    <row r="3414" spans="1:1" x14ac:dyDescent="0.3">
      <c r="A3414" s="3" t="s">
        <v>8489</v>
      </c>
    </row>
    <row r="3415" spans="1:1" x14ac:dyDescent="0.3">
      <c r="A3415" s="3" t="s">
        <v>8488</v>
      </c>
    </row>
    <row r="3416" spans="1:1" x14ac:dyDescent="0.3">
      <c r="A3416"/>
    </row>
    <row r="3417" spans="1:1" ht="18" x14ac:dyDescent="0.3">
      <c r="A3417" s="21" t="s">
        <v>5070</v>
      </c>
    </row>
    <row r="3418" spans="1:1" x14ac:dyDescent="0.3">
      <c r="A3418" s="2"/>
    </row>
    <row r="3419" spans="1:1" x14ac:dyDescent="0.3">
      <c r="A3419" s="3" t="s">
        <v>8487</v>
      </c>
    </row>
    <row r="3420" spans="1:1" x14ac:dyDescent="0.3">
      <c r="A3420" s="3" t="s">
        <v>8486</v>
      </c>
    </row>
    <row r="3421" spans="1:1" x14ac:dyDescent="0.3">
      <c r="A3421" s="3" t="s">
        <v>8485</v>
      </c>
    </row>
    <row r="3422" spans="1:1" x14ac:dyDescent="0.3">
      <c r="A3422" s="3" t="s">
        <v>8484</v>
      </c>
    </row>
    <row r="3423" spans="1:1" x14ac:dyDescent="0.3">
      <c r="A3423" s="3" t="s">
        <v>8483</v>
      </c>
    </row>
    <row r="3424" spans="1:1" x14ac:dyDescent="0.3">
      <c r="A3424"/>
    </row>
    <row r="3425" spans="1:1" ht="18" x14ac:dyDescent="0.3">
      <c r="A3425" s="21" t="s">
        <v>5065</v>
      </c>
    </row>
    <row r="3426" spans="1:1" x14ac:dyDescent="0.3">
      <c r="A3426" s="2"/>
    </row>
    <row r="3427" spans="1:1" x14ac:dyDescent="0.3">
      <c r="A3427" s="3" t="s">
        <v>8482</v>
      </c>
    </row>
    <row r="3428" spans="1:1" x14ac:dyDescent="0.3">
      <c r="A3428" s="3" t="s">
        <v>8481</v>
      </c>
    </row>
    <row r="3429" spans="1:1" x14ac:dyDescent="0.3">
      <c r="A3429" s="3" t="s">
        <v>8480</v>
      </c>
    </row>
    <row r="3430" spans="1:1" x14ac:dyDescent="0.3">
      <c r="A3430" s="3" t="s">
        <v>8479</v>
      </c>
    </row>
    <row r="3431" spans="1:1" x14ac:dyDescent="0.3">
      <c r="A3431"/>
    </row>
    <row r="3432" spans="1:1" ht="18" x14ac:dyDescent="0.3">
      <c r="A3432" s="21" t="s">
        <v>8478</v>
      </c>
    </row>
    <row r="3433" spans="1:1" x14ac:dyDescent="0.3">
      <c r="A3433" s="2"/>
    </row>
    <row r="3434" spans="1:1" x14ac:dyDescent="0.3">
      <c r="A3434" s="3" t="s">
        <v>8477</v>
      </c>
    </row>
    <row r="3435" spans="1:1" x14ac:dyDescent="0.3">
      <c r="A3435" s="3" t="s">
        <v>8476</v>
      </c>
    </row>
    <row r="3436" spans="1:1" x14ac:dyDescent="0.3">
      <c r="A3436" s="3" t="s">
        <v>8475</v>
      </c>
    </row>
    <row r="3437" spans="1:1" x14ac:dyDescent="0.3">
      <c r="A3437" s="3" t="s">
        <v>8474</v>
      </c>
    </row>
    <row r="3438" spans="1:1" x14ac:dyDescent="0.3">
      <c r="A3438"/>
    </row>
    <row r="3439" spans="1:1" x14ac:dyDescent="0.3">
      <c r="A3439" s="1" t="s">
        <v>8473</v>
      </c>
    </row>
    <row r="3442" spans="1:1" x14ac:dyDescent="0.3">
      <c r="A3442" s="5" t="s">
        <v>8545</v>
      </c>
    </row>
    <row r="3443" spans="1:1" x14ac:dyDescent="0.3">
      <c r="A3443" t="s">
        <v>8546</v>
      </c>
    </row>
    <row r="3444" spans="1:1" x14ac:dyDescent="0.3">
      <c r="A3444"/>
    </row>
    <row r="3445" spans="1:1" x14ac:dyDescent="0.3">
      <c r="A3445" s="1" t="s">
        <v>8547</v>
      </c>
    </row>
    <row r="3446" spans="1:1" x14ac:dyDescent="0.3">
      <c r="A3446"/>
    </row>
    <row r="3447" spans="1:1" x14ac:dyDescent="0.3">
      <c r="A3447" s="1" t="s">
        <v>8548</v>
      </c>
    </row>
    <row r="3448" spans="1:1" x14ac:dyDescent="0.3">
      <c r="A3448" s="2"/>
    </row>
    <row r="3449" spans="1:1" x14ac:dyDescent="0.3">
      <c r="A3449" s="3" t="s">
        <v>8549</v>
      </c>
    </row>
    <row r="3450" spans="1:1" x14ac:dyDescent="0.3">
      <c r="A3450" s="3" t="s">
        <v>8550</v>
      </c>
    </row>
    <row r="3451" spans="1:1" x14ac:dyDescent="0.3">
      <c r="A3451" s="3" t="s">
        <v>8551</v>
      </c>
    </row>
    <row r="3452" spans="1:1" x14ac:dyDescent="0.3">
      <c r="A3452"/>
    </row>
    <row r="3453" spans="1:1" x14ac:dyDescent="0.3">
      <c r="A3453" s="1" t="s">
        <v>8552</v>
      </c>
    </row>
    <row r="3454" spans="1:1" x14ac:dyDescent="0.3">
      <c r="A3454" s="2"/>
    </row>
    <row r="3455" spans="1:1" x14ac:dyDescent="0.3">
      <c r="A3455" s="2" t="s">
        <v>8553</v>
      </c>
    </row>
    <row r="3456" spans="1:1" x14ac:dyDescent="0.3">
      <c r="A3456" s="2" t="s">
        <v>8554</v>
      </c>
    </row>
    <row r="3457" spans="1:1" x14ac:dyDescent="0.3">
      <c r="A3457" s="2" t="s">
        <v>8555</v>
      </c>
    </row>
    <row r="3458" spans="1:1" x14ac:dyDescent="0.3">
      <c r="A3458" s="2" t="s">
        <v>8556</v>
      </c>
    </row>
    <row r="3459" spans="1:1" x14ac:dyDescent="0.3">
      <c r="A3459"/>
    </row>
    <row r="3460" spans="1:1" x14ac:dyDescent="0.3">
      <c r="A3460" s="1" t="s">
        <v>8557</v>
      </c>
    </row>
    <row r="3461" spans="1:1" x14ac:dyDescent="0.3">
      <c r="A3461" s="2"/>
    </row>
    <row r="3462" spans="1:1" x14ac:dyDescent="0.3">
      <c r="A3462" s="2" t="s">
        <v>8558</v>
      </c>
    </row>
    <row r="3463" spans="1:1" x14ac:dyDescent="0.3">
      <c r="A3463" s="2" t="s">
        <v>8559</v>
      </c>
    </row>
    <row r="3464" spans="1:1" x14ac:dyDescent="0.3">
      <c r="A3464" s="2" t="s">
        <v>8560</v>
      </c>
    </row>
    <row r="3465" spans="1:1" x14ac:dyDescent="0.3">
      <c r="A3465"/>
    </row>
    <row r="3466" spans="1:1" x14ac:dyDescent="0.3">
      <c r="A3466" s="1" t="s">
        <v>8561</v>
      </c>
    </row>
    <row r="3467" spans="1:1" x14ac:dyDescent="0.3">
      <c r="A3467"/>
    </row>
    <row r="3468" spans="1:1" x14ac:dyDescent="0.3">
      <c r="A3468" t="s">
        <v>8562</v>
      </c>
    </row>
    <row r="3470" spans="1:1" ht="23.4" x14ac:dyDescent="0.3">
      <c r="A3470" s="19" t="s">
        <v>8587</v>
      </c>
    </row>
    <row r="3471" spans="1:1" x14ac:dyDescent="0.3">
      <c r="A3471"/>
    </row>
    <row r="3472" spans="1:1" ht="18" x14ac:dyDescent="0.3">
      <c r="A3472" s="21" t="s">
        <v>5080</v>
      </c>
    </row>
    <row r="3473" spans="1:1" x14ac:dyDescent="0.3">
      <c r="A3473" s="2"/>
    </row>
    <row r="3474" spans="1:1" x14ac:dyDescent="0.3">
      <c r="A3474" s="3" t="s">
        <v>8586</v>
      </c>
    </row>
    <row r="3475" spans="1:1" x14ac:dyDescent="0.3">
      <c r="A3475" s="3" t="s">
        <v>8585</v>
      </c>
    </row>
    <row r="3476" spans="1:1" x14ac:dyDescent="0.3">
      <c r="A3476" s="3" t="s">
        <v>8584</v>
      </c>
    </row>
    <row r="3477" spans="1:1" x14ac:dyDescent="0.3">
      <c r="A3477" s="3" t="s">
        <v>8583</v>
      </c>
    </row>
    <row r="3478" spans="1:1" x14ac:dyDescent="0.3">
      <c r="A3478"/>
    </row>
    <row r="3479" spans="1:1" ht="18" x14ac:dyDescent="0.3">
      <c r="A3479" s="21" t="s">
        <v>5075</v>
      </c>
    </row>
    <row r="3480" spans="1:1" x14ac:dyDescent="0.3">
      <c r="A3480" s="2"/>
    </row>
    <row r="3481" spans="1:1" x14ac:dyDescent="0.3">
      <c r="A3481" s="3" t="s">
        <v>8582</v>
      </c>
    </row>
    <row r="3482" spans="1:1" x14ac:dyDescent="0.3">
      <c r="A3482" s="3" t="s">
        <v>8581</v>
      </c>
    </row>
    <row r="3483" spans="1:1" x14ac:dyDescent="0.3">
      <c r="A3483" s="3" t="s">
        <v>8580</v>
      </c>
    </row>
    <row r="3484" spans="1:1" x14ac:dyDescent="0.3">
      <c r="A3484" s="3" t="s">
        <v>8579</v>
      </c>
    </row>
    <row r="3485" spans="1:1" x14ac:dyDescent="0.3">
      <c r="A3485"/>
    </row>
    <row r="3486" spans="1:1" ht="18" x14ac:dyDescent="0.3">
      <c r="A3486" s="21" t="s">
        <v>5070</v>
      </c>
    </row>
    <row r="3487" spans="1:1" x14ac:dyDescent="0.3">
      <c r="A3487" s="2"/>
    </row>
    <row r="3488" spans="1:1" x14ac:dyDescent="0.3">
      <c r="A3488" s="3" t="s">
        <v>8578</v>
      </c>
    </row>
    <row r="3489" spans="1:1" x14ac:dyDescent="0.3">
      <c r="A3489" s="3" t="s">
        <v>8577</v>
      </c>
    </row>
    <row r="3490" spans="1:1" x14ac:dyDescent="0.3">
      <c r="A3490" s="3" t="s">
        <v>8576</v>
      </c>
    </row>
    <row r="3491" spans="1:1" x14ac:dyDescent="0.3">
      <c r="A3491" s="3" t="s">
        <v>8575</v>
      </c>
    </row>
    <row r="3492" spans="1:1" x14ac:dyDescent="0.3">
      <c r="A3492" s="3" t="s">
        <v>8574</v>
      </c>
    </row>
    <row r="3493" spans="1:1" x14ac:dyDescent="0.3">
      <c r="A3493" s="3" t="s">
        <v>8573</v>
      </c>
    </row>
    <row r="3494" spans="1:1" x14ac:dyDescent="0.3">
      <c r="A3494"/>
    </row>
    <row r="3495" spans="1:1" ht="18" x14ac:dyDescent="0.3">
      <c r="A3495" s="21" t="s">
        <v>5065</v>
      </c>
    </row>
    <row r="3496" spans="1:1" x14ac:dyDescent="0.3">
      <c r="A3496" s="2"/>
    </row>
    <row r="3497" spans="1:1" x14ac:dyDescent="0.3">
      <c r="A3497" s="3" t="s">
        <v>8572</v>
      </c>
    </row>
    <row r="3498" spans="1:1" x14ac:dyDescent="0.3">
      <c r="A3498" s="3" t="s">
        <v>8571</v>
      </c>
    </row>
    <row r="3499" spans="1:1" x14ac:dyDescent="0.3">
      <c r="A3499" s="3" t="s">
        <v>8570</v>
      </c>
    </row>
    <row r="3500" spans="1:1" x14ac:dyDescent="0.3">
      <c r="A3500" s="3" t="s">
        <v>8569</v>
      </c>
    </row>
    <row r="3501" spans="1:1" x14ac:dyDescent="0.3">
      <c r="A3501"/>
    </row>
    <row r="3502" spans="1:1" ht="18" x14ac:dyDescent="0.3">
      <c r="A3502" s="21" t="s">
        <v>8568</v>
      </c>
    </row>
    <row r="3503" spans="1:1" x14ac:dyDescent="0.3">
      <c r="A3503" s="2"/>
    </row>
    <row r="3504" spans="1:1" x14ac:dyDescent="0.3">
      <c r="A3504" s="3" t="s">
        <v>8567</v>
      </c>
    </row>
    <row r="3505" spans="1:1" x14ac:dyDescent="0.3">
      <c r="A3505" s="3" t="s">
        <v>8566</v>
      </c>
    </row>
    <row r="3506" spans="1:1" x14ac:dyDescent="0.3">
      <c r="A3506" s="3" t="s">
        <v>8565</v>
      </c>
    </row>
    <row r="3507" spans="1:1" x14ac:dyDescent="0.3">
      <c r="A3507" s="3" t="s">
        <v>8564</v>
      </c>
    </row>
    <row r="3508" spans="1:1" x14ac:dyDescent="0.3">
      <c r="A3508"/>
    </row>
    <row r="3509" spans="1:1" x14ac:dyDescent="0.3">
      <c r="A3509" s="1" t="s">
        <v>8563</v>
      </c>
    </row>
    <row r="3512" spans="1:1" x14ac:dyDescent="0.3">
      <c r="A3512" s="5" t="s">
        <v>8665</v>
      </c>
    </row>
    <row r="3513" spans="1:1" x14ac:dyDescent="0.3">
      <c r="A3513" t="s">
        <v>8666</v>
      </c>
    </row>
    <row r="3514" spans="1:1" x14ac:dyDescent="0.3">
      <c r="A3514"/>
    </row>
    <row r="3515" spans="1:1" x14ac:dyDescent="0.3">
      <c r="A3515" s="1" t="s">
        <v>8667</v>
      </c>
    </row>
    <row r="3516" spans="1:1" x14ac:dyDescent="0.3">
      <c r="A3516"/>
    </row>
    <row r="3517" spans="1:1" x14ac:dyDescent="0.3">
      <c r="A3517" s="1" t="s">
        <v>8668</v>
      </c>
    </row>
    <row r="3518" spans="1:1" x14ac:dyDescent="0.3">
      <c r="A3518" s="2"/>
    </row>
    <row r="3519" spans="1:1" x14ac:dyDescent="0.3">
      <c r="A3519" s="2" t="s">
        <v>8669</v>
      </c>
    </row>
    <row r="3520" spans="1:1" x14ac:dyDescent="0.3">
      <c r="A3520" s="2" t="s">
        <v>8670</v>
      </c>
    </row>
    <row r="3521" spans="1:1" x14ac:dyDescent="0.3">
      <c r="A3521" s="2" t="s">
        <v>8671</v>
      </c>
    </row>
    <row r="3522" spans="1:1" x14ac:dyDescent="0.3">
      <c r="A3522"/>
    </row>
    <row r="3523" spans="1:1" x14ac:dyDescent="0.3">
      <c r="A3523" s="1" t="s">
        <v>8672</v>
      </c>
    </row>
    <row r="3524" spans="1:1" x14ac:dyDescent="0.3">
      <c r="A3524" s="2"/>
    </row>
    <row r="3525" spans="1:1" x14ac:dyDescent="0.3">
      <c r="A3525" s="3" t="s">
        <v>8673</v>
      </c>
    </row>
    <row r="3526" spans="1:1" x14ac:dyDescent="0.3">
      <c r="A3526" s="3" t="s">
        <v>8674</v>
      </c>
    </row>
    <row r="3527" spans="1:1" x14ac:dyDescent="0.3">
      <c r="A3527" s="3" t="s">
        <v>8675</v>
      </c>
    </row>
    <row r="3528" spans="1:1" x14ac:dyDescent="0.3">
      <c r="A3528" s="3" t="s">
        <v>8676</v>
      </c>
    </row>
    <row r="3529" spans="1:1" x14ac:dyDescent="0.3">
      <c r="A3529"/>
    </row>
    <row r="3530" spans="1:1" x14ac:dyDescent="0.3">
      <c r="A3530" s="1" t="s">
        <v>8677</v>
      </c>
    </row>
    <row r="3531" spans="1:1" x14ac:dyDescent="0.3">
      <c r="A3531" s="2"/>
    </row>
    <row r="3532" spans="1:1" x14ac:dyDescent="0.3">
      <c r="A3532" s="3" t="s">
        <v>8678</v>
      </c>
    </row>
    <row r="3533" spans="1:1" x14ac:dyDescent="0.3">
      <c r="A3533" s="3" t="s">
        <v>8679</v>
      </c>
    </row>
    <row r="3534" spans="1:1" x14ac:dyDescent="0.3">
      <c r="A3534" s="3" t="s">
        <v>8680</v>
      </c>
    </row>
    <row r="3535" spans="1:1" x14ac:dyDescent="0.3">
      <c r="A3535"/>
    </row>
    <row r="3536" spans="1:1" x14ac:dyDescent="0.3">
      <c r="A3536" s="1" t="s">
        <v>2541</v>
      </c>
    </row>
    <row r="3537" spans="1:1" x14ac:dyDescent="0.3">
      <c r="A3537" s="2"/>
    </row>
    <row r="3538" spans="1:1" x14ac:dyDescent="0.3">
      <c r="A3538" s="3" t="s">
        <v>8681</v>
      </c>
    </row>
    <row r="3539" spans="1:1" x14ac:dyDescent="0.3">
      <c r="A3539" s="3" t="s">
        <v>8682</v>
      </c>
    </row>
    <row r="3540" spans="1:1" x14ac:dyDescent="0.3">
      <c r="A3540" s="3" t="s">
        <v>8683</v>
      </c>
    </row>
    <row r="3541" spans="1:1" x14ac:dyDescent="0.3">
      <c r="A3541"/>
    </row>
    <row r="3542" spans="1:1" x14ac:dyDescent="0.3">
      <c r="A3542" t="s">
        <v>8684</v>
      </c>
    </row>
    <row r="3544" spans="1:1" ht="23.4" x14ac:dyDescent="0.3">
      <c r="A3544" s="19" t="s">
        <v>8710</v>
      </c>
    </row>
    <row r="3545" spans="1:1" x14ac:dyDescent="0.3">
      <c r="A3545"/>
    </row>
    <row r="3546" spans="1:1" ht="18" x14ac:dyDescent="0.3">
      <c r="A3546" s="21" t="s">
        <v>5080</v>
      </c>
    </row>
    <row r="3547" spans="1:1" x14ac:dyDescent="0.3">
      <c r="A3547" s="2"/>
    </row>
    <row r="3548" spans="1:1" x14ac:dyDescent="0.3">
      <c r="A3548" s="3" t="s">
        <v>8709</v>
      </c>
    </row>
    <row r="3549" spans="1:1" x14ac:dyDescent="0.3">
      <c r="A3549" s="3" t="s">
        <v>8708</v>
      </c>
    </row>
    <row r="3550" spans="1:1" x14ac:dyDescent="0.3">
      <c r="A3550" s="3" t="s">
        <v>8707</v>
      </c>
    </row>
    <row r="3551" spans="1:1" x14ac:dyDescent="0.3">
      <c r="A3551" s="3" t="s">
        <v>8706</v>
      </c>
    </row>
    <row r="3552" spans="1:1" x14ac:dyDescent="0.3">
      <c r="A3552"/>
    </row>
    <row r="3553" spans="1:1" ht="18" x14ac:dyDescent="0.3">
      <c r="A3553" s="21" t="s">
        <v>5075</v>
      </c>
    </row>
    <row r="3554" spans="1:1" x14ac:dyDescent="0.3">
      <c r="A3554" s="2"/>
    </row>
    <row r="3555" spans="1:1" x14ac:dyDescent="0.3">
      <c r="A3555" s="3" t="s">
        <v>8705</v>
      </c>
    </row>
    <row r="3556" spans="1:1" x14ac:dyDescent="0.3">
      <c r="A3556" s="3" t="s">
        <v>8704</v>
      </c>
    </row>
    <row r="3557" spans="1:1" x14ac:dyDescent="0.3">
      <c r="A3557" s="3" t="s">
        <v>8703</v>
      </c>
    </row>
    <row r="3558" spans="1:1" x14ac:dyDescent="0.3">
      <c r="A3558" s="3" t="s">
        <v>8702</v>
      </c>
    </row>
    <row r="3559" spans="1:1" x14ac:dyDescent="0.3">
      <c r="A3559"/>
    </row>
    <row r="3560" spans="1:1" ht="18" x14ac:dyDescent="0.3">
      <c r="A3560" s="21" t="s">
        <v>5070</v>
      </c>
    </row>
    <row r="3561" spans="1:1" x14ac:dyDescent="0.3">
      <c r="A3561" s="2"/>
    </row>
    <row r="3562" spans="1:1" x14ac:dyDescent="0.3">
      <c r="A3562" s="3" t="s">
        <v>8701</v>
      </c>
    </row>
    <row r="3563" spans="1:1" x14ac:dyDescent="0.3">
      <c r="A3563" s="3" t="s">
        <v>8700</v>
      </c>
    </row>
    <row r="3564" spans="1:1" x14ac:dyDescent="0.3">
      <c r="A3564" s="3" t="s">
        <v>8699</v>
      </c>
    </row>
    <row r="3565" spans="1:1" x14ac:dyDescent="0.3">
      <c r="A3565" s="3" t="s">
        <v>8698</v>
      </c>
    </row>
    <row r="3566" spans="1:1" x14ac:dyDescent="0.3">
      <c r="A3566" s="3" t="s">
        <v>8697</v>
      </c>
    </row>
    <row r="3567" spans="1:1" x14ac:dyDescent="0.3">
      <c r="A3567" s="3" t="s">
        <v>8696</v>
      </c>
    </row>
    <row r="3568" spans="1:1" x14ac:dyDescent="0.3">
      <c r="A3568"/>
    </row>
    <row r="3569" spans="1:1" ht="18" x14ac:dyDescent="0.3">
      <c r="A3569" s="21" t="s">
        <v>5065</v>
      </c>
    </row>
    <row r="3570" spans="1:1" x14ac:dyDescent="0.3">
      <c r="A3570" s="2"/>
    </row>
    <row r="3571" spans="1:1" x14ac:dyDescent="0.3">
      <c r="A3571" s="3" t="s">
        <v>8695</v>
      </c>
    </row>
    <row r="3572" spans="1:1" x14ac:dyDescent="0.3">
      <c r="A3572" s="3" t="s">
        <v>8694</v>
      </c>
    </row>
    <row r="3573" spans="1:1" x14ac:dyDescent="0.3">
      <c r="A3573" s="3" t="s">
        <v>8693</v>
      </c>
    </row>
    <row r="3574" spans="1:1" x14ac:dyDescent="0.3">
      <c r="A3574" s="3" t="s">
        <v>8692</v>
      </c>
    </row>
    <row r="3575" spans="1:1" x14ac:dyDescent="0.3">
      <c r="A3575"/>
    </row>
    <row r="3576" spans="1:1" ht="18" x14ac:dyDescent="0.3">
      <c r="A3576" s="21" t="s">
        <v>8691</v>
      </c>
    </row>
    <row r="3577" spans="1:1" x14ac:dyDescent="0.3">
      <c r="A3577"/>
    </row>
    <row r="3578" spans="1:1" x14ac:dyDescent="0.3">
      <c r="A3578" t="s">
        <v>8690</v>
      </c>
    </row>
    <row r="3579" spans="1:1" x14ac:dyDescent="0.3">
      <c r="A3579" s="2"/>
    </row>
    <row r="3580" spans="1:1" x14ac:dyDescent="0.3">
      <c r="A3580" s="3" t="s">
        <v>8689</v>
      </c>
    </row>
    <row r="3581" spans="1:1" x14ac:dyDescent="0.3">
      <c r="A3581" s="3" t="s">
        <v>8688</v>
      </c>
    </row>
    <row r="3582" spans="1:1" x14ac:dyDescent="0.3">
      <c r="A3582" s="3" t="s">
        <v>8687</v>
      </c>
    </row>
    <row r="3583" spans="1:1" x14ac:dyDescent="0.3">
      <c r="A3583" s="3" t="s">
        <v>8686</v>
      </c>
    </row>
    <row r="3584" spans="1:1" x14ac:dyDescent="0.3">
      <c r="A3584"/>
    </row>
    <row r="3585" spans="1:1" x14ac:dyDescent="0.3">
      <c r="A3585" s="1" t="s">
        <v>8685</v>
      </c>
    </row>
    <row r="3588" spans="1:1" x14ac:dyDescent="0.3">
      <c r="A3588" s="5" t="s">
        <v>8773</v>
      </c>
    </row>
    <row r="3589" spans="1:1" x14ac:dyDescent="0.3">
      <c r="A3589" t="s">
        <v>8774</v>
      </c>
    </row>
    <row r="3590" spans="1:1" x14ac:dyDescent="0.3">
      <c r="A3590"/>
    </row>
    <row r="3591" spans="1:1" x14ac:dyDescent="0.3">
      <c r="A3591" s="1" t="s">
        <v>8775</v>
      </c>
    </row>
    <row r="3592" spans="1:1" x14ac:dyDescent="0.3">
      <c r="A3592"/>
    </row>
    <row r="3593" spans="1:1" x14ac:dyDescent="0.3">
      <c r="A3593" s="1" t="s">
        <v>8776</v>
      </c>
    </row>
    <row r="3594" spans="1:1" x14ac:dyDescent="0.3">
      <c r="A3594" s="2"/>
    </row>
    <row r="3595" spans="1:1" x14ac:dyDescent="0.3">
      <c r="A3595" s="3" t="s">
        <v>8777</v>
      </c>
    </row>
    <row r="3596" spans="1:1" x14ac:dyDescent="0.3">
      <c r="A3596" s="3" t="s">
        <v>8778</v>
      </c>
    </row>
    <row r="3597" spans="1:1" x14ac:dyDescent="0.3">
      <c r="A3597" s="3" t="s">
        <v>8779</v>
      </c>
    </row>
    <row r="3598" spans="1:1" x14ac:dyDescent="0.3">
      <c r="A3598" s="3" t="s">
        <v>8780</v>
      </c>
    </row>
    <row r="3599" spans="1:1" x14ac:dyDescent="0.3">
      <c r="A3599"/>
    </row>
    <row r="3600" spans="1:1" x14ac:dyDescent="0.3">
      <c r="A3600" s="1" t="s">
        <v>7442</v>
      </c>
    </row>
    <row r="3601" spans="1:1" x14ac:dyDescent="0.3">
      <c r="A3601" s="2"/>
    </row>
    <row r="3602" spans="1:1" x14ac:dyDescent="0.3">
      <c r="A3602" s="3" t="s">
        <v>8781</v>
      </c>
    </row>
    <row r="3603" spans="1:1" x14ac:dyDescent="0.3">
      <c r="A3603" s="3" t="s">
        <v>8782</v>
      </c>
    </row>
    <row r="3604" spans="1:1" x14ac:dyDescent="0.3">
      <c r="A3604" s="3" t="s">
        <v>8783</v>
      </c>
    </row>
    <row r="3605" spans="1:1" x14ac:dyDescent="0.3">
      <c r="A3605" s="3" t="s">
        <v>8784</v>
      </c>
    </row>
    <row r="3606" spans="1:1" x14ac:dyDescent="0.3">
      <c r="A3606" s="3" t="s">
        <v>8785</v>
      </c>
    </row>
    <row r="3607" spans="1:1" x14ac:dyDescent="0.3">
      <c r="A3607"/>
    </row>
    <row r="3608" spans="1:1" x14ac:dyDescent="0.3">
      <c r="A3608" s="1" t="s">
        <v>8786</v>
      </c>
    </row>
    <row r="3609" spans="1:1" x14ac:dyDescent="0.3">
      <c r="A3609"/>
    </row>
    <row r="3610" spans="1:1" x14ac:dyDescent="0.3">
      <c r="A3610" t="s">
        <v>8787</v>
      </c>
    </row>
    <row r="3612" spans="1:1" ht="23.4" x14ac:dyDescent="0.3">
      <c r="A3612" s="19" t="s">
        <v>8815</v>
      </c>
    </row>
    <row r="3613" spans="1:1" x14ac:dyDescent="0.3">
      <c r="A3613"/>
    </row>
    <row r="3614" spans="1:1" ht="18" x14ac:dyDescent="0.3">
      <c r="A3614" s="21" t="s">
        <v>5080</v>
      </c>
    </row>
    <row r="3615" spans="1:1" x14ac:dyDescent="0.3">
      <c r="A3615" s="2"/>
    </row>
    <row r="3616" spans="1:1" x14ac:dyDescent="0.3">
      <c r="A3616" s="3" t="s">
        <v>8814</v>
      </c>
    </row>
    <row r="3617" spans="1:1" x14ac:dyDescent="0.3">
      <c r="A3617" s="3" t="s">
        <v>8813</v>
      </c>
    </row>
    <row r="3618" spans="1:1" x14ac:dyDescent="0.3">
      <c r="A3618" s="3" t="s">
        <v>8812</v>
      </c>
    </row>
    <row r="3619" spans="1:1" x14ac:dyDescent="0.3">
      <c r="A3619" s="3" t="s">
        <v>8811</v>
      </c>
    </row>
    <row r="3620" spans="1:1" x14ac:dyDescent="0.3">
      <c r="A3620" s="3" t="s">
        <v>8810</v>
      </c>
    </row>
    <row r="3621" spans="1:1" x14ac:dyDescent="0.3">
      <c r="A3621"/>
    </row>
    <row r="3622" spans="1:1" ht="18" x14ac:dyDescent="0.3">
      <c r="A3622" s="21" t="s">
        <v>5075</v>
      </c>
    </row>
    <row r="3623" spans="1:1" x14ac:dyDescent="0.3">
      <c r="A3623" s="2"/>
    </row>
    <row r="3624" spans="1:1" x14ac:dyDescent="0.3">
      <c r="A3624" s="3" t="s">
        <v>8809</v>
      </c>
    </row>
    <row r="3625" spans="1:1" x14ac:dyDescent="0.3">
      <c r="A3625" s="3" t="s">
        <v>8808</v>
      </c>
    </row>
    <row r="3626" spans="1:1" x14ac:dyDescent="0.3">
      <c r="A3626" s="3" t="s">
        <v>8807</v>
      </c>
    </row>
    <row r="3627" spans="1:1" x14ac:dyDescent="0.3">
      <c r="A3627" s="3" t="s">
        <v>8806</v>
      </c>
    </row>
    <row r="3628" spans="1:1" x14ac:dyDescent="0.3">
      <c r="A3628" s="3" t="s">
        <v>8805</v>
      </c>
    </row>
    <row r="3629" spans="1:1" x14ac:dyDescent="0.3">
      <c r="A3629"/>
    </row>
    <row r="3630" spans="1:1" ht="18" x14ac:dyDescent="0.3">
      <c r="A3630" s="21" t="s">
        <v>5070</v>
      </c>
    </row>
    <row r="3631" spans="1:1" x14ac:dyDescent="0.3">
      <c r="A3631" s="2"/>
    </row>
    <row r="3632" spans="1:1" x14ac:dyDescent="0.3">
      <c r="A3632" s="3" t="s">
        <v>8804</v>
      </c>
    </row>
    <row r="3633" spans="1:1" x14ac:dyDescent="0.3">
      <c r="A3633" s="3" t="s">
        <v>8803</v>
      </c>
    </row>
    <row r="3634" spans="1:1" x14ac:dyDescent="0.3">
      <c r="A3634" s="3" t="s">
        <v>8802</v>
      </c>
    </row>
    <row r="3635" spans="1:1" x14ac:dyDescent="0.3">
      <c r="A3635" s="3" t="s">
        <v>8801</v>
      </c>
    </row>
    <row r="3636" spans="1:1" x14ac:dyDescent="0.3">
      <c r="A3636" s="3" t="s">
        <v>8800</v>
      </c>
    </row>
    <row r="3637" spans="1:1" x14ac:dyDescent="0.3">
      <c r="A3637" s="3" t="s">
        <v>8799</v>
      </c>
    </row>
    <row r="3638" spans="1:1" x14ac:dyDescent="0.3">
      <c r="A3638"/>
    </row>
    <row r="3639" spans="1:1" ht="18" x14ac:dyDescent="0.3">
      <c r="A3639" s="21" t="s">
        <v>5065</v>
      </c>
    </row>
    <row r="3640" spans="1:1" x14ac:dyDescent="0.3">
      <c r="A3640" s="2"/>
    </row>
    <row r="3641" spans="1:1" x14ac:dyDescent="0.3">
      <c r="A3641" s="3" t="s">
        <v>8798</v>
      </c>
    </row>
    <row r="3642" spans="1:1" x14ac:dyDescent="0.3">
      <c r="A3642" s="3" t="s">
        <v>8797</v>
      </c>
    </row>
    <row r="3643" spans="1:1" x14ac:dyDescent="0.3">
      <c r="A3643" s="3" t="s">
        <v>8796</v>
      </c>
    </row>
    <row r="3644" spans="1:1" x14ac:dyDescent="0.3">
      <c r="A3644" s="3" t="s">
        <v>8795</v>
      </c>
    </row>
    <row r="3645" spans="1:1" x14ac:dyDescent="0.3">
      <c r="A3645" s="3" t="s">
        <v>8794</v>
      </c>
    </row>
    <row r="3646" spans="1:1" x14ac:dyDescent="0.3">
      <c r="A3646"/>
    </row>
    <row r="3647" spans="1:1" ht="18" x14ac:dyDescent="0.3">
      <c r="A3647" s="21" t="s">
        <v>8568</v>
      </c>
    </row>
    <row r="3648" spans="1:1" x14ac:dyDescent="0.3">
      <c r="A3648" s="2"/>
    </row>
    <row r="3649" spans="1:1" x14ac:dyDescent="0.3">
      <c r="A3649" s="3" t="s">
        <v>8793</v>
      </c>
    </row>
    <row r="3650" spans="1:1" x14ac:dyDescent="0.3">
      <c r="A3650" s="3" t="s">
        <v>8792</v>
      </c>
    </row>
    <row r="3651" spans="1:1" x14ac:dyDescent="0.3">
      <c r="A3651" s="3" t="s">
        <v>8791</v>
      </c>
    </row>
    <row r="3652" spans="1:1" x14ac:dyDescent="0.3">
      <c r="A3652" s="3" t="s">
        <v>8790</v>
      </c>
    </row>
    <row r="3653" spans="1:1" x14ac:dyDescent="0.3">
      <c r="A3653" s="3" t="s">
        <v>8789</v>
      </c>
    </row>
    <row r="3654" spans="1:1" x14ac:dyDescent="0.3">
      <c r="A3654"/>
    </row>
    <row r="3655" spans="1:1" x14ac:dyDescent="0.3">
      <c r="A3655" s="1" t="s">
        <v>8788</v>
      </c>
    </row>
    <row r="3658" spans="1:1" x14ac:dyDescent="0.3">
      <c r="A3658" s="5" t="s">
        <v>8881</v>
      </c>
    </row>
    <row r="3659" spans="1:1" x14ac:dyDescent="0.3">
      <c r="A3659" t="s">
        <v>8882</v>
      </c>
    </row>
    <row r="3660" spans="1:1" x14ac:dyDescent="0.3">
      <c r="A3660"/>
    </row>
    <row r="3661" spans="1:1" x14ac:dyDescent="0.3">
      <c r="A3661" s="1" t="s">
        <v>8883</v>
      </c>
    </row>
    <row r="3662" spans="1:1" x14ac:dyDescent="0.3">
      <c r="A3662"/>
    </row>
    <row r="3663" spans="1:1" x14ac:dyDescent="0.3">
      <c r="A3663" s="1" t="s">
        <v>8884</v>
      </c>
    </row>
    <row r="3664" spans="1:1" x14ac:dyDescent="0.3">
      <c r="A3664" s="2"/>
    </row>
    <row r="3665" spans="1:1" x14ac:dyDescent="0.3">
      <c r="A3665" s="3" t="s">
        <v>8885</v>
      </c>
    </row>
    <row r="3666" spans="1:1" x14ac:dyDescent="0.3">
      <c r="A3666" s="3" t="s">
        <v>8886</v>
      </c>
    </row>
    <row r="3667" spans="1:1" x14ac:dyDescent="0.3">
      <c r="A3667" s="3" t="s">
        <v>8887</v>
      </c>
    </row>
    <row r="3668" spans="1:1" x14ac:dyDescent="0.3">
      <c r="A3668" s="3" t="s">
        <v>8888</v>
      </c>
    </row>
    <row r="3669" spans="1:1" x14ac:dyDescent="0.3">
      <c r="A3669"/>
    </row>
    <row r="3670" spans="1:1" x14ac:dyDescent="0.3">
      <c r="A3670" s="1" t="s">
        <v>8889</v>
      </c>
    </row>
    <row r="3671" spans="1:1" x14ac:dyDescent="0.3">
      <c r="A3671" s="2"/>
    </row>
    <row r="3672" spans="1:1" x14ac:dyDescent="0.3">
      <c r="A3672" s="2" t="s">
        <v>8890</v>
      </c>
    </row>
    <row r="3673" spans="1:1" x14ac:dyDescent="0.3">
      <c r="A3673" s="2" t="s">
        <v>8891</v>
      </c>
    </row>
    <row r="3674" spans="1:1" x14ac:dyDescent="0.3">
      <c r="A3674" s="2" t="s">
        <v>8892</v>
      </c>
    </row>
    <row r="3675" spans="1:1" x14ac:dyDescent="0.3">
      <c r="A3675" s="2" t="s">
        <v>8893</v>
      </c>
    </row>
    <row r="3676" spans="1:1" x14ac:dyDescent="0.3">
      <c r="A3676"/>
    </row>
    <row r="3677" spans="1:1" x14ac:dyDescent="0.3">
      <c r="A3677" s="1" t="s">
        <v>8894</v>
      </c>
    </row>
    <row r="3678" spans="1:1" x14ac:dyDescent="0.3">
      <c r="A3678"/>
    </row>
    <row r="3679" spans="1:1" x14ac:dyDescent="0.3">
      <c r="A3679" t="s">
        <v>8895</v>
      </c>
    </row>
    <row r="3681" spans="1:1" ht="23.4" x14ac:dyDescent="0.3">
      <c r="A3681" s="19" t="s">
        <v>8917</v>
      </c>
    </row>
    <row r="3682" spans="1:1" x14ac:dyDescent="0.3">
      <c r="A3682"/>
    </row>
    <row r="3683" spans="1:1" ht="18" x14ac:dyDescent="0.3">
      <c r="A3683" s="21" t="s">
        <v>5080</v>
      </c>
    </row>
    <row r="3684" spans="1:1" x14ac:dyDescent="0.3">
      <c r="A3684" s="2"/>
    </row>
    <row r="3685" spans="1:1" x14ac:dyDescent="0.3">
      <c r="A3685" s="3" t="s">
        <v>8916</v>
      </c>
    </row>
    <row r="3686" spans="1:1" x14ac:dyDescent="0.3">
      <c r="A3686" s="3" t="s">
        <v>8915</v>
      </c>
    </row>
    <row r="3687" spans="1:1" x14ac:dyDescent="0.3">
      <c r="A3687" s="3" t="s">
        <v>8914</v>
      </c>
    </row>
    <row r="3688" spans="1:1" x14ac:dyDescent="0.3">
      <c r="A3688" s="3" t="s">
        <v>8913</v>
      </c>
    </row>
    <row r="3689" spans="1:1" x14ac:dyDescent="0.3">
      <c r="A3689"/>
    </row>
    <row r="3690" spans="1:1" ht="18" x14ac:dyDescent="0.3">
      <c r="A3690" s="21" t="s">
        <v>5075</v>
      </c>
    </row>
    <row r="3691" spans="1:1" x14ac:dyDescent="0.3">
      <c r="A3691" s="2"/>
    </row>
    <row r="3692" spans="1:1" x14ac:dyDescent="0.3">
      <c r="A3692" s="3" t="s">
        <v>8912</v>
      </c>
    </row>
    <row r="3693" spans="1:1" x14ac:dyDescent="0.3">
      <c r="A3693" s="3" t="s">
        <v>8911</v>
      </c>
    </row>
    <row r="3694" spans="1:1" x14ac:dyDescent="0.3">
      <c r="A3694" s="3" t="s">
        <v>8910</v>
      </c>
    </row>
    <row r="3695" spans="1:1" x14ac:dyDescent="0.3">
      <c r="A3695" s="3" t="s">
        <v>8909</v>
      </c>
    </row>
    <row r="3696" spans="1:1" x14ac:dyDescent="0.3">
      <c r="A3696"/>
    </row>
    <row r="3697" spans="1:1" ht="18" x14ac:dyDescent="0.3">
      <c r="A3697" s="21" t="s">
        <v>5070</v>
      </c>
    </row>
    <row r="3698" spans="1:1" x14ac:dyDescent="0.3">
      <c r="A3698" s="2"/>
    </row>
    <row r="3699" spans="1:1" x14ac:dyDescent="0.3">
      <c r="A3699" s="3" t="s">
        <v>8908</v>
      </c>
    </row>
    <row r="3700" spans="1:1" x14ac:dyDescent="0.3">
      <c r="A3700" s="3" t="s">
        <v>8907</v>
      </c>
    </row>
    <row r="3701" spans="1:1" x14ac:dyDescent="0.3">
      <c r="A3701" s="3" t="s">
        <v>8906</v>
      </c>
    </row>
    <row r="3702" spans="1:1" x14ac:dyDescent="0.3">
      <c r="A3702" s="3" t="s">
        <v>8905</v>
      </c>
    </row>
    <row r="3703" spans="1:1" x14ac:dyDescent="0.3">
      <c r="A3703"/>
    </row>
    <row r="3704" spans="1:1" ht="18" x14ac:dyDescent="0.3">
      <c r="A3704" s="21" t="s">
        <v>5065</v>
      </c>
    </row>
    <row r="3705" spans="1:1" x14ac:dyDescent="0.3">
      <c r="A3705" s="2"/>
    </row>
    <row r="3706" spans="1:1" x14ac:dyDescent="0.3">
      <c r="A3706" s="3" t="s">
        <v>8904</v>
      </c>
    </row>
    <row r="3707" spans="1:1" x14ac:dyDescent="0.3">
      <c r="A3707" s="3" t="s">
        <v>8903</v>
      </c>
    </row>
    <row r="3708" spans="1:1" x14ac:dyDescent="0.3">
      <c r="A3708" s="3" t="s">
        <v>8902</v>
      </c>
    </row>
    <row r="3709" spans="1:1" x14ac:dyDescent="0.3">
      <c r="A3709" s="3" t="s">
        <v>8901</v>
      </c>
    </row>
    <row r="3710" spans="1:1" x14ac:dyDescent="0.3">
      <c r="A3710"/>
    </row>
    <row r="3711" spans="1:1" ht="18" x14ac:dyDescent="0.3">
      <c r="A3711" s="21" t="s">
        <v>8568</v>
      </c>
    </row>
    <row r="3712" spans="1:1" x14ac:dyDescent="0.3">
      <c r="A3712" s="2"/>
    </row>
    <row r="3713" spans="1:1" x14ac:dyDescent="0.3">
      <c r="A3713" s="3" t="s">
        <v>8900</v>
      </c>
    </row>
    <row r="3714" spans="1:1" x14ac:dyDescent="0.3">
      <c r="A3714" s="3" t="s">
        <v>8899</v>
      </c>
    </row>
    <row r="3715" spans="1:1" x14ac:dyDescent="0.3">
      <c r="A3715" s="3" t="s">
        <v>8898</v>
      </c>
    </row>
    <row r="3716" spans="1:1" x14ac:dyDescent="0.3">
      <c r="A3716" s="3" t="s">
        <v>8897</v>
      </c>
    </row>
    <row r="3717" spans="1:1" x14ac:dyDescent="0.3">
      <c r="A3717"/>
    </row>
    <row r="3718" spans="1:1" x14ac:dyDescent="0.3">
      <c r="A3718" s="1" t="s">
        <v>8896</v>
      </c>
    </row>
    <row r="3721" spans="1:1" x14ac:dyDescent="0.3">
      <c r="A3721" s="5" t="s">
        <v>8918</v>
      </c>
    </row>
    <row r="3722" spans="1:1" x14ac:dyDescent="0.3">
      <c r="A3722" t="s">
        <v>8919</v>
      </c>
    </row>
    <row r="3723" spans="1:1" x14ac:dyDescent="0.3">
      <c r="A3723"/>
    </row>
    <row r="3724" spans="1:1" x14ac:dyDescent="0.3">
      <c r="A3724" s="1" t="s">
        <v>8920</v>
      </c>
    </row>
    <row r="3725" spans="1:1" x14ac:dyDescent="0.3">
      <c r="A3725"/>
    </row>
    <row r="3726" spans="1:1" x14ac:dyDescent="0.3">
      <c r="A3726" s="1" t="s">
        <v>8921</v>
      </c>
    </row>
    <row r="3727" spans="1:1" x14ac:dyDescent="0.3">
      <c r="A3727" s="2"/>
    </row>
    <row r="3728" spans="1:1" x14ac:dyDescent="0.3">
      <c r="A3728" s="2" t="s">
        <v>8922</v>
      </c>
    </row>
    <row r="3729" spans="1:1" x14ac:dyDescent="0.3">
      <c r="A3729" s="2" t="s">
        <v>8923</v>
      </c>
    </row>
    <row r="3730" spans="1:1" x14ac:dyDescent="0.3">
      <c r="A3730" s="2" t="s">
        <v>8924</v>
      </c>
    </row>
    <row r="3731" spans="1:1" x14ac:dyDescent="0.3">
      <c r="A3731"/>
    </row>
    <row r="3732" spans="1:1" x14ac:dyDescent="0.3">
      <c r="A3732" s="1" t="s">
        <v>8925</v>
      </c>
    </row>
    <row r="3733" spans="1:1" x14ac:dyDescent="0.3">
      <c r="A3733" s="2"/>
    </row>
    <row r="3734" spans="1:1" x14ac:dyDescent="0.3">
      <c r="A3734" s="3" t="s">
        <v>8926</v>
      </c>
    </row>
    <row r="3735" spans="1:1" x14ac:dyDescent="0.3">
      <c r="A3735" s="3" t="s">
        <v>8927</v>
      </c>
    </row>
    <row r="3736" spans="1:1" x14ac:dyDescent="0.3">
      <c r="A3736" s="3" t="s">
        <v>8928</v>
      </c>
    </row>
    <row r="3737" spans="1:1" x14ac:dyDescent="0.3">
      <c r="A3737" s="3" t="s">
        <v>8929</v>
      </c>
    </row>
    <row r="3738" spans="1:1" x14ac:dyDescent="0.3">
      <c r="A3738"/>
    </row>
    <row r="3739" spans="1:1" x14ac:dyDescent="0.3">
      <c r="A3739" s="1" t="s">
        <v>8930</v>
      </c>
    </row>
    <row r="3740" spans="1:1" x14ac:dyDescent="0.3">
      <c r="A3740" s="2"/>
    </row>
    <row r="3741" spans="1:1" x14ac:dyDescent="0.3">
      <c r="A3741" s="2" t="s">
        <v>8931</v>
      </c>
    </row>
    <row r="3742" spans="1:1" x14ac:dyDescent="0.3">
      <c r="A3742" s="2" t="s">
        <v>8932</v>
      </c>
    </row>
    <row r="3743" spans="1:1" x14ac:dyDescent="0.3">
      <c r="A3743" s="2" t="s">
        <v>8933</v>
      </c>
    </row>
    <row r="3744" spans="1:1" x14ac:dyDescent="0.3">
      <c r="A3744" s="2" t="s">
        <v>8934</v>
      </c>
    </row>
    <row r="3745" spans="1:1" x14ac:dyDescent="0.3">
      <c r="A3745"/>
    </row>
    <row r="3746" spans="1:1" x14ac:dyDescent="0.3">
      <c r="A3746" t="s">
        <v>8935</v>
      </c>
    </row>
    <row r="3748" spans="1:1" ht="23.4" x14ac:dyDescent="0.3">
      <c r="A3748" s="19" t="s">
        <v>8957</v>
      </c>
    </row>
    <row r="3749" spans="1:1" x14ac:dyDescent="0.3">
      <c r="A3749"/>
    </row>
    <row r="3750" spans="1:1" ht="18" x14ac:dyDescent="0.3">
      <c r="A3750" s="21" t="s">
        <v>5080</v>
      </c>
    </row>
    <row r="3751" spans="1:1" x14ac:dyDescent="0.3">
      <c r="A3751" s="2"/>
    </row>
    <row r="3752" spans="1:1" x14ac:dyDescent="0.3">
      <c r="A3752" s="3" t="s">
        <v>8956</v>
      </c>
    </row>
    <row r="3753" spans="1:1" x14ac:dyDescent="0.3">
      <c r="A3753" s="3" t="s">
        <v>8955</v>
      </c>
    </row>
    <row r="3754" spans="1:1" x14ac:dyDescent="0.3">
      <c r="A3754" s="3" t="s">
        <v>8954</v>
      </c>
    </row>
    <row r="3755" spans="1:1" x14ac:dyDescent="0.3">
      <c r="A3755" s="3" t="s">
        <v>8953</v>
      </c>
    </row>
    <row r="3756" spans="1:1" x14ac:dyDescent="0.3">
      <c r="A3756"/>
    </row>
    <row r="3757" spans="1:1" ht="18" x14ac:dyDescent="0.3">
      <c r="A3757" s="21" t="s">
        <v>5075</v>
      </c>
    </row>
    <row r="3758" spans="1:1" x14ac:dyDescent="0.3">
      <c r="A3758" s="2"/>
    </row>
    <row r="3759" spans="1:1" x14ac:dyDescent="0.3">
      <c r="A3759" s="3" t="s">
        <v>8952</v>
      </c>
    </row>
    <row r="3760" spans="1:1" x14ac:dyDescent="0.3">
      <c r="A3760" s="3" t="s">
        <v>8951</v>
      </c>
    </row>
    <row r="3761" spans="1:1" x14ac:dyDescent="0.3">
      <c r="A3761" s="3" t="s">
        <v>8950</v>
      </c>
    </row>
    <row r="3762" spans="1:1" x14ac:dyDescent="0.3">
      <c r="A3762" s="3" t="s">
        <v>8949</v>
      </c>
    </row>
    <row r="3763" spans="1:1" x14ac:dyDescent="0.3">
      <c r="A3763"/>
    </row>
    <row r="3764" spans="1:1" ht="18" x14ac:dyDescent="0.3">
      <c r="A3764" s="21" t="s">
        <v>5070</v>
      </c>
    </row>
    <row r="3765" spans="1:1" x14ac:dyDescent="0.3">
      <c r="A3765" s="2"/>
    </row>
    <row r="3766" spans="1:1" x14ac:dyDescent="0.3">
      <c r="A3766" s="3" t="s">
        <v>8948</v>
      </c>
    </row>
    <row r="3767" spans="1:1" x14ac:dyDescent="0.3">
      <c r="A3767" s="3" t="s">
        <v>8947</v>
      </c>
    </row>
    <row r="3768" spans="1:1" x14ac:dyDescent="0.3">
      <c r="A3768" s="3" t="s">
        <v>8946</v>
      </c>
    </row>
    <row r="3769" spans="1:1" x14ac:dyDescent="0.3">
      <c r="A3769" s="3" t="s">
        <v>8945</v>
      </c>
    </row>
    <row r="3770" spans="1:1" x14ac:dyDescent="0.3">
      <c r="A3770"/>
    </row>
    <row r="3771" spans="1:1" ht="18" x14ac:dyDescent="0.3">
      <c r="A3771" s="21" t="s">
        <v>5065</v>
      </c>
    </row>
    <row r="3772" spans="1:1" x14ac:dyDescent="0.3">
      <c r="A3772" s="2"/>
    </row>
    <row r="3773" spans="1:1" x14ac:dyDescent="0.3">
      <c r="A3773" s="3" t="s">
        <v>8904</v>
      </c>
    </row>
    <row r="3774" spans="1:1" x14ac:dyDescent="0.3">
      <c r="A3774" s="3" t="s">
        <v>8944</v>
      </c>
    </row>
    <row r="3775" spans="1:1" x14ac:dyDescent="0.3">
      <c r="A3775" s="3" t="s">
        <v>8943</v>
      </c>
    </row>
    <row r="3776" spans="1:1" x14ac:dyDescent="0.3">
      <c r="A3776" s="3" t="s">
        <v>8942</v>
      </c>
    </row>
    <row r="3777" spans="1:1" x14ac:dyDescent="0.3">
      <c r="A3777"/>
    </row>
    <row r="3778" spans="1:1" ht="18" x14ac:dyDescent="0.3">
      <c r="A3778" s="21" t="s">
        <v>8941</v>
      </c>
    </row>
    <row r="3779" spans="1:1" x14ac:dyDescent="0.3">
      <c r="A3779" s="2"/>
    </row>
    <row r="3780" spans="1:1" x14ac:dyDescent="0.3">
      <c r="A3780" s="3" t="s">
        <v>8940</v>
      </c>
    </row>
    <row r="3781" spans="1:1" x14ac:dyDescent="0.3">
      <c r="A3781" s="3" t="s">
        <v>8939</v>
      </c>
    </row>
    <row r="3782" spans="1:1" x14ac:dyDescent="0.3">
      <c r="A3782" s="3" t="s">
        <v>8938</v>
      </c>
    </row>
    <row r="3783" spans="1:1" x14ac:dyDescent="0.3">
      <c r="A3783" s="3" t="s">
        <v>8937</v>
      </c>
    </row>
    <row r="3784" spans="1:1" x14ac:dyDescent="0.3">
      <c r="A3784"/>
    </row>
    <row r="3785" spans="1:1" x14ac:dyDescent="0.3">
      <c r="A3785" s="1" t="s">
        <v>8936</v>
      </c>
    </row>
    <row r="3788" spans="1:1" x14ac:dyDescent="0.3">
      <c r="A3788" s="5" t="s">
        <v>8979</v>
      </c>
    </row>
    <row r="3789" spans="1:1" x14ac:dyDescent="0.3">
      <c r="A3789" t="s">
        <v>8980</v>
      </c>
    </row>
    <row r="3790" spans="1:1" x14ac:dyDescent="0.3">
      <c r="A3790"/>
    </row>
    <row r="3791" spans="1:1" x14ac:dyDescent="0.3">
      <c r="A3791" s="1" t="s">
        <v>8981</v>
      </c>
    </row>
    <row r="3792" spans="1:1" x14ac:dyDescent="0.3">
      <c r="A3792"/>
    </row>
    <row r="3793" spans="1:1" x14ac:dyDescent="0.3">
      <c r="A3793" s="1" t="s">
        <v>8672</v>
      </c>
    </row>
    <row r="3794" spans="1:1" x14ac:dyDescent="0.3">
      <c r="A3794" s="2"/>
    </row>
    <row r="3795" spans="1:1" x14ac:dyDescent="0.3">
      <c r="A3795" s="2" t="s">
        <v>8982</v>
      </c>
    </row>
    <row r="3796" spans="1:1" x14ac:dyDescent="0.3">
      <c r="A3796" s="2" t="s">
        <v>8983</v>
      </c>
    </row>
    <row r="3797" spans="1:1" x14ac:dyDescent="0.3">
      <c r="A3797" s="2" t="s">
        <v>8984</v>
      </c>
    </row>
    <row r="3798" spans="1:1" x14ac:dyDescent="0.3">
      <c r="A3798"/>
    </row>
    <row r="3799" spans="1:1" x14ac:dyDescent="0.3">
      <c r="A3799" s="1" t="s">
        <v>8557</v>
      </c>
    </row>
    <row r="3800" spans="1:1" x14ac:dyDescent="0.3">
      <c r="A3800" s="2"/>
    </row>
    <row r="3801" spans="1:1" x14ac:dyDescent="0.3">
      <c r="A3801" s="2" t="s">
        <v>8985</v>
      </c>
    </row>
    <row r="3802" spans="1:1" x14ac:dyDescent="0.3">
      <c r="A3802" s="2" t="s">
        <v>8986</v>
      </c>
    </row>
    <row r="3803" spans="1:1" x14ac:dyDescent="0.3">
      <c r="A3803" s="2" t="s">
        <v>8987</v>
      </c>
    </row>
    <row r="3804" spans="1:1" x14ac:dyDescent="0.3">
      <c r="A3804"/>
    </row>
    <row r="3805" spans="1:1" x14ac:dyDescent="0.3">
      <c r="A3805" s="1" t="s">
        <v>8988</v>
      </c>
    </row>
    <row r="3806" spans="1:1" x14ac:dyDescent="0.3">
      <c r="A3806" s="2"/>
    </row>
    <row r="3807" spans="1:1" x14ac:dyDescent="0.3">
      <c r="A3807" s="2" t="s">
        <v>8989</v>
      </c>
    </row>
    <row r="3808" spans="1:1" x14ac:dyDescent="0.3">
      <c r="A3808" s="2" t="s">
        <v>8990</v>
      </c>
    </row>
    <row r="3809" spans="1:1" x14ac:dyDescent="0.3">
      <c r="A3809" s="2" t="s">
        <v>8991</v>
      </c>
    </row>
    <row r="3810" spans="1:1" x14ac:dyDescent="0.3">
      <c r="A3810"/>
    </row>
    <row r="3811" spans="1:1" x14ac:dyDescent="0.3">
      <c r="A3811" s="1" t="s">
        <v>8992</v>
      </c>
    </row>
    <row r="3812" spans="1:1" ht="23.4" x14ac:dyDescent="0.3">
      <c r="A3812" s="19" t="s">
        <v>9016</v>
      </c>
    </row>
    <row r="3813" spans="1:1" x14ac:dyDescent="0.3">
      <c r="A3813"/>
    </row>
    <row r="3814" spans="1:1" ht="18" x14ac:dyDescent="0.3">
      <c r="A3814" s="21" t="s">
        <v>5080</v>
      </c>
    </row>
    <row r="3815" spans="1:1" x14ac:dyDescent="0.3">
      <c r="A3815" s="2"/>
    </row>
    <row r="3816" spans="1:1" x14ac:dyDescent="0.3">
      <c r="A3816" s="3" t="s">
        <v>9015</v>
      </c>
    </row>
    <row r="3817" spans="1:1" x14ac:dyDescent="0.3">
      <c r="A3817" s="3" t="s">
        <v>9014</v>
      </c>
    </row>
    <row r="3818" spans="1:1" x14ac:dyDescent="0.3">
      <c r="A3818" s="3" t="s">
        <v>9013</v>
      </c>
    </row>
    <row r="3819" spans="1:1" x14ac:dyDescent="0.3">
      <c r="A3819" s="3" t="s">
        <v>9012</v>
      </c>
    </row>
    <row r="3820" spans="1:1" x14ac:dyDescent="0.3">
      <c r="A3820"/>
    </row>
    <row r="3821" spans="1:1" ht="18" x14ac:dyDescent="0.3">
      <c r="A3821" s="21" t="s">
        <v>5075</v>
      </c>
    </row>
    <row r="3822" spans="1:1" x14ac:dyDescent="0.3">
      <c r="A3822" s="2"/>
    </row>
    <row r="3823" spans="1:1" x14ac:dyDescent="0.3">
      <c r="A3823" s="3" t="s">
        <v>9011</v>
      </c>
    </row>
    <row r="3824" spans="1:1" x14ac:dyDescent="0.3">
      <c r="A3824" s="3" t="s">
        <v>9010</v>
      </c>
    </row>
    <row r="3825" spans="1:1" x14ac:dyDescent="0.3">
      <c r="A3825" s="3" t="s">
        <v>9009</v>
      </c>
    </row>
    <row r="3826" spans="1:1" x14ac:dyDescent="0.3">
      <c r="A3826" s="3" t="s">
        <v>9008</v>
      </c>
    </row>
    <row r="3827" spans="1:1" x14ac:dyDescent="0.3">
      <c r="A3827"/>
    </row>
    <row r="3828" spans="1:1" ht="18" x14ac:dyDescent="0.3">
      <c r="A3828" s="21" t="s">
        <v>5070</v>
      </c>
    </row>
    <row r="3829" spans="1:1" x14ac:dyDescent="0.3">
      <c r="A3829" s="2"/>
    </row>
    <row r="3830" spans="1:1" x14ac:dyDescent="0.3">
      <c r="A3830" s="3" t="s">
        <v>9007</v>
      </c>
    </row>
    <row r="3831" spans="1:1" x14ac:dyDescent="0.3">
      <c r="A3831" s="3" t="s">
        <v>9006</v>
      </c>
    </row>
    <row r="3832" spans="1:1" x14ac:dyDescent="0.3">
      <c r="A3832" s="3" t="s">
        <v>9005</v>
      </c>
    </row>
    <row r="3833" spans="1:1" x14ac:dyDescent="0.3">
      <c r="A3833" s="3" t="s">
        <v>9004</v>
      </c>
    </row>
    <row r="3834" spans="1:1" x14ac:dyDescent="0.3">
      <c r="A3834" s="3" t="s">
        <v>9003</v>
      </c>
    </row>
    <row r="3835" spans="1:1" x14ac:dyDescent="0.3">
      <c r="A3835"/>
    </row>
    <row r="3836" spans="1:1" ht="18" x14ac:dyDescent="0.3">
      <c r="A3836" s="21" t="s">
        <v>5065</v>
      </c>
    </row>
    <row r="3837" spans="1:1" x14ac:dyDescent="0.3">
      <c r="A3837" s="2"/>
    </row>
    <row r="3838" spans="1:1" x14ac:dyDescent="0.3">
      <c r="A3838" s="3" t="s">
        <v>9002</v>
      </c>
    </row>
    <row r="3839" spans="1:1" x14ac:dyDescent="0.3">
      <c r="A3839" s="3" t="s">
        <v>9001</v>
      </c>
    </row>
    <row r="3840" spans="1:1" x14ac:dyDescent="0.3">
      <c r="A3840" s="3" t="s">
        <v>9000</v>
      </c>
    </row>
    <row r="3841" spans="1:1" x14ac:dyDescent="0.3">
      <c r="A3841" s="3" t="s">
        <v>8999</v>
      </c>
    </row>
    <row r="3842" spans="1:1" x14ac:dyDescent="0.3">
      <c r="A3842"/>
    </row>
    <row r="3843" spans="1:1" ht="18" x14ac:dyDescent="0.3">
      <c r="A3843" s="21" t="s">
        <v>8998</v>
      </c>
    </row>
    <row r="3844" spans="1:1" x14ac:dyDescent="0.3">
      <c r="A3844" s="2"/>
    </row>
    <row r="3845" spans="1:1" x14ac:dyDescent="0.3">
      <c r="A3845" s="3" t="s">
        <v>8997</v>
      </c>
    </row>
    <row r="3846" spans="1:1" x14ac:dyDescent="0.3">
      <c r="A3846" s="3" t="s">
        <v>8996</v>
      </c>
    </row>
    <row r="3847" spans="1:1" x14ac:dyDescent="0.3">
      <c r="A3847" s="3" t="s">
        <v>8995</v>
      </c>
    </row>
    <row r="3848" spans="1:1" x14ac:dyDescent="0.3">
      <c r="A3848" s="3" t="s">
        <v>8994</v>
      </c>
    </row>
    <row r="3849" spans="1:1" x14ac:dyDescent="0.3">
      <c r="A3849"/>
    </row>
    <row r="3850" spans="1:1" x14ac:dyDescent="0.3">
      <c r="A3850" s="1" t="s">
        <v>8993</v>
      </c>
    </row>
    <row r="3852" spans="1:1" x14ac:dyDescent="0.3">
      <c r="A3852" s="5" t="s">
        <v>9059</v>
      </c>
    </row>
    <row r="3853" spans="1:1" x14ac:dyDescent="0.3">
      <c r="A3853" t="s">
        <v>9061</v>
      </c>
    </row>
    <row r="3854" spans="1:1" x14ac:dyDescent="0.3">
      <c r="A3854"/>
    </row>
    <row r="3855" spans="1:1" x14ac:dyDescent="0.3">
      <c r="A3855" t="s">
        <v>9062</v>
      </c>
    </row>
    <row r="3856" spans="1:1" x14ac:dyDescent="0.3">
      <c r="A3856"/>
    </row>
    <row r="3857" spans="1:1" x14ac:dyDescent="0.3">
      <c r="A3857" s="1" t="s">
        <v>9063</v>
      </c>
    </row>
    <row r="3858" spans="1:1" x14ac:dyDescent="0.3">
      <c r="A3858" s="2"/>
    </row>
    <row r="3859" spans="1:1" x14ac:dyDescent="0.3">
      <c r="A3859" s="3" t="s">
        <v>9064</v>
      </c>
    </row>
    <row r="3860" spans="1:1" x14ac:dyDescent="0.3">
      <c r="A3860" s="3" t="s">
        <v>9065</v>
      </c>
    </row>
    <row r="3861" spans="1:1" x14ac:dyDescent="0.3">
      <c r="A3861" s="3" t="s">
        <v>9066</v>
      </c>
    </row>
    <row r="3862" spans="1:1" x14ac:dyDescent="0.3">
      <c r="A3862" s="3" t="s">
        <v>9067</v>
      </c>
    </row>
    <row r="3863" spans="1:1" x14ac:dyDescent="0.3">
      <c r="A3863" s="3" t="s">
        <v>9068</v>
      </c>
    </row>
    <row r="3864" spans="1:1" x14ac:dyDescent="0.3">
      <c r="A3864" s="3" t="s">
        <v>9069</v>
      </c>
    </row>
    <row r="3865" spans="1:1" x14ac:dyDescent="0.3">
      <c r="A3865" s="3" t="s">
        <v>9070</v>
      </c>
    </row>
    <row r="3866" spans="1:1" x14ac:dyDescent="0.3">
      <c r="A3866"/>
    </row>
    <row r="3867" spans="1:1" x14ac:dyDescent="0.3">
      <c r="A3867" s="1" t="s">
        <v>5052</v>
      </c>
    </row>
    <row r="3868" spans="1:1" x14ac:dyDescent="0.3">
      <c r="A3868" s="2"/>
    </row>
    <row r="3869" spans="1:1" x14ac:dyDescent="0.3">
      <c r="A3869" s="3" t="s">
        <v>9071</v>
      </c>
    </row>
    <row r="3870" spans="1:1" x14ac:dyDescent="0.3">
      <c r="A3870" s="3" t="s">
        <v>9072</v>
      </c>
    </row>
    <row r="3871" spans="1:1" x14ac:dyDescent="0.3">
      <c r="A3871" s="3" t="s">
        <v>9073</v>
      </c>
    </row>
    <row r="3872" spans="1:1" x14ac:dyDescent="0.3">
      <c r="A3872" s="3" t="s">
        <v>9074</v>
      </c>
    </row>
    <row r="3873" spans="1:1" x14ac:dyDescent="0.3">
      <c r="A3873"/>
    </row>
    <row r="3874" spans="1:1" x14ac:dyDescent="0.3">
      <c r="A3874" t="s">
        <v>9075</v>
      </c>
    </row>
    <row r="3876" spans="1:1" ht="23.4" x14ac:dyDescent="0.3">
      <c r="A3876" s="19" t="s">
        <v>9365</v>
      </c>
    </row>
    <row r="3877" spans="1:1" x14ac:dyDescent="0.3">
      <c r="A3877"/>
    </row>
    <row r="3878" spans="1:1" ht="18" x14ac:dyDescent="0.3">
      <c r="A3878" s="21" t="s">
        <v>5080</v>
      </c>
    </row>
    <row r="3879" spans="1:1" x14ac:dyDescent="0.3">
      <c r="A3879" s="2"/>
    </row>
    <row r="3880" spans="1:1" x14ac:dyDescent="0.3">
      <c r="A3880" s="3" t="s">
        <v>9366</v>
      </c>
    </row>
    <row r="3881" spans="1:1" x14ac:dyDescent="0.3">
      <c r="A3881" s="3" t="s">
        <v>9367</v>
      </c>
    </row>
    <row r="3882" spans="1:1" x14ac:dyDescent="0.3">
      <c r="A3882" s="3" t="s">
        <v>9368</v>
      </c>
    </row>
    <row r="3883" spans="1:1" x14ac:dyDescent="0.3">
      <c r="A3883" s="3" t="s">
        <v>9369</v>
      </c>
    </row>
    <row r="3884" spans="1:1" x14ac:dyDescent="0.3">
      <c r="A3884"/>
    </row>
    <row r="3885" spans="1:1" ht="18" x14ac:dyDescent="0.3">
      <c r="A3885" s="21" t="s">
        <v>5075</v>
      </c>
    </row>
    <row r="3886" spans="1:1" x14ac:dyDescent="0.3">
      <c r="A3886" s="2"/>
    </row>
    <row r="3887" spans="1:1" x14ac:dyDescent="0.3">
      <c r="A3887" s="3" t="s">
        <v>9370</v>
      </c>
    </row>
    <row r="3888" spans="1:1" x14ac:dyDescent="0.3">
      <c r="A3888" s="3" t="s">
        <v>9371</v>
      </c>
    </row>
    <row r="3889" spans="1:1" x14ac:dyDescent="0.3">
      <c r="A3889" s="3" t="s">
        <v>9372</v>
      </c>
    </row>
    <row r="3890" spans="1:1" x14ac:dyDescent="0.3">
      <c r="A3890" s="3" t="s">
        <v>9373</v>
      </c>
    </row>
    <row r="3891" spans="1:1" x14ac:dyDescent="0.3">
      <c r="A3891"/>
    </row>
    <row r="3892" spans="1:1" ht="18" x14ac:dyDescent="0.3">
      <c r="A3892" s="21" t="s">
        <v>5070</v>
      </c>
    </row>
    <row r="3893" spans="1:1" x14ac:dyDescent="0.3">
      <c r="A3893" s="2"/>
    </row>
    <row r="3894" spans="1:1" x14ac:dyDescent="0.3">
      <c r="A3894" s="3" t="s">
        <v>9064</v>
      </c>
    </row>
    <row r="3895" spans="1:1" x14ac:dyDescent="0.3">
      <c r="A3895" s="3" t="s">
        <v>9374</v>
      </c>
    </row>
    <row r="3896" spans="1:1" x14ac:dyDescent="0.3">
      <c r="A3896" s="3" t="s">
        <v>9375</v>
      </c>
    </row>
    <row r="3897" spans="1:1" x14ac:dyDescent="0.3">
      <c r="A3897" s="3" t="s">
        <v>9376</v>
      </c>
    </row>
    <row r="3898" spans="1:1" x14ac:dyDescent="0.3">
      <c r="A3898" s="3" t="s">
        <v>9377</v>
      </c>
    </row>
    <row r="3899" spans="1:1" x14ac:dyDescent="0.3">
      <c r="A3899" s="3" t="s">
        <v>9378</v>
      </c>
    </row>
    <row r="3900" spans="1:1" x14ac:dyDescent="0.3">
      <c r="A3900"/>
    </row>
    <row r="3901" spans="1:1" ht="18" x14ac:dyDescent="0.3">
      <c r="A3901" s="21" t="s">
        <v>5065</v>
      </c>
    </row>
    <row r="3902" spans="1:1" x14ac:dyDescent="0.3">
      <c r="A3902" s="2"/>
    </row>
    <row r="3903" spans="1:1" x14ac:dyDescent="0.3">
      <c r="A3903" s="3" t="s">
        <v>9379</v>
      </c>
    </row>
    <row r="3904" spans="1:1" x14ac:dyDescent="0.3">
      <c r="A3904" s="3" t="s">
        <v>9380</v>
      </c>
    </row>
    <row r="3905" spans="1:1" x14ac:dyDescent="0.3">
      <c r="A3905" s="3" t="s">
        <v>9381</v>
      </c>
    </row>
    <row r="3906" spans="1:1" x14ac:dyDescent="0.3">
      <c r="A3906" s="3" t="s">
        <v>9382</v>
      </c>
    </row>
    <row r="3907" spans="1:1" x14ac:dyDescent="0.3">
      <c r="A3907"/>
    </row>
    <row r="3908" spans="1:1" ht="18" x14ac:dyDescent="0.3">
      <c r="A3908" s="21" t="s">
        <v>4320</v>
      </c>
    </row>
    <row r="3909" spans="1:1" x14ac:dyDescent="0.3">
      <c r="A3909" s="2"/>
    </row>
    <row r="3910" spans="1:1" x14ac:dyDescent="0.3">
      <c r="A3910" s="3" t="s">
        <v>9383</v>
      </c>
    </row>
    <row r="3911" spans="1:1" x14ac:dyDescent="0.3">
      <c r="A3911" s="3" t="s">
        <v>9384</v>
      </c>
    </row>
    <row r="3912" spans="1:1" x14ac:dyDescent="0.3">
      <c r="A3912" s="3" t="s">
        <v>9385</v>
      </c>
    </row>
    <row r="3913" spans="1:1" x14ac:dyDescent="0.3">
      <c r="A3913" s="3" t="s">
        <v>9386</v>
      </c>
    </row>
    <row r="3914" spans="1:1" x14ac:dyDescent="0.3">
      <c r="A3914"/>
    </row>
    <row r="3915" spans="1:1" x14ac:dyDescent="0.3">
      <c r="A3915" s="1" t="s">
        <v>9387</v>
      </c>
    </row>
    <row r="3916" spans="1:1" x14ac:dyDescent="0.3">
      <c r="A39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sheetPr codeName="Sheet5"/>
  <dimension ref="A1:B18"/>
  <sheetViews>
    <sheetView topLeftCell="A8" workbookViewId="0">
      <selection activeCell="A18" sqref="A18"/>
    </sheetView>
  </sheetViews>
  <sheetFormatPr defaultRowHeight="14.4" x14ac:dyDescent="0.3"/>
  <cols>
    <col min="1" max="1" width="78.33203125" customWidth="1"/>
    <col min="2" max="2" width="67.44140625" customWidth="1"/>
  </cols>
  <sheetData>
    <row r="1" spans="1:2" ht="100.8" customHeight="1" x14ac:dyDescent="0.3">
      <c r="A1" s="14" t="s">
        <v>9060</v>
      </c>
      <c r="B1" s="12" t="s">
        <v>279</v>
      </c>
    </row>
    <row r="3" spans="1:2" ht="28.8" x14ac:dyDescent="0.3">
      <c r="A3" s="5" t="s">
        <v>3822</v>
      </c>
      <c r="B3" s="5"/>
    </row>
    <row r="5" spans="1:2" x14ac:dyDescent="0.3">
      <c r="A5" s="13" t="s">
        <v>1185</v>
      </c>
    </row>
    <row r="8" spans="1:2" ht="144" x14ac:dyDescent="0.3">
      <c r="A8" s="5" t="s">
        <v>9388</v>
      </c>
    </row>
    <row r="11" spans="1:2" x14ac:dyDescent="0.3">
      <c r="A11" t="s">
        <v>12273</v>
      </c>
    </row>
    <row r="13" spans="1:2" x14ac:dyDescent="0.3">
      <c r="A13" t="s">
        <v>11167</v>
      </c>
    </row>
    <row r="14" spans="1:2" x14ac:dyDescent="0.3">
      <c r="A14" t="s">
        <v>11168</v>
      </c>
    </row>
    <row r="17" spans="1:1" x14ac:dyDescent="0.3">
      <c r="A17" t="s">
        <v>12463</v>
      </c>
    </row>
    <row r="18" spans="1:1" x14ac:dyDescent="0.3">
      <c r="A18" t="s">
        <v>12464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sheetPr codeName="Sheet6"/>
  <dimension ref="A1:C17"/>
  <sheetViews>
    <sheetView workbookViewId="0">
      <selection activeCell="A10" sqref="A10"/>
    </sheetView>
  </sheetViews>
  <sheetFormatPr defaultRowHeight="14.4" x14ac:dyDescent="0.3"/>
  <cols>
    <col min="1" max="1" width="56.88671875" customWidth="1"/>
    <col min="2" max="2" width="35.6640625" bestFit="1" customWidth="1"/>
  </cols>
  <sheetData>
    <row r="1" spans="1:3" x14ac:dyDescent="0.3">
      <c r="A1" t="s">
        <v>10856</v>
      </c>
      <c r="B1" t="s">
        <v>10857</v>
      </c>
    </row>
    <row r="2" spans="1:3" x14ac:dyDescent="0.3">
      <c r="A2" s="23" t="s">
        <v>1186</v>
      </c>
      <c r="B2" s="22" t="s">
        <v>10858</v>
      </c>
    </row>
    <row r="3" spans="1:3" x14ac:dyDescent="0.3">
      <c r="A3" s="23" t="s">
        <v>6909</v>
      </c>
      <c r="B3" s="22" t="s">
        <v>10858</v>
      </c>
    </row>
    <row r="4" spans="1:3" x14ac:dyDescent="0.3">
      <c r="A4" s="23" t="s">
        <v>10855</v>
      </c>
      <c r="B4" s="22" t="s">
        <v>10858</v>
      </c>
    </row>
    <row r="5" spans="1:3" x14ac:dyDescent="0.3">
      <c r="A5" s="23" t="s">
        <v>12272</v>
      </c>
      <c r="B5" s="22" t="s">
        <v>10858</v>
      </c>
    </row>
    <row r="6" spans="1:3" x14ac:dyDescent="0.3">
      <c r="A6" s="23" t="s">
        <v>857</v>
      </c>
      <c r="B6" s="24" t="s">
        <v>12429</v>
      </c>
    </row>
    <row r="7" spans="1:3" x14ac:dyDescent="0.3">
      <c r="A7" s="23" t="s">
        <v>856</v>
      </c>
      <c r="B7" s="24" t="s">
        <v>12429</v>
      </c>
    </row>
    <row r="8" spans="1:3" x14ac:dyDescent="0.3">
      <c r="A8" s="23" t="s">
        <v>855</v>
      </c>
      <c r="B8" s="24" t="s">
        <v>12429</v>
      </c>
    </row>
    <row r="9" spans="1:3" x14ac:dyDescent="0.3">
      <c r="A9" s="23" t="s">
        <v>854</v>
      </c>
      <c r="B9" s="24" t="s">
        <v>12429</v>
      </c>
    </row>
    <row r="10" spans="1:3" x14ac:dyDescent="0.3">
      <c r="A10" s="23" t="s">
        <v>12639</v>
      </c>
      <c r="B10" s="24" t="s">
        <v>12551</v>
      </c>
      <c r="C10" t="s">
        <v>12552</v>
      </c>
    </row>
    <row r="11" spans="1:3" x14ac:dyDescent="0.3">
      <c r="A11" s="23"/>
      <c r="B11" s="24"/>
    </row>
    <row r="12" spans="1:3" x14ac:dyDescent="0.3">
      <c r="A12" s="23"/>
      <c r="B12" s="24"/>
    </row>
    <row r="13" spans="1:3" x14ac:dyDescent="0.3">
      <c r="A13" s="23" t="s">
        <v>12439</v>
      </c>
      <c r="B13" s="24"/>
    </row>
    <row r="14" spans="1:3" x14ac:dyDescent="0.3">
      <c r="A14" t="s">
        <v>12304</v>
      </c>
    </row>
    <row r="15" spans="1:3" x14ac:dyDescent="0.3">
      <c r="A15" t="s">
        <v>11074</v>
      </c>
    </row>
    <row r="16" spans="1:3" x14ac:dyDescent="0.3">
      <c r="A16" s="23" t="s">
        <v>11075</v>
      </c>
    </row>
    <row r="17" spans="1:2" x14ac:dyDescent="0.3">
      <c r="A17" s="23" t="s">
        <v>11982</v>
      </c>
      <c r="B17"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7CF5-3960-47A8-9991-D5AD0E63793E}">
  <sheetPr codeName="Sheet7"/>
  <dimension ref="A1:B67"/>
  <sheetViews>
    <sheetView workbookViewId="0">
      <selection activeCell="C15" sqref="C15"/>
    </sheetView>
  </sheetViews>
  <sheetFormatPr defaultRowHeight="14.4" x14ac:dyDescent="0.3"/>
  <sheetData>
    <row r="1" spans="1:2" x14ac:dyDescent="0.3">
      <c r="A1" t="s">
        <v>11165</v>
      </c>
      <c r="B1" t="s">
        <v>11164</v>
      </c>
    </row>
    <row r="2" spans="1:2" x14ac:dyDescent="0.3">
      <c r="A2">
        <v>1</v>
      </c>
      <c r="B2" t="s">
        <v>11116</v>
      </c>
    </row>
    <row r="3" spans="1:2" x14ac:dyDescent="0.3">
      <c r="A3">
        <v>2</v>
      </c>
      <c r="B3" t="s">
        <v>11118</v>
      </c>
    </row>
    <row r="4" spans="1:2" x14ac:dyDescent="0.3">
      <c r="A4">
        <v>3</v>
      </c>
      <c r="B4" t="s">
        <v>11120</v>
      </c>
    </row>
    <row r="5" spans="1:2" x14ac:dyDescent="0.3">
      <c r="A5">
        <v>4</v>
      </c>
      <c r="B5" t="s">
        <v>11122</v>
      </c>
    </row>
    <row r="6" spans="1:2" x14ac:dyDescent="0.3">
      <c r="A6">
        <v>5</v>
      </c>
      <c r="B6" t="s">
        <v>11123</v>
      </c>
    </row>
    <row r="7" spans="1:2" x14ac:dyDescent="0.3">
      <c r="A7">
        <v>6</v>
      </c>
      <c r="B7" t="s">
        <v>85</v>
      </c>
    </row>
    <row r="8" spans="1:2" x14ac:dyDescent="0.3">
      <c r="A8">
        <v>7</v>
      </c>
      <c r="B8" t="s">
        <v>11126</v>
      </c>
    </row>
    <row r="9" spans="1:2" x14ac:dyDescent="0.3">
      <c r="A9">
        <v>8</v>
      </c>
      <c r="B9" t="s">
        <v>3094</v>
      </c>
    </row>
    <row r="10" spans="1:2" x14ac:dyDescent="0.3">
      <c r="A10">
        <v>9</v>
      </c>
      <c r="B10" t="s">
        <v>11129</v>
      </c>
    </row>
    <row r="11" spans="1:2" x14ac:dyDescent="0.3">
      <c r="A11">
        <v>10</v>
      </c>
      <c r="B11" t="s">
        <v>11131</v>
      </c>
    </row>
    <row r="12" spans="1:2" x14ac:dyDescent="0.3">
      <c r="A12">
        <v>11</v>
      </c>
      <c r="B12" t="s">
        <v>11133</v>
      </c>
    </row>
    <row r="13" spans="1:2" x14ac:dyDescent="0.3">
      <c r="A13">
        <v>12</v>
      </c>
      <c r="B13" t="s">
        <v>11135</v>
      </c>
    </row>
    <row r="14" spans="1:2" x14ac:dyDescent="0.3">
      <c r="A14">
        <v>13</v>
      </c>
      <c r="B14" t="s">
        <v>11137</v>
      </c>
    </row>
    <row r="15" spans="1:2" x14ac:dyDescent="0.3">
      <c r="A15">
        <v>14</v>
      </c>
      <c r="B15" t="s">
        <v>11139</v>
      </c>
    </row>
    <row r="16" spans="1:2" x14ac:dyDescent="0.3">
      <c r="A16">
        <v>15</v>
      </c>
      <c r="B16" t="s">
        <v>11141</v>
      </c>
    </row>
    <row r="17" spans="1:2" x14ac:dyDescent="0.3">
      <c r="A17">
        <v>16</v>
      </c>
      <c r="B17" t="s">
        <v>11143</v>
      </c>
    </row>
    <row r="18" spans="1:2" x14ac:dyDescent="0.3">
      <c r="A18">
        <v>17</v>
      </c>
      <c r="B18" t="s">
        <v>11145</v>
      </c>
    </row>
    <row r="19" spans="1:2" x14ac:dyDescent="0.3">
      <c r="A19">
        <v>18</v>
      </c>
      <c r="B19" t="s">
        <v>11147</v>
      </c>
    </row>
    <row r="20" spans="1:2" x14ac:dyDescent="0.3">
      <c r="A20">
        <v>19</v>
      </c>
      <c r="B20" t="s">
        <v>11149</v>
      </c>
    </row>
    <row r="21" spans="1:2" x14ac:dyDescent="0.3">
      <c r="A21">
        <v>20</v>
      </c>
      <c r="B21" t="s">
        <v>11151</v>
      </c>
    </row>
    <row r="22" spans="1:2" x14ac:dyDescent="0.3">
      <c r="A22">
        <v>21</v>
      </c>
      <c r="B22" t="s">
        <v>11152</v>
      </c>
    </row>
    <row r="23" spans="1:2" x14ac:dyDescent="0.3">
      <c r="A23">
        <v>22</v>
      </c>
      <c r="B23" t="s">
        <v>11153</v>
      </c>
    </row>
    <row r="24" spans="1:2" x14ac:dyDescent="0.3">
      <c r="A24">
        <v>23</v>
      </c>
      <c r="B24" t="s">
        <v>11155</v>
      </c>
    </row>
    <row r="25" spans="1:2" x14ac:dyDescent="0.3">
      <c r="A25">
        <v>24</v>
      </c>
      <c r="B25" t="s">
        <v>11157</v>
      </c>
    </row>
    <row r="26" spans="1:2" x14ac:dyDescent="0.3">
      <c r="A26">
        <v>25</v>
      </c>
      <c r="B26" t="s">
        <v>11159</v>
      </c>
    </row>
    <row r="27" spans="1:2" x14ac:dyDescent="0.3">
      <c r="A27">
        <v>26</v>
      </c>
      <c r="B27" t="s">
        <v>11161</v>
      </c>
    </row>
    <row r="28" spans="1:2" x14ac:dyDescent="0.3">
      <c r="A28">
        <v>27</v>
      </c>
      <c r="B28" t="s">
        <v>11163</v>
      </c>
    </row>
    <row r="29" spans="1:2" x14ac:dyDescent="0.3">
      <c r="A29">
        <v>28</v>
      </c>
      <c r="B29" t="s">
        <v>5086</v>
      </c>
    </row>
    <row r="30" spans="1:2" x14ac:dyDescent="0.3">
      <c r="A30">
        <v>29</v>
      </c>
      <c r="B30" t="s">
        <v>5153</v>
      </c>
    </row>
    <row r="31" spans="1:2" x14ac:dyDescent="0.3">
      <c r="A31">
        <v>30</v>
      </c>
      <c r="B31" t="s">
        <v>5222</v>
      </c>
    </row>
    <row r="32" spans="1:2" x14ac:dyDescent="0.3">
      <c r="A32">
        <v>31</v>
      </c>
      <c r="B32" t="s">
        <v>5327</v>
      </c>
    </row>
    <row r="33" spans="1:2" x14ac:dyDescent="0.3">
      <c r="A33">
        <v>32</v>
      </c>
      <c r="B33" t="s">
        <v>5394</v>
      </c>
    </row>
    <row r="34" spans="1:2" x14ac:dyDescent="0.3">
      <c r="A34">
        <v>33</v>
      </c>
      <c r="B34" t="s">
        <v>3039</v>
      </c>
    </row>
    <row r="35" spans="1:2" x14ac:dyDescent="0.3">
      <c r="A35">
        <v>34</v>
      </c>
      <c r="B35" t="s">
        <v>5569</v>
      </c>
    </row>
    <row r="36" spans="1:2" x14ac:dyDescent="0.3">
      <c r="A36">
        <v>35</v>
      </c>
      <c r="B36" t="s">
        <v>5639</v>
      </c>
    </row>
    <row r="37" spans="1:2" x14ac:dyDescent="0.3">
      <c r="A37">
        <v>36</v>
      </c>
      <c r="B37" t="s">
        <v>5776</v>
      </c>
    </row>
    <row r="38" spans="1:2" x14ac:dyDescent="0.3">
      <c r="A38">
        <v>37</v>
      </c>
      <c r="B38" t="s">
        <v>5814</v>
      </c>
    </row>
    <row r="39" spans="1:2" x14ac:dyDescent="0.3">
      <c r="A39">
        <v>38</v>
      </c>
      <c r="B39" t="s">
        <v>5813</v>
      </c>
    </row>
    <row r="40" spans="1:2" x14ac:dyDescent="0.3">
      <c r="A40">
        <v>39</v>
      </c>
      <c r="B40" t="s">
        <v>6004</v>
      </c>
    </row>
    <row r="41" spans="1:2" x14ac:dyDescent="0.3">
      <c r="A41">
        <v>40</v>
      </c>
      <c r="B41" t="s">
        <v>11117</v>
      </c>
    </row>
    <row r="42" spans="1:2" x14ac:dyDescent="0.3">
      <c r="A42">
        <v>41</v>
      </c>
      <c r="B42" t="s">
        <v>11119</v>
      </c>
    </row>
    <row r="43" spans="1:2" x14ac:dyDescent="0.3">
      <c r="A43">
        <v>42</v>
      </c>
      <c r="B43" t="s">
        <v>11121</v>
      </c>
    </row>
    <row r="44" spans="1:2" x14ac:dyDescent="0.3">
      <c r="A44">
        <v>43</v>
      </c>
      <c r="B44" t="s">
        <v>9095</v>
      </c>
    </row>
    <row r="45" spans="1:2" x14ac:dyDescent="0.3">
      <c r="A45">
        <v>44</v>
      </c>
      <c r="B45" t="s">
        <v>11124</v>
      </c>
    </row>
    <row r="46" spans="1:2" x14ac:dyDescent="0.3">
      <c r="A46">
        <v>45</v>
      </c>
      <c r="B46" t="s">
        <v>11125</v>
      </c>
    </row>
    <row r="47" spans="1:2" x14ac:dyDescent="0.3">
      <c r="A47">
        <v>46</v>
      </c>
      <c r="B47" t="s">
        <v>11127</v>
      </c>
    </row>
    <row r="48" spans="1:2" x14ac:dyDescent="0.3">
      <c r="A48">
        <v>47</v>
      </c>
      <c r="B48" t="s">
        <v>11128</v>
      </c>
    </row>
    <row r="49" spans="1:2" x14ac:dyDescent="0.3">
      <c r="A49">
        <v>48</v>
      </c>
      <c r="B49" t="s">
        <v>11130</v>
      </c>
    </row>
    <row r="50" spans="1:2" x14ac:dyDescent="0.3">
      <c r="A50">
        <v>49</v>
      </c>
      <c r="B50" t="s">
        <v>11132</v>
      </c>
    </row>
    <row r="51" spans="1:2" x14ac:dyDescent="0.3">
      <c r="A51">
        <v>50</v>
      </c>
      <c r="B51" t="s">
        <v>11134</v>
      </c>
    </row>
    <row r="52" spans="1:2" x14ac:dyDescent="0.3">
      <c r="A52">
        <v>51</v>
      </c>
      <c r="B52" t="s">
        <v>11136</v>
      </c>
    </row>
    <row r="53" spans="1:2" x14ac:dyDescent="0.3">
      <c r="A53">
        <v>52</v>
      </c>
      <c r="B53" t="s">
        <v>11138</v>
      </c>
    </row>
    <row r="54" spans="1:2" x14ac:dyDescent="0.3">
      <c r="A54">
        <v>53</v>
      </c>
      <c r="B54" t="s">
        <v>11140</v>
      </c>
    </row>
    <row r="55" spans="1:2" x14ac:dyDescent="0.3">
      <c r="A55">
        <v>54</v>
      </c>
      <c r="B55" t="s">
        <v>11142</v>
      </c>
    </row>
    <row r="56" spans="1:2" x14ac:dyDescent="0.3">
      <c r="A56">
        <v>55</v>
      </c>
      <c r="B56" t="s">
        <v>11144</v>
      </c>
    </row>
    <row r="57" spans="1:2" x14ac:dyDescent="0.3">
      <c r="A57">
        <v>56</v>
      </c>
      <c r="B57" t="s">
        <v>11146</v>
      </c>
    </row>
    <row r="58" spans="1:2" x14ac:dyDescent="0.3">
      <c r="A58">
        <v>57</v>
      </c>
      <c r="B58" t="s">
        <v>11148</v>
      </c>
    </row>
    <row r="59" spans="1:2" x14ac:dyDescent="0.3">
      <c r="A59">
        <v>58</v>
      </c>
      <c r="B59" t="s">
        <v>11150</v>
      </c>
    </row>
    <row r="60" spans="1:2" x14ac:dyDescent="0.3">
      <c r="A60">
        <v>59</v>
      </c>
      <c r="B60" t="s">
        <v>8499</v>
      </c>
    </row>
    <row r="61" spans="1:2" x14ac:dyDescent="0.3">
      <c r="A61">
        <v>60</v>
      </c>
      <c r="B61" t="s">
        <v>8545</v>
      </c>
    </row>
    <row r="62" spans="1:2" x14ac:dyDescent="0.3">
      <c r="A62">
        <v>61</v>
      </c>
      <c r="B62" t="s">
        <v>11154</v>
      </c>
    </row>
    <row r="63" spans="1:2" x14ac:dyDescent="0.3">
      <c r="A63">
        <v>62</v>
      </c>
      <c r="B63" t="s">
        <v>11156</v>
      </c>
    </row>
    <row r="64" spans="1:2" x14ac:dyDescent="0.3">
      <c r="A64">
        <v>63</v>
      </c>
      <c r="B64" t="s">
        <v>11158</v>
      </c>
    </row>
    <row r="65" spans="1:2" x14ac:dyDescent="0.3">
      <c r="A65">
        <v>64</v>
      </c>
      <c r="B65" t="s">
        <v>11160</v>
      </c>
    </row>
    <row r="66" spans="1:2" x14ac:dyDescent="0.3">
      <c r="A66">
        <v>65</v>
      </c>
      <c r="B66" t="s">
        <v>11162</v>
      </c>
    </row>
    <row r="67" spans="1:2" x14ac:dyDescent="0.3">
      <c r="A67">
        <v>66</v>
      </c>
      <c r="B67" t="s">
        <v>10089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8E50-E5FB-4643-B5B7-05E75983A2CD}">
  <dimension ref="A1:F2927"/>
  <sheetViews>
    <sheetView tabSelected="1" workbookViewId="0">
      <selection activeCell="C1" sqref="C1"/>
    </sheetView>
  </sheetViews>
  <sheetFormatPr defaultRowHeight="14.4" x14ac:dyDescent="0.3"/>
  <cols>
    <col min="1" max="1" width="7.33203125" bestFit="1" customWidth="1"/>
    <col min="2" max="2" width="30.88671875" customWidth="1"/>
    <col min="3" max="3" width="15.6640625" bestFit="1" customWidth="1"/>
    <col min="4" max="4" width="15.109375" bestFit="1" customWidth="1"/>
    <col min="5" max="5" width="13.6640625" bestFit="1" customWidth="1"/>
    <col min="6" max="6" width="13.109375" bestFit="1" customWidth="1"/>
  </cols>
  <sheetData>
    <row r="1" spans="1:6" x14ac:dyDescent="0.3">
      <c r="A1" t="s">
        <v>12764</v>
      </c>
      <c r="B1" t="s">
        <v>111</v>
      </c>
      <c r="C1" s="1"/>
      <c r="D1" s="1"/>
      <c r="E1" s="1"/>
      <c r="F1" s="1"/>
    </row>
    <row r="2" spans="1:6" x14ac:dyDescent="0.3">
      <c r="A2">
        <v>1</v>
      </c>
      <c r="B2" t="s">
        <v>10830</v>
      </c>
    </row>
    <row r="3" spans="1:6" x14ac:dyDescent="0.3">
      <c r="A3">
        <v>2</v>
      </c>
      <c r="B3" t="s">
        <v>118</v>
      </c>
    </row>
    <row r="4" spans="1:6" x14ac:dyDescent="0.3">
      <c r="A4">
        <v>3</v>
      </c>
      <c r="B4" t="s">
        <v>121</v>
      </c>
    </row>
    <row r="5" spans="1:6" x14ac:dyDescent="0.3">
      <c r="A5">
        <v>4</v>
      </c>
      <c r="B5" t="s">
        <v>123</v>
      </c>
    </row>
    <row r="6" spans="1:6" x14ac:dyDescent="0.3">
      <c r="A6">
        <v>5</v>
      </c>
      <c r="B6" t="s">
        <v>125</v>
      </c>
    </row>
    <row r="7" spans="1:6" x14ac:dyDescent="0.3">
      <c r="A7">
        <v>6</v>
      </c>
      <c r="B7" t="s">
        <v>127</v>
      </c>
    </row>
    <row r="8" spans="1:6" x14ac:dyDescent="0.3">
      <c r="A8">
        <v>7</v>
      </c>
      <c r="B8" t="s">
        <v>10831</v>
      </c>
    </row>
    <row r="9" spans="1:6" x14ac:dyDescent="0.3">
      <c r="A9">
        <v>8</v>
      </c>
      <c r="B9" t="s">
        <v>10832</v>
      </c>
    </row>
    <row r="10" spans="1:6" x14ac:dyDescent="0.3">
      <c r="A10">
        <v>9</v>
      </c>
      <c r="B10" t="s">
        <v>132</v>
      </c>
    </row>
    <row r="11" spans="1:6" x14ac:dyDescent="0.3">
      <c r="A11">
        <v>10</v>
      </c>
      <c r="B11" t="s">
        <v>134</v>
      </c>
    </row>
    <row r="12" spans="1:6" x14ac:dyDescent="0.3">
      <c r="A12">
        <v>11</v>
      </c>
      <c r="B12" t="s">
        <v>138</v>
      </c>
    </row>
    <row r="13" spans="1:6" x14ac:dyDescent="0.3">
      <c r="A13">
        <v>12</v>
      </c>
      <c r="B13" t="s">
        <v>140</v>
      </c>
    </row>
    <row r="14" spans="1:6" x14ac:dyDescent="0.3">
      <c r="A14">
        <v>13</v>
      </c>
      <c r="B14" t="s">
        <v>142</v>
      </c>
    </row>
    <row r="15" spans="1:6" x14ac:dyDescent="0.3">
      <c r="A15">
        <v>14</v>
      </c>
      <c r="B15" t="s">
        <v>144</v>
      </c>
    </row>
    <row r="16" spans="1:6" x14ac:dyDescent="0.3">
      <c r="A16">
        <v>15</v>
      </c>
      <c r="B16" t="s">
        <v>146</v>
      </c>
    </row>
    <row r="17" spans="1:2" x14ac:dyDescent="0.3">
      <c r="A17">
        <v>16</v>
      </c>
      <c r="B17" t="s">
        <v>148</v>
      </c>
    </row>
    <row r="18" spans="1:2" x14ac:dyDescent="0.3">
      <c r="A18">
        <v>17</v>
      </c>
      <c r="B18" t="s">
        <v>150</v>
      </c>
    </row>
    <row r="19" spans="1:2" x14ac:dyDescent="0.3">
      <c r="A19">
        <v>18</v>
      </c>
      <c r="B19" t="s">
        <v>152</v>
      </c>
    </row>
    <row r="20" spans="1:2" x14ac:dyDescent="0.3">
      <c r="A20">
        <v>19</v>
      </c>
      <c r="B20" t="s">
        <v>154</v>
      </c>
    </row>
    <row r="21" spans="1:2" x14ac:dyDescent="0.3">
      <c r="A21">
        <v>20</v>
      </c>
      <c r="B21" t="s">
        <v>156</v>
      </c>
    </row>
    <row r="22" spans="1:2" x14ac:dyDescent="0.3">
      <c r="A22">
        <v>21</v>
      </c>
      <c r="B22" t="s">
        <v>10834</v>
      </c>
    </row>
    <row r="23" spans="1:2" x14ac:dyDescent="0.3">
      <c r="A23">
        <v>22</v>
      </c>
      <c r="B23" t="s">
        <v>157</v>
      </c>
    </row>
    <row r="24" spans="1:2" x14ac:dyDescent="0.3">
      <c r="A24">
        <v>23</v>
      </c>
      <c r="B24" t="s">
        <v>160</v>
      </c>
    </row>
    <row r="25" spans="1:2" x14ac:dyDescent="0.3">
      <c r="A25">
        <v>24</v>
      </c>
      <c r="B25" t="s">
        <v>10836</v>
      </c>
    </row>
    <row r="26" spans="1:2" x14ac:dyDescent="0.3">
      <c r="A26">
        <v>25</v>
      </c>
      <c r="B26" t="s">
        <v>162</v>
      </c>
    </row>
    <row r="27" spans="1:2" x14ac:dyDescent="0.3">
      <c r="A27">
        <v>26</v>
      </c>
      <c r="B27" t="s">
        <v>164</v>
      </c>
    </row>
    <row r="28" spans="1:2" x14ac:dyDescent="0.3">
      <c r="A28">
        <v>27</v>
      </c>
      <c r="B28" t="s">
        <v>36</v>
      </c>
    </row>
    <row r="29" spans="1:2" x14ac:dyDescent="0.3">
      <c r="A29">
        <v>28</v>
      </c>
      <c r="B29" t="s">
        <v>166</v>
      </c>
    </row>
    <row r="30" spans="1:2" x14ac:dyDescent="0.3">
      <c r="A30">
        <v>29</v>
      </c>
      <c r="B30" t="s">
        <v>168</v>
      </c>
    </row>
    <row r="31" spans="1:2" x14ac:dyDescent="0.3">
      <c r="A31">
        <v>30</v>
      </c>
      <c r="B31" t="s">
        <v>171</v>
      </c>
    </row>
    <row r="32" spans="1:2" x14ac:dyDescent="0.3">
      <c r="A32">
        <v>31</v>
      </c>
      <c r="B32" t="s">
        <v>173</v>
      </c>
    </row>
    <row r="33" spans="1:2" x14ac:dyDescent="0.3">
      <c r="A33">
        <v>32</v>
      </c>
      <c r="B33" t="s">
        <v>176</v>
      </c>
    </row>
    <row r="34" spans="1:2" x14ac:dyDescent="0.3">
      <c r="A34">
        <v>33</v>
      </c>
      <c r="B34" t="s">
        <v>179</v>
      </c>
    </row>
    <row r="35" spans="1:2" x14ac:dyDescent="0.3">
      <c r="A35">
        <v>34</v>
      </c>
      <c r="B35" t="s">
        <v>181</v>
      </c>
    </row>
    <row r="36" spans="1:2" x14ac:dyDescent="0.3">
      <c r="A36">
        <v>35</v>
      </c>
      <c r="B36" t="s">
        <v>182</v>
      </c>
    </row>
    <row r="37" spans="1:2" x14ac:dyDescent="0.3">
      <c r="A37">
        <v>36</v>
      </c>
      <c r="B37" t="s">
        <v>20</v>
      </c>
    </row>
    <row r="38" spans="1:2" x14ac:dyDescent="0.3">
      <c r="A38">
        <v>37</v>
      </c>
      <c r="B38" t="s">
        <v>184</v>
      </c>
    </row>
    <row r="39" spans="1:2" x14ac:dyDescent="0.3">
      <c r="A39">
        <v>38</v>
      </c>
      <c r="B39" t="s">
        <v>186</v>
      </c>
    </row>
    <row r="40" spans="1:2" x14ac:dyDescent="0.3">
      <c r="A40">
        <v>39</v>
      </c>
      <c r="B40" t="s">
        <v>189</v>
      </c>
    </row>
    <row r="41" spans="1:2" x14ac:dyDescent="0.3">
      <c r="A41">
        <v>40</v>
      </c>
      <c r="B41" t="s">
        <v>10850</v>
      </c>
    </row>
    <row r="42" spans="1:2" x14ac:dyDescent="0.3">
      <c r="A42">
        <v>41</v>
      </c>
      <c r="B42" t="s">
        <v>10852</v>
      </c>
    </row>
    <row r="43" spans="1:2" x14ac:dyDescent="0.3">
      <c r="A43">
        <v>42</v>
      </c>
      <c r="B43" t="s">
        <v>194</v>
      </c>
    </row>
    <row r="44" spans="1:2" x14ac:dyDescent="0.3">
      <c r="A44">
        <v>43</v>
      </c>
      <c r="B44" t="s">
        <v>196</v>
      </c>
    </row>
    <row r="45" spans="1:2" x14ac:dyDescent="0.3">
      <c r="A45">
        <v>44</v>
      </c>
      <c r="B45" t="s">
        <v>198</v>
      </c>
    </row>
    <row r="46" spans="1:2" x14ac:dyDescent="0.3">
      <c r="A46">
        <v>45</v>
      </c>
      <c r="B46" t="s">
        <v>10860</v>
      </c>
    </row>
    <row r="47" spans="1:2" x14ac:dyDescent="0.3">
      <c r="A47">
        <v>46</v>
      </c>
      <c r="B47" t="s">
        <v>200</v>
      </c>
    </row>
    <row r="48" spans="1:2" x14ac:dyDescent="0.3">
      <c r="A48">
        <v>47</v>
      </c>
      <c r="B48" t="s">
        <v>10862</v>
      </c>
    </row>
    <row r="49" spans="1:2" x14ac:dyDescent="0.3">
      <c r="A49">
        <v>48</v>
      </c>
      <c r="B49" t="s">
        <v>201</v>
      </c>
    </row>
    <row r="50" spans="1:2" x14ac:dyDescent="0.3">
      <c r="A50">
        <v>49</v>
      </c>
      <c r="B50" t="s">
        <v>10864</v>
      </c>
    </row>
    <row r="51" spans="1:2" x14ac:dyDescent="0.3">
      <c r="A51">
        <v>50</v>
      </c>
      <c r="B51" t="s">
        <v>203</v>
      </c>
    </row>
    <row r="52" spans="1:2" x14ac:dyDescent="0.3">
      <c r="A52">
        <v>51</v>
      </c>
      <c r="B52" t="s">
        <v>10866</v>
      </c>
    </row>
    <row r="53" spans="1:2" x14ac:dyDescent="0.3">
      <c r="A53">
        <v>52</v>
      </c>
      <c r="B53" t="s">
        <v>205</v>
      </c>
    </row>
    <row r="54" spans="1:2" x14ac:dyDescent="0.3">
      <c r="A54">
        <v>53</v>
      </c>
      <c r="B54" t="s">
        <v>208</v>
      </c>
    </row>
    <row r="55" spans="1:2" x14ac:dyDescent="0.3">
      <c r="A55">
        <v>54</v>
      </c>
      <c r="B55" t="s">
        <v>210</v>
      </c>
    </row>
    <row r="56" spans="1:2" x14ac:dyDescent="0.3">
      <c r="A56">
        <v>55</v>
      </c>
      <c r="B56" t="s">
        <v>10868</v>
      </c>
    </row>
    <row r="57" spans="1:2" x14ac:dyDescent="0.3">
      <c r="A57">
        <v>56</v>
      </c>
      <c r="B57" t="s">
        <v>21</v>
      </c>
    </row>
    <row r="58" spans="1:2" x14ac:dyDescent="0.3">
      <c r="A58">
        <v>57</v>
      </c>
      <c r="B58" t="s">
        <v>10871</v>
      </c>
    </row>
    <row r="59" spans="1:2" x14ac:dyDescent="0.3">
      <c r="A59">
        <v>58</v>
      </c>
      <c r="B59" t="s">
        <v>22</v>
      </c>
    </row>
    <row r="60" spans="1:2" x14ac:dyDescent="0.3">
      <c r="A60">
        <v>59</v>
      </c>
      <c r="B60" t="s">
        <v>23</v>
      </c>
    </row>
    <row r="61" spans="1:2" x14ac:dyDescent="0.3">
      <c r="A61">
        <v>60</v>
      </c>
      <c r="B61" t="s">
        <v>217</v>
      </c>
    </row>
    <row r="62" spans="1:2" x14ac:dyDescent="0.3">
      <c r="A62">
        <v>61</v>
      </c>
      <c r="B62" t="s">
        <v>65</v>
      </c>
    </row>
    <row r="63" spans="1:2" x14ac:dyDescent="0.3">
      <c r="A63">
        <v>62</v>
      </c>
      <c r="B63" t="s">
        <v>221</v>
      </c>
    </row>
    <row r="64" spans="1:2" x14ac:dyDescent="0.3">
      <c r="A64">
        <v>63</v>
      </c>
      <c r="B64" t="s">
        <v>223</v>
      </c>
    </row>
    <row r="65" spans="1:2" x14ac:dyDescent="0.3">
      <c r="A65">
        <v>64</v>
      </c>
      <c r="B65" t="s">
        <v>10875</v>
      </c>
    </row>
    <row r="66" spans="1:2" x14ac:dyDescent="0.3">
      <c r="A66">
        <v>65</v>
      </c>
      <c r="B66" t="s">
        <v>10878</v>
      </c>
    </row>
    <row r="67" spans="1:2" x14ac:dyDescent="0.3">
      <c r="A67">
        <v>66</v>
      </c>
      <c r="B67" t="s">
        <v>227</v>
      </c>
    </row>
    <row r="68" spans="1:2" x14ac:dyDescent="0.3">
      <c r="A68">
        <v>67</v>
      </c>
      <c r="B68" t="s">
        <v>66</v>
      </c>
    </row>
    <row r="69" spans="1:2" x14ac:dyDescent="0.3">
      <c r="A69">
        <v>68</v>
      </c>
      <c r="B69" t="s">
        <v>229</v>
      </c>
    </row>
    <row r="70" spans="1:2" x14ac:dyDescent="0.3">
      <c r="A70">
        <v>69</v>
      </c>
      <c r="B70" t="s">
        <v>67</v>
      </c>
    </row>
    <row r="71" spans="1:2" x14ac:dyDescent="0.3">
      <c r="A71">
        <v>70</v>
      </c>
      <c r="B71" t="s">
        <v>233</v>
      </c>
    </row>
    <row r="72" spans="1:2" x14ac:dyDescent="0.3">
      <c r="A72">
        <v>71</v>
      </c>
      <c r="B72" t="s">
        <v>236</v>
      </c>
    </row>
    <row r="73" spans="1:2" x14ac:dyDescent="0.3">
      <c r="A73">
        <v>72</v>
      </c>
      <c r="B73" t="s">
        <v>68</v>
      </c>
    </row>
    <row r="74" spans="1:2" x14ac:dyDescent="0.3">
      <c r="A74">
        <v>73</v>
      </c>
      <c r="B74" t="s">
        <v>10886</v>
      </c>
    </row>
    <row r="75" spans="1:2" x14ac:dyDescent="0.3">
      <c r="A75">
        <v>74</v>
      </c>
      <c r="B75" t="s">
        <v>10888</v>
      </c>
    </row>
    <row r="76" spans="1:2" x14ac:dyDescent="0.3">
      <c r="A76">
        <v>75</v>
      </c>
      <c r="B76" t="s">
        <v>238</v>
      </c>
    </row>
    <row r="77" spans="1:2" x14ac:dyDescent="0.3">
      <c r="A77">
        <v>76</v>
      </c>
      <c r="B77" t="s">
        <v>240</v>
      </c>
    </row>
    <row r="78" spans="1:2" x14ac:dyDescent="0.3">
      <c r="A78">
        <v>77</v>
      </c>
      <c r="B78" t="s">
        <v>243</v>
      </c>
    </row>
    <row r="79" spans="1:2" x14ac:dyDescent="0.3">
      <c r="A79">
        <v>78</v>
      </c>
      <c r="B79" t="s">
        <v>245</v>
      </c>
    </row>
    <row r="80" spans="1:2" x14ac:dyDescent="0.3">
      <c r="A80">
        <v>79</v>
      </c>
      <c r="B80" t="s">
        <v>247</v>
      </c>
    </row>
    <row r="81" spans="1:2" x14ac:dyDescent="0.3">
      <c r="A81">
        <v>80</v>
      </c>
      <c r="B81" t="s">
        <v>69</v>
      </c>
    </row>
    <row r="82" spans="1:2" x14ac:dyDescent="0.3">
      <c r="A82">
        <v>81</v>
      </c>
      <c r="B82" t="s">
        <v>69</v>
      </c>
    </row>
    <row r="83" spans="1:2" x14ac:dyDescent="0.3">
      <c r="A83">
        <v>82</v>
      </c>
      <c r="B83" t="s">
        <v>249</v>
      </c>
    </row>
    <row r="84" spans="1:2" x14ac:dyDescent="0.3">
      <c r="A84">
        <v>83</v>
      </c>
      <c r="B84" t="s">
        <v>251</v>
      </c>
    </row>
    <row r="85" spans="1:2" x14ac:dyDescent="0.3">
      <c r="A85">
        <v>84</v>
      </c>
      <c r="B85" t="s">
        <v>10896</v>
      </c>
    </row>
    <row r="86" spans="1:2" x14ac:dyDescent="0.3">
      <c r="A86">
        <v>85</v>
      </c>
      <c r="B86" t="s">
        <v>10897</v>
      </c>
    </row>
    <row r="87" spans="1:2" x14ac:dyDescent="0.3">
      <c r="A87">
        <v>86</v>
      </c>
      <c r="B87" t="s">
        <v>10898</v>
      </c>
    </row>
    <row r="88" spans="1:2" x14ac:dyDescent="0.3">
      <c r="A88">
        <v>87</v>
      </c>
      <c r="B88" t="s">
        <v>70</v>
      </c>
    </row>
    <row r="89" spans="1:2" x14ac:dyDescent="0.3">
      <c r="A89">
        <v>88</v>
      </c>
      <c r="B89" t="s">
        <v>71</v>
      </c>
    </row>
    <row r="90" spans="1:2" x14ac:dyDescent="0.3">
      <c r="A90">
        <v>89</v>
      </c>
      <c r="B90" t="s">
        <v>72</v>
      </c>
    </row>
    <row r="91" spans="1:2" x14ac:dyDescent="0.3">
      <c r="A91">
        <v>90</v>
      </c>
      <c r="B91" t="s">
        <v>10903</v>
      </c>
    </row>
    <row r="92" spans="1:2" x14ac:dyDescent="0.3">
      <c r="A92">
        <v>91</v>
      </c>
      <c r="B92" t="s">
        <v>10901</v>
      </c>
    </row>
    <row r="93" spans="1:2" x14ac:dyDescent="0.3">
      <c r="A93">
        <v>92</v>
      </c>
      <c r="B93" t="s">
        <v>10905</v>
      </c>
    </row>
    <row r="94" spans="1:2" x14ac:dyDescent="0.3">
      <c r="A94">
        <v>93</v>
      </c>
      <c r="B94" t="s">
        <v>10907</v>
      </c>
    </row>
    <row r="95" spans="1:2" x14ac:dyDescent="0.3">
      <c r="A95">
        <v>94</v>
      </c>
      <c r="B95" t="s">
        <v>10908</v>
      </c>
    </row>
    <row r="96" spans="1:2" x14ac:dyDescent="0.3">
      <c r="A96">
        <v>95</v>
      </c>
      <c r="B96" t="s">
        <v>73</v>
      </c>
    </row>
    <row r="97" spans="1:2" x14ac:dyDescent="0.3">
      <c r="A97">
        <v>96</v>
      </c>
      <c r="B97" t="s">
        <v>74</v>
      </c>
    </row>
    <row r="98" spans="1:2" x14ac:dyDescent="0.3">
      <c r="A98">
        <v>97</v>
      </c>
      <c r="B98" t="s">
        <v>10910</v>
      </c>
    </row>
    <row r="99" spans="1:2" x14ac:dyDescent="0.3">
      <c r="A99">
        <v>98</v>
      </c>
      <c r="B99" t="s">
        <v>10911</v>
      </c>
    </row>
    <row r="100" spans="1:2" x14ac:dyDescent="0.3">
      <c r="A100">
        <v>99</v>
      </c>
      <c r="B100" t="s">
        <v>265</v>
      </c>
    </row>
    <row r="101" spans="1:2" x14ac:dyDescent="0.3">
      <c r="A101">
        <v>100</v>
      </c>
      <c r="B101" t="s">
        <v>10914</v>
      </c>
    </row>
    <row r="102" spans="1:2" x14ac:dyDescent="0.3">
      <c r="A102">
        <v>101</v>
      </c>
      <c r="B102" t="s">
        <v>10933</v>
      </c>
    </row>
    <row r="103" spans="1:2" x14ac:dyDescent="0.3">
      <c r="A103">
        <v>102</v>
      </c>
      <c r="B103" t="s">
        <v>10932</v>
      </c>
    </row>
    <row r="104" spans="1:2" x14ac:dyDescent="0.3">
      <c r="A104">
        <v>103</v>
      </c>
      <c r="B104" t="s">
        <v>75</v>
      </c>
    </row>
    <row r="105" spans="1:2" x14ac:dyDescent="0.3">
      <c r="A105">
        <v>104</v>
      </c>
      <c r="B105" t="s">
        <v>10919</v>
      </c>
    </row>
    <row r="106" spans="1:2" x14ac:dyDescent="0.3">
      <c r="A106">
        <v>105</v>
      </c>
      <c r="B106" t="s">
        <v>10921</v>
      </c>
    </row>
    <row r="107" spans="1:2" x14ac:dyDescent="0.3">
      <c r="A107">
        <v>106</v>
      </c>
      <c r="B107" t="s">
        <v>307</v>
      </c>
    </row>
    <row r="108" spans="1:2" x14ac:dyDescent="0.3">
      <c r="A108">
        <v>107</v>
      </c>
      <c r="B108" t="s">
        <v>10948</v>
      </c>
    </row>
    <row r="109" spans="1:2" x14ac:dyDescent="0.3">
      <c r="A109">
        <v>108</v>
      </c>
      <c r="B109" t="s">
        <v>10951</v>
      </c>
    </row>
    <row r="110" spans="1:2" x14ac:dyDescent="0.3">
      <c r="A110">
        <v>109</v>
      </c>
      <c r="B110" t="s">
        <v>10955</v>
      </c>
    </row>
    <row r="111" spans="1:2" x14ac:dyDescent="0.3">
      <c r="A111">
        <v>110</v>
      </c>
      <c r="B111" t="s">
        <v>10956</v>
      </c>
    </row>
    <row r="112" spans="1:2" x14ac:dyDescent="0.3">
      <c r="A112">
        <v>111</v>
      </c>
      <c r="B112" t="s">
        <v>10958</v>
      </c>
    </row>
    <row r="113" spans="1:2" x14ac:dyDescent="0.3">
      <c r="A113">
        <v>112</v>
      </c>
      <c r="B113" t="s">
        <v>10959</v>
      </c>
    </row>
    <row r="114" spans="1:2" x14ac:dyDescent="0.3">
      <c r="A114">
        <v>113</v>
      </c>
      <c r="B114" t="s">
        <v>310</v>
      </c>
    </row>
    <row r="115" spans="1:2" x14ac:dyDescent="0.3">
      <c r="A115">
        <v>114</v>
      </c>
      <c r="B115" t="s">
        <v>10963</v>
      </c>
    </row>
    <row r="116" spans="1:2" x14ac:dyDescent="0.3">
      <c r="A116">
        <v>115</v>
      </c>
      <c r="B116" t="s">
        <v>312</v>
      </c>
    </row>
    <row r="117" spans="1:2" x14ac:dyDescent="0.3">
      <c r="A117">
        <v>116</v>
      </c>
      <c r="B117" t="s">
        <v>314</v>
      </c>
    </row>
    <row r="118" spans="1:2" x14ac:dyDescent="0.3">
      <c r="A118">
        <v>117</v>
      </c>
      <c r="B118" t="s">
        <v>317</v>
      </c>
    </row>
    <row r="119" spans="1:2" x14ac:dyDescent="0.3">
      <c r="A119">
        <v>118</v>
      </c>
      <c r="B119" t="s">
        <v>320</v>
      </c>
    </row>
    <row r="120" spans="1:2" x14ac:dyDescent="0.3">
      <c r="A120">
        <v>119</v>
      </c>
      <c r="B120" t="s">
        <v>10966</v>
      </c>
    </row>
    <row r="121" spans="1:2" x14ac:dyDescent="0.3">
      <c r="A121">
        <v>120</v>
      </c>
      <c r="B121" t="s">
        <v>10967</v>
      </c>
    </row>
    <row r="122" spans="1:2" x14ac:dyDescent="0.3">
      <c r="A122">
        <v>121</v>
      </c>
      <c r="B122" t="s">
        <v>11012</v>
      </c>
    </row>
    <row r="123" spans="1:2" x14ac:dyDescent="0.3">
      <c r="A123">
        <v>122</v>
      </c>
      <c r="B123" t="s">
        <v>324</v>
      </c>
    </row>
    <row r="124" spans="1:2" x14ac:dyDescent="0.3">
      <c r="A124">
        <v>123</v>
      </c>
      <c r="B124" t="s">
        <v>10970</v>
      </c>
    </row>
    <row r="125" spans="1:2" x14ac:dyDescent="0.3">
      <c r="A125">
        <v>124</v>
      </c>
      <c r="B125" t="s">
        <v>10972</v>
      </c>
    </row>
    <row r="126" spans="1:2" x14ac:dyDescent="0.3">
      <c r="A126">
        <v>125</v>
      </c>
      <c r="B126" t="s">
        <v>10973</v>
      </c>
    </row>
    <row r="127" spans="1:2" x14ac:dyDescent="0.3">
      <c r="A127">
        <v>126</v>
      </c>
      <c r="B127" t="s">
        <v>10974</v>
      </c>
    </row>
    <row r="128" spans="1:2" x14ac:dyDescent="0.3">
      <c r="A128">
        <v>127</v>
      </c>
      <c r="B128" t="s">
        <v>10980</v>
      </c>
    </row>
    <row r="129" spans="1:2" x14ac:dyDescent="0.3">
      <c r="A129">
        <v>128</v>
      </c>
      <c r="B129" t="s">
        <v>10982</v>
      </c>
    </row>
    <row r="130" spans="1:2" x14ac:dyDescent="0.3">
      <c r="A130">
        <v>129</v>
      </c>
      <c r="B130" t="s">
        <v>10976</v>
      </c>
    </row>
    <row r="131" spans="1:2" x14ac:dyDescent="0.3">
      <c r="A131">
        <v>130</v>
      </c>
      <c r="B131" t="s">
        <v>10983</v>
      </c>
    </row>
    <row r="132" spans="1:2" x14ac:dyDescent="0.3">
      <c r="A132">
        <v>131</v>
      </c>
      <c r="B132" t="s">
        <v>10984</v>
      </c>
    </row>
    <row r="133" spans="1:2" x14ac:dyDescent="0.3">
      <c r="A133">
        <v>132</v>
      </c>
      <c r="B133" t="s">
        <v>10985</v>
      </c>
    </row>
    <row r="134" spans="1:2" x14ac:dyDescent="0.3">
      <c r="A134">
        <v>133</v>
      </c>
      <c r="B134" t="s">
        <v>10986</v>
      </c>
    </row>
    <row r="135" spans="1:2" x14ac:dyDescent="0.3">
      <c r="A135">
        <v>134</v>
      </c>
      <c r="B135" t="s">
        <v>10989</v>
      </c>
    </row>
    <row r="136" spans="1:2" x14ac:dyDescent="0.3">
      <c r="A136">
        <v>135</v>
      </c>
      <c r="B136" t="s">
        <v>10990</v>
      </c>
    </row>
    <row r="137" spans="1:2" x14ac:dyDescent="0.3">
      <c r="A137">
        <v>136</v>
      </c>
      <c r="B137" t="s">
        <v>10991</v>
      </c>
    </row>
    <row r="138" spans="1:2" x14ac:dyDescent="0.3">
      <c r="A138">
        <v>137</v>
      </c>
      <c r="B138" t="s">
        <v>10992</v>
      </c>
    </row>
    <row r="139" spans="1:2" x14ac:dyDescent="0.3">
      <c r="A139">
        <v>138</v>
      </c>
      <c r="B139" t="s">
        <v>10994</v>
      </c>
    </row>
    <row r="140" spans="1:2" x14ac:dyDescent="0.3">
      <c r="A140">
        <v>139</v>
      </c>
      <c r="B140" t="s">
        <v>10995</v>
      </c>
    </row>
    <row r="141" spans="1:2" x14ac:dyDescent="0.3">
      <c r="A141">
        <v>140</v>
      </c>
      <c r="B141" t="s">
        <v>10996</v>
      </c>
    </row>
    <row r="142" spans="1:2" x14ac:dyDescent="0.3">
      <c r="A142">
        <v>141</v>
      </c>
      <c r="B142" t="s">
        <v>10998</v>
      </c>
    </row>
    <row r="143" spans="1:2" x14ac:dyDescent="0.3">
      <c r="A143">
        <v>142</v>
      </c>
      <c r="B143" t="s">
        <v>10999</v>
      </c>
    </row>
    <row r="144" spans="1:2" x14ac:dyDescent="0.3">
      <c r="A144">
        <v>143</v>
      </c>
      <c r="B144" t="s">
        <v>11000</v>
      </c>
    </row>
    <row r="145" spans="1:2" x14ac:dyDescent="0.3">
      <c r="A145">
        <v>144</v>
      </c>
      <c r="B145" t="s">
        <v>11001</v>
      </c>
    </row>
    <row r="146" spans="1:2" x14ac:dyDescent="0.3">
      <c r="A146">
        <v>145</v>
      </c>
      <c r="B146" t="s">
        <v>11002</v>
      </c>
    </row>
    <row r="147" spans="1:2" x14ac:dyDescent="0.3">
      <c r="A147">
        <v>146</v>
      </c>
      <c r="B147" t="s">
        <v>11003</v>
      </c>
    </row>
    <row r="148" spans="1:2" x14ac:dyDescent="0.3">
      <c r="A148">
        <v>147</v>
      </c>
      <c r="B148" t="s">
        <v>11004</v>
      </c>
    </row>
    <row r="149" spans="1:2" x14ac:dyDescent="0.3">
      <c r="A149">
        <v>148</v>
      </c>
      <c r="B149" t="s">
        <v>11007</v>
      </c>
    </row>
    <row r="150" spans="1:2" x14ac:dyDescent="0.3">
      <c r="A150">
        <v>149</v>
      </c>
      <c r="B150" t="s">
        <v>11008</v>
      </c>
    </row>
    <row r="151" spans="1:2" x14ac:dyDescent="0.3">
      <c r="A151">
        <v>150</v>
      </c>
      <c r="B151" t="s">
        <v>11009</v>
      </c>
    </row>
    <row r="152" spans="1:2" x14ac:dyDescent="0.3">
      <c r="A152">
        <v>151</v>
      </c>
      <c r="B152" t="s">
        <v>11013</v>
      </c>
    </row>
    <row r="153" spans="1:2" x14ac:dyDescent="0.3">
      <c r="A153">
        <v>152</v>
      </c>
      <c r="B153" t="s">
        <v>11014</v>
      </c>
    </row>
    <row r="154" spans="1:2" x14ac:dyDescent="0.3">
      <c r="A154">
        <v>153</v>
      </c>
      <c r="B154" t="s">
        <v>11016</v>
      </c>
    </row>
    <row r="155" spans="1:2" x14ac:dyDescent="0.3">
      <c r="A155">
        <v>154</v>
      </c>
      <c r="B155" t="s">
        <v>11017</v>
      </c>
    </row>
    <row r="156" spans="1:2" x14ac:dyDescent="0.3">
      <c r="A156">
        <v>155</v>
      </c>
      <c r="B156" t="s">
        <v>24</v>
      </c>
    </row>
    <row r="157" spans="1:2" x14ac:dyDescent="0.3">
      <c r="A157">
        <v>156</v>
      </c>
      <c r="B157" t="s">
        <v>339</v>
      </c>
    </row>
    <row r="158" spans="1:2" x14ac:dyDescent="0.3">
      <c r="A158">
        <v>157</v>
      </c>
      <c r="B158" t="s">
        <v>11019</v>
      </c>
    </row>
    <row r="159" spans="1:2" x14ac:dyDescent="0.3">
      <c r="A159">
        <v>158</v>
      </c>
      <c r="B159" t="s">
        <v>11021</v>
      </c>
    </row>
    <row r="160" spans="1:2" x14ac:dyDescent="0.3">
      <c r="A160">
        <v>159</v>
      </c>
      <c r="B160" t="s">
        <v>11024</v>
      </c>
    </row>
    <row r="161" spans="1:2" x14ac:dyDescent="0.3">
      <c r="A161">
        <v>160</v>
      </c>
      <c r="B161" t="s">
        <v>40</v>
      </c>
    </row>
    <row r="162" spans="1:2" x14ac:dyDescent="0.3">
      <c r="A162">
        <v>161</v>
      </c>
      <c r="B162" t="s">
        <v>343</v>
      </c>
    </row>
    <row r="163" spans="1:2" x14ac:dyDescent="0.3">
      <c r="A163">
        <v>162</v>
      </c>
      <c r="B163" t="s">
        <v>11029</v>
      </c>
    </row>
    <row r="164" spans="1:2" x14ac:dyDescent="0.3">
      <c r="A164">
        <v>163</v>
      </c>
      <c r="B164" t="s">
        <v>78</v>
      </c>
    </row>
    <row r="165" spans="1:2" x14ac:dyDescent="0.3">
      <c r="A165">
        <v>164</v>
      </c>
      <c r="B165" t="s">
        <v>347</v>
      </c>
    </row>
    <row r="166" spans="1:2" x14ac:dyDescent="0.3">
      <c r="A166">
        <v>165</v>
      </c>
      <c r="B166" t="s">
        <v>11027</v>
      </c>
    </row>
    <row r="167" spans="1:2" x14ac:dyDescent="0.3">
      <c r="A167">
        <v>166</v>
      </c>
      <c r="B167" t="s">
        <v>11032</v>
      </c>
    </row>
    <row r="168" spans="1:2" x14ac:dyDescent="0.3">
      <c r="A168">
        <v>167</v>
      </c>
      <c r="B168" t="s">
        <v>11033</v>
      </c>
    </row>
    <row r="169" spans="1:2" x14ac:dyDescent="0.3">
      <c r="A169">
        <v>168</v>
      </c>
      <c r="B169" t="s">
        <v>25</v>
      </c>
    </row>
    <row r="170" spans="1:2" x14ac:dyDescent="0.3">
      <c r="A170">
        <v>169</v>
      </c>
      <c r="B170" t="s">
        <v>11034</v>
      </c>
    </row>
    <row r="171" spans="1:2" x14ac:dyDescent="0.3">
      <c r="A171">
        <v>170</v>
      </c>
      <c r="B171" t="s">
        <v>11036</v>
      </c>
    </row>
    <row r="172" spans="1:2" x14ac:dyDescent="0.3">
      <c r="A172">
        <v>171</v>
      </c>
      <c r="B172" t="s">
        <v>77</v>
      </c>
    </row>
    <row r="173" spans="1:2" x14ac:dyDescent="0.3">
      <c r="A173">
        <v>172</v>
      </c>
      <c r="B173" t="s">
        <v>11038</v>
      </c>
    </row>
    <row r="174" spans="1:2" x14ac:dyDescent="0.3">
      <c r="A174">
        <v>173</v>
      </c>
      <c r="B174" t="s">
        <v>11040</v>
      </c>
    </row>
    <row r="175" spans="1:2" x14ac:dyDescent="0.3">
      <c r="A175">
        <v>174</v>
      </c>
      <c r="B175" t="s">
        <v>354</v>
      </c>
    </row>
    <row r="176" spans="1:2" x14ac:dyDescent="0.3">
      <c r="A176">
        <v>175</v>
      </c>
      <c r="B176" t="s">
        <v>11042</v>
      </c>
    </row>
    <row r="177" spans="1:2" x14ac:dyDescent="0.3">
      <c r="A177">
        <v>176</v>
      </c>
      <c r="B177" t="s">
        <v>356</v>
      </c>
    </row>
    <row r="178" spans="1:2" x14ac:dyDescent="0.3">
      <c r="A178">
        <v>177</v>
      </c>
      <c r="B178" t="s">
        <v>11045</v>
      </c>
    </row>
    <row r="179" spans="1:2" x14ac:dyDescent="0.3">
      <c r="A179">
        <v>178</v>
      </c>
      <c r="B179" t="s">
        <v>359</v>
      </c>
    </row>
    <row r="180" spans="1:2" x14ac:dyDescent="0.3">
      <c r="A180">
        <v>179</v>
      </c>
      <c r="B180" t="s">
        <v>11047</v>
      </c>
    </row>
    <row r="181" spans="1:2" x14ac:dyDescent="0.3">
      <c r="A181">
        <v>180</v>
      </c>
      <c r="B181" t="s">
        <v>11048</v>
      </c>
    </row>
    <row r="182" spans="1:2" x14ac:dyDescent="0.3">
      <c r="A182">
        <v>181</v>
      </c>
      <c r="B182" t="s">
        <v>11050</v>
      </c>
    </row>
    <row r="183" spans="1:2" x14ac:dyDescent="0.3">
      <c r="A183">
        <v>182</v>
      </c>
      <c r="B183" t="s">
        <v>11051</v>
      </c>
    </row>
    <row r="184" spans="1:2" x14ac:dyDescent="0.3">
      <c r="A184">
        <v>183</v>
      </c>
      <c r="B184" t="s">
        <v>363</v>
      </c>
    </row>
    <row r="185" spans="1:2" x14ac:dyDescent="0.3">
      <c r="A185">
        <v>184</v>
      </c>
      <c r="B185" t="s">
        <v>365</v>
      </c>
    </row>
    <row r="186" spans="1:2" x14ac:dyDescent="0.3">
      <c r="A186">
        <v>185</v>
      </c>
      <c r="B186" t="s">
        <v>367</v>
      </c>
    </row>
    <row r="187" spans="1:2" x14ac:dyDescent="0.3">
      <c r="A187">
        <v>186</v>
      </c>
      <c r="B187" t="s">
        <v>368</v>
      </c>
    </row>
    <row r="188" spans="1:2" x14ac:dyDescent="0.3">
      <c r="A188">
        <v>187</v>
      </c>
      <c r="B188" t="s">
        <v>79</v>
      </c>
    </row>
    <row r="189" spans="1:2" x14ac:dyDescent="0.3">
      <c r="A189">
        <v>188</v>
      </c>
      <c r="B189" t="s">
        <v>370</v>
      </c>
    </row>
    <row r="190" spans="1:2" x14ac:dyDescent="0.3">
      <c r="A190">
        <v>189</v>
      </c>
      <c r="B190" t="s">
        <v>372</v>
      </c>
    </row>
    <row r="191" spans="1:2" x14ac:dyDescent="0.3">
      <c r="A191">
        <v>190</v>
      </c>
      <c r="B191" t="s">
        <v>374</v>
      </c>
    </row>
    <row r="192" spans="1:2" x14ac:dyDescent="0.3">
      <c r="A192">
        <v>191</v>
      </c>
      <c r="B192" t="s">
        <v>376</v>
      </c>
    </row>
    <row r="193" spans="1:2" x14ac:dyDescent="0.3">
      <c r="A193">
        <v>192</v>
      </c>
      <c r="B193" t="s">
        <v>377</v>
      </c>
    </row>
    <row r="194" spans="1:2" x14ac:dyDescent="0.3">
      <c r="A194">
        <v>193</v>
      </c>
      <c r="B194" t="s">
        <v>11058</v>
      </c>
    </row>
    <row r="195" spans="1:2" x14ac:dyDescent="0.3">
      <c r="A195">
        <v>194</v>
      </c>
      <c r="B195" t="s">
        <v>80</v>
      </c>
    </row>
    <row r="196" spans="1:2" x14ac:dyDescent="0.3">
      <c r="A196">
        <v>195</v>
      </c>
      <c r="B196" t="s">
        <v>11061</v>
      </c>
    </row>
    <row r="197" spans="1:2" x14ac:dyDescent="0.3">
      <c r="A197">
        <v>196</v>
      </c>
      <c r="B197" t="s">
        <v>11063</v>
      </c>
    </row>
    <row r="198" spans="1:2" x14ac:dyDescent="0.3">
      <c r="A198">
        <v>197</v>
      </c>
      <c r="B198" t="s">
        <v>11065</v>
      </c>
    </row>
    <row r="199" spans="1:2" x14ac:dyDescent="0.3">
      <c r="A199">
        <v>198</v>
      </c>
      <c r="B199" t="s">
        <v>382</v>
      </c>
    </row>
    <row r="200" spans="1:2" x14ac:dyDescent="0.3">
      <c r="A200">
        <v>199</v>
      </c>
      <c r="B200" t="s">
        <v>11067</v>
      </c>
    </row>
    <row r="201" spans="1:2" x14ac:dyDescent="0.3">
      <c r="A201">
        <v>200</v>
      </c>
      <c r="B201" t="s">
        <v>384</v>
      </c>
    </row>
    <row r="202" spans="1:2" x14ac:dyDescent="0.3">
      <c r="A202">
        <v>201</v>
      </c>
      <c r="B202" t="s">
        <v>386</v>
      </c>
    </row>
    <row r="203" spans="1:2" x14ac:dyDescent="0.3">
      <c r="A203">
        <v>202</v>
      </c>
      <c r="B203" t="s">
        <v>81</v>
      </c>
    </row>
    <row r="204" spans="1:2" x14ac:dyDescent="0.3">
      <c r="A204">
        <v>203</v>
      </c>
      <c r="B204" t="s">
        <v>389</v>
      </c>
    </row>
    <row r="205" spans="1:2" x14ac:dyDescent="0.3">
      <c r="A205">
        <v>204</v>
      </c>
      <c r="B205" t="s">
        <v>11070</v>
      </c>
    </row>
    <row r="206" spans="1:2" x14ac:dyDescent="0.3">
      <c r="A206">
        <v>205</v>
      </c>
      <c r="B206" t="s">
        <v>391</v>
      </c>
    </row>
    <row r="207" spans="1:2" x14ac:dyDescent="0.3">
      <c r="A207">
        <v>206</v>
      </c>
      <c r="B207" t="s">
        <v>392</v>
      </c>
    </row>
    <row r="208" spans="1:2" x14ac:dyDescent="0.3">
      <c r="A208">
        <v>207</v>
      </c>
      <c r="B208" t="s">
        <v>11073</v>
      </c>
    </row>
    <row r="209" spans="1:2" x14ac:dyDescent="0.3">
      <c r="A209">
        <v>208</v>
      </c>
      <c r="B209" t="s">
        <v>418</v>
      </c>
    </row>
    <row r="210" spans="1:2" x14ac:dyDescent="0.3">
      <c r="A210">
        <v>209</v>
      </c>
      <c r="B210" t="s">
        <v>420</v>
      </c>
    </row>
    <row r="211" spans="1:2" x14ac:dyDescent="0.3">
      <c r="A211">
        <v>210</v>
      </c>
      <c r="B211" t="s">
        <v>422</v>
      </c>
    </row>
    <row r="212" spans="1:2" x14ac:dyDescent="0.3">
      <c r="A212">
        <v>211</v>
      </c>
      <c r="B212" t="s">
        <v>424</v>
      </c>
    </row>
    <row r="213" spans="1:2" x14ac:dyDescent="0.3">
      <c r="A213">
        <v>212</v>
      </c>
      <c r="B213" t="s">
        <v>426</v>
      </c>
    </row>
    <row r="214" spans="1:2" x14ac:dyDescent="0.3">
      <c r="A214">
        <v>213</v>
      </c>
      <c r="B214" t="s">
        <v>428</v>
      </c>
    </row>
    <row r="215" spans="1:2" x14ac:dyDescent="0.3">
      <c r="A215">
        <v>214</v>
      </c>
      <c r="B215" t="s">
        <v>26</v>
      </c>
    </row>
    <row r="216" spans="1:2" x14ac:dyDescent="0.3">
      <c r="A216">
        <v>215</v>
      </c>
      <c r="B216" t="s">
        <v>11078</v>
      </c>
    </row>
    <row r="217" spans="1:2" x14ac:dyDescent="0.3">
      <c r="A217">
        <v>216</v>
      </c>
      <c r="B217" t="s">
        <v>429</v>
      </c>
    </row>
    <row r="218" spans="1:2" x14ac:dyDescent="0.3">
      <c r="A218">
        <v>217</v>
      </c>
      <c r="B218" t="s">
        <v>431</v>
      </c>
    </row>
    <row r="219" spans="1:2" x14ac:dyDescent="0.3">
      <c r="A219">
        <v>218</v>
      </c>
      <c r="B219" t="s">
        <v>433</v>
      </c>
    </row>
    <row r="220" spans="1:2" x14ac:dyDescent="0.3">
      <c r="A220">
        <v>219</v>
      </c>
      <c r="B220" t="s">
        <v>435</v>
      </c>
    </row>
    <row r="221" spans="1:2" x14ac:dyDescent="0.3">
      <c r="A221">
        <v>220</v>
      </c>
      <c r="B221" t="s">
        <v>437</v>
      </c>
    </row>
    <row r="222" spans="1:2" x14ac:dyDescent="0.3">
      <c r="A222">
        <v>221</v>
      </c>
      <c r="B222" t="s">
        <v>439</v>
      </c>
    </row>
    <row r="223" spans="1:2" x14ac:dyDescent="0.3">
      <c r="A223">
        <v>222</v>
      </c>
      <c r="B223" t="s">
        <v>441</v>
      </c>
    </row>
    <row r="224" spans="1:2" x14ac:dyDescent="0.3">
      <c r="A224">
        <v>223</v>
      </c>
      <c r="B224" t="s">
        <v>443</v>
      </c>
    </row>
    <row r="225" spans="1:2" x14ac:dyDescent="0.3">
      <c r="A225">
        <v>224</v>
      </c>
      <c r="B225" t="s">
        <v>445</v>
      </c>
    </row>
    <row r="226" spans="1:2" x14ac:dyDescent="0.3">
      <c r="A226">
        <v>225</v>
      </c>
      <c r="B226" t="s">
        <v>447</v>
      </c>
    </row>
    <row r="227" spans="1:2" x14ac:dyDescent="0.3">
      <c r="A227">
        <v>226</v>
      </c>
      <c r="B227" t="s">
        <v>449</v>
      </c>
    </row>
    <row r="228" spans="1:2" x14ac:dyDescent="0.3">
      <c r="A228">
        <v>227</v>
      </c>
      <c r="B228" t="s">
        <v>451</v>
      </c>
    </row>
    <row r="229" spans="1:2" x14ac:dyDescent="0.3">
      <c r="A229">
        <v>228</v>
      </c>
      <c r="B229" t="s">
        <v>453</v>
      </c>
    </row>
    <row r="230" spans="1:2" x14ac:dyDescent="0.3">
      <c r="A230">
        <v>229</v>
      </c>
      <c r="B230" t="s">
        <v>455</v>
      </c>
    </row>
    <row r="231" spans="1:2" x14ac:dyDescent="0.3">
      <c r="A231">
        <v>230</v>
      </c>
      <c r="B231" t="s">
        <v>457</v>
      </c>
    </row>
    <row r="232" spans="1:2" x14ac:dyDescent="0.3">
      <c r="A232">
        <v>231</v>
      </c>
      <c r="B232" t="s">
        <v>459</v>
      </c>
    </row>
    <row r="233" spans="1:2" x14ac:dyDescent="0.3">
      <c r="A233">
        <v>232</v>
      </c>
      <c r="B233" t="s">
        <v>461</v>
      </c>
    </row>
    <row r="234" spans="1:2" x14ac:dyDescent="0.3">
      <c r="A234">
        <v>233</v>
      </c>
      <c r="B234" t="s">
        <v>463</v>
      </c>
    </row>
    <row r="235" spans="1:2" x14ac:dyDescent="0.3">
      <c r="A235">
        <v>234</v>
      </c>
      <c r="B235" t="s">
        <v>465</v>
      </c>
    </row>
    <row r="236" spans="1:2" x14ac:dyDescent="0.3">
      <c r="A236">
        <v>235</v>
      </c>
      <c r="B236" t="s">
        <v>467</v>
      </c>
    </row>
    <row r="237" spans="1:2" x14ac:dyDescent="0.3">
      <c r="A237">
        <v>236</v>
      </c>
      <c r="B237" t="s">
        <v>11080</v>
      </c>
    </row>
    <row r="238" spans="1:2" x14ac:dyDescent="0.3">
      <c r="A238">
        <v>237</v>
      </c>
      <c r="B238" t="s">
        <v>470</v>
      </c>
    </row>
    <row r="239" spans="1:2" x14ac:dyDescent="0.3">
      <c r="A239">
        <v>238</v>
      </c>
      <c r="B239" t="s">
        <v>472</v>
      </c>
    </row>
    <row r="240" spans="1:2" x14ac:dyDescent="0.3">
      <c r="A240">
        <v>239</v>
      </c>
      <c r="B240" t="s">
        <v>11081</v>
      </c>
    </row>
    <row r="241" spans="1:2" x14ac:dyDescent="0.3">
      <c r="A241">
        <v>240</v>
      </c>
      <c r="B241" t="s">
        <v>475</v>
      </c>
    </row>
    <row r="242" spans="1:2" x14ac:dyDescent="0.3">
      <c r="A242">
        <v>241</v>
      </c>
      <c r="B242" t="s">
        <v>11082</v>
      </c>
    </row>
    <row r="243" spans="1:2" x14ac:dyDescent="0.3">
      <c r="A243">
        <v>242</v>
      </c>
      <c r="B243" t="s">
        <v>533</v>
      </c>
    </row>
    <row r="244" spans="1:2" x14ac:dyDescent="0.3">
      <c r="A244">
        <v>243</v>
      </c>
      <c r="B244" t="s">
        <v>535</v>
      </c>
    </row>
    <row r="245" spans="1:2" x14ac:dyDescent="0.3">
      <c r="A245">
        <v>244</v>
      </c>
      <c r="B245" t="s">
        <v>537</v>
      </c>
    </row>
    <row r="246" spans="1:2" x14ac:dyDescent="0.3">
      <c r="A246">
        <v>245</v>
      </c>
      <c r="B246" t="s">
        <v>539</v>
      </c>
    </row>
    <row r="247" spans="1:2" x14ac:dyDescent="0.3">
      <c r="A247">
        <v>246</v>
      </c>
      <c r="B247" t="s">
        <v>541</v>
      </c>
    </row>
    <row r="248" spans="1:2" x14ac:dyDescent="0.3">
      <c r="A248">
        <v>247</v>
      </c>
      <c r="B248" t="s">
        <v>543</v>
      </c>
    </row>
    <row r="249" spans="1:2" x14ac:dyDescent="0.3">
      <c r="A249">
        <v>248</v>
      </c>
      <c r="B249" t="s">
        <v>545</v>
      </c>
    </row>
    <row r="250" spans="1:2" x14ac:dyDescent="0.3">
      <c r="A250">
        <v>249</v>
      </c>
      <c r="B250" t="s">
        <v>546</v>
      </c>
    </row>
    <row r="251" spans="1:2" x14ac:dyDescent="0.3">
      <c r="A251">
        <v>250</v>
      </c>
      <c r="B251" t="s">
        <v>547</v>
      </c>
    </row>
    <row r="252" spans="1:2" x14ac:dyDescent="0.3">
      <c r="A252">
        <v>251</v>
      </c>
      <c r="B252" t="s">
        <v>548</v>
      </c>
    </row>
    <row r="253" spans="1:2" x14ac:dyDescent="0.3">
      <c r="A253">
        <v>252</v>
      </c>
      <c r="B253" t="s">
        <v>550</v>
      </c>
    </row>
    <row r="254" spans="1:2" x14ac:dyDescent="0.3">
      <c r="A254">
        <v>253</v>
      </c>
      <c r="B254" t="s">
        <v>552</v>
      </c>
    </row>
    <row r="255" spans="1:2" x14ac:dyDescent="0.3">
      <c r="A255">
        <v>254</v>
      </c>
      <c r="B255" t="s">
        <v>554</v>
      </c>
    </row>
    <row r="256" spans="1:2" x14ac:dyDescent="0.3">
      <c r="A256">
        <v>255</v>
      </c>
      <c r="B256" t="s">
        <v>555</v>
      </c>
    </row>
    <row r="257" spans="1:2" x14ac:dyDescent="0.3">
      <c r="A257">
        <v>256</v>
      </c>
      <c r="B257" t="s">
        <v>557</v>
      </c>
    </row>
    <row r="258" spans="1:2" x14ac:dyDescent="0.3">
      <c r="A258">
        <v>257</v>
      </c>
      <c r="B258" t="s">
        <v>559</v>
      </c>
    </row>
    <row r="259" spans="1:2" x14ac:dyDescent="0.3">
      <c r="A259">
        <v>258</v>
      </c>
      <c r="B259" t="s">
        <v>11089</v>
      </c>
    </row>
    <row r="260" spans="1:2" x14ac:dyDescent="0.3">
      <c r="A260">
        <v>259</v>
      </c>
      <c r="B260" t="s">
        <v>562</v>
      </c>
    </row>
    <row r="261" spans="1:2" x14ac:dyDescent="0.3">
      <c r="A261">
        <v>260</v>
      </c>
      <c r="B261" t="s">
        <v>565</v>
      </c>
    </row>
    <row r="262" spans="1:2" x14ac:dyDescent="0.3">
      <c r="A262">
        <v>261</v>
      </c>
      <c r="B262" t="s">
        <v>566</v>
      </c>
    </row>
    <row r="263" spans="1:2" x14ac:dyDescent="0.3">
      <c r="A263">
        <v>262</v>
      </c>
      <c r="B263" t="s">
        <v>569</v>
      </c>
    </row>
    <row r="264" spans="1:2" x14ac:dyDescent="0.3">
      <c r="A264">
        <v>263</v>
      </c>
      <c r="B264" t="s">
        <v>571</v>
      </c>
    </row>
    <row r="265" spans="1:2" x14ac:dyDescent="0.3">
      <c r="A265">
        <v>264</v>
      </c>
      <c r="B265" t="s">
        <v>573</v>
      </c>
    </row>
    <row r="266" spans="1:2" x14ac:dyDescent="0.3">
      <c r="A266">
        <v>265</v>
      </c>
      <c r="B266" t="s">
        <v>577</v>
      </c>
    </row>
    <row r="267" spans="1:2" x14ac:dyDescent="0.3">
      <c r="A267">
        <v>266</v>
      </c>
      <c r="B267" t="s">
        <v>579</v>
      </c>
    </row>
    <row r="268" spans="1:2" x14ac:dyDescent="0.3">
      <c r="A268">
        <v>267</v>
      </c>
      <c r="B268" t="s">
        <v>582</v>
      </c>
    </row>
    <row r="269" spans="1:2" x14ac:dyDescent="0.3">
      <c r="A269">
        <v>268</v>
      </c>
      <c r="B269" t="s">
        <v>583</v>
      </c>
    </row>
    <row r="270" spans="1:2" x14ac:dyDescent="0.3">
      <c r="A270">
        <v>269</v>
      </c>
      <c r="B270" t="s">
        <v>584</v>
      </c>
    </row>
    <row r="271" spans="1:2" x14ac:dyDescent="0.3">
      <c r="A271">
        <v>270</v>
      </c>
      <c r="B271" t="s">
        <v>586</v>
      </c>
    </row>
    <row r="272" spans="1:2" x14ac:dyDescent="0.3">
      <c r="A272">
        <v>271</v>
      </c>
      <c r="B272" t="s">
        <v>588</v>
      </c>
    </row>
    <row r="273" spans="1:2" x14ac:dyDescent="0.3">
      <c r="A273">
        <v>272</v>
      </c>
      <c r="B273" t="s">
        <v>592</v>
      </c>
    </row>
    <row r="274" spans="1:2" x14ac:dyDescent="0.3">
      <c r="A274">
        <v>273</v>
      </c>
      <c r="B274" t="s">
        <v>594</v>
      </c>
    </row>
    <row r="275" spans="1:2" x14ac:dyDescent="0.3">
      <c r="A275">
        <v>274</v>
      </c>
      <c r="B275" t="s">
        <v>595</v>
      </c>
    </row>
    <row r="276" spans="1:2" x14ac:dyDescent="0.3">
      <c r="A276">
        <v>275</v>
      </c>
      <c r="B276" t="s">
        <v>82</v>
      </c>
    </row>
    <row r="277" spans="1:2" x14ac:dyDescent="0.3">
      <c r="A277">
        <v>276</v>
      </c>
      <c r="B277" t="s">
        <v>598</v>
      </c>
    </row>
    <row r="278" spans="1:2" x14ac:dyDescent="0.3">
      <c r="A278">
        <v>277</v>
      </c>
      <c r="B278" t="s">
        <v>601</v>
      </c>
    </row>
    <row r="279" spans="1:2" x14ac:dyDescent="0.3">
      <c r="A279">
        <v>278</v>
      </c>
      <c r="B279" t="s">
        <v>603</v>
      </c>
    </row>
    <row r="280" spans="1:2" x14ac:dyDescent="0.3">
      <c r="A280">
        <v>279</v>
      </c>
      <c r="B280" t="s">
        <v>606</v>
      </c>
    </row>
    <row r="281" spans="1:2" x14ac:dyDescent="0.3">
      <c r="A281">
        <v>280</v>
      </c>
      <c r="B281" t="s">
        <v>607</v>
      </c>
    </row>
    <row r="282" spans="1:2" x14ac:dyDescent="0.3">
      <c r="A282">
        <v>281</v>
      </c>
      <c r="B282" t="s">
        <v>608</v>
      </c>
    </row>
    <row r="283" spans="1:2" x14ac:dyDescent="0.3">
      <c r="A283">
        <v>282</v>
      </c>
      <c r="B283" t="s">
        <v>608</v>
      </c>
    </row>
    <row r="284" spans="1:2" x14ac:dyDescent="0.3">
      <c r="A284">
        <v>283</v>
      </c>
      <c r="B284" t="s">
        <v>610</v>
      </c>
    </row>
    <row r="285" spans="1:2" x14ac:dyDescent="0.3">
      <c r="A285">
        <v>284</v>
      </c>
      <c r="B285" t="s">
        <v>612</v>
      </c>
    </row>
    <row r="286" spans="1:2" x14ac:dyDescent="0.3">
      <c r="A286">
        <v>285</v>
      </c>
      <c r="B286" t="s">
        <v>614</v>
      </c>
    </row>
    <row r="287" spans="1:2" x14ac:dyDescent="0.3">
      <c r="A287">
        <v>286</v>
      </c>
      <c r="B287" t="s">
        <v>615</v>
      </c>
    </row>
    <row r="288" spans="1:2" x14ac:dyDescent="0.3">
      <c r="A288">
        <v>287</v>
      </c>
      <c r="B288" t="s">
        <v>617</v>
      </c>
    </row>
    <row r="289" spans="1:2" x14ac:dyDescent="0.3">
      <c r="A289">
        <v>288</v>
      </c>
      <c r="B289" t="s">
        <v>619</v>
      </c>
    </row>
    <row r="290" spans="1:2" x14ac:dyDescent="0.3">
      <c r="A290">
        <v>289</v>
      </c>
      <c r="B290" t="s">
        <v>621</v>
      </c>
    </row>
    <row r="291" spans="1:2" x14ac:dyDescent="0.3">
      <c r="A291">
        <v>290</v>
      </c>
      <c r="B291" t="s">
        <v>623</v>
      </c>
    </row>
    <row r="292" spans="1:2" x14ac:dyDescent="0.3">
      <c r="A292">
        <v>291</v>
      </c>
      <c r="B292" t="s">
        <v>625</v>
      </c>
    </row>
    <row r="293" spans="1:2" x14ac:dyDescent="0.3">
      <c r="A293">
        <v>292</v>
      </c>
      <c r="B293" t="s">
        <v>626</v>
      </c>
    </row>
    <row r="294" spans="1:2" x14ac:dyDescent="0.3">
      <c r="A294">
        <v>293</v>
      </c>
      <c r="B294" t="s">
        <v>628</v>
      </c>
    </row>
    <row r="295" spans="1:2" x14ac:dyDescent="0.3">
      <c r="A295">
        <v>294</v>
      </c>
      <c r="B295" t="s">
        <v>630</v>
      </c>
    </row>
    <row r="296" spans="1:2" x14ac:dyDescent="0.3">
      <c r="A296">
        <v>295</v>
      </c>
      <c r="B296" t="s">
        <v>635</v>
      </c>
    </row>
    <row r="297" spans="1:2" x14ac:dyDescent="0.3">
      <c r="A297">
        <v>296</v>
      </c>
      <c r="B297" t="s">
        <v>636</v>
      </c>
    </row>
    <row r="298" spans="1:2" x14ac:dyDescent="0.3">
      <c r="A298">
        <v>297</v>
      </c>
      <c r="B298" t="s">
        <v>638</v>
      </c>
    </row>
    <row r="299" spans="1:2" x14ac:dyDescent="0.3">
      <c r="A299">
        <v>298</v>
      </c>
      <c r="B299" t="s">
        <v>11101</v>
      </c>
    </row>
    <row r="300" spans="1:2" x14ac:dyDescent="0.3">
      <c r="A300">
        <v>299</v>
      </c>
      <c r="B300" t="s">
        <v>642</v>
      </c>
    </row>
    <row r="301" spans="1:2" x14ac:dyDescent="0.3">
      <c r="A301">
        <v>300</v>
      </c>
      <c r="B301" t="s">
        <v>41</v>
      </c>
    </row>
    <row r="302" spans="1:2" x14ac:dyDescent="0.3">
      <c r="A302">
        <v>301</v>
      </c>
      <c r="B302" t="s">
        <v>644</v>
      </c>
    </row>
    <row r="303" spans="1:2" x14ac:dyDescent="0.3">
      <c r="A303">
        <v>302</v>
      </c>
      <c r="B303" t="s">
        <v>83</v>
      </c>
    </row>
    <row r="304" spans="1:2" x14ac:dyDescent="0.3">
      <c r="A304">
        <v>303</v>
      </c>
      <c r="B304" t="s">
        <v>647</v>
      </c>
    </row>
    <row r="305" spans="1:2" x14ac:dyDescent="0.3">
      <c r="A305">
        <v>304</v>
      </c>
      <c r="B305" t="s">
        <v>84</v>
      </c>
    </row>
    <row r="306" spans="1:2" x14ac:dyDescent="0.3">
      <c r="A306">
        <v>305</v>
      </c>
      <c r="B306" t="s">
        <v>653</v>
      </c>
    </row>
    <row r="307" spans="1:2" x14ac:dyDescent="0.3">
      <c r="A307">
        <v>306</v>
      </c>
      <c r="B307" t="s">
        <v>656</v>
      </c>
    </row>
    <row r="308" spans="1:2" x14ac:dyDescent="0.3">
      <c r="A308">
        <v>307</v>
      </c>
      <c r="B308" t="s">
        <v>11103</v>
      </c>
    </row>
    <row r="309" spans="1:2" x14ac:dyDescent="0.3">
      <c r="A309">
        <v>308</v>
      </c>
      <c r="B309" t="s">
        <v>11104</v>
      </c>
    </row>
    <row r="310" spans="1:2" x14ac:dyDescent="0.3">
      <c r="A310">
        <v>309</v>
      </c>
      <c r="B310" t="s">
        <v>662</v>
      </c>
    </row>
    <row r="311" spans="1:2" x14ac:dyDescent="0.3">
      <c r="A311">
        <v>310</v>
      </c>
      <c r="B311" t="s">
        <v>664</v>
      </c>
    </row>
    <row r="312" spans="1:2" x14ac:dyDescent="0.3">
      <c r="A312">
        <v>311</v>
      </c>
      <c r="B312" t="s">
        <v>11107</v>
      </c>
    </row>
    <row r="313" spans="1:2" x14ac:dyDescent="0.3">
      <c r="A313">
        <v>312</v>
      </c>
      <c r="B313" t="s">
        <v>11106</v>
      </c>
    </row>
    <row r="314" spans="1:2" x14ac:dyDescent="0.3">
      <c r="A314">
        <v>313</v>
      </c>
      <c r="B314" t="s">
        <v>11108</v>
      </c>
    </row>
    <row r="315" spans="1:2" x14ac:dyDescent="0.3">
      <c r="A315">
        <v>314</v>
      </c>
      <c r="B315" t="s">
        <v>669</v>
      </c>
    </row>
    <row r="316" spans="1:2" x14ac:dyDescent="0.3">
      <c r="A316">
        <v>315</v>
      </c>
      <c r="B316" t="s">
        <v>672</v>
      </c>
    </row>
    <row r="317" spans="1:2" x14ac:dyDescent="0.3">
      <c r="A317">
        <v>316</v>
      </c>
      <c r="B317" t="s">
        <v>674</v>
      </c>
    </row>
    <row r="318" spans="1:2" x14ac:dyDescent="0.3">
      <c r="A318">
        <v>317</v>
      </c>
      <c r="B318" t="s">
        <v>676</v>
      </c>
    </row>
    <row r="319" spans="1:2" x14ac:dyDescent="0.3">
      <c r="A319">
        <v>318</v>
      </c>
      <c r="B319" t="s">
        <v>678</v>
      </c>
    </row>
    <row r="320" spans="1:2" x14ac:dyDescent="0.3">
      <c r="A320">
        <v>319</v>
      </c>
      <c r="B320" t="s">
        <v>680</v>
      </c>
    </row>
    <row r="321" spans="1:2" x14ac:dyDescent="0.3">
      <c r="A321">
        <v>320</v>
      </c>
      <c r="B321" t="s">
        <v>11110</v>
      </c>
    </row>
    <row r="322" spans="1:2" x14ac:dyDescent="0.3">
      <c r="A322">
        <v>321</v>
      </c>
      <c r="B322" t="s">
        <v>682</v>
      </c>
    </row>
    <row r="323" spans="1:2" x14ac:dyDescent="0.3">
      <c r="A323">
        <v>322</v>
      </c>
      <c r="B323" t="s">
        <v>686</v>
      </c>
    </row>
    <row r="324" spans="1:2" x14ac:dyDescent="0.3">
      <c r="A324">
        <v>323</v>
      </c>
      <c r="B324" t="s">
        <v>688</v>
      </c>
    </row>
    <row r="325" spans="1:2" x14ac:dyDescent="0.3">
      <c r="A325">
        <v>324</v>
      </c>
      <c r="B325" t="s">
        <v>690</v>
      </c>
    </row>
    <row r="326" spans="1:2" x14ac:dyDescent="0.3">
      <c r="A326">
        <v>325</v>
      </c>
      <c r="B326" t="s">
        <v>692</v>
      </c>
    </row>
    <row r="327" spans="1:2" x14ac:dyDescent="0.3">
      <c r="A327">
        <v>326</v>
      </c>
      <c r="B327" t="s">
        <v>693</v>
      </c>
    </row>
    <row r="328" spans="1:2" x14ac:dyDescent="0.3">
      <c r="A328">
        <v>327</v>
      </c>
      <c r="B328" t="s">
        <v>695</v>
      </c>
    </row>
    <row r="329" spans="1:2" x14ac:dyDescent="0.3">
      <c r="A329">
        <v>328</v>
      </c>
      <c r="B329" t="s">
        <v>698</v>
      </c>
    </row>
    <row r="330" spans="1:2" x14ac:dyDescent="0.3">
      <c r="A330">
        <v>329</v>
      </c>
      <c r="B330" t="s">
        <v>699</v>
      </c>
    </row>
    <row r="331" spans="1:2" x14ac:dyDescent="0.3">
      <c r="A331">
        <v>330</v>
      </c>
      <c r="B331" t="s">
        <v>701</v>
      </c>
    </row>
    <row r="332" spans="1:2" x14ac:dyDescent="0.3">
      <c r="A332">
        <v>331</v>
      </c>
      <c r="B332" t="s">
        <v>703</v>
      </c>
    </row>
    <row r="333" spans="1:2" x14ac:dyDescent="0.3">
      <c r="A333">
        <v>332</v>
      </c>
      <c r="B333" t="s">
        <v>705</v>
      </c>
    </row>
    <row r="334" spans="1:2" x14ac:dyDescent="0.3">
      <c r="A334">
        <v>333</v>
      </c>
      <c r="B334" t="s">
        <v>707</v>
      </c>
    </row>
    <row r="335" spans="1:2" x14ac:dyDescent="0.3">
      <c r="A335">
        <v>334</v>
      </c>
      <c r="B335" t="s">
        <v>709</v>
      </c>
    </row>
    <row r="336" spans="1:2" x14ac:dyDescent="0.3">
      <c r="A336">
        <v>335</v>
      </c>
      <c r="B336" t="s">
        <v>11881</v>
      </c>
    </row>
    <row r="337" spans="1:2" x14ac:dyDescent="0.3">
      <c r="A337">
        <v>336</v>
      </c>
      <c r="B337" t="s">
        <v>11884</v>
      </c>
    </row>
    <row r="338" spans="1:2" x14ac:dyDescent="0.3">
      <c r="A338">
        <v>337</v>
      </c>
      <c r="B338" t="s">
        <v>11887</v>
      </c>
    </row>
    <row r="339" spans="1:2" x14ac:dyDescent="0.3">
      <c r="A339">
        <v>338</v>
      </c>
      <c r="B339" t="s">
        <v>11889</v>
      </c>
    </row>
    <row r="340" spans="1:2" x14ac:dyDescent="0.3">
      <c r="A340">
        <v>339</v>
      </c>
      <c r="B340" t="s">
        <v>11923</v>
      </c>
    </row>
    <row r="341" spans="1:2" x14ac:dyDescent="0.3">
      <c r="A341">
        <v>340</v>
      </c>
      <c r="B341" t="s">
        <v>11924</v>
      </c>
    </row>
    <row r="342" spans="1:2" x14ac:dyDescent="0.3">
      <c r="A342">
        <v>341</v>
      </c>
      <c r="B342" t="s">
        <v>11893</v>
      </c>
    </row>
    <row r="343" spans="1:2" x14ac:dyDescent="0.3">
      <c r="A343">
        <v>342</v>
      </c>
      <c r="B343" t="s">
        <v>11929</v>
      </c>
    </row>
    <row r="344" spans="1:2" x14ac:dyDescent="0.3">
      <c r="A344">
        <v>343</v>
      </c>
      <c r="B344" t="s">
        <v>11898</v>
      </c>
    </row>
    <row r="345" spans="1:2" x14ac:dyDescent="0.3">
      <c r="A345">
        <v>344</v>
      </c>
      <c r="B345" t="s">
        <v>11900</v>
      </c>
    </row>
    <row r="346" spans="1:2" x14ac:dyDescent="0.3">
      <c r="A346">
        <v>345</v>
      </c>
      <c r="B346" t="s">
        <v>11904</v>
      </c>
    </row>
    <row r="347" spans="1:2" x14ac:dyDescent="0.3">
      <c r="A347">
        <v>346</v>
      </c>
      <c r="B347" t="s">
        <v>11908</v>
      </c>
    </row>
    <row r="348" spans="1:2" x14ac:dyDescent="0.3">
      <c r="A348">
        <v>347</v>
      </c>
      <c r="B348" t="s">
        <v>11912</v>
      </c>
    </row>
    <row r="349" spans="1:2" x14ac:dyDescent="0.3">
      <c r="A349">
        <v>348</v>
      </c>
      <c r="B349" t="s">
        <v>11915</v>
      </c>
    </row>
    <row r="350" spans="1:2" x14ac:dyDescent="0.3">
      <c r="A350">
        <v>349</v>
      </c>
      <c r="B350" t="s">
        <v>11917</v>
      </c>
    </row>
    <row r="351" spans="1:2" x14ac:dyDescent="0.3">
      <c r="A351">
        <v>350</v>
      </c>
      <c r="B351" t="s">
        <v>11935</v>
      </c>
    </row>
    <row r="352" spans="1:2" x14ac:dyDescent="0.3">
      <c r="A352">
        <v>351</v>
      </c>
      <c r="B352" t="s">
        <v>710</v>
      </c>
    </row>
    <row r="353" spans="1:2" x14ac:dyDescent="0.3">
      <c r="A353">
        <v>352</v>
      </c>
      <c r="B353" t="s">
        <v>712</v>
      </c>
    </row>
    <row r="354" spans="1:2" x14ac:dyDescent="0.3">
      <c r="A354">
        <v>353</v>
      </c>
      <c r="B354" t="s">
        <v>714</v>
      </c>
    </row>
    <row r="355" spans="1:2" x14ac:dyDescent="0.3">
      <c r="A355">
        <v>354</v>
      </c>
      <c r="B355" t="s">
        <v>716</v>
      </c>
    </row>
    <row r="356" spans="1:2" x14ac:dyDescent="0.3">
      <c r="A356">
        <v>355</v>
      </c>
      <c r="B356" t="s">
        <v>718</v>
      </c>
    </row>
    <row r="357" spans="1:2" x14ac:dyDescent="0.3">
      <c r="A357">
        <v>356</v>
      </c>
      <c r="B357" t="s">
        <v>720</v>
      </c>
    </row>
    <row r="358" spans="1:2" x14ac:dyDescent="0.3">
      <c r="A358">
        <v>357</v>
      </c>
      <c r="B358" t="s">
        <v>722</v>
      </c>
    </row>
    <row r="359" spans="1:2" x14ac:dyDescent="0.3">
      <c r="A359">
        <v>358</v>
      </c>
      <c r="B359" t="s">
        <v>724</v>
      </c>
    </row>
    <row r="360" spans="1:2" x14ac:dyDescent="0.3">
      <c r="A360">
        <v>359</v>
      </c>
      <c r="B360" t="s">
        <v>726</v>
      </c>
    </row>
    <row r="361" spans="1:2" x14ac:dyDescent="0.3">
      <c r="A361">
        <v>360</v>
      </c>
      <c r="B361" t="s">
        <v>11938</v>
      </c>
    </row>
    <row r="362" spans="1:2" x14ac:dyDescent="0.3">
      <c r="A362">
        <v>361</v>
      </c>
      <c r="B362" t="s">
        <v>728</v>
      </c>
    </row>
    <row r="363" spans="1:2" x14ac:dyDescent="0.3">
      <c r="A363">
        <v>362</v>
      </c>
      <c r="B363" t="s">
        <v>730</v>
      </c>
    </row>
    <row r="364" spans="1:2" x14ac:dyDescent="0.3">
      <c r="A364">
        <v>363</v>
      </c>
      <c r="B364" t="s">
        <v>731</v>
      </c>
    </row>
    <row r="365" spans="1:2" x14ac:dyDescent="0.3">
      <c r="A365">
        <v>364</v>
      </c>
      <c r="B365" t="s">
        <v>733</v>
      </c>
    </row>
    <row r="366" spans="1:2" x14ac:dyDescent="0.3">
      <c r="A366">
        <v>365</v>
      </c>
      <c r="B366" t="s">
        <v>735</v>
      </c>
    </row>
    <row r="367" spans="1:2" x14ac:dyDescent="0.3">
      <c r="A367">
        <v>366</v>
      </c>
      <c r="B367" t="s">
        <v>737</v>
      </c>
    </row>
    <row r="368" spans="1:2" x14ac:dyDescent="0.3">
      <c r="A368">
        <v>367</v>
      </c>
      <c r="B368" t="s">
        <v>739</v>
      </c>
    </row>
    <row r="369" spans="1:2" x14ac:dyDescent="0.3">
      <c r="A369">
        <v>368</v>
      </c>
      <c r="B369" t="s">
        <v>741</v>
      </c>
    </row>
    <row r="370" spans="1:2" x14ac:dyDescent="0.3">
      <c r="A370">
        <v>369</v>
      </c>
      <c r="B370" t="s">
        <v>742</v>
      </c>
    </row>
    <row r="371" spans="1:2" x14ac:dyDescent="0.3">
      <c r="A371">
        <v>370</v>
      </c>
      <c r="B371" t="s">
        <v>744</v>
      </c>
    </row>
    <row r="372" spans="1:2" x14ac:dyDescent="0.3">
      <c r="A372">
        <v>371</v>
      </c>
      <c r="B372" t="s">
        <v>745</v>
      </c>
    </row>
    <row r="373" spans="1:2" x14ac:dyDescent="0.3">
      <c r="A373">
        <v>372</v>
      </c>
      <c r="B373" t="s">
        <v>747</v>
      </c>
    </row>
    <row r="374" spans="1:2" x14ac:dyDescent="0.3">
      <c r="A374">
        <v>373</v>
      </c>
      <c r="B374" t="s">
        <v>11940</v>
      </c>
    </row>
    <row r="375" spans="1:2" x14ac:dyDescent="0.3">
      <c r="A375">
        <v>374</v>
      </c>
      <c r="B375" t="s">
        <v>750</v>
      </c>
    </row>
    <row r="376" spans="1:2" x14ac:dyDescent="0.3">
      <c r="A376">
        <v>375</v>
      </c>
      <c r="B376" t="s">
        <v>752</v>
      </c>
    </row>
    <row r="377" spans="1:2" x14ac:dyDescent="0.3">
      <c r="A377">
        <v>376</v>
      </c>
      <c r="B377" t="s">
        <v>754</v>
      </c>
    </row>
    <row r="378" spans="1:2" x14ac:dyDescent="0.3">
      <c r="A378">
        <v>377</v>
      </c>
      <c r="B378" t="s">
        <v>756</v>
      </c>
    </row>
    <row r="379" spans="1:2" x14ac:dyDescent="0.3">
      <c r="A379">
        <v>378</v>
      </c>
      <c r="B379" t="s">
        <v>11115</v>
      </c>
    </row>
    <row r="380" spans="1:2" x14ac:dyDescent="0.3">
      <c r="A380">
        <v>379</v>
      </c>
      <c r="B380" t="s">
        <v>11941</v>
      </c>
    </row>
    <row r="381" spans="1:2" x14ac:dyDescent="0.3">
      <c r="A381">
        <v>380</v>
      </c>
      <c r="B381" t="s">
        <v>11943</v>
      </c>
    </row>
    <row r="382" spans="1:2" x14ac:dyDescent="0.3">
      <c r="A382">
        <v>381</v>
      </c>
      <c r="B382" t="s">
        <v>758</v>
      </c>
    </row>
    <row r="383" spans="1:2" x14ac:dyDescent="0.3">
      <c r="A383">
        <v>382</v>
      </c>
      <c r="B383" t="s">
        <v>760</v>
      </c>
    </row>
    <row r="384" spans="1:2" x14ac:dyDescent="0.3">
      <c r="A384">
        <v>383</v>
      </c>
      <c r="B384" t="s">
        <v>11945</v>
      </c>
    </row>
    <row r="385" spans="1:2" x14ac:dyDescent="0.3">
      <c r="A385">
        <v>384</v>
      </c>
      <c r="B385" t="s">
        <v>11947</v>
      </c>
    </row>
    <row r="386" spans="1:2" x14ac:dyDescent="0.3">
      <c r="A386">
        <v>385</v>
      </c>
      <c r="B386" t="s">
        <v>763</v>
      </c>
    </row>
    <row r="387" spans="1:2" x14ac:dyDescent="0.3">
      <c r="A387">
        <v>386</v>
      </c>
      <c r="B387" t="s">
        <v>765</v>
      </c>
    </row>
    <row r="388" spans="1:2" x14ac:dyDescent="0.3">
      <c r="A388">
        <v>387</v>
      </c>
      <c r="B388" t="s">
        <v>11963</v>
      </c>
    </row>
    <row r="389" spans="1:2" x14ac:dyDescent="0.3">
      <c r="A389">
        <v>388</v>
      </c>
      <c r="B389" t="s">
        <v>11965</v>
      </c>
    </row>
    <row r="390" spans="1:2" x14ac:dyDescent="0.3">
      <c r="A390">
        <v>389</v>
      </c>
      <c r="B390" t="s">
        <v>767</v>
      </c>
    </row>
    <row r="391" spans="1:2" x14ac:dyDescent="0.3">
      <c r="A391">
        <v>390</v>
      </c>
      <c r="B391" t="s">
        <v>769</v>
      </c>
    </row>
    <row r="392" spans="1:2" x14ac:dyDescent="0.3">
      <c r="A392">
        <v>391</v>
      </c>
      <c r="B392" t="s">
        <v>11967</v>
      </c>
    </row>
    <row r="393" spans="1:2" x14ac:dyDescent="0.3">
      <c r="A393">
        <v>392</v>
      </c>
      <c r="B393" t="s">
        <v>771</v>
      </c>
    </row>
    <row r="394" spans="1:2" x14ac:dyDescent="0.3">
      <c r="A394">
        <v>393</v>
      </c>
      <c r="B394" t="s">
        <v>11969</v>
      </c>
    </row>
    <row r="395" spans="1:2" x14ac:dyDescent="0.3">
      <c r="A395">
        <v>394</v>
      </c>
      <c r="B395" t="s">
        <v>773</v>
      </c>
    </row>
    <row r="396" spans="1:2" x14ac:dyDescent="0.3">
      <c r="A396">
        <v>395</v>
      </c>
      <c r="B396" t="s">
        <v>775</v>
      </c>
    </row>
    <row r="397" spans="1:2" x14ac:dyDescent="0.3">
      <c r="A397">
        <v>396</v>
      </c>
      <c r="B397" t="s">
        <v>777</v>
      </c>
    </row>
    <row r="398" spans="1:2" x14ac:dyDescent="0.3">
      <c r="A398">
        <v>397</v>
      </c>
      <c r="B398" t="s">
        <v>778</v>
      </c>
    </row>
    <row r="399" spans="1:2" x14ac:dyDescent="0.3">
      <c r="A399">
        <v>398</v>
      </c>
      <c r="B399" t="s">
        <v>780</v>
      </c>
    </row>
    <row r="400" spans="1:2" x14ac:dyDescent="0.3">
      <c r="A400">
        <v>399</v>
      </c>
      <c r="B400" t="s">
        <v>782</v>
      </c>
    </row>
    <row r="401" spans="1:2" x14ac:dyDescent="0.3">
      <c r="A401">
        <v>400</v>
      </c>
      <c r="B401" t="s">
        <v>784</v>
      </c>
    </row>
    <row r="402" spans="1:2" x14ac:dyDescent="0.3">
      <c r="A402">
        <v>401</v>
      </c>
      <c r="B402" t="s">
        <v>786</v>
      </c>
    </row>
    <row r="403" spans="1:2" x14ac:dyDescent="0.3">
      <c r="A403">
        <v>402</v>
      </c>
      <c r="B403" t="s">
        <v>788</v>
      </c>
    </row>
    <row r="404" spans="1:2" x14ac:dyDescent="0.3">
      <c r="A404">
        <v>403</v>
      </c>
      <c r="B404" t="s">
        <v>789</v>
      </c>
    </row>
    <row r="405" spans="1:2" x14ac:dyDescent="0.3">
      <c r="A405">
        <v>404</v>
      </c>
      <c r="B405" t="s">
        <v>790</v>
      </c>
    </row>
    <row r="406" spans="1:2" x14ac:dyDescent="0.3">
      <c r="A406">
        <v>405</v>
      </c>
      <c r="B406" t="s">
        <v>42</v>
      </c>
    </row>
    <row r="407" spans="1:2" x14ac:dyDescent="0.3">
      <c r="A407">
        <v>406</v>
      </c>
      <c r="B407" t="s">
        <v>11973</v>
      </c>
    </row>
    <row r="408" spans="1:2" x14ac:dyDescent="0.3">
      <c r="A408">
        <v>407</v>
      </c>
      <c r="B408" t="s">
        <v>792</v>
      </c>
    </row>
    <row r="409" spans="1:2" x14ac:dyDescent="0.3">
      <c r="A409">
        <v>408</v>
      </c>
      <c r="B409" t="s">
        <v>794</v>
      </c>
    </row>
    <row r="410" spans="1:2" x14ac:dyDescent="0.3">
      <c r="A410">
        <v>409</v>
      </c>
      <c r="B410" t="s">
        <v>796</v>
      </c>
    </row>
    <row r="411" spans="1:2" x14ac:dyDescent="0.3">
      <c r="A411">
        <v>410</v>
      </c>
      <c r="B411" t="s">
        <v>798</v>
      </c>
    </row>
    <row r="412" spans="1:2" x14ac:dyDescent="0.3">
      <c r="A412">
        <v>411</v>
      </c>
      <c r="B412" t="s">
        <v>801</v>
      </c>
    </row>
    <row r="413" spans="1:2" x14ac:dyDescent="0.3">
      <c r="A413">
        <v>412</v>
      </c>
      <c r="B413" t="s">
        <v>11975</v>
      </c>
    </row>
    <row r="414" spans="1:2" x14ac:dyDescent="0.3">
      <c r="A414">
        <v>413</v>
      </c>
      <c r="B414" t="s">
        <v>804</v>
      </c>
    </row>
    <row r="415" spans="1:2" x14ac:dyDescent="0.3">
      <c r="A415">
        <v>414</v>
      </c>
      <c r="B415" t="s">
        <v>806</v>
      </c>
    </row>
    <row r="416" spans="1:2" x14ac:dyDescent="0.3">
      <c r="A416">
        <v>415</v>
      </c>
      <c r="B416" t="s">
        <v>808</v>
      </c>
    </row>
    <row r="417" spans="1:2" x14ac:dyDescent="0.3">
      <c r="A417">
        <v>416</v>
      </c>
      <c r="B417" t="s">
        <v>810</v>
      </c>
    </row>
    <row r="418" spans="1:2" x14ac:dyDescent="0.3">
      <c r="A418">
        <v>417</v>
      </c>
      <c r="B418" t="s">
        <v>812</v>
      </c>
    </row>
    <row r="419" spans="1:2" x14ac:dyDescent="0.3">
      <c r="A419">
        <v>418</v>
      </c>
      <c r="B419" t="s">
        <v>815</v>
      </c>
    </row>
    <row r="420" spans="1:2" x14ac:dyDescent="0.3">
      <c r="A420">
        <v>419</v>
      </c>
      <c r="B420" t="s">
        <v>818</v>
      </c>
    </row>
    <row r="421" spans="1:2" x14ac:dyDescent="0.3">
      <c r="A421">
        <v>420</v>
      </c>
      <c r="B421" t="s">
        <v>859</v>
      </c>
    </row>
    <row r="422" spans="1:2" x14ac:dyDescent="0.3">
      <c r="A422">
        <v>421</v>
      </c>
      <c r="B422" t="s">
        <v>862</v>
      </c>
    </row>
    <row r="423" spans="1:2" x14ac:dyDescent="0.3">
      <c r="A423">
        <v>422</v>
      </c>
      <c r="B423" t="s">
        <v>864</v>
      </c>
    </row>
    <row r="424" spans="1:2" x14ac:dyDescent="0.3">
      <c r="A424">
        <v>423</v>
      </c>
      <c r="B424" t="s">
        <v>866</v>
      </c>
    </row>
    <row r="425" spans="1:2" x14ac:dyDescent="0.3">
      <c r="A425">
        <v>424</v>
      </c>
      <c r="B425" t="s">
        <v>868</v>
      </c>
    </row>
    <row r="426" spans="1:2" x14ac:dyDescent="0.3">
      <c r="A426">
        <v>425</v>
      </c>
      <c r="B426" t="s">
        <v>872</v>
      </c>
    </row>
    <row r="427" spans="1:2" x14ac:dyDescent="0.3">
      <c r="A427">
        <v>426</v>
      </c>
      <c r="B427" t="s">
        <v>874</v>
      </c>
    </row>
    <row r="428" spans="1:2" x14ac:dyDescent="0.3">
      <c r="A428">
        <v>427</v>
      </c>
      <c r="B428" t="s">
        <v>877</v>
      </c>
    </row>
    <row r="429" spans="1:2" x14ac:dyDescent="0.3">
      <c r="A429">
        <v>428</v>
      </c>
      <c r="B429" t="s">
        <v>880</v>
      </c>
    </row>
    <row r="430" spans="1:2" x14ac:dyDescent="0.3">
      <c r="A430">
        <v>429</v>
      </c>
      <c r="B430" t="s">
        <v>882</v>
      </c>
    </row>
    <row r="431" spans="1:2" x14ac:dyDescent="0.3">
      <c r="A431">
        <v>430</v>
      </c>
      <c r="B431" t="s">
        <v>884</v>
      </c>
    </row>
    <row r="432" spans="1:2" x14ac:dyDescent="0.3">
      <c r="A432">
        <v>431</v>
      </c>
      <c r="B432" t="s">
        <v>887</v>
      </c>
    </row>
    <row r="433" spans="1:2" x14ac:dyDescent="0.3">
      <c r="A433">
        <v>432</v>
      </c>
      <c r="B433" t="s">
        <v>889</v>
      </c>
    </row>
    <row r="434" spans="1:2" x14ac:dyDescent="0.3">
      <c r="A434">
        <v>433</v>
      </c>
      <c r="B434" t="s">
        <v>892</v>
      </c>
    </row>
    <row r="435" spans="1:2" x14ac:dyDescent="0.3">
      <c r="A435">
        <v>434</v>
      </c>
      <c r="B435" t="s">
        <v>894</v>
      </c>
    </row>
    <row r="436" spans="1:2" x14ac:dyDescent="0.3">
      <c r="A436">
        <v>435</v>
      </c>
      <c r="B436" t="s">
        <v>896</v>
      </c>
    </row>
    <row r="437" spans="1:2" x14ac:dyDescent="0.3">
      <c r="A437">
        <v>436</v>
      </c>
      <c r="B437" t="s">
        <v>899</v>
      </c>
    </row>
    <row r="438" spans="1:2" x14ac:dyDescent="0.3">
      <c r="A438">
        <v>437</v>
      </c>
      <c r="B438" t="s">
        <v>901</v>
      </c>
    </row>
    <row r="439" spans="1:2" x14ac:dyDescent="0.3">
      <c r="A439">
        <v>438</v>
      </c>
      <c r="B439" t="s">
        <v>903</v>
      </c>
    </row>
    <row r="440" spans="1:2" x14ac:dyDescent="0.3">
      <c r="A440">
        <v>439</v>
      </c>
      <c r="B440" t="s">
        <v>907</v>
      </c>
    </row>
    <row r="441" spans="1:2" x14ac:dyDescent="0.3">
      <c r="A441">
        <v>440</v>
      </c>
      <c r="B441" t="s">
        <v>909</v>
      </c>
    </row>
    <row r="442" spans="1:2" x14ac:dyDescent="0.3">
      <c r="A442">
        <v>441</v>
      </c>
      <c r="B442" t="s">
        <v>911</v>
      </c>
    </row>
    <row r="443" spans="1:2" x14ac:dyDescent="0.3">
      <c r="A443">
        <v>442</v>
      </c>
      <c r="B443" t="s">
        <v>913</v>
      </c>
    </row>
    <row r="444" spans="1:2" x14ac:dyDescent="0.3">
      <c r="A444">
        <v>443</v>
      </c>
      <c r="B444" t="s">
        <v>915</v>
      </c>
    </row>
    <row r="445" spans="1:2" x14ac:dyDescent="0.3">
      <c r="A445">
        <v>444</v>
      </c>
      <c r="B445" t="s">
        <v>917</v>
      </c>
    </row>
    <row r="446" spans="1:2" x14ac:dyDescent="0.3">
      <c r="A446">
        <v>445</v>
      </c>
      <c r="B446" t="s">
        <v>920</v>
      </c>
    </row>
    <row r="447" spans="1:2" x14ac:dyDescent="0.3">
      <c r="A447">
        <v>446</v>
      </c>
      <c r="B447" t="s">
        <v>923</v>
      </c>
    </row>
    <row r="448" spans="1:2" x14ac:dyDescent="0.3">
      <c r="A448">
        <v>447</v>
      </c>
      <c r="B448" t="s">
        <v>925</v>
      </c>
    </row>
    <row r="449" spans="1:2" x14ac:dyDescent="0.3">
      <c r="A449">
        <v>448</v>
      </c>
      <c r="B449" t="s">
        <v>927</v>
      </c>
    </row>
    <row r="450" spans="1:2" x14ac:dyDescent="0.3">
      <c r="A450">
        <v>449</v>
      </c>
      <c r="B450" t="s">
        <v>929</v>
      </c>
    </row>
    <row r="451" spans="1:2" x14ac:dyDescent="0.3">
      <c r="A451">
        <v>450</v>
      </c>
      <c r="B451" t="s">
        <v>932</v>
      </c>
    </row>
    <row r="452" spans="1:2" x14ac:dyDescent="0.3">
      <c r="A452">
        <v>451</v>
      </c>
      <c r="B452" t="s">
        <v>935</v>
      </c>
    </row>
    <row r="453" spans="1:2" x14ac:dyDescent="0.3">
      <c r="A453">
        <v>452</v>
      </c>
      <c r="B453" t="s">
        <v>937</v>
      </c>
    </row>
    <row r="454" spans="1:2" x14ac:dyDescent="0.3">
      <c r="A454">
        <v>453</v>
      </c>
      <c r="B454" t="s">
        <v>939</v>
      </c>
    </row>
    <row r="455" spans="1:2" x14ac:dyDescent="0.3">
      <c r="A455">
        <v>454</v>
      </c>
      <c r="B455" t="s">
        <v>941</v>
      </c>
    </row>
    <row r="456" spans="1:2" x14ac:dyDescent="0.3">
      <c r="A456">
        <v>455</v>
      </c>
      <c r="B456" t="s">
        <v>943</v>
      </c>
    </row>
    <row r="457" spans="1:2" x14ac:dyDescent="0.3">
      <c r="A457">
        <v>456</v>
      </c>
      <c r="B457" t="s">
        <v>945</v>
      </c>
    </row>
    <row r="458" spans="1:2" x14ac:dyDescent="0.3">
      <c r="A458">
        <v>457</v>
      </c>
      <c r="B458" t="s">
        <v>948</v>
      </c>
    </row>
    <row r="459" spans="1:2" x14ac:dyDescent="0.3">
      <c r="A459">
        <v>458</v>
      </c>
      <c r="B459" t="s">
        <v>952</v>
      </c>
    </row>
    <row r="460" spans="1:2" x14ac:dyDescent="0.3">
      <c r="A460">
        <v>459</v>
      </c>
      <c r="B460" t="s">
        <v>27</v>
      </c>
    </row>
    <row r="461" spans="1:2" x14ac:dyDescent="0.3">
      <c r="A461">
        <v>460</v>
      </c>
      <c r="B461" t="s">
        <v>957</v>
      </c>
    </row>
    <row r="462" spans="1:2" x14ac:dyDescent="0.3">
      <c r="A462">
        <v>461</v>
      </c>
      <c r="B462" t="s">
        <v>960</v>
      </c>
    </row>
    <row r="463" spans="1:2" x14ac:dyDescent="0.3">
      <c r="A463">
        <v>462</v>
      </c>
      <c r="B463" t="s">
        <v>960</v>
      </c>
    </row>
    <row r="464" spans="1:2" x14ac:dyDescent="0.3">
      <c r="A464">
        <v>463</v>
      </c>
      <c r="B464" t="s">
        <v>964</v>
      </c>
    </row>
    <row r="465" spans="1:2" x14ac:dyDescent="0.3">
      <c r="A465">
        <v>464</v>
      </c>
      <c r="B465" t="s">
        <v>968</v>
      </c>
    </row>
    <row r="466" spans="1:2" x14ac:dyDescent="0.3">
      <c r="A466">
        <v>465</v>
      </c>
      <c r="B466" t="s">
        <v>970</v>
      </c>
    </row>
    <row r="467" spans="1:2" x14ac:dyDescent="0.3">
      <c r="A467">
        <v>466</v>
      </c>
      <c r="B467" t="s">
        <v>972</v>
      </c>
    </row>
    <row r="468" spans="1:2" x14ac:dyDescent="0.3">
      <c r="A468">
        <v>467</v>
      </c>
      <c r="B468" t="s">
        <v>975</v>
      </c>
    </row>
    <row r="469" spans="1:2" x14ac:dyDescent="0.3">
      <c r="A469">
        <v>468</v>
      </c>
      <c r="B469" t="s">
        <v>980</v>
      </c>
    </row>
    <row r="470" spans="1:2" x14ac:dyDescent="0.3">
      <c r="A470">
        <v>469</v>
      </c>
      <c r="B470" t="s">
        <v>980</v>
      </c>
    </row>
    <row r="471" spans="1:2" x14ac:dyDescent="0.3">
      <c r="A471">
        <v>470</v>
      </c>
      <c r="B471" t="s">
        <v>984</v>
      </c>
    </row>
    <row r="472" spans="1:2" x14ac:dyDescent="0.3">
      <c r="A472">
        <v>471</v>
      </c>
      <c r="B472" t="s">
        <v>986</v>
      </c>
    </row>
    <row r="473" spans="1:2" x14ac:dyDescent="0.3">
      <c r="A473">
        <v>472</v>
      </c>
      <c r="B473" t="s">
        <v>989</v>
      </c>
    </row>
    <row r="474" spans="1:2" x14ac:dyDescent="0.3">
      <c r="A474">
        <v>473</v>
      </c>
      <c r="B474" t="s">
        <v>993</v>
      </c>
    </row>
    <row r="475" spans="1:2" x14ac:dyDescent="0.3">
      <c r="A475">
        <v>474</v>
      </c>
      <c r="B475" t="s">
        <v>996</v>
      </c>
    </row>
    <row r="476" spans="1:2" x14ac:dyDescent="0.3">
      <c r="A476">
        <v>475</v>
      </c>
      <c r="B476" t="s">
        <v>998</v>
      </c>
    </row>
    <row r="477" spans="1:2" x14ac:dyDescent="0.3">
      <c r="A477">
        <v>476</v>
      </c>
      <c r="B477" t="s">
        <v>1000</v>
      </c>
    </row>
    <row r="478" spans="1:2" x14ac:dyDescent="0.3">
      <c r="A478">
        <v>477</v>
      </c>
      <c r="B478" t="s">
        <v>1002</v>
      </c>
    </row>
    <row r="479" spans="1:2" x14ac:dyDescent="0.3">
      <c r="A479">
        <v>478</v>
      </c>
      <c r="B479" t="s">
        <v>1004</v>
      </c>
    </row>
    <row r="480" spans="1:2" x14ac:dyDescent="0.3">
      <c r="A480">
        <v>479</v>
      </c>
      <c r="B480" t="s">
        <v>1006</v>
      </c>
    </row>
    <row r="481" spans="1:2" x14ac:dyDescent="0.3">
      <c r="A481">
        <v>480</v>
      </c>
      <c r="B481" t="s">
        <v>1009</v>
      </c>
    </row>
    <row r="482" spans="1:2" x14ac:dyDescent="0.3">
      <c r="A482">
        <v>481</v>
      </c>
      <c r="B482" t="s">
        <v>1011</v>
      </c>
    </row>
    <row r="483" spans="1:2" x14ac:dyDescent="0.3">
      <c r="A483">
        <v>482</v>
      </c>
      <c r="B483" t="s">
        <v>1013</v>
      </c>
    </row>
    <row r="484" spans="1:2" x14ac:dyDescent="0.3">
      <c r="A484">
        <v>483</v>
      </c>
      <c r="B484" t="s">
        <v>1015</v>
      </c>
    </row>
    <row r="485" spans="1:2" x14ac:dyDescent="0.3">
      <c r="A485">
        <v>484</v>
      </c>
      <c r="B485" t="s">
        <v>1017</v>
      </c>
    </row>
    <row r="486" spans="1:2" x14ac:dyDescent="0.3">
      <c r="A486">
        <v>485</v>
      </c>
      <c r="B486" t="s">
        <v>1022</v>
      </c>
    </row>
    <row r="487" spans="1:2" x14ac:dyDescent="0.3">
      <c r="A487">
        <v>486</v>
      </c>
      <c r="B487" t="s">
        <v>1026</v>
      </c>
    </row>
    <row r="488" spans="1:2" x14ac:dyDescent="0.3">
      <c r="A488">
        <v>487</v>
      </c>
      <c r="B488" t="s">
        <v>1028</v>
      </c>
    </row>
    <row r="489" spans="1:2" x14ac:dyDescent="0.3">
      <c r="A489">
        <v>488</v>
      </c>
      <c r="B489" t="s">
        <v>1030</v>
      </c>
    </row>
    <row r="490" spans="1:2" x14ac:dyDescent="0.3">
      <c r="A490">
        <v>489</v>
      </c>
      <c r="B490" t="s">
        <v>1034</v>
      </c>
    </row>
    <row r="491" spans="1:2" x14ac:dyDescent="0.3">
      <c r="A491">
        <v>490</v>
      </c>
      <c r="B491" t="s">
        <v>1036</v>
      </c>
    </row>
    <row r="492" spans="1:2" x14ac:dyDescent="0.3">
      <c r="A492">
        <v>491</v>
      </c>
      <c r="B492" t="s">
        <v>1038</v>
      </c>
    </row>
    <row r="493" spans="1:2" x14ac:dyDescent="0.3">
      <c r="A493">
        <v>492</v>
      </c>
      <c r="B493" t="s">
        <v>1040</v>
      </c>
    </row>
    <row r="494" spans="1:2" x14ac:dyDescent="0.3">
      <c r="A494">
        <v>493</v>
      </c>
      <c r="B494" t="s">
        <v>1043</v>
      </c>
    </row>
    <row r="495" spans="1:2" x14ac:dyDescent="0.3">
      <c r="A495">
        <v>494</v>
      </c>
      <c r="B495" t="s">
        <v>12285</v>
      </c>
    </row>
    <row r="496" spans="1:2" x14ac:dyDescent="0.3">
      <c r="A496">
        <v>495</v>
      </c>
      <c r="B496" t="s">
        <v>12305</v>
      </c>
    </row>
    <row r="497" spans="1:2" x14ac:dyDescent="0.3">
      <c r="A497">
        <v>496</v>
      </c>
      <c r="B497" t="s">
        <v>2854</v>
      </c>
    </row>
    <row r="498" spans="1:2" x14ac:dyDescent="0.3">
      <c r="A498">
        <v>497</v>
      </c>
      <c r="B498" t="s">
        <v>12310</v>
      </c>
    </row>
    <row r="499" spans="1:2" x14ac:dyDescent="0.3">
      <c r="A499">
        <v>498</v>
      </c>
      <c r="B499" t="s">
        <v>2856</v>
      </c>
    </row>
    <row r="500" spans="1:2" x14ac:dyDescent="0.3">
      <c r="A500">
        <v>499</v>
      </c>
      <c r="B500" t="s">
        <v>2859</v>
      </c>
    </row>
    <row r="501" spans="1:2" x14ac:dyDescent="0.3">
      <c r="A501">
        <v>500</v>
      </c>
      <c r="B501" t="s">
        <v>12313</v>
      </c>
    </row>
    <row r="502" spans="1:2" x14ac:dyDescent="0.3">
      <c r="A502">
        <v>501</v>
      </c>
      <c r="B502" t="s">
        <v>12312</v>
      </c>
    </row>
    <row r="503" spans="1:2" x14ac:dyDescent="0.3">
      <c r="A503">
        <v>502</v>
      </c>
      <c r="B503" t="s">
        <v>2862</v>
      </c>
    </row>
    <row r="504" spans="1:2" x14ac:dyDescent="0.3">
      <c r="A504">
        <v>503</v>
      </c>
      <c r="B504" t="s">
        <v>2864</v>
      </c>
    </row>
    <row r="505" spans="1:2" x14ac:dyDescent="0.3">
      <c r="A505">
        <v>504</v>
      </c>
      <c r="B505" t="s">
        <v>2868</v>
      </c>
    </row>
    <row r="506" spans="1:2" x14ac:dyDescent="0.3">
      <c r="A506">
        <v>505</v>
      </c>
      <c r="B506" t="s">
        <v>2868</v>
      </c>
    </row>
    <row r="507" spans="1:2" x14ac:dyDescent="0.3">
      <c r="A507">
        <v>506</v>
      </c>
      <c r="B507" t="s">
        <v>2868</v>
      </c>
    </row>
    <row r="508" spans="1:2" x14ac:dyDescent="0.3">
      <c r="A508">
        <v>507</v>
      </c>
      <c r="B508" t="s">
        <v>2874</v>
      </c>
    </row>
    <row r="509" spans="1:2" x14ac:dyDescent="0.3">
      <c r="A509">
        <v>508</v>
      </c>
      <c r="B509" t="s">
        <v>2877</v>
      </c>
    </row>
    <row r="510" spans="1:2" x14ac:dyDescent="0.3">
      <c r="A510">
        <v>509</v>
      </c>
      <c r="B510" t="s">
        <v>2880</v>
      </c>
    </row>
    <row r="511" spans="1:2" x14ac:dyDescent="0.3">
      <c r="A511">
        <v>510</v>
      </c>
      <c r="B511" t="s">
        <v>2884</v>
      </c>
    </row>
    <row r="512" spans="1:2" x14ac:dyDescent="0.3">
      <c r="A512">
        <v>511</v>
      </c>
      <c r="B512" t="s">
        <v>2886</v>
      </c>
    </row>
    <row r="513" spans="1:2" x14ac:dyDescent="0.3">
      <c r="A513">
        <v>512</v>
      </c>
      <c r="B513" t="s">
        <v>2888</v>
      </c>
    </row>
    <row r="514" spans="1:2" x14ac:dyDescent="0.3">
      <c r="A514">
        <v>513</v>
      </c>
      <c r="B514" t="s">
        <v>2890</v>
      </c>
    </row>
    <row r="515" spans="1:2" x14ac:dyDescent="0.3">
      <c r="A515">
        <v>514</v>
      </c>
      <c r="B515" t="s">
        <v>2893</v>
      </c>
    </row>
    <row r="516" spans="1:2" x14ac:dyDescent="0.3">
      <c r="A516">
        <v>515</v>
      </c>
      <c r="B516" t="s">
        <v>2898</v>
      </c>
    </row>
    <row r="517" spans="1:2" x14ac:dyDescent="0.3">
      <c r="A517">
        <v>516</v>
      </c>
      <c r="B517" t="s">
        <v>12322</v>
      </c>
    </row>
    <row r="518" spans="1:2" x14ac:dyDescent="0.3">
      <c r="A518">
        <v>517</v>
      </c>
      <c r="B518" t="s">
        <v>2902</v>
      </c>
    </row>
    <row r="519" spans="1:2" x14ac:dyDescent="0.3">
      <c r="A519">
        <v>518</v>
      </c>
      <c r="B519" t="s">
        <v>2904</v>
      </c>
    </row>
    <row r="520" spans="1:2" x14ac:dyDescent="0.3">
      <c r="A520">
        <v>519</v>
      </c>
      <c r="B520" t="s">
        <v>12323</v>
      </c>
    </row>
    <row r="521" spans="1:2" x14ac:dyDescent="0.3">
      <c r="A521">
        <v>520</v>
      </c>
      <c r="B521" t="s">
        <v>2913</v>
      </c>
    </row>
    <row r="522" spans="1:2" x14ac:dyDescent="0.3">
      <c r="A522">
        <v>521</v>
      </c>
      <c r="B522" t="s">
        <v>12325</v>
      </c>
    </row>
    <row r="523" spans="1:2" x14ac:dyDescent="0.3">
      <c r="A523">
        <v>522</v>
      </c>
      <c r="B523" t="s">
        <v>2909</v>
      </c>
    </row>
    <row r="524" spans="1:2" x14ac:dyDescent="0.3">
      <c r="A524">
        <v>523</v>
      </c>
      <c r="B524" t="s">
        <v>2911</v>
      </c>
    </row>
    <row r="525" spans="1:2" x14ac:dyDescent="0.3">
      <c r="A525">
        <v>524</v>
      </c>
      <c r="B525" t="s">
        <v>12330</v>
      </c>
    </row>
    <row r="526" spans="1:2" x14ac:dyDescent="0.3">
      <c r="A526">
        <v>525</v>
      </c>
      <c r="B526" t="s">
        <v>2915</v>
      </c>
    </row>
    <row r="527" spans="1:2" x14ac:dyDescent="0.3">
      <c r="A527">
        <v>526</v>
      </c>
      <c r="B527" t="s">
        <v>2918</v>
      </c>
    </row>
    <row r="528" spans="1:2" x14ac:dyDescent="0.3">
      <c r="A528">
        <v>527</v>
      </c>
      <c r="B528" t="s">
        <v>2921</v>
      </c>
    </row>
    <row r="529" spans="1:2" x14ac:dyDescent="0.3">
      <c r="A529">
        <v>528</v>
      </c>
      <c r="B529" t="s">
        <v>2924</v>
      </c>
    </row>
    <row r="530" spans="1:2" x14ac:dyDescent="0.3">
      <c r="A530">
        <v>529</v>
      </c>
      <c r="B530" t="s">
        <v>2926</v>
      </c>
    </row>
    <row r="531" spans="1:2" x14ac:dyDescent="0.3">
      <c r="A531">
        <v>530</v>
      </c>
      <c r="B531" t="s">
        <v>2928</v>
      </c>
    </row>
    <row r="532" spans="1:2" x14ac:dyDescent="0.3">
      <c r="A532">
        <v>531</v>
      </c>
      <c r="B532" t="s">
        <v>2930</v>
      </c>
    </row>
    <row r="533" spans="1:2" x14ac:dyDescent="0.3">
      <c r="A533">
        <v>532</v>
      </c>
      <c r="B533" t="s">
        <v>2930</v>
      </c>
    </row>
    <row r="534" spans="1:2" x14ac:dyDescent="0.3">
      <c r="A534">
        <v>533</v>
      </c>
      <c r="B534" t="s">
        <v>2933</v>
      </c>
    </row>
    <row r="535" spans="1:2" x14ac:dyDescent="0.3">
      <c r="A535">
        <v>534</v>
      </c>
      <c r="B535" t="s">
        <v>2935</v>
      </c>
    </row>
    <row r="536" spans="1:2" x14ac:dyDescent="0.3">
      <c r="A536">
        <v>535</v>
      </c>
      <c r="B536" t="s">
        <v>12358</v>
      </c>
    </row>
    <row r="537" spans="1:2" x14ac:dyDescent="0.3">
      <c r="A537">
        <v>536</v>
      </c>
      <c r="B537" t="s">
        <v>12360</v>
      </c>
    </row>
    <row r="538" spans="1:2" x14ac:dyDescent="0.3">
      <c r="A538">
        <v>537</v>
      </c>
      <c r="B538" t="s">
        <v>2938</v>
      </c>
    </row>
    <row r="539" spans="1:2" x14ac:dyDescent="0.3">
      <c r="A539">
        <v>538</v>
      </c>
      <c r="B539" t="s">
        <v>2938</v>
      </c>
    </row>
    <row r="540" spans="1:2" x14ac:dyDescent="0.3">
      <c r="A540">
        <v>539</v>
      </c>
      <c r="B540" t="s">
        <v>2940</v>
      </c>
    </row>
    <row r="541" spans="1:2" x14ac:dyDescent="0.3">
      <c r="A541">
        <v>540</v>
      </c>
      <c r="B541" t="s">
        <v>2942</v>
      </c>
    </row>
    <row r="542" spans="1:2" x14ac:dyDescent="0.3">
      <c r="A542">
        <v>541</v>
      </c>
      <c r="B542" t="s">
        <v>2944</v>
      </c>
    </row>
    <row r="543" spans="1:2" x14ac:dyDescent="0.3">
      <c r="A543">
        <v>542</v>
      </c>
      <c r="B543" t="s">
        <v>2945</v>
      </c>
    </row>
    <row r="544" spans="1:2" x14ac:dyDescent="0.3">
      <c r="A544">
        <v>543</v>
      </c>
      <c r="B544" t="s">
        <v>2947</v>
      </c>
    </row>
    <row r="545" spans="1:2" x14ac:dyDescent="0.3">
      <c r="A545">
        <v>544</v>
      </c>
      <c r="B545" t="s">
        <v>2948</v>
      </c>
    </row>
    <row r="546" spans="1:2" x14ac:dyDescent="0.3">
      <c r="A546">
        <v>545</v>
      </c>
      <c r="B546" t="s">
        <v>12364</v>
      </c>
    </row>
    <row r="547" spans="1:2" x14ac:dyDescent="0.3">
      <c r="A547">
        <v>546</v>
      </c>
      <c r="B547" t="s">
        <v>12365</v>
      </c>
    </row>
    <row r="548" spans="1:2" x14ac:dyDescent="0.3">
      <c r="A548">
        <v>547</v>
      </c>
      <c r="B548" t="s">
        <v>2952</v>
      </c>
    </row>
    <row r="549" spans="1:2" x14ac:dyDescent="0.3">
      <c r="A549">
        <v>548</v>
      </c>
      <c r="B549" t="s">
        <v>2954</v>
      </c>
    </row>
    <row r="550" spans="1:2" x14ac:dyDescent="0.3">
      <c r="A550">
        <v>549</v>
      </c>
      <c r="B550" t="s">
        <v>2954</v>
      </c>
    </row>
    <row r="551" spans="1:2" x14ac:dyDescent="0.3">
      <c r="A551">
        <v>550</v>
      </c>
      <c r="B551" t="s">
        <v>2957</v>
      </c>
    </row>
    <row r="552" spans="1:2" x14ac:dyDescent="0.3">
      <c r="A552">
        <v>551</v>
      </c>
      <c r="B552" t="s">
        <v>12370</v>
      </c>
    </row>
    <row r="553" spans="1:2" x14ac:dyDescent="0.3">
      <c r="A553">
        <v>552</v>
      </c>
      <c r="B553" t="s">
        <v>2959</v>
      </c>
    </row>
    <row r="554" spans="1:2" x14ac:dyDescent="0.3">
      <c r="A554">
        <v>553</v>
      </c>
      <c r="B554" t="s">
        <v>2961</v>
      </c>
    </row>
    <row r="555" spans="1:2" x14ac:dyDescent="0.3">
      <c r="A555">
        <v>554</v>
      </c>
      <c r="B555" t="s">
        <v>2963</v>
      </c>
    </row>
    <row r="556" spans="1:2" x14ac:dyDescent="0.3">
      <c r="A556">
        <v>555</v>
      </c>
      <c r="B556" t="s">
        <v>2964</v>
      </c>
    </row>
    <row r="557" spans="1:2" x14ac:dyDescent="0.3">
      <c r="A557">
        <v>556</v>
      </c>
      <c r="B557" t="s">
        <v>12375</v>
      </c>
    </row>
    <row r="558" spans="1:2" x14ac:dyDescent="0.3">
      <c r="A558">
        <v>557</v>
      </c>
      <c r="B558" t="s">
        <v>12377</v>
      </c>
    </row>
    <row r="559" spans="1:2" x14ac:dyDescent="0.3">
      <c r="A559">
        <v>558</v>
      </c>
      <c r="B559" t="s">
        <v>2969</v>
      </c>
    </row>
    <row r="560" spans="1:2" x14ac:dyDescent="0.3">
      <c r="A560">
        <v>559</v>
      </c>
      <c r="B560" t="s">
        <v>2973</v>
      </c>
    </row>
    <row r="561" spans="1:2" x14ac:dyDescent="0.3">
      <c r="A561">
        <v>560</v>
      </c>
      <c r="B561" t="s">
        <v>2977</v>
      </c>
    </row>
    <row r="562" spans="1:2" x14ac:dyDescent="0.3">
      <c r="A562">
        <v>561</v>
      </c>
      <c r="B562" t="s">
        <v>2980</v>
      </c>
    </row>
    <row r="563" spans="1:2" x14ac:dyDescent="0.3">
      <c r="A563">
        <v>562</v>
      </c>
      <c r="B563" t="s">
        <v>2983</v>
      </c>
    </row>
    <row r="564" spans="1:2" x14ac:dyDescent="0.3">
      <c r="A564">
        <v>563</v>
      </c>
      <c r="B564" t="s">
        <v>2986</v>
      </c>
    </row>
    <row r="565" spans="1:2" x14ac:dyDescent="0.3">
      <c r="A565">
        <v>564</v>
      </c>
      <c r="B565" t="s">
        <v>2987</v>
      </c>
    </row>
    <row r="566" spans="1:2" x14ac:dyDescent="0.3">
      <c r="A566">
        <v>565</v>
      </c>
      <c r="B566" t="s">
        <v>2990</v>
      </c>
    </row>
    <row r="567" spans="1:2" x14ac:dyDescent="0.3">
      <c r="A567">
        <v>566</v>
      </c>
      <c r="B567" t="s">
        <v>2992</v>
      </c>
    </row>
    <row r="568" spans="1:2" x14ac:dyDescent="0.3">
      <c r="A568">
        <v>567</v>
      </c>
      <c r="B568" t="s">
        <v>12381</v>
      </c>
    </row>
    <row r="569" spans="1:2" x14ac:dyDescent="0.3">
      <c r="A569">
        <v>568</v>
      </c>
      <c r="B569" t="s">
        <v>2995</v>
      </c>
    </row>
    <row r="570" spans="1:2" x14ac:dyDescent="0.3">
      <c r="A570">
        <v>569</v>
      </c>
      <c r="B570" t="s">
        <v>2998</v>
      </c>
    </row>
    <row r="571" spans="1:2" x14ac:dyDescent="0.3">
      <c r="A571">
        <v>570</v>
      </c>
      <c r="B571" t="s">
        <v>2999</v>
      </c>
    </row>
    <row r="572" spans="1:2" x14ac:dyDescent="0.3">
      <c r="A572">
        <v>571</v>
      </c>
      <c r="B572" t="s">
        <v>3001</v>
      </c>
    </row>
    <row r="573" spans="1:2" x14ac:dyDescent="0.3">
      <c r="A573">
        <v>572</v>
      </c>
      <c r="B573" t="s">
        <v>3002</v>
      </c>
    </row>
    <row r="574" spans="1:2" x14ac:dyDescent="0.3">
      <c r="A574">
        <v>573</v>
      </c>
      <c r="B574" t="s">
        <v>3004</v>
      </c>
    </row>
    <row r="575" spans="1:2" x14ac:dyDescent="0.3">
      <c r="A575">
        <v>574</v>
      </c>
      <c r="B575" t="s">
        <v>12392</v>
      </c>
    </row>
    <row r="576" spans="1:2" x14ac:dyDescent="0.3">
      <c r="A576">
        <v>575</v>
      </c>
      <c r="B576" t="s">
        <v>3006</v>
      </c>
    </row>
    <row r="577" spans="1:2" x14ac:dyDescent="0.3">
      <c r="A577">
        <v>576</v>
      </c>
      <c r="B577" t="s">
        <v>3007</v>
      </c>
    </row>
    <row r="578" spans="1:2" x14ac:dyDescent="0.3">
      <c r="A578">
        <v>577</v>
      </c>
      <c r="B578" t="s">
        <v>3007</v>
      </c>
    </row>
    <row r="579" spans="1:2" x14ac:dyDescent="0.3">
      <c r="A579">
        <v>578</v>
      </c>
      <c r="B579" t="s">
        <v>3010</v>
      </c>
    </row>
    <row r="580" spans="1:2" x14ac:dyDescent="0.3">
      <c r="A580">
        <v>579</v>
      </c>
      <c r="B580" t="s">
        <v>12397</v>
      </c>
    </row>
    <row r="581" spans="1:2" x14ac:dyDescent="0.3">
      <c r="A581">
        <v>580</v>
      </c>
      <c r="B581" t="s">
        <v>3014</v>
      </c>
    </row>
    <row r="582" spans="1:2" x14ac:dyDescent="0.3">
      <c r="A582">
        <v>581</v>
      </c>
      <c r="B582" t="s">
        <v>3014</v>
      </c>
    </row>
    <row r="583" spans="1:2" x14ac:dyDescent="0.3">
      <c r="A583">
        <v>582</v>
      </c>
      <c r="B583" t="s">
        <v>3020</v>
      </c>
    </row>
    <row r="584" spans="1:2" x14ac:dyDescent="0.3">
      <c r="A584">
        <v>583</v>
      </c>
      <c r="B584" t="s">
        <v>3017</v>
      </c>
    </row>
    <row r="585" spans="1:2" x14ac:dyDescent="0.3">
      <c r="A585">
        <v>584</v>
      </c>
      <c r="B585" t="s">
        <v>3017</v>
      </c>
    </row>
    <row r="586" spans="1:2" x14ac:dyDescent="0.3">
      <c r="A586">
        <v>585</v>
      </c>
      <c r="B586" t="s">
        <v>12399</v>
      </c>
    </row>
    <row r="587" spans="1:2" x14ac:dyDescent="0.3">
      <c r="A587">
        <v>586</v>
      </c>
      <c r="B587" t="s">
        <v>12399</v>
      </c>
    </row>
    <row r="588" spans="1:2" x14ac:dyDescent="0.3">
      <c r="A588">
        <v>587</v>
      </c>
      <c r="B588" t="s">
        <v>3022</v>
      </c>
    </row>
    <row r="589" spans="1:2" x14ac:dyDescent="0.3">
      <c r="A589">
        <v>588</v>
      </c>
      <c r="B589" t="s">
        <v>3024</v>
      </c>
    </row>
    <row r="590" spans="1:2" x14ac:dyDescent="0.3">
      <c r="A590">
        <v>589</v>
      </c>
      <c r="B590" t="s">
        <v>3027</v>
      </c>
    </row>
    <row r="591" spans="1:2" x14ac:dyDescent="0.3">
      <c r="A591">
        <v>590</v>
      </c>
      <c r="B591" t="s">
        <v>3030</v>
      </c>
    </row>
    <row r="592" spans="1:2" x14ac:dyDescent="0.3">
      <c r="A592">
        <v>591</v>
      </c>
      <c r="B592" t="s">
        <v>3034</v>
      </c>
    </row>
    <row r="593" spans="1:2" x14ac:dyDescent="0.3">
      <c r="A593">
        <v>592</v>
      </c>
      <c r="B593" t="s">
        <v>3037</v>
      </c>
    </row>
    <row r="594" spans="1:2" x14ac:dyDescent="0.3">
      <c r="A594">
        <v>593</v>
      </c>
      <c r="B594" t="s">
        <v>3038</v>
      </c>
    </row>
    <row r="595" spans="1:2" x14ac:dyDescent="0.3">
      <c r="A595">
        <v>594</v>
      </c>
      <c r="B595" t="s">
        <v>3040</v>
      </c>
    </row>
    <row r="596" spans="1:2" x14ac:dyDescent="0.3">
      <c r="A596">
        <v>595</v>
      </c>
      <c r="B596" t="s">
        <v>12411</v>
      </c>
    </row>
    <row r="597" spans="1:2" x14ac:dyDescent="0.3">
      <c r="A597">
        <v>596</v>
      </c>
      <c r="B597" t="s">
        <v>12408</v>
      </c>
    </row>
    <row r="598" spans="1:2" x14ac:dyDescent="0.3">
      <c r="A598">
        <v>597</v>
      </c>
      <c r="B598" t="s">
        <v>3041</v>
      </c>
    </row>
    <row r="599" spans="1:2" x14ac:dyDescent="0.3">
      <c r="A599">
        <v>598</v>
      </c>
      <c r="B599" t="s">
        <v>3043</v>
      </c>
    </row>
    <row r="600" spans="1:2" x14ac:dyDescent="0.3">
      <c r="A600">
        <v>599</v>
      </c>
      <c r="B600" t="s">
        <v>3044</v>
      </c>
    </row>
    <row r="601" spans="1:2" x14ac:dyDescent="0.3">
      <c r="A601">
        <v>600</v>
      </c>
      <c r="B601" t="s">
        <v>3085</v>
      </c>
    </row>
    <row r="602" spans="1:2" x14ac:dyDescent="0.3">
      <c r="A602">
        <v>601</v>
      </c>
      <c r="B602" t="s">
        <v>3089</v>
      </c>
    </row>
    <row r="603" spans="1:2" x14ac:dyDescent="0.3">
      <c r="A603">
        <v>602</v>
      </c>
      <c r="B603" t="s">
        <v>3092</v>
      </c>
    </row>
    <row r="604" spans="1:2" x14ac:dyDescent="0.3">
      <c r="A604">
        <v>603</v>
      </c>
      <c r="B604" t="s">
        <v>3092</v>
      </c>
    </row>
    <row r="605" spans="1:2" x14ac:dyDescent="0.3">
      <c r="A605">
        <v>604</v>
      </c>
      <c r="B605" t="s">
        <v>3096</v>
      </c>
    </row>
    <row r="606" spans="1:2" x14ac:dyDescent="0.3">
      <c r="A606">
        <v>605</v>
      </c>
      <c r="B606" t="s">
        <v>3098</v>
      </c>
    </row>
    <row r="607" spans="1:2" x14ac:dyDescent="0.3">
      <c r="A607">
        <v>606</v>
      </c>
      <c r="B607" t="s">
        <v>12418</v>
      </c>
    </row>
    <row r="608" spans="1:2" x14ac:dyDescent="0.3">
      <c r="A608">
        <v>607</v>
      </c>
      <c r="B608" t="s">
        <v>3102</v>
      </c>
    </row>
    <row r="609" spans="1:2" x14ac:dyDescent="0.3">
      <c r="A609">
        <v>608</v>
      </c>
      <c r="B609" t="s">
        <v>3104</v>
      </c>
    </row>
    <row r="610" spans="1:2" x14ac:dyDescent="0.3">
      <c r="A610">
        <v>609</v>
      </c>
      <c r="B610" t="s">
        <v>3109</v>
      </c>
    </row>
    <row r="611" spans="1:2" x14ac:dyDescent="0.3">
      <c r="A611">
        <v>610</v>
      </c>
      <c r="B611" t="s">
        <v>3112</v>
      </c>
    </row>
    <row r="612" spans="1:2" x14ac:dyDescent="0.3">
      <c r="A612">
        <v>611</v>
      </c>
      <c r="B612" t="s">
        <v>3115</v>
      </c>
    </row>
    <row r="613" spans="1:2" x14ac:dyDescent="0.3">
      <c r="A613">
        <v>612</v>
      </c>
      <c r="B613" t="s">
        <v>3117</v>
      </c>
    </row>
    <row r="614" spans="1:2" x14ac:dyDescent="0.3">
      <c r="A614">
        <v>613</v>
      </c>
      <c r="B614" t="s">
        <v>3117</v>
      </c>
    </row>
    <row r="615" spans="1:2" x14ac:dyDescent="0.3">
      <c r="A615">
        <v>614</v>
      </c>
      <c r="B615" t="s">
        <v>3118</v>
      </c>
    </row>
    <row r="616" spans="1:2" x14ac:dyDescent="0.3">
      <c r="A616">
        <v>615</v>
      </c>
      <c r="B616" t="s">
        <v>3121</v>
      </c>
    </row>
    <row r="617" spans="1:2" x14ac:dyDescent="0.3">
      <c r="A617">
        <v>616</v>
      </c>
      <c r="B617" t="s">
        <v>3123</v>
      </c>
    </row>
    <row r="618" spans="1:2" x14ac:dyDescent="0.3">
      <c r="A618">
        <v>617</v>
      </c>
      <c r="B618" t="s">
        <v>12421</v>
      </c>
    </row>
    <row r="619" spans="1:2" x14ac:dyDescent="0.3">
      <c r="A619">
        <v>618</v>
      </c>
      <c r="B619" t="s">
        <v>12422</v>
      </c>
    </row>
    <row r="620" spans="1:2" x14ac:dyDescent="0.3">
      <c r="A620">
        <v>619</v>
      </c>
      <c r="B620" t="s">
        <v>12423</v>
      </c>
    </row>
    <row r="621" spans="1:2" x14ac:dyDescent="0.3">
      <c r="A621">
        <v>620</v>
      </c>
      <c r="B621" t="s">
        <v>1080</v>
      </c>
    </row>
    <row r="622" spans="1:2" x14ac:dyDescent="0.3">
      <c r="A622">
        <v>621</v>
      </c>
      <c r="B622" t="s">
        <v>1084</v>
      </c>
    </row>
    <row r="623" spans="1:2" x14ac:dyDescent="0.3">
      <c r="A623">
        <v>622</v>
      </c>
      <c r="B623" t="s">
        <v>1088</v>
      </c>
    </row>
    <row r="624" spans="1:2" x14ac:dyDescent="0.3">
      <c r="A624">
        <v>623</v>
      </c>
      <c r="B624" t="s">
        <v>12424</v>
      </c>
    </row>
    <row r="625" spans="1:2" x14ac:dyDescent="0.3">
      <c r="A625">
        <v>624</v>
      </c>
      <c r="B625" t="s">
        <v>1091</v>
      </c>
    </row>
    <row r="626" spans="1:2" x14ac:dyDescent="0.3">
      <c r="A626">
        <v>625</v>
      </c>
      <c r="B626" t="s">
        <v>1095</v>
      </c>
    </row>
    <row r="627" spans="1:2" x14ac:dyDescent="0.3">
      <c r="A627">
        <v>626</v>
      </c>
      <c r="B627" t="s">
        <v>1097</v>
      </c>
    </row>
    <row r="628" spans="1:2" x14ac:dyDescent="0.3">
      <c r="A628">
        <v>627</v>
      </c>
      <c r="B628" t="s">
        <v>1099</v>
      </c>
    </row>
    <row r="629" spans="1:2" x14ac:dyDescent="0.3">
      <c r="A629">
        <v>628</v>
      </c>
      <c r="B629" t="s">
        <v>12426</v>
      </c>
    </row>
    <row r="630" spans="1:2" x14ac:dyDescent="0.3">
      <c r="A630">
        <v>629</v>
      </c>
      <c r="B630" t="s">
        <v>1101</v>
      </c>
    </row>
    <row r="631" spans="1:2" x14ac:dyDescent="0.3">
      <c r="A631">
        <v>630</v>
      </c>
      <c r="B631" t="s">
        <v>87</v>
      </c>
    </row>
    <row r="632" spans="1:2" x14ac:dyDescent="0.3">
      <c r="A632">
        <v>631</v>
      </c>
      <c r="B632" t="s">
        <v>1104</v>
      </c>
    </row>
    <row r="633" spans="1:2" x14ac:dyDescent="0.3">
      <c r="A633">
        <v>632</v>
      </c>
      <c r="B633" t="s">
        <v>1105</v>
      </c>
    </row>
    <row r="634" spans="1:2" x14ac:dyDescent="0.3">
      <c r="A634">
        <v>633</v>
      </c>
      <c r="B634" t="s">
        <v>1107</v>
      </c>
    </row>
    <row r="635" spans="1:2" x14ac:dyDescent="0.3">
      <c r="A635">
        <v>634</v>
      </c>
      <c r="B635" t="s">
        <v>88</v>
      </c>
    </row>
    <row r="636" spans="1:2" x14ac:dyDescent="0.3">
      <c r="A636">
        <v>635</v>
      </c>
      <c r="B636" t="s">
        <v>1111</v>
      </c>
    </row>
    <row r="637" spans="1:2" x14ac:dyDescent="0.3">
      <c r="A637">
        <v>636</v>
      </c>
      <c r="B637" t="s">
        <v>1115</v>
      </c>
    </row>
    <row r="638" spans="1:2" x14ac:dyDescent="0.3">
      <c r="A638">
        <v>637</v>
      </c>
      <c r="B638" t="s">
        <v>1117</v>
      </c>
    </row>
    <row r="639" spans="1:2" x14ac:dyDescent="0.3">
      <c r="A639">
        <v>638</v>
      </c>
      <c r="B639" t="s">
        <v>90</v>
      </c>
    </row>
    <row r="640" spans="1:2" x14ac:dyDescent="0.3">
      <c r="A640">
        <v>639</v>
      </c>
      <c r="B640" t="s">
        <v>1121</v>
      </c>
    </row>
    <row r="641" spans="1:6" x14ac:dyDescent="0.3">
      <c r="A641">
        <v>640</v>
      </c>
      <c r="B641" t="s">
        <v>12442</v>
      </c>
    </row>
    <row r="642" spans="1:6" x14ac:dyDescent="0.3">
      <c r="A642">
        <v>641</v>
      </c>
      <c r="B642" t="s">
        <v>12443</v>
      </c>
    </row>
    <row r="643" spans="1:6" x14ac:dyDescent="0.3">
      <c r="A643">
        <v>642</v>
      </c>
      <c r="B643" t="s">
        <v>12446</v>
      </c>
    </row>
    <row r="644" spans="1:6" x14ac:dyDescent="0.3">
      <c r="A644">
        <v>643</v>
      </c>
      <c r="B644" t="s">
        <v>1123</v>
      </c>
      <c r="C644" s="23"/>
      <c r="D644" s="23"/>
      <c r="E644" s="23"/>
      <c r="F644" s="23"/>
    </row>
    <row r="645" spans="1:6" x14ac:dyDescent="0.3">
      <c r="A645">
        <v>644</v>
      </c>
      <c r="B645" t="s">
        <v>12447</v>
      </c>
    </row>
    <row r="646" spans="1:6" x14ac:dyDescent="0.3">
      <c r="A646">
        <v>645</v>
      </c>
      <c r="B646" t="s">
        <v>1126</v>
      </c>
    </row>
    <row r="647" spans="1:6" x14ac:dyDescent="0.3">
      <c r="A647">
        <v>646</v>
      </c>
      <c r="B647" t="s">
        <v>12449</v>
      </c>
    </row>
    <row r="648" spans="1:6" x14ac:dyDescent="0.3">
      <c r="A648">
        <v>647</v>
      </c>
      <c r="B648" t="s">
        <v>1133</v>
      </c>
    </row>
    <row r="649" spans="1:6" x14ac:dyDescent="0.3">
      <c r="A649">
        <v>648</v>
      </c>
      <c r="B649" t="s">
        <v>1129</v>
      </c>
    </row>
    <row r="650" spans="1:6" x14ac:dyDescent="0.3">
      <c r="A650">
        <v>649</v>
      </c>
      <c r="B650" t="s">
        <v>1131</v>
      </c>
    </row>
    <row r="651" spans="1:6" x14ac:dyDescent="0.3">
      <c r="A651">
        <v>650</v>
      </c>
      <c r="B651" t="s">
        <v>12450</v>
      </c>
    </row>
    <row r="652" spans="1:6" x14ac:dyDescent="0.3">
      <c r="A652">
        <v>651</v>
      </c>
      <c r="B652" t="s">
        <v>1135</v>
      </c>
    </row>
    <row r="653" spans="1:6" x14ac:dyDescent="0.3">
      <c r="A653">
        <v>652</v>
      </c>
      <c r="B653" t="s">
        <v>1137</v>
      </c>
    </row>
    <row r="654" spans="1:6" x14ac:dyDescent="0.3">
      <c r="A654">
        <v>653</v>
      </c>
      <c r="B654" t="s">
        <v>12455</v>
      </c>
    </row>
    <row r="655" spans="1:6" x14ac:dyDescent="0.3">
      <c r="A655">
        <v>654</v>
      </c>
      <c r="B655" t="s">
        <v>12476</v>
      </c>
    </row>
    <row r="656" spans="1:6" x14ac:dyDescent="0.3">
      <c r="A656">
        <v>655</v>
      </c>
      <c r="B656" t="s">
        <v>1138</v>
      </c>
    </row>
    <row r="657" spans="1:6" x14ac:dyDescent="0.3">
      <c r="A657">
        <v>656</v>
      </c>
      <c r="B657" t="s">
        <v>12458</v>
      </c>
    </row>
    <row r="658" spans="1:6" x14ac:dyDescent="0.3">
      <c r="A658">
        <v>657</v>
      </c>
      <c r="B658" t="s">
        <v>12477</v>
      </c>
    </row>
    <row r="659" spans="1:6" x14ac:dyDescent="0.3">
      <c r="A659">
        <v>658</v>
      </c>
      <c r="B659" t="s">
        <v>12478</v>
      </c>
      <c r="C659" s="15"/>
      <c r="D659" s="15"/>
      <c r="E659" s="15"/>
      <c r="F659" s="15"/>
    </row>
    <row r="660" spans="1:6" x14ac:dyDescent="0.3">
      <c r="A660">
        <v>659</v>
      </c>
      <c r="B660" t="s">
        <v>12466</v>
      </c>
      <c r="C660" s="15"/>
      <c r="D660" s="15"/>
      <c r="E660" s="15"/>
      <c r="F660" s="15"/>
    </row>
    <row r="661" spans="1:6" x14ac:dyDescent="0.3">
      <c r="A661">
        <v>660</v>
      </c>
      <c r="B661" t="s">
        <v>12469</v>
      </c>
      <c r="C661" s="15"/>
      <c r="D661" s="15"/>
      <c r="E661" s="15"/>
      <c r="F661" s="15"/>
    </row>
    <row r="662" spans="1:6" x14ac:dyDescent="0.3">
      <c r="A662">
        <v>661</v>
      </c>
      <c r="B662" t="s">
        <v>12470</v>
      </c>
      <c r="C662" s="15"/>
      <c r="D662" s="15"/>
      <c r="E662" s="15"/>
      <c r="F662" s="15"/>
    </row>
    <row r="663" spans="1:6" x14ac:dyDescent="0.3">
      <c r="A663">
        <v>662</v>
      </c>
      <c r="B663" t="s">
        <v>12474</v>
      </c>
      <c r="C663" s="15"/>
      <c r="D663" s="15"/>
      <c r="E663" s="15"/>
      <c r="F663" s="15"/>
    </row>
    <row r="664" spans="1:6" x14ac:dyDescent="0.3">
      <c r="A664">
        <v>663</v>
      </c>
      <c r="B664" t="s">
        <v>12480</v>
      </c>
      <c r="C664" s="15"/>
      <c r="D664" s="15"/>
      <c r="E664" s="15"/>
      <c r="F664" s="15"/>
    </row>
    <row r="665" spans="1:6" x14ac:dyDescent="0.3">
      <c r="A665">
        <v>664</v>
      </c>
      <c r="B665" t="s">
        <v>1141</v>
      </c>
    </row>
    <row r="666" spans="1:6" x14ac:dyDescent="0.3">
      <c r="A666">
        <v>665</v>
      </c>
      <c r="B666" t="s">
        <v>1144</v>
      </c>
    </row>
    <row r="667" spans="1:6" x14ac:dyDescent="0.3">
      <c r="A667">
        <v>666</v>
      </c>
      <c r="B667" t="s">
        <v>1146</v>
      </c>
    </row>
    <row r="668" spans="1:6" x14ac:dyDescent="0.3">
      <c r="A668">
        <v>667</v>
      </c>
      <c r="B668" t="s">
        <v>1148</v>
      </c>
    </row>
    <row r="669" spans="1:6" x14ac:dyDescent="0.3">
      <c r="A669">
        <v>668</v>
      </c>
      <c r="B669" t="s">
        <v>91</v>
      </c>
      <c r="C669" s="15"/>
      <c r="D669" s="15"/>
      <c r="E669" s="15"/>
      <c r="F669" s="15"/>
    </row>
    <row r="670" spans="1:6" x14ac:dyDescent="0.3">
      <c r="A670">
        <v>669</v>
      </c>
      <c r="B670" t="s">
        <v>12490</v>
      </c>
    </row>
    <row r="671" spans="1:6" x14ac:dyDescent="0.3">
      <c r="A671">
        <v>670</v>
      </c>
      <c r="B671" t="s">
        <v>92</v>
      </c>
    </row>
    <row r="672" spans="1:6" x14ac:dyDescent="0.3">
      <c r="A672">
        <v>671</v>
      </c>
      <c r="B672" t="s">
        <v>1151</v>
      </c>
    </row>
    <row r="673" spans="1:2" x14ac:dyDescent="0.3">
      <c r="A673">
        <v>672</v>
      </c>
      <c r="B673" t="s">
        <v>12493</v>
      </c>
    </row>
    <row r="674" spans="1:2" x14ac:dyDescent="0.3">
      <c r="A674">
        <v>673</v>
      </c>
      <c r="B674" t="s">
        <v>12494</v>
      </c>
    </row>
    <row r="675" spans="1:2" x14ac:dyDescent="0.3">
      <c r="A675">
        <v>674</v>
      </c>
      <c r="B675" t="s">
        <v>12496</v>
      </c>
    </row>
    <row r="676" spans="1:2" x14ac:dyDescent="0.3">
      <c r="A676">
        <v>675</v>
      </c>
      <c r="B676" t="s">
        <v>12495</v>
      </c>
    </row>
    <row r="677" spans="1:2" x14ac:dyDescent="0.3">
      <c r="A677">
        <v>676</v>
      </c>
      <c r="B677" t="s">
        <v>12497</v>
      </c>
    </row>
    <row r="678" spans="1:2" x14ac:dyDescent="0.3">
      <c r="A678">
        <v>677</v>
      </c>
      <c r="B678" t="s">
        <v>12502</v>
      </c>
    </row>
    <row r="679" spans="1:2" x14ac:dyDescent="0.3">
      <c r="A679">
        <v>678</v>
      </c>
      <c r="B679" t="s">
        <v>12505</v>
      </c>
    </row>
    <row r="680" spans="1:2" x14ac:dyDescent="0.3">
      <c r="A680">
        <v>679</v>
      </c>
      <c r="B680" t="s">
        <v>1158</v>
      </c>
    </row>
    <row r="681" spans="1:2" x14ac:dyDescent="0.3">
      <c r="A681">
        <v>680</v>
      </c>
      <c r="B681" t="s">
        <v>1160</v>
      </c>
    </row>
    <row r="682" spans="1:2" x14ac:dyDescent="0.3">
      <c r="A682">
        <v>681</v>
      </c>
      <c r="B682" t="s">
        <v>12507</v>
      </c>
    </row>
    <row r="683" spans="1:2" x14ac:dyDescent="0.3">
      <c r="A683">
        <v>682</v>
      </c>
      <c r="B683" t="s">
        <v>95</v>
      </c>
    </row>
    <row r="684" spans="1:2" x14ac:dyDescent="0.3">
      <c r="A684">
        <v>683</v>
      </c>
      <c r="B684" t="s">
        <v>1167</v>
      </c>
    </row>
    <row r="685" spans="1:2" x14ac:dyDescent="0.3">
      <c r="A685">
        <v>684</v>
      </c>
      <c r="B685" t="s">
        <v>1171</v>
      </c>
    </row>
    <row r="686" spans="1:2" x14ac:dyDescent="0.3">
      <c r="A686">
        <v>685</v>
      </c>
      <c r="B686" t="s">
        <v>1174</v>
      </c>
    </row>
    <row r="687" spans="1:2" x14ac:dyDescent="0.3">
      <c r="A687">
        <v>686</v>
      </c>
      <c r="B687" t="s">
        <v>1176</v>
      </c>
    </row>
    <row r="688" spans="1:2" x14ac:dyDescent="0.3">
      <c r="A688">
        <v>687</v>
      </c>
      <c r="B688" t="s">
        <v>1178</v>
      </c>
    </row>
    <row r="689" spans="1:2" x14ac:dyDescent="0.3">
      <c r="A689">
        <v>688</v>
      </c>
      <c r="B689" t="s">
        <v>96</v>
      </c>
    </row>
    <row r="690" spans="1:2" x14ac:dyDescent="0.3">
      <c r="A690">
        <v>689</v>
      </c>
      <c r="B690" t="s">
        <v>1179</v>
      </c>
    </row>
    <row r="691" spans="1:2" x14ac:dyDescent="0.3">
      <c r="A691">
        <v>690</v>
      </c>
      <c r="B691" t="s">
        <v>98</v>
      </c>
    </row>
    <row r="692" spans="1:2" x14ac:dyDescent="0.3">
      <c r="A692">
        <v>691</v>
      </c>
      <c r="B692" t="s">
        <v>1182</v>
      </c>
    </row>
    <row r="693" spans="1:2" x14ac:dyDescent="0.3">
      <c r="A693">
        <v>692</v>
      </c>
      <c r="B693" t="s">
        <v>1184</v>
      </c>
    </row>
    <row r="694" spans="1:2" x14ac:dyDescent="0.3">
      <c r="A694">
        <v>693</v>
      </c>
      <c r="B694" t="s">
        <v>1220</v>
      </c>
    </row>
    <row r="695" spans="1:2" x14ac:dyDescent="0.3">
      <c r="A695">
        <v>694</v>
      </c>
      <c r="B695" t="s">
        <v>1223</v>
      </c>
    </row>
    <row r="696" spans="1:2" x14ac:dyDescent="0.3">
      <c r="A696">
        <v>695</v>
      </c>
      <c r="B696" t="s">
        <v>1226</v>
      </c>
    </row>
    <row r="697" spans="1:2" x14ac:dyDescent="0.3">
      <c r="A697">
        <v>696</v>
      </c>
      <c r="B697" t="s">
        <v>1229</v>
      </c>
    </row>
    <row r="698" spans="1:2" x14ac:dyDescent="0.3">
      <c r="A698">
        <v>697</v>
      </c>
      <c r="B698" t="s">
        <v>1229</v>
      </c>
    </row>
    <row r="699" spans="1:2" x14ac:dyDescent="0.3">
      <c r="A699">
        <v>698</v>
      </c>
      <c r="B699" t="s">
        <v>1233</v>
      </c>
    </row>
    <row r="700" spans="1:2" x14ac:dyDescent="0.3">
      <c r="A700">
        <v>699</v>
      </c>
      <c r="B700" t="s">
        <v>1237</v>
      </c>
    </row>
    <row r="701" spans="1:2" x14ac:dyDescent="0.3">
      <c r="A701">
        <v>700</v>
      </c>
      <c r="B701" t="s">
        <v>1240</v>
      </c>
    </row>
    <row r="702" spans="1:2" x14ac:dyDescent="0.3">
      <c r="A702">
        <v>701</v>
      </c>
      <c r="B702" t="s">
        <v>1244</v>
      </c>
    </row>
    <row r="703" spans="1:2" x14ac:dyDescent="0.3">
      <c r="A703">
        <v>702</v>
      </c>
      <c r="B703" t="s">
        <v>1247</v>
      </c>
    </row>
    <row r="704" spans="1:2" x14ac:dyDescent="0.3">
      <c r="A704">
        <v>703</v>
      </c>
      <c r="B704" t="s">
        <v>1250</v>
      </c>
    </row>
    <row r="705" spans="1:2" x14ac:dyDescent="0.3">
      <c r="A705">
        <v>704</v>
      </c>
      <c r="B705" t="s">
        <v>1253</v>
      </c>
    </row>
    <row r="706" spans="1:2" x14ac:dyDescent="0.3">
      <c r="A706">
        <v>705</v>
      </c>
      <c r="B706" t="s">
        <v>1255</v>
      </c>
    </row>
    <row r="707" spans="1:2" x14ac:dyDescent="0.3">
      <c r="A707">
        <v>706</v>
      </c>
      <c r="B707" t="s">
        <v>1259</v>
      </c>
    </row>
    <row r="708" spans="1:2" x14ac:dyDescent="0.3">
      <c r="A708">
        <v>707</v>
      </c>
      <c r="B708" t="s">
        <v>1261</v>
      </c>
    </row>
    <row r="709" spans="1:2" x14ac:dyDescent="0.3">
      <c r="A709">
        <v>708</v>
      </c>
      <c r="B709" t="s">
        <v>1264</v>
      </c>
    </row>
    <row r="710" spans="1:2" x14ac:dyDescent="0.3">
      <c r="A710">
        <v>709</v>
      </c>
      <c r="B710" t="s">
        <v>1264</v>
      </c>
    </row>
    <row r="711" spans="1:2" x14ac:dyDescent="0.3">
      <c r="A711">
        <v>710</v>
      </c>
      <c r="B711" t="s">
        <v>1267</v>
      </c>
    </row>
    <row r="712" spans="1:2" x14ac:dyDescent="0.3">
      <c r="A712">
        <v>711</v>
      </c>
      <c r="B712" t="s">
        <v>1270</v>
      </c>
    </row>
    <row r="713" spans="1:2" x14ac:dyDescent="0.3">
      <c r="A713">
        <v>712</v>
      </c>
      <c r="B713" t="s">
        <v>1272</v>
      </c>
    </row>
    <row r="714" spans="1:2" x14ac:dyDescent="0.3">
      <c r="A714">
        <v>713</v>
      </c>
      <c r="B714" t="s">
        <v>1274</v>
      </c>
    </row>
    <row r="715" spans="1:2" x14ac:dyDescent="0.3">
      <c r="A715">
        <v>714</v>
      </c>
      <c r="B715" t="s">
        <v>1277</v>
      </c>
    </row>
    <row r="716" spans="1:2" x14ac:dyDescent="0.3">
      <c r="A716">
        <v>715</v>
      </c>
      <c r="B716" t="s">
        <v>1279</v>
      </c>
    </row>
    <row r="717" spans="1:2" x14ac:dyDescent="0.3">
      <c r="A717">
        <v>716</v>
      </c>
      <c r="B717" t="s">
        <v>28</v>
      </c>
    </row>
    <row r="718" spans="1:2" x14ac:dyDescent="0.3">
      <c r="A718">
        <v>717</v>
      </c>
      <c r="B718" t="s">
        <v>1286</v>
      </c>
    </row>
    <row r="719" spans="1:2" x14ac:dyDescent="0.3">
      <c r="A719">
        <v>718</v>
      </c>
      <c r="B719" t="s">
        <v>1289</v>
      </c>
    </row>
    <row r="720" spans="1:2" x14ac:dyDescent="0.3">
      <c r="A720">
        <v>719</v>
      </c>
      <c r="B720" t="s">
        <v>1292</v>
      </c>
    </row>
    <row r="721" spans="1:2" x14ac:dyDescent="0.3">
      <c r="A721">
        <v>720</v>
      </c>
      <c r="B721" t="s">
        <v>1294</v>
      </c>
    </row>
    <row r="722" spans="1:2" x14ac:dyDescent="0.3">
      <c r="A722">
        <v>721</v>
      </c>
      <c r="B722" t="s">
        <v>1296</v>
      </c>
    </row>
    <row r="723" spans="1:2" x14ac:dyDescent="0.3">
      <c r="A723">
        <v>722</v>
      </c>
      <c r="B723" t="s">
        <v>1300</v>
      </c>
    </row>
    <row r="724" spans="1:2" x14ac:dyDescent="0.3">
      <c r="A724">
        <v>723</v>
      </c>
      <c r="B724" t="s">
        <v>1303</v>
      </c>
    </row>
    <row r="725" spans="1:2" x14ac:dyDescent="0.3">
      <c r="A725">
        <v>724</v>
      </c>
      <c r="B725" t="s">
        <v>1305</v>
      </c>
    </row>
    <row r="726" spans="1:2" x14ac:dyDescent="0.3">
      <c r="A726">
        <v>725</v>
      </c>
      <c r="B726" t="s">
        <v>1307</v>
      </c>
    </row>
    <row r="727" spans="1:2" x14ac:dyDescent="0.3">
      <c r="A727">
        <v>726</v>
      </c>
      <c r="B727" t="s">
        <v>1309</v>
      </c>
    </row>
    <row r="728" spans="1:2" x14ac:dyDescent="0.3">
      <c r="A728">
        <v>727</v>
      </c>
      <c r="B728" t="s">
        <v>1311</v>
      </c>
    </row>
    <row r="729" spans="1:2" x14ac:dyDescent="0.3">
      <c r="A729">
        <v>728</v>
      </c>
      <c r="B729" t="s">
        <v>1314</v>
      </c>
    </row>
    <row r="730" spans="1:2" x14ac:dyDescent="0.3">
      <c r="A730">
        <v>729</v>
      </c>
      <c r="B730" t="s">
        <v>1316</v>
      </c>
    </row>
    <row r="731" spans="1:2" x14ac:dyDescent="0.3">
      <c r="A731">
        <v>730</v>
      </c>
      <c r="B731" t="s">
        <v>1319</v>
      </c>
    </row>
    <row r="732" spans="1:2" x14ac:dyDescent="0.3">
      <c r="A732">
        <v>731</v>
      </c>
      <c r="B732" t="s">
        <v>1322</v>
      </c>
    </row>
    <row r="733" spans="1:2" x14ac:dyDescent="0.3">
      <c r="A733">
        <v>732</v>
      </c>
      <c r="B733" t="s">
        <v>1326</v>
      </c>
    </row>
    <row r="734" spans="1:2" x14ac:dyDescent="0.3">
      <c r="A734">
        <v>733</v>
      </c>
      <c r="B734" t="s">
        <v>1330</v>
      </c>
    </row>
    <row r="735" spans="1:2" x14ac:dyDescent="0.3">
      <c r="A735">
        <v>734</v>
      </c>
      <c r="B735" t="s">
        <v>1334</v>
      </c>
    </row>
    <row r="736" spans="1:2" x14ac:dyDescent="0.3">
      <c r="A736">
        <v>735</v>
      </c>
      <c r="B736" t="s">
        <v>1336</v>
      </c>
    </row>
    <row r="737" spans="1:2" x14ac:dyDescent="0.3">
      <c r="A737">
        <v>736</v>
      </c>
      <c r="B737" t="s">
        <v>1339</v>
      </c>
    </row>
    <row r="738" spans="1:2" x14ac:dyDescent="0.3">
      <c r="A738">
        <v>737</v>
      </c>
      <c r="B738" t="s">
        <v>1341</v>
      </c>
    </row>
    <row r="739" spans="1:2" x14ac:dyDescent="0.3">
      <c r="A739">
        <v>738</v>
      </c>
      <c r="B739" t="s">
        <v>1344</v>
      </c>
    </row>
    <row r="740" spans="1:2" x14ac:dyDescent="0.3">
      <c r="A740">
        <v>739</v>
      </c>
      <c r="B740" t="s">
        <v>1347</v>
      </c>
    </row>
    <row r="741" spans="1:2" x14ac:dyDescent="0.3">
      <c r="A741">
        <v>740</v>
      </c>
      <c r="B741" t="s">
        <v>1349</v>
      </c>
    </row>
    <row r="742" spans="1:2" x14ac:dyDescent="0.3">
      <c r="A742">
        <v>741</v>
      </c>
      <c r="B742" t="s">
        <v>1351</v>
      </c>
    </row>
    <row r="743" spans="1:2" x14ac:dyDescent="0.3">
      <c r="A743">
        <v>742</v>
      </c>
      <c r="B743" t="s">
        <v>1353</v>
      </c>
    </row>
    <row r="744" spans="1:2" x14ac:dyDescent="0.3">
      <c r="A744">
        <v>743</v>
      </c>
      <c r="B744" t="s">
        <v>1355</v>
      </c>
    </row>
    <row r="745" spans="1:2" x14ac:dyDescent="0.3">
      <c r="A745">
        <v>744</v>
      </c>
      <c r="B745" t="s">
        <v>1357</v>
      </c>
    </row>
    <row r="746" spans="1:2" x14ac:dyDescent="0.3">
      <c r="A746">
        <v>745</v>
      </c>
      <c r="B746" t="s">
        <v>1359</v>
      </c>
    </row>
    <row r="747" spans="1:2" x14ac:dyDescent="0.3">
      <c r="A747">
        <v>746</v>
      </c>
      <c r="B747" t="s">
        <v>1361</v>
      </c>
    </row>
    <row r="748" spans="1:2" x14ac:dyDescent="0.3">
      <c r="A748">
        <v>747</v>
      </c>
      <c r="B748" t="s">
        <v>1363</v>
      </c>
    </row>
    <row r="749" spans="1:2" x14ac:dyDescent="0.3">
      <c r="A749">
        <v>748</v>
      </c>
      <c r="B749" t="s">
        <v>1365</v>
      </c>
    </row>
    <row r="750" spans="1:2" x14ac:dyDescent="0.3">
      <c r="A750">
        <v>749</v>
      </c>
      <c r="B750" t="s">
        <v>1367</v>
      </c>
    </row>
    <row r="751" spans="1:2" x14ac:dyDescent="0.3">
      <c r="A751">
        <v>750</v>
      </c>
      <c r="B751" t="s">
        <v>1369</v>
      </c>
    </row>
    <row r="752" spans="1:2" x14ac:dyDescent="0.3">
      <c r="A752">
        <v>751</v>
      </c>
      <c r="B752" t="s">
        <v>1373</v>
      </c>
    </row>
    <row r="753" spans="1:2" x14ac:dyDescent="0.3">
      <c r="A753">
        <v>752</v>
      </c>
      <c r="B753" t="s">
        <v>1378</v>
      </c>
    </row>
    <row r="754" spans="1:2" x14ac:dyDescent="0.3">
      <c r="A754">
        <v>753</v>
      </c>
      <c r="B754" t="s">
        <v>1382</v>
      </c>
    </row>
    <row r="755" spans="1:2" x14ac:dyDescent="0.3">
      <c r="A755">
        <v>754</v>
      </c>
      <c r="B755" t="s">
        <v>1384</v>
      </c>
    </row>
    <row r="756" spans="1:2" x14ac:dyDescent="0.3">
      <c r="A756">
        <v>755</v>
      </c>
      <c r="B756" t="s">
        <v>1387</v>
      </c>
    </row>
    <row r="757" spans="1:2" x14ac:dyDescent="0.3">
      <c r="A757">
        <v>756</v>
      </c>
      <c r="B757" t="s">
        <v>1390</v>
      </c>
    </row>
    <row r="758" spans="1:2" x14ac:dyDescent="0.3">
      <c r="A758">
        <v>757</v>
      </c>
      <c r="B758" t="s">
        <v>1393</v>
      </c>
    </row>
    <row r="759" spans="1:2" x14ac:dyDescent="0.3">
      <c r="A759">
        <v>758</v>
      </c>
      <c r="B759" t="s">
        <v>1395</v>
      </c>
    </row>
    <row r="760" spans="1:2" x14ac:dyDescent="0.3">
      <c r="A760">
        <v>759</v>
      </c>
      <c r="B760" t="s">
        <v>1398</v>
      </c>
    </row>
    <row r="761" spans="1:2" x14ac:dyDescent="0.3">
      <c r="A761">
        <v>760</v>
      </c>
      <c r="B761" t="s">
        <v>1400</v>
      </c>
    </row>
    <row r="762" spans="1:2" x14ac:dyDescent="0.3">
      <c r="A762">
        <v>761</v>
      </c>
      <c r="B762" t="s">
        <v>1404</v>
      </c>
    </row>
    <row r="763" spans="1:2" x14ac:dyDescent="0.3">
      <c r="A763">
        <v>762</v>
      </c>
      <c r="B763" t="s">
        <v>1406</v>
      </c>
    </row>
    <row r="764" spans="1:2" x14ac:dyDescent="0.3">
      <c r="A764">
        <v>763</v>
      </c>
      <c r="B764" t="s">
        <v>1406</v>
      </c>
    </row>
    <row r="765" spans="1:2" x14ac:dyDescent="0.3">
      <c r="A765">
        <v>764</v>
      </c>
      <c r="B765" t="s">
        <v>1409</v>
      </c>
    </row>
    <row r="766" spans="1:2" x14ac:dyDescent="0.3">
      <c r="A766">
        <v>765</v>
      </c>
      <c r="B766" t="s">
        <v>1413</v>
      </c>
    </row>
    <row r="767" spans="1:2" x14ac:dyDescent="0.3">
      <c r="A767">
        <v>766</v>
      </c>
      <c r="B767" t="s">
        <v>1415</v>
      </c>
    </row>
    <row r="768" spans="1:2" x14ac:dyDescent="0.3">
      <c r="A768">
        <v>767</v>
      </c>
      <c r="B768" t="s">
        <v>1418</v>
      </c>
    </row>
    <row r="769" spans="1:2" x14ac:dyDescent="0.3">
      <c r="A769">
        <v>768</v>
      </c>
      <c r="B769" t="s">
        <v>1420</v>
      </c>
    </row>
    <row r="770" spans="1:2" x14ac:dyDescent="0.3">
      <c r="A770">
        <v>769</v>
      </c>
      <c r="B770" t="s">
        <v>1422</v>
      </c>
    </row>
    <row r="771" spans="1:2" x14ac:dyDescent="0.3">
      <c r="A771">
        <v>770</v>
      </c>
      <c r="B771" t="s">
        <v>1424</v>
      </c>
    </row>
    <row r="772" spans="1:2" x14ac:dyDescent="0.3">
      <c r="A772">
        <v>771</v>
      </c>
      <c r="B772" t="s">
        <v>1426</v>
      </c>
    </row>
    <row r="773" spans="1:2" x14ac:dyDescent="0.3">
      <c r="A773">
        <v>772</v>
      </c>
      <c r="B773" t="s">
        <v>1428</v>
      </c>
    </row>
    <row r="774" spans="1:2" x14ac:dyDescent="0.3">
      <c r="A774">
        <v>773</v>
      </c>
      <c r="B774" t="s">
        <v>1432</v>
      </c>
    </row>
    <row r="775" spans="1:2" x14ac:dyDescent="0.3">
      <c r="A775">
        <v>774</v>
      </c>
      <c r="B775" t="s">
        <v>1435</v>
      </c>
    </row>
    <row r="776" spans="1:2" x14ac:dyDescent="0.3">
      <c r="A776">
        <v>775</v>
      </c>
      <c r="B776" t="s">
        <v>1435</v>
      </c>
    </row>
    <row r="777" spans="1:2" x14ac:dyDescent="0.3">
      <c r="A777">
        <v>776</v>
      </c>
      <c r="B777" t="s">
        <v>1435</v>
      </c>
    </row>
    <row r="778" spans="1:2" x14ac:dyDescent="0.3">
      <c r="A778">
        <v>777</v>
      </c>
      <c r="B778" t="s">
        <v>1441</v>
      </c>
    </row>
    <row r="779" spans="1:2" x14ac:dyDescent="0.3">
      <c r="A779">
        <v>778</v>
      </c>
      <c r="B779" t="s">
        <v>1446</v>
      </c>
    </row>
    <row r="780" spans="1:2" x14ac:dyDescent="0.3">
      <c r="A780">
        <v>779</v>
      </c>
      <c r="B780" t="s">
        <v>1448</v>
      </c>
    </row>
    <row r="781" spans="1:2" x14ac:dyDescent="0.3">
      <c r="A781">
        <v>780</v>
      </c>
      <c r="B781" t="s">
        <v>1452</v>
      </c>
    </row>
    <row r="782" spans="1:2" x14ac:dyDescent="0.3">
      <c r="A782">
        <v>781</v>
      </c>
      <c r="B782" t="s">
        <v>1455</v>
      </c>
    </row>
    <row r="783" spans="1:2" x14ac:dyDescent="0.3">
      <c r="A783">
        <v>782</v>
      </c>
      <c r="B783" t="s">
        <v>1458</v>
      </c>
    </row>
    <row r="784" spans="1:2" x14ac:dyDescent="0.3">
      <c r="A784">
        <v>783</v>
      </c>
      <c r="B784" t="s">
        <v>1462</v>
      </c>
    </row>
    <row r="785" spans="1:2" x14ac:dyDescent="0.3">
      <c r="A785">
        <v>784</v>
      </c>
      <c r="B785" t="s">
        <v>1466</v>
      </c>
    </row>
    <row r="786" spans="1:2" x14ac:dyDescent="0.3">
      <c r="A786">
        <v>785</v>
      </c>
      <c r="B786" t="s">
        <v>1469</v>
      </c>
    </row>
    <row r="787" spans="1:2" x14ac:dyDescent="0.3">
      <c r="A787">
        <v>786</v>
      </c>
      <c r="B787" t="s">
        <v>1471</v>
      </c>
    </row>
    <row r="788" spans="1:2" x14ac:dyDescent="0.3">
      <c r="A788">
        <v>787</v>
      </c>
      <c r="B788" t="s">
        <v>1473</v>
      </c>
    </row>
    <row r="789" spans="1:2" x14ac:dyDescent="0.3">
      <c r="A789">
        <v>788</v>
      </c>
      <c r="B789" t="s">
        <v>1473</v>
      </c>
    </row>
    <row r="790" spans="1:2" x14ac:dyDescent="0.3">
      <c r="A790">
        <v>789</v>
      </c>
      <c r="B790" t="s">
        <v>1477</v>
      </c>
    </row>
    <row r="791" spans="1:2" x14ac:dyDescent="0.3">
      <c r="A791">
        <v>790</v>
      </c>
      <c r="B791" t="s">
        <v>1479</v>
      </c>
    </row>
    <row r="792" spans="1:2" x14ac:dyDescent="0.3">
      <c r="A792">
        <v>791</v>
      </c>
      <c r="B792" t="s">
        <v>1479</v>
      </c>
    </row>
    <row r="793" spans="1:2" x14ac:dyDescent="0.3">
      <c r="A793">
        <v>792</v>
      </c>
      <c r="B793" t="s">
        <v>1482</v>
      </c>
    </row>
    <row r="794" spans="1:2" x14ac:dyDescent="0.3">
      <c r="A794">
        <v>793</v>
      </c>
      <c r="B794" t="s">
        <v>1484</v>
      </c>
    </row>
    <row r="795" spans="1:2" x14ac:dyDescent="0.3">
      <c r="A795">
        <v>794</v>
      </c>
      <c r="B795" t="s">
        <v>1486</v>
      </c>
    </row>
    <row r="796" spans="1:2" x14ac:dyDescent="0.3">
      <c r="A796">
        <v>795</v>
      </c>
      <c r="B796" t="s">
        <v>1488</v>
      </c>
    </row>
    <row r="797" spans="1:2" x14ac:dyDescent="0.3">
      <c r="A797">
        <v>796</v>
      </c>
      <c r="B797" t="s">
        <v>1491</v>
      </c>
    </row>
    <row r="798" spans="1:2" x14ac:dyDescent="0.3">
      <c r="A798">
        <v>797</v>
      </c>
      <c r="B798" t="s">
        <v>1491</v>
      </c>
    </row>
    <row r="799" spans="1:2" x14ac:dyDescent="0.3">
      <c r="A799">
        <v>798</v>
      </c>
      <c r="B799" t="s">
        <v>1494</v>
      </c>
    </row>
    <row r="800" spans="1:2" x14ac:dyDescent="0.3">
      <c r="A800">
        <v>799</v>
      </c>
      <c r="B800" t="s">
        <v>1496</v>
      </c>
    </row>
    <row r="801" spans="1:2" x14ac:dyDescent="0.3">
      <c r="A801">
        <v>800</v>
      </c>
      <c r="B801" t="s">
        <v>1496</v>
      </c>
    </row>
    <row r="802" spans="1:2" x14ac:dyDescent="0.3">
      <c r="A802">
        <v>801</v>
      </c>
      <c r="B802" t="s">
        <v>1572</v>
      </c>
    </row>
    <row r="803" spans="1:2" x14ac:dyDescent="0.3">
      <c r="A803">
        <v>802</v>
      </c>
      <c r="B803" t="s">
        <v>1575</v>
      </c>
    </row>
    <row r="804" spans="1:2" x14ac:dyDescent="0.3">
      <c r="A804">
        <v>803</v>
      </c>
      <c r="B804" t="s">
        <v>1577</v>
      </c>
    </row>
    <row r="805" spans="1:2" x14ac:dyDescent="0.3">
      <c r="A805">
        <v>804</v>
      </c>
      <c r="B805" t="s">
        <v>1580</v>
      </c>
    </row>
    <row r="806" spans="1:2" x14ac:dyDescent="0.3">
      <c r="A806">
        <v>805</v>
      </c>
      <c r="B806" t="s">
        <v>1583</v>
      </c>
    </row>
    <row r="807" spans="1:2" x14ac:dyDescent="0.3">
      <c r="A807">
        <v>806</v>
      </c>
      <c r="B807" t="s">
        <v>1585</v>
      </c>
    </row>
    <row r="808" spans="1:2" x14ac:dyDescent="0.3">
      <c r="A808">
        <v>807</v>
      </c>
      <c r="B808" t="s">
        <v>1587</v>
      </c>
    </row>
    <row r="809" spans="1:2" x14ac:dyDescent="0.3">
      <c r="A809">
        <v>808</v>
      </c>
      <c r="B809" t="s">
        <v>1589</v>
      </c>
    </row>
    <row r="810" spans="1:2" x14ac:dyDescent="0.3">
      <c r="A810">
        <v>809</v>
      </c>
      <c r="B810" t="s">
        <v>1591</v>
      </c>
    </row>
    <row r="811" spans="1:2" x14ac:dyDescent="0.3">
      <c r="A811">
        <v>810</v>
      </c>
      <c r="B811" t="s">
        <v>1593</v>
      </c>
    </row>
    <row r="812" spans="1:2" x14ac:dyDescent="0.3">
      <c r="A812">
        <v>811</v>
      </c>
      <c r="B812" t="s">
        <v>1595</v>
      </c>
    </row>
    <row r="813" spans="1:2" x14ac:dyDescent="0.3">
      <c r="A813">
        <v>812</v>
      </c>
      <c r="B813" t="s">
        <v>1597</v>
      </c>
    </row>
    <row r="814" spans="1:2" x14ac:dyDescent="0.3">
      <c r="A814">
        <v>813</v>
      </c>
      <c r="B814" t="s">
        <v>1599</v>
      </c>
    </row>
    <row r="815" spans="1:2" x14ac:dyDescent="0.3">
      <c r="A815">
        <v>814</v>
      </c>
      <c r="B815" t="s">
        <v>1602</v>
      </c>
    </row>
    <row r="816" spans="1:2" x14ac:dyDescent="0.3">
      <c r="A816">
        <v>815</v>
      </c>
      <c r="B816" t="s">
        <v>1604</v>
      </c>
    </row>
    <row r="817" spans="1:2" x14ac:dyDescent="0.3">
      <c r="A817">
        <v>816</v>
      </c>
      <c r="B817" t="s">
        <v>1604</v>
      </c>
    </row>
    <row r="818" spans="1:2" x14ac:dyDescent="0.3">
      <c r="A818">
        <v>817</v>
      </c>
      <c r="B818" t="s">
        <v>1607</v>
      </c>
    </row>
    <row r="819" spans="1:2" x14ac:dyDescent="0.3">
      <c r="A819">
        <v>818</v>
      </c>
      <c r="B819" t="s">
        <v>1609</v>
      </c>
    </row>
    <row r="820" spans="1:2" x14ac:dyDescent="0.3">
      <c r="A820">
        <v>819</v>
      </c>
      <c r="B820" t="s">
        <v>1612</v>
      </c>
    </row>
    <row r="821" spans="1:2" x14ac:dyDescent="0.3">
      <c r="A821">
        <v>820</v>
      </c>
      <c r="B821" t="s">
        <v>1617</v>
      </c>
    </row>
    <row r="822" spans="1:2" x14ac:dyDescent="0.3">
      <c r="A822">
        <v>821</v>
      </c>
      <c r="B822" t="s">
        <v>1620</v>
      </c>
    </row>
    <row r="823" spans="1:2" x14ac:dyDescent="0.3">
      <c r="A823">
        <v>822</v>
      </c>
      <c r="B823" t="s">
        <v>1623</v>
      </c>
    </row>
    <row r="824" spans="1:2" x14ac:dyDescent="0.3">
      <c r="A824">
        <v>823</v>
      </c>
      <c r="B824" t="s">
        <v>1625</v>
      </c>
    </row>
    <row r="825" spans="1:2" x14ac:dyDescent="0.3">
      <c r="A825">
        <v>824</v>
      </c>
      <c r="B825" t="s">
        <v>1628</v>
      </c>
    </row>
    <row r="826" spans="1:2" x14ac:dyDescent="0.3">
      <c r="A826">
        <v>825</v>
      </c>
      <c r="B826" t="s">
        <v>1628</v>
      </c>
    </row>
    <row r="827" spans="1:2" x14ac:dyDescent="0.3">
      <c r="A827">
        <v>826</v>
      </c>
      <c r="B827" t="s">
        <v>1632</v>
      </c>
    </row>
    <row r="828" spans="1:2" x14ac:dyDescent="0.3">
      <c r="A828">
        <v>827</v>
      </c>
      <c r="B828" t="s">
        <v>1634</v>
      </c>
    </row>
    <row r="829" spans="1:2" x14ac:dyDescent="0.3">
      <c r="A829">
        <v>828</v>
      </c>
      <c r="B829" t="s">
        <v>1636</v>
      </c>
    </row>
    <row r="830" spans="1:2" x14ac:dyDescent="0.3">
      <c r="A830">
        <v>829</v>
      </c>
      <c r="B830" t="s">
        <v>1639</v>
      </c>
    </row>
    <row r="831" spans="1:2" x14ac:dyDescent="0.3">
      <c r="A831">
        <v>830</v>
      </c>
      <c r="B831" t="s">
        <v>1641</v>
      </c>
    </row>
    <row r="832" spans="1:2" x14ac:dyDescent="0.3">
      <c r="A832">
        <v>831</v>
      </c>
      <c r="B832" t="s">
        <v>1643</v>
      </c>
    </row>
    <row r="833" spans="1:2" x14ac:dyDescent="0.3">
      <c r="A833">
        <v>832</v>
      </c>
      <c r="B833" t="s">
        <v>1646</v>
      </c>
    </row>
    <row r="834" spans="1:2" x14ac:dyDescent="0.3">
      <c r="A834">
        <v>833</v>
      </c>
      <c r="B834" t="s">
        <v>1646</v>
      </c>
    </row>
    <row r="835" spans="1:2" x14ac:dyDescent="0.3">
      <c r="A835">
        <v>834</v>
      </c>
      <c r="B835" t="s">
        <v>1649</v>
      </c>
    </row>
    <row r="836" spans="1:2" x14ac:dyDescent="0.3">
      <c r="A836">
        <v>835</v>
      </c>
      <c r="B836" t="s">
        <v>1651</v>
      </c>
    </row>
    <row r="837" spans="1:2" x14ac:dyDescent="0.3">
      <c r="A837">
        <v>836</v>
      </c>
      <c r="B837" t="s">
        <v>1653</v>
      </c>
    </row>
    <row r="838" spans="1:2" x14ac:dyDescent="0.3">
      <c r="A838">
        <v>837</v>
      </c>
      <c r="B838" t="s">
        <v>1657</v>
      </c>
    </row>
    <row r="839" spans="1:2" x14ac:dyDescent="0.3">
      <c r="A839">
        <v>838</v>
      </c>
      <c r="B839" t="s">
        <v>1659</v>
      </c>
    </row>
    <row r="840" spans="1:2" x14ac:dyDescent="0.3">
      <c r="A840">
        <v>839</v>
      </c>
      <c r="B840" t="s">
        <v>1662</v>
      </c>
    </row>
    <row r="841" spans="1:2" x14ac:dyDescent="0.3">
      <c r="A841">
        <v>840</v>
      </c>
      <c r="B841" t="s">
        <v>1664</v>
      </c>
    </row>
    <row r="842" spans="1:2" x14ac:dyDescent="0.3">
      <c r="A842">
        <v>841</v>
      </c>
      <c r="B842" t="s">
        <v>1668</v>
      </c>
    </row>
    <row r="843" spans="1:2" x14ac:dyDescent="0.3">
      <c r="A843">
        <v>842</v>
      </c>
      <c r="B843" t="s">
        <v>1671</v>
      </c>
    </row>
    <row r="844" spans="1:2" x14ac:dyDescent="0.3">
      <c r="A844">
        <v>843</v>
      </c>
      <c r="B844" t="s">
        <v>1673</v>
      </c>
    </row>
    <row r="845" spans="1:2" x14ac:dyDescent="0.3">
      <c r="A845">
        <v>844</v>
      </c>
      <c r="B845" t="s">
        <v>1675</v>
      </c>
    </row>
    <row r="846" spans="1:2" x14ac:dyDescent="0.3">
      <c r="A846">
        <v>845</v>
      </c>
      <c r="B846" t="s">
        <v>1677</v>
      </c>
    </row>
    <row r="847" spans="1:2" x14ac:dyDescent="0.3">
      <c r="A847">
        <v>846</v>
      </c>
      <c r="B847" t="s">
        <v>1680</v>
      </c>
    </row>
    <row r="848" spans="1:2" x14ac:dyDescent="0.3">
      <c r="A848">
        <v>847</v>
      </c>
      <c r="B848" t="s">
        <v>1683</v>
      </c>
    </row>
    <row r="849" spans="1:2" x14ac:dyDescent="0.3">
      <c r="A849">
        <v>848</v>
      </c>
      <c r="B849" t="s">
        <v>1687</v>
      </c>
    </row>
    <row r="850" spans="1:2" x14ac:dyDescent="0.3">
      <c r="A850">
        <v>849</v>
      </c>
      <c r="B850" t="s">
        <v>1690</v>
      </c>
    </row>
    <row r="851" spans="1:2" x14ac:dyDescent="0.3">
      <c r="A851">
        <v>850</v>
      </c>
      <c r="B851" t="s">
        <v>1692</v>
      </c>
    </row>
    <row r="852" spans="1:2" x14ac:dyDescent="0.3">
      <c r="A852">
        <v>851</v>
      </c>
      <c r="B852" t="s">
        <v>1694</v>
      </c>
    </row>
    <row r="853" spans="1:2" x14ac:dyDescent="0.3">
      <c r="A853">
        <v>852</v>
      </c>
      <c r="B853" t="s">
        <v>1696</v>
      </c>
    </row>
    <row r="854" spans="1:2" x14ac:dyDescent="0.3">
      <c r="A854">
        <v>853</v>
      </c>
      <c r="B854" t="s">
        <v>1696</v>
      </c>
    </row>
    <row r="855" spans="1:2" x14ac:dyDescent="0.3">
      <c r="A855">
        <v>854</v>
      </c>
      <c r="B855" t="s">
        <v>1700</v>
      </c>
    </row>
    <row r="856" spans="1:2" x14ac:dyDescent="0.3">
      <c r="A856">
        <v>855</v>
      </c>
      <c r="B856" t="s">
        <v>1703</v>
      </c>
    </row>
    <row r="857" spans="1:2" x14ac:dyDescent="0.3">
      <c r="A857">
        <v>856</v>
      </c>
      <c r="B857" t="s">
        <v>1706</v>
      </c>
    </row>
    <row r="858" spans="1:2" x14ac:dyDescent="0.3">
      <c r="A858">
        <v>857</v>
      </c>
      <c r="B858" t="s">
        <v>1708</v>
      </c>
    </row>
    <row r="859" spans="1:2" x14ac:dyDescent="0.3">
      <c r="A859">
        <v>858</v>
      </c>
      <c r="B859" t="s">
        <v>1711</v>
      </c>
    </row>
    <row r="860" spans="1:2" x14ac:dyDescent="0.3">
      <c r="A860">
        <v>859</v>
      </c>
      <c r="B860" t="s">
        <v>1711</v>
      </c>
    </row>
    <row r="861" spans="1:2" x14ac:dyDescent="0.3">
      <c r="A861">
        <v>860</v>
      </c>
      <c r="B861" t="s">
        <v>1715</v>
      </c>
    </row>
    <row r="862" spans="1:2" x14ac:dyDescent="0.3">
      <c r="A862">
        <v>861</v>
      </c>
      <c r="B862" t="s">
        <v>1717</v>
      </c>
    </row>
    <row r="863" spans="1:2" x14ac:dyDescent="0.3">
      <c r="A863">
        <v>862</v>
      </c>
      <c r="B863" t="s">
        <v>1721</v>
      </c>
    </row>
    <row r="864" spans="1:2" x14ac:dyDescent="0.3">
      <c r="A864">
        <v>863</v>
      </c>
      <c r="B864" t="s">
        <v>1724</v>
      </c>
    </row>
    <row r="865" spans="1:2" x14ac:dyDescent="0.3">
      <c r="A865">
        <v>864</v>
      </c>
      <c r="B865" t="s">
        <v>1569</v>
      </c>
    </row>
    <row r="866" spans="1:2" x14ac:dyDescent="0.3">
      <c r="A866">
        <v>865</v>
      </c>
      <c r="B866" t="s">
        <v>1729</v>
      </c>
    </row>
    <row r="867" spans="1:2" x14ac:dyDescent="0.3">
      <c r="A867">
        <v>866</v>
      </c>
      <c r="B867" t="s">
        <v>1731</v>
      </c>
    </row>
    <row r="868" spans="1:2" x14ac:dyDescent="0.3">
      <c r="A868">
        <v>867</v>
      </c>
      <c r="B868" t="s">
        <v>1733</v>
      </c>
    </row>
    <row r="869" spans="1:2" x14ac:dyDescent="0.3">
      <c r="A869">
        <v>868</v>
      </c>
      <c r="B869" t="s">
        <v>1735</v>
      </c>
    </row>
    <row r="870" spans="1:2" x14ac:dyDescent="0.3">
      <c r="A870">
        <v>869</v>
      </c>
      <c r="B870" t="s">
        <v>1737</v>
      </c>
    </row>
    <row r="871" spans="1:2" x14ac:dyDescent="0.3">
      <c r="A871">
        <v>870</v>
      </c>
      <c r="B871" t="s">
        <v>1740</v>
      </c>
    </row>
    <row r="872" spans="1:2" x14ac:dyDescent="0.3">
      <c r="A872">
        <v>871</v>
      </c>
      <c r="B872" t="s">
        <v>1742</v>
      </c>
    </row>
    <row r="873" spans="1:2" x14ac:dyDescent="0.3">
      <c r="A873">
        <v>872</v>
      </c>
      <c r="B873" t="s">
        <v>1745</v>
      </c>
    </row>
    <row r="874" spans="1:2" x14ac:dyDescent="0.3">
      <c r="A874">
        <v>873</v>
      </c>
      <c r="B874" t="s">
        <v>1747</v>
      </c>
    </row>
    <row r="875" spans="1:2" x14ac:dyDescent="0.3">
      <c r="A875">
        <v>874</v>
      </c>
      <c r="B875" t="s">
        <v>1749</v>
      </c>
    </row>
    <row r="876" spans="1:2" x14ac:dyDescent="0.3">
      <c r="A876">
        <v>875</v>
      </c>
      <c r="B876" t="s">
        <v>1752</v>
      </c>
    </row>
    <row r="877" spans="1:2" x14ac:dyDescent="0.3">
      <c r="A877">
        <v>876</v>
      </c>
      <c r="B877" t="s">
        <v>1754</v>
      </c>
    </row>
    <row r="878" spans="1:2" x14ac:dyDescent="0.3">
      <c r="A878">
        <v>877</v>
      </c>
      <c r="B878" t="s">
        <v>1758</v>
      </c>
    </row>
    <row r="879" spans="1:2" x14ac:dyDescent="0.3">
      <c r="A879">
        <v>878</v>
      </c>
      <c r="B879" t="s">
        <v>1760</v>
      </c>
    </row>
    <row r="880" spans="1:2" x14ac:dyDescent="0.3">
      <c r="A880">
        <v>879</v>
      </c>
      <c r="B880" t="s">
        <v>1762</v>
      </c>
    </row>
    <row r="881" spans="1:2" x14ac:dyDescent="0.3">
      <c r="A881">
        <v>880</v>
      </c>
      <c r="B881" t="s">
        <v>1764</v>
      </c>
    </row>
    <row r="882" spans="1:2" x14ac:dyDescent="0.3">
      <c r="A882">
        <v>881</v>
      </c>
      <c r="B882" t="s">
        <v>1766</v>
      </c>
    </row>
    <row r="883" spans="1:2" x14ac:dyDescent="0.3">
      <c r="A883">
        <v>882</v>
      </c>
      <c r="B883" t="s">
        <v>1769</v>
      </c>
    </row>
    <row r="884" spans="1:2" x14ac:dyDescent="0.3">
      <c r="A884">
        <v>883</v>
      </c>
      <c r="B884" t="s">
        <v>1772</v>
      </c>
    </row>
    <row r="885" spans="1:2" x14ac:dyDescent="0.3">
      <c r="A885">
        <v>884</v>
      </c>
      <c r="B885" t="s">
        <v>1776</v>
      </c>
    </row>
    <row r="886" spans="1:2" x14ac:dyDescent="0.3">
      <c r="A886">
        <v>885</v>
      </c>
      <c r="B886" t="s">
        <v>1778</v>
      </c>
    </row>
    <row r="887" spans="1:2" x14ac:dyDescent="0.3">
      <c r="A887">
        <v>886</v>
      </c>
      <c r="B887" t="s">
        <v>1782</v>
      </c>
    </row>
    <row r="888" spans="1:2" x14ac:dyDescent="0.3">
      <c r="A888">
        <v>887</v>
      </c>
      <c r="B888" t="s">
        <v>1785</v>
      </c>
    </row>
    <row r="889" spans="1:2" x14ac:dyDescent="0.3">
      <c r="A889">
        <v>888</v>
      </c>
      <c r="B889" t="s">
        <v>1789</v>
      </c>
    </row>
    <row r="890" spans="1:2" x14ac:dyDescent="0.3">
      <c r="A890">
        <v>889</v>
      </c>
      <c r="B890" t="s">
        <v>1792</v>
      </c>
    </row>
    <row r="891" spans="1:2" x14ac:dyDescent="0.3">
      <c r="A891">
        <v>890</v>
      </c>
      <c r="B891" t="s">
        <v>1796</v>
      </c>
    </row>
    <row r="892" spans="1:2" x14ac:dyDescent="0.3">
      <c r="A892">
        <v>891</v>
      </c>
      <c r="B892" t="s">
        <v>1801</v>
      </c>
    </row>
    <row r="893" spans="1:2" x14ac:dyDescent="0.3">
      <c r="A893">
        <v>892</v>
      </c>
      <c r="B893" t="s">
        <v>1803</v>
      </c>
    </row>
    <row r="894" spans="1:2" x14ac:dyDescent="0.3">
      <c r="A894">
        <v>893</v>
      </c>
      <c r="B894" t="s">
        <v>1806</v>
      </c>
    </row>
    <row r="895" spans="1:2" x14ac:dyDescent="0.3">
      <c r="A895">
        <v>894</v>
      </c>
      <c r="B895" t="s">
        <v>1808</v>
      </c>
    </row>
    <row r="896" spans="1:2" x14ac:dyDescent="0.3">
      <c r="A896">
        <v>895</v>
      </c>
      <c r="B896" t="s">
        <v>1812</v>
      </c>
    </row>
    <row r="897" spans="1:2" x14ac:dyDescent="0.3">
      <c r="A897">
        <v>896</v>
      </c>
      <c r="B897" t="s">
        <v>1814</v>
      </c>
    </row>
    <row r="898" spans="1:2" x14ac:dyDescent="0.3">
      <c r="A898">
        <v>897</v>
      </c>
      <c r="B898" t="s">
        <v>1816</v>
      </c>
    </row>
    <row r="899" spans="1:2" x14ac:dyDescent="0.3">
      <c r="A899">
        <v>898</v>
      </c>
      <c r="B899" t="s">
        <v>1819</v>
      </c>
    </row>
    <row r="900" spans="1:2" x14ac:dyDescent="0.3">
      <c r="A900">
        <v>899</v>
      </c>
      <c r="B900" t="s">
        <v>1823</v>
      </c>
    </row>
    <row r="901" spans="1:2" x14ac:dyDescent="0.3">
      <c r="A901">
        <v>900</v>
      </c>
      <c r="B901" t="s">
        <v>1826</v>
      </c>
    </row>
    <row r="902" spans="1:2" x14ac:dyDescent="0.3">
      <c r="A902">
        <v>901</v>
      </c>
      <c r="B902" t="s">
        <v>1831</v>
      </c>
    </row>
    <row r="903" spans="1:2" x14ac:dyDescent="0.3">
      <c r="A903">
        <v>902</v>
      </c>
      <c r="B903" t="s">
        <v>1835</v>
      </c>
    </row>
    <row r="904" spans="1:2" x14ac:dyDescent="0.3">
      <c r="A904">
        <v>903</v>
      </c>
      <c r="B904" t="s">
        <v>1838</v>
      </c>
    </row>
    <row r="905" spans="1:2" x14ac:dyDescent="0.3">
      <c r="A905">
        <v>904</v>
      </c>
      <c r="B905" t="s">
        <v>1841</v>
      </c>
    </row>
    <row r="906" spans="1:2" x14ac:dyDescent="0.3">
      <c r="A906">
        <v>905</v>
      </c>
      <c r="B906" t="s">
        <v>1845</v>
      </c>
    </row>
    <row r="907" spans="1:2" x14ac:dyDescent="0.3">
      <c r="A907">
        <v>906</v>
      </c>
      <c r="B907" t="s">
        <v>29</v>
      </c>
    </row>
    <row r="908" spans="1:2" x14ac:dyDescent="0.3">
      <c r="A908">
        <v>907</v>
      </c>
      <c r="B908" t="s">
        <v>1850</v>
      </c>
    </row>
    <row r="909" spans="1:2" x14ac:dyDescent="0.3">
      <c r="A909">
        <v>908</v>
      </c>
      <c r="B909" t="s">
        <v>1854</v>
      </c>
    </row>
    <row r="910" spans="1:2" x14ac:dyDescent="0.3">
      <c r="A910">
        <v>909</v>
      </c>
      <c r="B910" t="s">
        <v>1857</v>
      </c>
    </row>
    <row r="911" spans="1:2" x14ac:dyDescent="0.3">
      <c r="A911">
        <v>910</v>
      </c>
      <c r="B911" t="s">
        <v>1860</v>
      </c>
    </row>
    <row r="912" spans="1:2" x14ac:dyDescent="0.3">
      <c r="A912">
        <v>911</v>
      </c>
      <c r="B912" t="s">
        <v>30</v>
      </c>
    </row>
    <row r="913" spans="1:2" x14ac:dyDescent="0.3">
      <c r="A913">
        <v>912</v>
      </c>
      <c r="B913" t="s">
        <v>1865</v>
      </c>
    </row>
    <row r="914" spans="1:2" x14ac:dyDescent="0.3">
      <c r="A914">
        <v>913</v>
      </c>
      <c r="B914" t="s">
        <v>1868</v>
      </c>
    </row>
    <row r="915" spans="1:2" x14ac:dyDescent="0.3">
      <c r="A915">
        <v>914</v>
      </c>
      <c r="B915" t="s">
        <v>1868</v>
      </c>
    </row>
    <row r="916" spans="1:2" x14ac:dyDescent="0.3">
      <c r="A916">
        <v>915</v>
      </c>
      <c r="B916" t="s">
        <v>1872</v>
      </c>
    </row>
    <row r="917" spans="1:2" x14ac:dyDescent="0.3">
      <c r="A917">
        <v>916</v>
      </c>
      <c r="B917" t="s">
        <v>1876</v>
      </c>
    </row>
    <row r="918" spans="1:2" x14ac:dyDescent="0.3">
      <c r="A918">
        <v>917</v>
      </c>
      <c r="B918" t="s">
        <v>1879</v>
      </c>
    </row>
    <row r="919" spans="1:2" x14ac:dyDescent="0.3">
      <c r="A919">
        <v>918</v>
      </c>
      <c r="B919" t="s">
        <v>1882</v>
      </c>
    </row>
    <row r="920" spans="1:2" x14ac:dyDescent="0.3">
      <c r="A920">
        <v>919</v>
      </c>
      <c r="B920" t="s">
        <v>1885</v>
      </c>
    </row>
    <row r="921" spans="1:2" x14ac:dyDescent="0.3">
      <c r="A921">
        <v>920</v>
      </c>
      <c r="B921" t="s">
        <v>1887</v>
      </c>
    </row>
    <row r="922" spans="1:2" x14ac:dyDescent="0.3">
      <c r="A922">
        <v>921</v>
      </c>
      <c r="B922" t="s">
        <v>1891</v>
      </c>
    </row>
    <row r="923" spans="1:2" x14ac:dyDescent="0.3">
      <c r="A923">
        <v>922</v>
      </c>
      <c r="B923" t="s">
        <v>1894</v>
      </c>
    </row>
    <row r="924" spans="1:2" x14ac:dyDescent="0.3">
      <c r="A924">
        <v>923</v>
      </c>
      <c r="B924" t="s">
        <v>1896</v>
      </c>
    </row>
    <row r="925" spans="1:2" x14ac:dyDescent="0.3">
      <c r="A925">
        <v>924</v>
      </c>
      <c r="B925" t="s">
        <v>1898</v>
      </c>
    </row>
    <row r="926" spans="1:2" x14ac:dyDescent="0.3">
      <c r="A926">
        <v>925</v>
      </c>
      <c r="B926" t="s">
        <v>1900</v>
      </c>
    </row>
    <row r="927" spans="1:2" x14ac:dyDescent="0.3">
      <c r="A927">
        <v>926</v>
      </c>
      <c r="B927" t="s">
        <v>1902</v>
      </c>
    </row>
    <row r="928" spans="1:2" x14ac:dyDescent="0.3">
      <c r="A928">
        <v>927</v>
      </c>
      <c r="B928" t="s">
        <v>1904</v>
      </c>
    </row>
    <row r="929" spans="1:2" x14ac:dyDescent="0.3">
      <c r="A929">
        <v>928</v>
      </c>
      <c r="B929" t="s">
        <v>1908</v>
      </c>
    </row>
    <row r="930" spans="1:2" x14ac:dyDescent="0.3">
      <c r="A930">
        <v>929</v>
      </c>
      <c r="B930" t="s">
        <v>1910</v>
      </c>
    </row>
    <row r="931" spans="1:2" x14ac:dyDescent="0.3">
      <c r="A931">
        <v>930</v>
      </c>
      <c r="B931" t="s">
        <v>1913</v>
      </c>
    </row>
    <row r="932" spans="1:2" x14ac:dyDescent="0.3">
      <c r="A932">
        <v>931</v>
      </c>
      <c r="B932" t="s">
        <v>1916</v>
      </c>
    </row>
    <row r="933" spans="1:2" x14ac:dyDescent="0.3">
      <c r="A933">
        <v>932</v>
      </c>
      <c r="B933" t="s">
        <v>1919</v>
      </c>
    </row>
    <row r="934" spans="1:2" x14ac:dyDescent="0.3">
      <c r="A934">
        <v>933</v>
      </c>
      <c r="B934" t="s">
        <v>1921</v>
      </c>
    </row>
    <row r="935" spans="1:2" x14ac:dyDescent="0.3">
      <c r="A935">
        <v>934</v>
      </c>
      <c r="B935" t="s">
        <v>1924</v>
      </c>
    </row>
    <row r="936" spans="1:2" x14ac:dyDescent="0.3">
      <c r="A936">
        <v>935</v>
      </c>
      <c r="B936" t="s">
        <v>1927</v>
      </c>
    </row>
    <row r="937" spans="1:2" x14ac:dyDescent="0.3">
      <c r="A937">
        <v>936</v>
      </c>
      <c r="B937" t="s">
        <v>1929</v>
      </c>
    </row>
    <row r="938" spans="1:2" x14ac:dyDescent="0.3">
      <c r="A938">
        <v>937</v>
      </c>
      <c r="B938" t="s">
        <v>1931</v>
      </c>
    </row>
    <row r="939" spans="1:2" x14ac:dyDescent="0.3">
      <c r="A939">
        <v>938</v>
      </c>
      <c r="B939" t="s">
        <v>1933</v>
      </c>
    </row>
    <row r="940" spans="1:2" x14ac:dyDescent="0.3">
      <c r="A940">
        <v>939</v>
      </c>
      <c r="B940" t="s">
        <v>1935</v>
      </c>
    </row>
    <row r="941" spans="1:2" x14ac:dyDescent="0.3">
      <c r="A941">
        <v>940</v>
      </c>
      <c r="B941" t="s">
        <v>1937</v>
      </c>
    </row>
    <row r="942" spans="1:2" x14ac:dyDescent="0.3">
      <c r="A942">
        <v>941</v>
      </c>
      <c r="B942" t="s">
        <v>1940</v>
      </c>
    </row>
    <row r="943" spans="1:2" x14ac:dyDescent="0.3">
      <c r="A943">
        <v>942</v>
      </c>
      <c r="B943" t="s">
        <v>1944</v>
      </c>
    </row>
    <row r="944" spans="1:2" x14ac:dyDescent="0.3">
      <c r="A944">
        <v>943</v>
      </c>
      <c r="B944" t="s">
        <v>1947</v>
      </c>
    </row>
    <row r="945" spans="1:2" x14ac:dyDescent="0.3">
      <c r="A945">
        <v>944</v>
      </c>
      <c r="B945" t="s">
        <v>1949</v>
      </c>
    </row>
    <row r="946" spans="1:2" x14ac:dyDescent="0.3">
      <c r="A946">
        <v>945</v>
      </c>
      <c r="B946" t="s">
        <v>1952</v>
      </c>
    </row>
    <row r="947" spans="1:2" x14ac:dyDescent="0.3">
      <c r="A947">
        <v>946</v>
      </c>
      <c r="B947" t="s">
        <v>1956</v>
      </c>
    </row>
    <row r="948" spans="1:2" x14ac:dyDescent="0.3">
      <c r="A948">
        <v>947</v>
      </c>
      <c r="B948" t="s">
        <v>1959</v>
      </c>
    </row>
    <row r="949" spans="1:2" x14ac:dyDescent="0.3">
      <c r="A949">
        <v>948</v>
      </c>
      <c r="B949" t="s">
        <v>1961</v>
      </c>
    </row>
    <row r="950" spans="1:2" x14ac:dyDescent="0.3">
      <c r="A950">
        <v>949</v>
      </c>
      <c r="B950" t="s">
        <v>1963</v>
      </c>
    </row>
    <row r="951" spans="1:2" x14ac:dyDescent="0.3">
      <c r="A951">
        <v>950</v>
      </c>
      <c r="B951" t="s">
        <v>1965</v>
      </c>
    </row>
    <row r="952" spans="1:2" x14ac:dyDescent="0.3">
      <c r="A952">
        <v>951</v>
      </c>
      <c r="B952" t="s">
        <v>1969</v>
      </c>
    </row>
    <row r="953" spans="1:2" x14ac:dyDescent="0.3">
      <c r="A953">
        <v>952</v>
      </c>
      <c r="B953" t="s">
        <v>1972</v>
      </c>
    </row>
    <row r="954" spans="1:2" x14ac:dyDescent="0.3">
      <c r="A954">
        <v>953</v>
      </c>
      <c r="B954" t="s">
        <v>1975</v>
      </c>
    </row>
    <row r="955" spans="1:2" x14ac:dyDescent="0.3">
      <c r="A955">
        <v>954</v>
      </c>
      <c r="B955" t="s">
        <v>1977</v>
      </c>
    </row>
    <row r="956" spans="1:2" x14ac:dyDescent="0.3">
      <c r="A956">
        <v>955</v>
      </c>
      <c r="B956" t="s">
        <v>1980</v>
      </c>
    </row>
    <row r="957" spans="1:2" x14ac:dyDescent="0.3">
      <c r="A957">
        <v>956</v>
      </c>
      <c r="B957" t="s">
        <v>1982</v>
      </c>
    </row>
    <row r="958" spans="1:2" x14ac:dyDescent="0.3">
      <c r="A958">
        <v>957</v>
      </c>
      <c r="B958" t="s">
        <v>1985</v>
      </c>
    </row>
    <row r="959" spans="1:2" x14ac:dyDescent="0.3">
      <c r="A959">
        <v>958</v>
      </c>
      <c r="B959" t="s">
        <v>1987</v>
      </c>
    </row>
    <row r="960" spans="1:2" x14ac:dyDescent="0.3">
      <c r="A960">
        <v>959</v>
      </c>
      <c r="B960" t="s">
        <v>1989</v>
      </c>
    </row>
    <row r="961" spans="1:2" x14ac:dyDescent="0.3">
      <c r="A961">
        <v>960</v>
      </c>
      <c r="B961" t="s">
        <v>1991</v>
      </c>
    </row>
    <row r="962" spans="1:2" x14ac:dyDescent="0.3">
      <c r="A962">
        <v>961</v>
      </c>
      <c r="B962" t="s">
        <v>1993</v>
      </c>
    </row>
    <row r="963" spans="1:2" x14ac:dyDescent="0.3">
      <c r="A963">
        <v>962</v>
      </c>
      <c r="B963" t="s">
        <v>1997</v>
      </c>
    </row>
    <row r="964" spans="1:2" x14ac:dyDescent="0.3">
      <c r="A964">
        <v>963</v>
      </c>
      <c r="B964" t="s">
        <v>2000</v>
      </c>
    </row>
    <row r="965" spans="1:2" x14ac:dyDescent="0.3">
      <c r="A965">
        <v>964</v>
      </c>
      <c r="B965" t="s">
        <v>2003</v>
      </c>
    </row>
    <row r="966" spans="1:2" x14ac:dyDescent="0.3">
      <c r="A966">
        <v>965</v>
      </c>
      <c r="B966" t="s">
        <v>2005</v>
      </c>
    </row>
    <row r="967" spans="1:2" x14ac:dyDescent="0.3">
      <c r="A967">
        <v>966</v>
      </c>
      <c r="B967" t="s">
        <v>2007</v>
      </c>
    </row>
    <row r="968" spans="1:2" x14ac:dyDescent="0.3">
      <c r="A968">
        <v>967</v>
      </c>
      <c r="B968" t="s">
        <v>2010</v>
      </c>
    </row>
    <row r="969" spans="1:2" x14ac:dyDescent="0.3">
      <c r="A969">
        <v>968</v>
      </c>
      <c r="B969" t="s">
        <v>2013</v>
      </c>
    </row>
    <row r="970" spans="1:2" x14ac:dyDescent="0.3">
      <c r="A970">
        <v>969</v>
      </c>
      <c r="B970" t="s">
        <v>2015</v>
      </c>
    </row>
    <row r="971" spans="1:2" x14ac:dyDescent="0.3">
      <c r="A971">
        <v>970</v>
      </c>
      <c r="B971" t="s">
        <v>2017</v>
      </c>
    </row>
    <row r="972" spans="1:2" x14ac:dyDescent="0.3">
      <c r="A972">
        <v>971</v>
      </c>
      <c r="B972" t="s">
        <v>2021</v>
      </c>
    </row>
    <row r="973" spans="1:2" x14ac:dyDescent="0.3">
      <c r="A973">
        <v>972</v>
      </c>
      <c r="B973" t="s">
        <v>2025</v>
      </c>
    </row>
    <row r="974" spans="1:2" x14ac:dyDescent="0.3">
      <c r="A974">
        <v>973</v>
      </c>
      <c r="B974" t="s">
        <v>2035</v>
      </c>
    </row>
    <row r="975" spans="1:2" x14ac:dyDescent="0.3">
      <c r="A975">
        <v>974</v>
      </c>
      <c r="B975" t="s">
        <v>2038</v>
      </c>
    </row>
    <row r="976" spans="1:2" x14ac:dyDescent="0.3">
      <c r="A976">
        <v>975</v>
      </c>
      <c r="B976" t="s">
        <v>2041</v>
      </c>
    </row>
    <row r="977" spans="1:2" x14ac:dyDescent="0.3">
      <c r="A977">
        <v>976</v>
      </c>
      <c r="B977" t="s">
        <v>2044</v>
      </c>
    </row>
    <row r="978" spans="1:2" x14ac:dyDescent="0.3">
      <c r="A978">
        <v>977</v>
      </c>
      <c r="B978" t="s">
        <v>2046</v>
      </c>
    </row>
    <row r="979" spans="1:2" x14ac:dyDescent="0.3">
      <c r="A979">
        <v>978</v>
      </c>
      <c r="B979" t="s">
        <v>2048</v>
      </c>
    </row>
    <row r="980" spans="1:2" x14ac:dyDescent="0.3">
      <c r="A980">
        <v>979</v>
      </c>
      <c r="B980" t="s">
        <v>2051</v>
      </c>
    </row>
    <row r="981" spans="1:2" x14ac:dyDescent="0.3">
      <c r="A981">
        <v>980</v>
      </c>
      <c r="B981" t="s">
        <v>2053</v>
      </c>
    </row>
    <row r="982" spans="1:2" x14ac:dyDescent="0.3">
      <c r="A982">
        <v>981</v>
      </c>
      <c r="B982" t="s">
        <v>2057</v>
      </c>
    </row>
    <row r="983" spans="1:2" x14ac:dyDescent="0.3">
      <c r="A983">
        <v>982</v>
      </c>
      <c r="B983" t="s">
        <v>2057</v>
      </c>
    </row>
    <row r="984" spans="1:2" x14ac:dyDescent="0.3">
      <c r="A984">
        <v>983</v>
      </c>
      <c r="B984" t="s">
        <v>31</v>
      </c>
    </row>
    <row r="985" spans="1:2" x14ac:dyDescent="0.3">
      <c r="A985">
        <v>984</v>
      </c>
      <c r="B985" t="s">
        <v>31</v>
      </c>
    </row>
    <row r="986" spans="1:2" x14ac:dyDescent="0.3">
      <c r="A986">
        <v>985</v>
      </c>
      <c r="B986" t="s">
        <v>2063</v>
      </c>
    </row>
    <row r="987" spans="1:2" x14ac:dyDescent="0.3">
      <c r="A987">
        <v>986</v>
      </c>
      <c r="B987" t="s">
        <v>32</v>
      </c>
    </row>
    <row r="988" spans="1:2" x14ac:dyDescent="0.3">
      <c r="A988">
        <v>987</v>
      </c>
      <c r="B988" t="s">
        <v>2066</v>
      </c>
    </row>
    <row r="989" spans="1:2" x14ac:dyDescent="0.3">
      <c r="A989">
        <v>988</v>
      </c>
      <c r="B989" t="s">
        <v>2069</v>
      </c>
    </row>
    <row r="990" spans="1:2" x14ac:dyDescent="0.3">
      <c r="A990">
        <v>989</v>
      </c>
      <c r="B990" t="s">
        <v>33</v>
      </c>
    </row>
    <row r="991" spans="1:2" x14ac:dyDescent="0.3">
      <c r="A991">
        <v>990</v>
      </c>
      <c r="B991" t="s">
        <v>2073</v>
      </c>
    </row>
    <row r="992" spans="1:2" x14ac:dyDescent="0.3">
      <c r="A992">
        <v>991</v>
      </c>
      <c r="B992" t="s">
        <v>2077</v>
      </c>
    </row>
    <row r="993" spans="1:2" x14ac:dyDescent="0.3">
      <c r="A993">
        <v>992</v>
      </c>
      <c r="B993" t="s">
        <v>2079</v>
      </c>
    </row>
    <row r="994" spans="1:2" x14ac:dyDescent="0.3">
      <c r="A994">
        <v>993</v>
      </c>
      <c r="B994" t="s">
        <v>2081</v>
      </c>
    </row>
    <row r="995" spans="1:2" x14ac:dyDescent="0.3">
      <c r="A995">
        <v>994</v>
      </c>
      <c r="B995" t="s">
        <v>2083</v>
      </c>
    </row>
    <row r="996" spans="1:2" x14ac:dyDescent="0.3">
      <c r="A996">
        <v>995</v>
      </c>
      <c r="B996" t="s">
        <v>2086</v>
      </c>
    </row>
    <row r="997" spans="1:2" x14ac:dyDescent="0.3">
      <c r="A997">
        <v>996</v>
      </c>
      <c r="B997" t="s">
        <v>2089</v>
      </c>
    </row>
    <row r="998" spans="1:2" x14ac:dyDescent="0.3">
      <c r="A998">
        <v>997</v>
      </c>
      <c r="B998" t="s">
        <v>2092</v>
      </c>
    </row>
    <row r="999" spans="1:2" x14ac:dyDescent="0.3">
      <c r="A999">
        <v>998</v>
      </c>
      <c r="B999" t="s">
        <v>2094</v>
      </c>
    </row>
    <row r="1000" spans="1:2" x14ac:dyDescent="0.3">
      <c r="A1000">
        <v>999</v>
      </c>
      <c r="B1000" t="s">
        <v>2098</v>
      </c>
    </row>
    <row r="1001" spans="1:2" x14ac:dyDescent="0.3">
      <c r="A1001">
        <v>1000</v>
      </c>
      <c r="B1001" t="s">
        <v>2101</v>
      </c>
    </row>
    <row r="1002" spans="1:2" x14ac:dyDescent="0.3">
      <c r="A1002">
        <v>1001</v>
      </c>
      <c r="B1002" t="s">
        <v>2104</v>
      </c>
    </row>
    <row r="1003" spans="1:2" x14ac:dyDescent="0.3">
      <c r="A1003">
        <v>1002</v>
      </c>
      <c r="B1003" t="s">
        <v>2106</v>
      </c>
    </row>
    <row r="1004" spans="1:2" x14ac:dyDescent="0.3">
      <c r="A1004">
        <v>1003</v>
      </c>
      <c r="B1004" t="s">
        <v>2108</v>
      </c>
    </row>
    <row r="1005" spans="1:2" x14ac:dyDescent="0.3">
      <c r="A1005">
        <v>1004</v>
      </c>
      <c r="B1005" t="s">
        <v>2111</v>
      </c>
    </row>
    <row r="1006" spans="1:2" x14ac:dyDescent="0.3">
      <c r="A1006">
        <v>1005</v>
      </c>
      <c r="B1006" t="s">
        <v>2113</v>
      </c>
    </row>
    <row r="1007" spans="1:2" x14ac:dyDescent="0.3">
      <c r="A1007">
        <v>1006</v>
      </c>
      <c r="B1007" t="s">
        <v>2115</v>
      </c>
    </row>
    <row r="1008" spans="1:2" x14ac:dyDescent="0.3">
      <c r="A1008">
        <v>1007</v>
      </c>
      <c r="B1008" t="s">
        <v>2115</v>
      </c>
    </row>
    <row r="1009" spans="1:2" x14ac:dyDescent="0.3">
      <c r="A1009">
        <v>1008</v>
      </c>
      <c r="B1009" t="s">
        <v>2119</v>
      </c>
    </row>
    <row r="1010" spans="1:2" x14ac:dyDescent="0.3">
      <c r="A1010">
        <v>1009</v>
      </c>
      <c r="B1010" t="s">
        <v>2122</v>
      </c>
    </row>
    <row r="1011" spans="1:2" x14ac:dyDescent="0.3">
      <c r="A1011">
        <v>1010</v>
      </c>
      <c r="B1011" t="s">
        <v>2124</v>
      </c>
    </row>
    <row r="1012" spans="1:2" x14ac:dyDescent="0.3">
      <c r="A1012">
        <v>1011</v>
      </c>
      <c r="B1012" t="s">
        <v>2127</v>
      </c>
    </row>
    <row r="1013" spans="1:2" x14ac:dyDescent="0.3">
      <c r="A1013">
        <v>1012</v>
      </c>
      <c r="B1013" t="s">
        <v>2130</v>
      </c>
    </row>
    <row r="1014" spans="1:2" x14ac:dyDescent="0.3">
      <c r="A1014">
        <v>1013</v>
      </c>
      <c r="B1014" t="s">
        <v>2132</v>
      </c>
    </row>
    <row r="1015" spans="1:2" x14ac:dyDescent="0.3">
      <c r="A1015">
        <v>1014</v>
      </c>
      <c r="B1015" t="s">
        <v>2132</v>
      </c>
    </row>
    <row r="1016" spans="1:2" x14ac:dyDescent="0.3">
      <c r="A1016">
        <v>1015</v>
      </c>
      <c r="B1016" t="s">
        <v>2137</v>
      </c>
    </row>
    <row r="1017" spans="1:2" x14ac:dyDescent="0.3">
      <c r="A1017">
        <v>1016</v>
      </c>
      <c r="B1017" t="s">
        <v>2139</v>
      </c>
    </row>
    <row r="1018" spans="1:2" x14ac:dyDescent="0.3">
      <c r="A1018">
        <v>1017</v>
      </c>
      <c r="B1018" t="s">
        <v>2141</v>
      </c>
    </row>
    <row r="1019" spans="1:2" x14ac:dyDescent="0.3">
      <c r="A1019">
        <v>1018</v>
      </c>
      <c r="B1019" t="s">
        <v>2144</v>
      </c>
    </row>
    <row r="1020" spans="1:2" x14ac:dyDescent="0.3">
      <c r="A1020">
        <v>1019</v>
      </c>
      <c r="B1020" t="s">
        <v>2147</v>
      </c>
    </row>
    <row r="1021" spans="1:2" x14ac:dyDescent="0.3">
      <c r="A1021">
        <v>1020</v>
      </c>
      <c r="B1021" t="s">
        <v>2149</v>
      </c>
    </row>
    <row r="1022" spans="1:2" x14ac:dyDescent="0.3">
      <c r="A1022">
        <v>1021</v>
      </c>
      <c r="B1022" t="s">
        <v>2152</v>
      </c>
    </row>
    <row r="1023" spans="1:2" x14ac:dyDescent="0.3">
      <c r="A1023">
        <v>1022</v>
      </c>
      <c r="B1023" t="s">
        <v>2155</v>
      </c>
    </row>
    <row r="1024" spans="1:2" x14ac:dyDescent="0.3">
      <c r="A1024">
        <v>1023</v>
      </c>
      <c r="B1024" t="s">
        <v>2158</v>
      </c>
    </row>
    <row r="1025" spans="1:2" x14ac:dyDescent="0.3">
      <c r="A1025">
        <v>1024</v>
      </c>
      <c r="B1025" t="s">
        <v>2160</v>
      </c>
    </row>
    <row r="1026" spans="1:2" x14ac:dyDescent="0.3">
      <c r="A1026">
        <v>1025</v>
      </c>
      <c r="B1026" t="s">
        <v>2163</v>
      </c>
    </row>
    <row r="1027" spans="1:2" x14ac:dyDescent="0.3">
      <c r="A1027">
        <v>1026</v>
      </c>
      <c r="B1027" t="s">
        <v>2167</v>
      </c>
    </row>
    <row r="1028" spans="1:2" x14ac:dyDescent="0.3">
      <c r="A1028">
        <v>1027</v>
      </c>
      <c r="B1028" t="s">
        <v>2171</v>
      </c>
    </row>
    <row r="1029" spans="1:2" x14ac:dyDescent="0.3">
      <c r="A1029">
        <v>1028</v>
      </c>
      <c r="B1029" t="s">
        <v>2173</v>
      </c>
    </row>
    <row r="1030" spans="1:2" x14ac:dyDescent="0.3">
      <c r="A1030">
        <v>1029</v>
      </c>
      <c r="B1030" t="s">
        <v>2176</v>
      </c>
    </row>
    <row r="1031" spans="1:2" x14ac:dyDescent="0.3">
      <c r="A1031">
        <v>1030</v>
      </c>
      <c r="B1031" t="s">
        <v>2178</v>
      </c>
    </row>
    <row r="1032" spans="1:2" x14ac:dyDescent="0.3">
      <c r="A1032">
        <v>1031</v>
      </c>
      <c r="B1032" t="s">
        <v>2180</v>
      </c>
    </row>
    <row r="1033" spans="1:2" x14ac:dyDescent="0.3">
      <c r="A1033">
        <v>1032</v>
      </c>
      <c r="B1033" t="s">
        <v>2182</v>
      </c>
    </row>
    <row r="1034" spans="1:2" x14ac:dyDescent="0.3">
      <c r="A1034">
        <v>1033</v>
      </c>
      <c r="B1034" t="s">
        <v>2184</v>
      </c>
    </row>
    <row r="1035" spans="1:2" x14ac:dyDescent="0.3">
      <c r="A1035">
        <v>1034</v>
      </c>
      <c r="B1035" t="s">
        <v>2184</v>
      </c>
    </row>
    <row r="1036" spans="1:2" x14ac:dyDescent="0.3">
      <c r="A1036">
        <v>1035</v>
      </c>
      <c r="B1036" t="s">
        <v>2187</v>
      </c>
    </row>
    <row r="1037" spans="1:2" x14ac:dyDescent="0.3">
      <c r="A1037">
        <v>1036</v>
      </c>
      <c r="B1037" t="s">
        <v>2191</v>
      </c>
    </row>
    <row r="1038" spans="1:2" x14ac:dyDescent="0.3">
      <c r="A1038">
        <v>1037</v>
      </c>
      <c r="B1038" t="s">
        <v>2193</v>
      </c>
    </row>
    <row r="1039" spans="1:2" x14ac:dyDescent="0.3">
      <c r="A1039">
        <v>1038</v>
      </c>
      <c r="B1039" t="s">
        <v>2196</v>
      </c>
    </row>
    <row r="1040" spans="1:2" x14ac:dyDescent="0.3">
      <c r="A1040">
        <v>1039</v>
      </c>
      <c r="B1040" t="s">
        <v>2196</v>
      </c>
    </row>
    <row r="1041" spans="1:2" x14ac:dyDescent="0.3">
      <c r="A1041">
        <v>1040</v>
      </c>
      <c r="B1041" t="s">
        <v>2200</v>
      </c>
    </row>
    <row r="1042" spans="1:2" x14ac:dyDescent="0.3">
      <c r="A1042">
        <v>1041</v>
      </c>
      <c r="B1042" t="s">
        <v>2203</v>
      </c>
    </row>
    <row r="1043" spans="1:2" x14ac:dyDescent="0.3">
      <c r="A1043">
        <v>1042</v>
      </c>
      <c r="B1043" t="s">
        <v>2207</v>
      </c>
    </row>
    <row r="1044" spans="1:2" x14ac:dyDescent="0.3">
      <c r="A1044">
        <v>1043</v>
      </c>
      <c r="B1044" t="s">
        <v>2209</v>
      </c>
    </row>
    <row r="1045" spans="1:2" x14ac:dyDescent="0.3">
      <c r="A1045">
        <v>1044</v>
      </c>
      <c r="B1045" t="s">
        <v>2209</v>
      </c>
    </row>
    <row r="1046" spans="1:2" x14ac:dyDescent="0.3">
      <c r="A1046">
        <v>1045</v>
      </c>
      <c r="B1046" t="s">
        <v>2214</v>
      </c>
    </row>
    <row r="1047" spans="1:2" x14ac:dyDescent="0.3">
      <c r="A1047">
        <v>1046</v>
      </c>
      <c r="B1047" t="s">
        <v>2217</v>
      </c>
    </row>
    <row r="1048" spans="1:2" x14ac:dyDescent="0.3">
      <c r="A1048">
        <v>1047</v>
      </c>
      <c r="B1048" t="s">
        <v>2217</v>
      </c>
    </row>
    <row r="1049" spans="1:2" x14ac:dyDescent="0.3">
      <c r="A1049">
        <v>1048</v>
      </c>
      <c r="B1049" t="s">
        <v>2222</v>
      </c>
    </row>
    <row r="1050" spans="1:2" x14ac:dyDescent="0.3">
      <c r="A1050">
        <v>1049</v>
      </c>
      <c r="B1050" t="s">
        <v>2224</v>
      </c>
    </row>
    <row r="1051" spans="1:2" x14ac:dyDescent="0.3">
      <c r="A1051">
        <v>1050</v>
      </c>
      <c r="B1051" t="s">
        <v>2226</v>
      </c>
    </row>
    <row r="1052" spans="1:2" x14ac:dyDescent="0.3">
      <c r="A1052">
        <v>1051</v>
      </c>
      <c r="B1052" t="s">
        <v>2226</v>
      </c>
    </row>
    <row r="1053" spans="1:2" x14ac:dyDescent="0.3">
      <c r="A1053">
        <v>1052</v>
      </c>
      <c r="B1053" t="s">
        <v>2230</v>
      </c>
    </row>
    <row r="1054" spans="1:2" x14ac:dyDescent="0.3">
      <c r="A1054">
        <v>1053</v>
      </c>
      <c r="B1054" t="s">
        <v>2232</v>
      </c>
    </row>
    <row r="1055" spans="1:2" x14ac:dyDescent="0.3">
      <c r="A1055">
        <v>1054</v>
      </c>
      <c r="B1055" t="s">
        <v>2234</v>
      </c>
    </row>
    <row r="1056" spans="1:2" x14ac:dyDescent="0.3">
      <c r="A1056">
        <v>1055</v>
      </c>
      <c r="B1056" t="s">
        <v>2237</v>
      </c>
    </row>
    <row r="1057" spans="1:2" x14ac:dyDescent="0.3">
      <c r="A1057">
        <v>1056</v>
      </c>
      <c r="B1057" t="s">
        <v>2240</v>
      </c>
    </row>
    <row r="1058" spans="1:2" x14ac:dyDescent="0.3">
      <c r="A1058">
        <v>1057</v>
      </c>
      <c r="B1058" t="s">
        <v>2244</v>
      </c>
    </row>
    <row r="1059" spans="1:2" x14ac:dyDescent="0.3">
      <c r="A1059">
        <v>1058</v>
      </c>
      <c r="B1059" t="s">
        <v>2244</v>
      </c>
    </row>
    <row r="1060" spans="1:2" x14ac:dyDescent="0.3">
      <c r="A1060">
        <v>1059</v>
      </c>
      <c r="B1060" t="s">
        <v>2249</v>
      </c>
    </row>
    <row r="1061" spans="1:2" x14ac:dyDescent="0.3">
      <c r="A1061">
        <v>1060</v>
      </c>
      <c r="B1061" t="s">
        <v>2252</v>
      </c>
    </row>
    <row r="1062" spans="1:2" x14ac:dyDescent="0.3">
      <c r="A1062">
        <v>1061</v>
      </c>
      <c r="B1062" t="s">
        <v>2255</v>
      </c>
    </row>
    <row r="1063" spans="1:2" x14ac:dyDescent="0.3">
      <c r="A1063">
        <v>1062</v>
      </c>
      <c r="B1063" t="s">
        <v>2258</v>
      </c>
    </row>
    <row r="1064" spans="1:2" x14ac:dyDescent="0.3">
      <c r="A1064">
        <v>1063</v>
      </c>
      <c r="B1064" t="s">
        <v>2262</v>
      </c>
    </row>
    <row r="1065" spans="1:2" x14ac:dyDescent="0.3">
      <c r="A1065">
        <v>1064</v>
      </c>
      <c r="B1065" t="s">
        <v>2265</v>
      </c>
    </row>
    <row r="1066" spans="1:2" x14ac:dyDescent="0.3">
      <c r="A1066">
        <v>1065</v>
      </c>
      <c r="B1066" t="s">
        <v>2268</v>
      </c>
    </row>
    <row r="1067" spans="1:2" x14ac:dyDescent="0.3">
      <c r="A1067">
        <v>1066</v>
      </c>
      <c r="B1067" t="s">
        <v>2268</v>
      </c>
    </row>
    <row r="1068" spans="1:2" x14ac:dyDescent="0.3">
      <c r="A1068">
        <v>1067</v>
      </c>
      <c r="B1068" t="s">
        <v>2271</v>
      </c>
    </row>
    <row r="1069" spans="1:2" x14ac:dyDescent="0.3">
      <c r="A1069">
        <v>1068</v>
      </c>
      <c r="B1069" t="s">
        <v>2274</v>
      </c>
    </row>
    <row r="1070" spans="1:2" x14ac:dyDescent="0.3">
      <c r="A1070">
        <v>1069</v>
      </c>
      <c r="B1070" t="s">
        <v>2277</v>
      </c>
    </row>
    <row r="1071" spans="1:2" x14ac:dyDescent="0.3">
      <c r="A1071">
        <v>1070</v>
      </c>
      <c r="B1071" t="s">
        <v>2281</v>
      </c>
    </row>
    <row r="1072" spans="1:2" x14ac:dyDescent="0.3">
      <c r="A1072">
        <v>1071</v>
      </c>
      <c r="B1072" t="s">
        <v>2283</v>
      </c>
    </row>
    <row r="1073" spans="1:2" x14ac:dyDescent="0.3">
      <c r="A1073">
        <v>1072</v>
      </c>
      <c r="B1073" t="s">
        <v>2285</v>
      </c>
    </row>
    <row r="1074" spans="1:2" x14ac:dyDescent="0.3">
      <c r="A1074">
        <v>1073</v>
      </c>
      <c r="B1074" t="s">
        <v>2287</v>
      </c>
    </row>
    <row r="1075" spans="1:2" x14ac:dyDescent="0.3">
      <c r="A1075">
        <v>1074</v>
      </c>
      <c r="B1075" t="s">
        <v>2289</v>
      </c>
    </row>
    <row r="1076" spans="1:2" x14ac:dyDescent="0.3">
      <c r="A1076">
        <v>1075</v>
      </c>
      <c r="B1076" t="s">
        <v>2291</v>
      </c>
    </row>
    <row r="1077" spans="1:2" x14ac:dyDescent="0.3">
      <c r="A1077">
        <v>1076</v>
      </c>
      <c r="B1077" t="s">
        <v>34</v>
      </c>
    </row>
    <row r="1078" spans="1:2" x14ac:dyDescent="0.3">
      <c r="A1078">
        <v>1077</v>
      </c>
      <c r="B1078" t="s">
        <v>2295</v>
      </c>
    </row>
    <row r="1079" spans="1:2" x14ac:dyDescent="0.3">
      <c r="A1079">
        <v>1078</v>
      </c>
      <c r="B1079" t="s">
        <v>2300</v>
      </c>
    </row>
    <row r="1080" spans="1:2" x14ac:dyDescent="0.3">
      <c r="A1080">
        <v>1079</v>
      </c>
      <c r="B1080" t="s">
        <v>2303</v>
      </c>
    </row>
    <row r="1081" spans="1:2" x14ac:dyDescent="0.3">
      <c r="A1081">
        <v>1080</v>
      </c>
      <c r="B1081" t="s">
        <v>2305</v>
      </c>
    </row>
    <row r="1082" spans="1:2" x14ac:dyDescent="0.3">
      <c r="A1082">
        <v>1081</v>
      </c>
      <c r="B1082" t="s">
        <v>2307</v>
      </c>
    </row>
    <row r="1083" spans="1:2" x14ac:dyDescent="0.3">
      <c r="A1083">
        <v>1082</v>
      </c>
      <c r="B1083" t="s">
        <v>2310</v>
      </c>
    </row>
    <row r="1084" spans="1:2" x14ac:dyDescent="0.3">
      <c r="A1084">
        <v>1083</v>
      </c>
      <c r="B1084" t="s">
        <v>2312</v>
      </c>
    </row>
    <row r="1085" spans="1:2" x14ac:dyDescent="0.3">
      <c r="A1085">
        <v>1084</v>
      </c>
      <c r="B1085" t="s">
        <v>2314</v>
      </c>
    </row>
    <row r="1086" spans="1:2" x14ac:dyDescent="0.3">
      <c r="A1086">
        <v>1085</v>
      </c>
      <c r="B1086" t="s">
        <v>2317</v>
      </c>
    </row>
    <row r="1087" spans="1:2" x14ac:dyDescent="0.3">
      <c r="A1087">
        <v>1086</v>
      </c>
      <c r="B1087" t="s">
        <v>2320</v>
      </c>
    </row>
    <row r="1088" spans="1:2" x14ac:dyDescent="0.3">
      <c r="A1088">
        <v>1087</v>
      </c>
      <c r="B1088" t="s">
        <v>2322</v>
      </c>
    </row>
    <row r="1089" spans="1:2" x14ac:dyDescent="0.3">
      <c r="A1089">
        <v>1088</v>
      </c>
      <c r="B1089" t="s">
        <v>2327</v>
      </c>
    </row>
    <row r="1090" spans="1:2" x14ac:dyDescent="0.3">
      <c r="A1090">
        <v>1089</v>
      </c>
      <c r="B1090" t="s">
        <v>2329</v>
      </c>
    </row>
    <row r="1091" spans="1:2" x14ac:dyDescent="0.3">
      <c r="A1091">
        <v>1090</v>
      </c>
      <c r="B1091" t="s">
        <v>2331</v>
      </c>
    </row>
    <row r="1092" spans="1:2" x14ac:dyDescent="0.3">
      <c r="A1092">
        <v>1091</v>
      </c>
      <c r="B1092" t="s">
        <v>2334</v>
      </c>
    </row>
    <row r="1093" spans="1:2" x14ac:dyDescent="0.3">
      <c r="A1093">
        <v>1092</v>
      </c>
      <c r="B1093" t="s">
        <v>2336</v>
      </c>
    </row>
    <row r="1094" spans="1:2" x14ac:dyDescent="0.3">
      <c r="A1094">
        <v>1093</v>
      </c>
      <c r="B1094" t="s">
        <v>2338</v>
      </c>
    </row>
    <row r="1095" spans="1:2" x14ac:dyDescent="0.3">
      <c r="A1095">
        <v>1094</v>
      </c>
      <c r="B1095" t="s">
        <v>2340</v>
      </c>
    </row>
    <row r="1096" spans="1:2" x14ac:dyDescent="0.3">
      <c r="A1096">
        <v>1095</v>
      </c>
      <c r="B1096" t="s">
        <v>2342</v>
      </c>
    </row>
    <row r="1097" spans="1:2" x14ac:dyDescent="0.3">
      <c r="A1097">
        <v>1096</v>
      </c>
      <c r="B1097" t="s">
        <v>2346</v>
      </c>
    </row>
    <row r="1098" spans="1:2" x14ac:dyDescent="0.3">
      <c r="A1098">
        <v>1097</v>
      </c>
      <c r="B1098" t="s">
        <v>2348</v>
      </c>
    </row>
    <row r="1099" spans="1:2" x14ac:dyDescent="0.3">
      <c r="A1099">
        <v>1098</v>
      </c>
      <c r="B1099" t="s">
        <v>2348</v>
      </c>
    </row>
    <row r="1100" spans="1:2" x14ac:dyDescent="0.3">
      <c r="A1100">
        <v>1099</v>
      </c>
      <c r="B1100" t="s">
        <v>2354</v>
      </c>
    </row>
    <row r="1101" spans="1:2" x14ac:dyDescent="0.3">
      <c r="A1101">
        <v>1100</v>
      </c>
      <c r="B1101" t="s">
        <v>2354</v>
      </c>
    </row>
    <row r="1102" spans="1:2" x14ac:dyDescent="0.3">
      <c r="A1102">
        <v>1101</v>
      </c>
      <c r="B1102" t="s">
        <v>2357</v>
      </c>
    </row>
    <row r="1103" spans="1:2" x14ac:dyDescent="0.3">
      <c r="A1103">
        <v>1102</v>
      </c>
      <c r="B1103" t="s">
        <v>2360</v>
      </c>
    </row>
    <row r="1104" spans="1:2" x14ac:dyDescent="0.3">
      <c r="A1104">
        <v>1103</v>
      </c>
      <c r="B1104" t="s">
        <v>2364</v>
      </c>
    </row>
    <row r="1105" spans="1:2" x14ac:dyDescent="0.3">
      <c r="A1105">
        <v>1104</v>
      </c>
      <c r="B1105" t="s">
        <v>2368</v>
      </c>
    </row>
    <row r="1106" spans="1:2" x14ac:dyDescent="0.3">
      <c r="A1106">
        <v>1105</v>
      </c>
      <c r="B1106" t="s">
        <v>2371</v>
      </c>
    </row>
    <row r="1107" spans="1:2" x14ac:dyDescent="0.3">
      <c r="A1107">
        <v>1106</v>
      </c>
      <c r="B1107" t="s">
        <v>2373</v>
      </c>
    </row>
    <row r="1108" spans="1:2" x14ac:dyDescent="0.3">
      <c r="A1108">
        <v>1107</v>
      </c>
      <c r="B1108" t="s">
        <v>2373</v>
      </c>
    </row>
    <row r="1109" spans="1:2" x14ac:dyDescent="0.3">
      <c r="A1109">
        <v>1108</v>
      </c>
      <c r="B1109" t="s">
        <v>2376</v>
      </c>
    </row>
    <row r="1110" spans="1:2" x14ac:dyDescent="0.3">
      <c r="A1110">
        <v>1109</v>
      </c>
      <c r="B1110" t="s">
        <v>2379</v>
      </c>
    </row>
    <row r="1111" spans="1:2" x14ac:dyDescent="0.3">
      <c r="A1111">
        <v>1110</v>
      </c>
      <c r="B1111" t="s">
        <v>2381</v>
      </c>
    </row>
    <row r="1112" spans="1:2" x14ac:dyDescent="0.3">
      <c r="A1112">
        <v>1111</v>
      </c>
      <c r="B1112" t="s">
        <v>2383</v>
      </c>
    </row>
    <row r="1113" spans="1:2" x14ac:dyDescent="0.3">
      <c r="A1113">
        <v>1112</v>
      </c>
      <c r="B1113" t="s">
        <v>2385</v>
      </c>
    </row>
    <row r="1114" spans="1:2" x14ac:dyDescent="0.3">
      <c r="A1114">
        <v>1113</v>
      </c>
      <c r="B1114" t="s">
        <v>2388</v>
      </c>
    </row>
    <row r="1115" spans="1:2" x14ac:dyDescent="0.3">
      <c r="A1115">
        <v>1114</v>
      </c>
      <c r="B1115" t="s">
        <v>2390</v>
      </c>
    </row>
    <row r="1116" spans="1:2" x14ac:dyDescent="0.3">
      <c r="A1116">
        <v>1115</v>
      </c>
      <c r="B1116" t="s">
        <v>2393</v>
      </c>
    </row>
    <row r="1117" spans="1:2" x14ac:dyDescent="0.3">
      <c r="A1117">
        <v>1116</v>
      </c>
      <c r="B1117" t="s">
        <v>2396</v>
      </c>
    </row>
    <row r="1118" spans="1:2" x14ac:dyDescent="0.3">
      <c r="A1118">
        <v>1117</v>
      </c>
      <c r="B1118" t="s">
        <v>2398</v>
      </c>
    </row>
    <row r="1119" spans="1:2" x14ac:dyDescent="0.3">
      <c r="A1119">
        <v>1118</v>
      </c>
      <c r="B1119" t="s">
        <v>2400</v>
      </c>
    </row>
    <row r="1120" spans="1:2" x14ac:dyDescent="0.3">
      <c r="A1120">
        <v>1119</v>
      </c>
      <c r="B1120" t="s">
        <v>2402</v>
      </c>
    </row>
    <row r="1121" spans="1:2" x14ac:dyDescent="0.3">
      <c r="A1121">
        <v>1120</v>
      </c>
      <c r="B1121" t="s">
        <v>2404</v>
      </c>
    </row>
    <row r="1122" spans="1:2" x14ac:dyDescent="0.3">
      <c r="A1122">
        <v>1121</v>
      </c>
      <c r="B1122" t="s">
        <v>2406</v>
      </c>
    </row>
    <row r="1123" spans="1:2" x14ac:dyDescent="0.3">
      <c r="A1123">
        <v>1122</v>
      </c>
      <c r="B1123" t="s">
        <v>2406</v>
      </c>
    </row>
    <row r="1124" spans="1:2" x14ac:dyDescent="0.3">
      <c r="A1124">
        <v>1123</v>
      </c>
      <c r="B1124" t="s">
        <v>2409</v>
      </c>
    </row>
    <row r="1125" spans="1:2" x14ac:dyDescent="0.3">
      <c r="A1125">
        <v>1124</v>
      </c>
      <c r="B1125" t="s">
        <v>2411</v>
      </c>
    </row>
    <row r="1126" spans="1:2" x14ac:dyDescent="0.3">
      <c r="A1126">
        <v>1125</v>
      </c>
      <c r="B1126" t="s">
        <v>2413</v>
      </c>
    </row>
    <row r="1127" spans="1:2" x14ac:dyDescent="0.3">
      <c r="A1127">
        <v>1126</v>
      </c>
      <c r="B1127" t="s">
        <v>2415</v>
      </c>
    </row>
    <row r="1128" spans="1:2" x14ac:dyDescent="0.3">
      <c r="A1128">
        <v>1127</v>
      </c>
      <c r="B1128" t="s">
        <v>2417</v>
      </c>
    </row>
    <row r="1129" spans="1:2" x14ac:dyDescent="0.3">
      <c r="A1129">
        <v>1128</v>
      </c>
      <c r="B1129" t="s">
        <v>2420</v>
      </c>
    </row>
    <row r="1130" spans="1:2" x14ac:dyDescent="0.3">
      <c r="A1130">
        <v>1129</v>
      </c>
      <c r="B1130" t="s">
        <v>2420</v>
      </c>
    </row>
    <row r="1131" spans="1:2" x14ac:dyDescent="0.3">
      <c r="A1131">
        <v>1130</v>
      </c>
      <c r="B1131" t="s">
        <v>2424</v>
      </c>
    </row>
    <row r="1132" spans="1:2" x14ac:dyDescent="0.3">
      <c r="A1132">
        <v>1131</v>
      </c>
      <c r="B1132" t="s">
        <v>2426</v>
      </c>
    </row>
    <row r="1133" spans="1:2" x14ac:dyDescent="0.3">
      <c r="A1133">
        <v>1132</v>
      </c>
      <c r="B1133" t="s">
        <v>2428</v>
      </c>
    </row>
    <row r="1134" spans="1:2" x14ac:dyDescent="0.3">
      <c r="A1134">
        <v>1133</v>
      </c>
      <c r="B1134" t="s">
        <v>2430</v>
      </c>
    </row>
    <row r="1135" spans="1:2" x14ac:dyDescent="0.3">
      <c r="A1135">
        <v>1134</v>
      </c>
      <c r="B1135" t="s">
        <v>2432</v>
      </c>
    </row>
    <row r="1136" spans="1:2" x14ac:dyDescent="0.3">
      <c r="A1136">
        <v>1135</v>
      </c>
      <c r="B1136" t="s">
        <v>2434</v>
      </c>
    </row>
    <row r="1137" spans="1:2" x14ac:dyDescent="0.3">
      <c r="A1137">
        <v>1136</v>
      </c>
      <c r="B1137" t="s">
        <v>2435</v>
      </c>
    </row>
    <row r="1138" spans="1:2" x14ac:dyDescent="0.3">
      <c r="A1138">
        <v>1137</v>
      </c>
      <c r="B1138" t="s">
        <v>2437</v>
      </c>
    </row>
    <row r="1139" spans="1:2" x14ac:dyDescent="0.3">
      <c r="A1139">
        <v>1138</v>
      </c>
      <c r="B1139" t="s">
        <v>2439</v>
      </c>
    </row>
    <row r="1140" spans="1:2" x14ac:dyDescent="0.3">
      <c r="A1140">
        <v>1139</v>
      </c>
      <c r="B1140" t="s">
        <v>2440</v>
      </c>
    </row>
    <row r="1141" spans="1:2" x14ac:dyDescent="0.3">
      <c r="A1141">
        <v>1140</v>
      </c>
      <c r="B1141" t="s">
        <v>2441</v>
      </c>
    </row>
    <row r="1142" spans="1:2" x14ac:dyDescent="0.3">
      <c r="A1142">
        <v>1141</v>
      </c>
      <c r="B1142" t="s">
        <v>2443</v>
      </c>
    </row>
    <row r="1143" spans="1:2" x14ac:dyDescent="0.3">
      <c r="A1143">
        <v>1142</v>
      </c>
      <c r="B1143" t="s">
        <v>2445</v>
      </c>
    </row>
    <row r="1144" spans="1:2" x14ac:dyDescent="0.3">
      <c r="A1144">
        <v>1143</v>
      </c>
      <c r="B1144" t="s">
        <v>2445</v>
      </c>
    </row>
    <row r="1145" spans="1:2" x14ac:dyDescent="0.3">
      <c r="A1145">
        <v>1144</v>
      </c>
      <c r="B1145" t="s">
        <v>2449</v>
      </c>
    </row>
    <row r="1146" spans="1:2" x14ac:dyDescent="0.3">
      <c r="A1146">
        <v>1145</v>
      </c>
      <c r="B1146" t="s">
        <v>2449</v>
      </c>
    </row>
    <row r="1147" spans="1:2" x14ac:dyDescent="0.3">
      <c r="A1147">
        <v>1146</v>
      </c>
      <c r="B1147" t="s">
        <v>2452</v>
      </c>
    </row>
    <row r="1148" spans="1:2" x14ac:dyDescent="0.3">
      <c r="A1148">
        <v>1147</v>
      </c>
      <c r="B1148" t="s">
        <v>2453</v>
      </c>
    </row>
    <row r="1149" spans="1:2" x14ac:dyDescent="0.3">
      <c r="A1149">
        <v>1148</v>
      </c>
      <c r="B1149" t="s">
        <v>2455</v>
      </c>
    </row>
    <row r="1150" spans="1:2" x14ac:dyDescent="0.3">
      <c r="A1150">
        <v>1149</v>
      </c>
      <c r="B1150" t="s">
        <v>2455</v>
      </c>
    </row>
    <row r="1151" spans="1:2" x14ac:dyDescent="0.3">
      <c r="A1151">
        <v>1150</v>
      </c>
      <c r="B1151" t="s">
        <v>2458</v>
      </c>
    </row>
    <row r="1152" spans="1:2" x14ac:dyDescent="0.3">
      <c r="A1152">
        <v>1151</v>
      </c>
      <c r="B1152" t="s">
        <v>2458</v>
      </c>
    </row>
    <row r="1153" spans="1:2" x14ac:dyDescent="0.3">
      <c r="A1153">
        <v>1152</v>
      </c>
      <c r="B1153" t="s">
        <v>2461</v>
      </c>
    </row>
    <row r="1154" spans="1:2" x14ac:dyDescent="0.3">
      <c r="A1154">
        <v>1153</v>
      </c>
      <c r="B1154" t="s">
        <v>2464</v>
      </c>
    </row>
    <row r="1155" spans="1:2" x14ac:dyDescent="0.3">
      <c r="A1155">
        <v>1154</v>
      </c>
      <c r="B1155" t="s">
        <v>2464</v>
      </c>
    </row>
    <row r="1156" spans="1:2" x14ac:dyDescent="0.3">
      <c r="A1156">
        <v>1155</v>
      </c>
      <c r="B1156" t="s">
        <v>2467</v>
      </c>
    </row>
    <row r="1157" spans="1:2" x14ac:dyDescent="0.3">
      <c r="A1157">
        <v>1156</v>
      </c>
      <c r="B1157" t="s">
        <v>2469</v>
      </c>
    </row>
    <row r="1158" spans="1:2" x14ac:dyDescent="0.3">
      <c r="A1158">
        <v>1157</v>
      </c>
      <c r="B1158" t="s">
        <v>2469</v>
      </c>
    </row>
    <row r="1159" spans="1:2" x14ac:dyDescent="0.3">
      <c r="A1159">
        <v>1158</v>
      </c>
      <c r="B1159" t="s">
        <v>2473</v>
      </c>
    </row>
    <row r="1160" spans="1:2" x14ac:dyDescent="0.3">
      <c r="A1160">
        <v>1159</v>
      </c>
      <c r="B1160" t="s">
        <v>2473</v>
      </c>
    </row>
    <row r="1161" spans="1:2" x14ac:dyDescent="0.3">
      <c r="A1161">
        <v>1160</v>
      </c>
      <c r="B1161" t="s">
        <v>2476</v>
      </c>
    </row>
    <row r="1162" spans="1:2" x14ac:dyDescent="0.3">
      <c r="A1162">
        <v>1161</v>
      </c>
      <c r="B1162" t="s">
        <v>2476</v>
      </c>
    </row>
    <row r="1163" spans="1:2" x14ac:dyDescent="0.3">
      <c r="A1163">
        <v>1162</v>
      </c>
      <c r="B1163" t="s">
        <v>2479</v>
      </c>
    </row>
    <row r="1164" spans="1:2" x14ac:dyDescent="0.3">
      <c r="A1164">
        <v>1163</v>
      </c>
      <c r="B1164" t="s">
        <v>2482</v>
      </c>
    </row>
    <row r="1165" spans="1:2" x14ac:dyDescent="0.3">
      <c r="A1165">
        <v>1164</v>
      </c>
      <c r="B1165" t="s">
        <v>2485</v>
      </c>
    </row>
    <row r="1166" spans="1:2" x14ac:dyDescent="0.3">
      <c r="A1166">
        <v>1165</v>
      </c>
      <c r="B1166" t="s">
        <v>2485</v>
      </c>
    </row>
    <row r="1167" spans="1:2" x14ac:dyDescent="0.3">
      <c r="A1167">
        <v>1166</v>
      </c>
      <c r="B1167" t="s">
        <v>2488</v>
      </c>
    </row>
    <row r="1168" spans="1:2" x14ac:dyDescent="0.3">
      <c r="A1168">
        <v>1167</v>
      </c>
      <c r="B1168" t="s">
        <v>2490</v>
      </c>
    </row>
    <row r="1169" spans="1:2" x14ac:dyDescent="0.3">
      <c r="A1169">
        <v>1168</v>
      </c>
      <c r="B1169" t="s">
        <v>2492</v>
      </c>
    </row>
    <row r="1170" spans="1:2" x14ac:dyDescent="0.3">
      <c r="A1170">
        <v>1169</v>
      </c>
      <c r="B1170" t="s">
        <v>2494</v>
      </c>
    </row>
    <row r="1171" spans="1:2" x14ac:dyDescent="0.3">
      <c r="A1171">
        <v>1170</v>
      </c>
      <c r="B1171" t="s">
        <v>2497</v>
      </c>
    </row>
    <row r="1172" spans="1:2" x14ac:dyDescent="0.3">
      <c r="A1172">
        <v>1171</v>
      </c>
      <c r="B1172" t="s">
        <v>2499</v>
      </c>
    </row>
    <row r="1173" spans="1:2" x14ac:dyDescent="0.3">
      <c r="A1173">
        <v>1172</v>
      </c>
      <c r="B1173" t="s">
        <v>2501</v>
      </c>
    </row>
    <row r="1174" spans="1:2" x14ac:dyDescent="0.3">
      <c r="A1174">
        <v>1173</v>
      </c>
      <c r="B1174" t="s">
        <v>2503</v>
      </c>
    </row>
    <row r="1175" spans="1:2" x14ac:dyDescent="0.3">
      <c r="A1175">
        <v>1174</v>
      </c>
      <c r="B1175" t="s">
        <v>2505</v>
      </c>
    </row>
    <row r="1176" spans="1:2" x14ac:dyDescent="0.3">
      <c r="A1176">
        <v>1175</v>
      </c>
      <c r="B1176" t="s">
        <v>2507</v>
      </c>
    </row>
    <row r="1177" spans="1:2" x14ac:dyDescent="0.3">
      <c r="A1177">
        <v>1176</v>
      </c>
      <c r="B1177" t="s">
        <v>2509</v>
      </c>
    </row>
    <row r="1178" spans="1:2" x14ac:dyDescent="0.3">
      <c r="A1178">
        <v>1177</v>
      </c>
      <c r="B1178" t="s">
        <v>2511</v>
      </c>
    </row>
    <row r="1179" spans="1:2" x14ac:dyDescent="0.3">
      <c r="A1179">
        <v>1178</v>
      </c>
      <c r="B1179" t="s">
        <v>2513</v>
      </c>
    </row>
    <row r="1180" spans="1:2" x14ac:dyDescent="0.3">
      <c r="A1180">
        <v>1179</v>
      </c>
      <c r="B1180" t="s">
        <v>2515</v>
      </c>
    </row>
    <row r="1181" spans="1:2" x14ac:dyDescent="0.3">
      <c r="A1181">
        <v>1180</v>
      </c>
      <c r="B1181" t="s">
        <v>2517</v>
      </c>
    </row>
    <row r="1182" spans="1:2" x14ac:dyDescent="0.3">
      <c r="A1182">
        <v>1181</v>
      </c>
      <c r="B1182" t="s">
        <v>2519</v>
      </c>
    </row>
    <row r="1183" spans="1:2" x14ac:dyDescent="0.3">
      <c r="A1183">
        <v>1182</v>
      </c>
      <c r="B1183" t="s">
        <v>2521</v>
      </c>
    </row>
    <row r="1184" spans="1:2" x14ac:dyDescent="0.3">
      <c r="A1184">
        <v>1183</v>
      </c>
      <c r="B1184" t="s">
        <v>2523</v>
      </c>
    </row>
    <row r="1185" spans="1:2" x14ac:dyDescent="0.3">
      <c r="A1185">
        <v>1184</v>
      </c>
      <c r="B1185" t="s">
        <v>2525</v>
      </c>
    </row>
    <row r="1186" spans="1:2" x14ac:dyDescent="0.3">
      <c r="A1186">
        <v>1185</v>
      </c>
      <c r="B1186" t="s">
        <v>2527</v>
      </c>
    </row>
    <row r="1187" spans="1:2" x14ac:dyDescent="0.3">
      <c r="A1187">
        <v>1186</v>
      </c>
      <c r="B1187" t="s">
        <v>2529</v>
      </c>
    </row>
    <row r="1188" spans="1:2" x14ac:dyDescent="0.3">
      <c r="A1188">
        <v>1187</v>
      </c>
      <c r="B1188" t="s">
        <v>2531</v>
      </c>
    </row>
    <row r="1189" spans="1:2" x14ac:dyDescent="0.3">
      <c r="A1189">
        <v>1188</v>
      </c>
      <c r="B1189" t="s">
        <v>2531</v>
      </c>
    </row>
    <row r="1190" spans="1:2" x14ac:dyDescent="0.3">
      <c r="A1190">
        <v>1189</v>
      </c>
      <c r="B1190" t="s">
        <v>2597</v>
      </c>
    </row>
    <row r="1191" spans="1:2" x14ac:dyDescent="0.3">
      <c r="A1191">
        <v>1190</v>
      </c>
      <c r="B1191" t="s">
        <v>2599</v>
      </c>
    </row>
    <row r="1192" spans="1:2" x14ac:dyDescent="0.3">
      <c r="A1192">
        <v>1191</v>
      </c>
      <c r="B1192" t="s">
        <v>2600</v>
      </c>
    </row>
    <row r="1193" spans="1:2" x14ac:dyDescent="0.3">
      <c r="A1193">
        <v>1192</v>
      </c>
      <c r="B1193" t="s">
        <v>2601</v>
      </c>
    </row>
    <row r="1194" spans="1:2" x14ac:dyDescent="0.3">
      <c r="A1194">
        <v>1193</v>
      </c>
      <c r="B1194" t="s">
        <v>2603</v>
      </c>
    </row>
    <row r="1195" spans="1:2" x14ac:dyDescent="0.3">
      <c r="A1195">
        <v>1194</v>
      </c>
      <c r="B1195" t="s">
        <v>2605</v>
      </c>
    </row>
    <row r="1196" spans="1:2" x14ac:dyDescent="0.3">
      <c r="A1196">
        <v>1195</v>
      </c>
      <c r="B1196" t="s">
        <v>2606</v>
      </c>
    </row>
    <row r="1197" spans="1:2" x14ac:dyDescent="0.3">
      <c r="A1197">
        <v>1196</v>
      </c>
      <c r="B1197" t="s">
        <v>2606</v>
      </c>
    </row>
    <row r="1198" spans="1:2" x14ac:dyDescent="0.3">
      <c r="A1198">
        <v>1197</v>
      </c>
      <c r="B1198" t="s">
        <v>2608</v>
      </c>
    </row>
    <row r="1199" spans="1:2" x14ac:dyDescent="0.3">
      <c r="A1199">
        <v>1198</v>
      </c>
      <c r="B1199" t="s">
        <v>2608</v>
      </c>
    </row>
    <row r="1200" spans="1:2" x14ac:dyDescent="0.3">
      <c r="A1200">
        <v>1199</v>
      </c>
      <c r="B1200" t="s">
        <v>2610</v>
      </c>
    </row>
    <row r="1201" spans="1:2" x14ac:dyDescent="0.3">
      <c r="A1201">
        <v>1200</v>
      </c>
      <c r="B1201" t="s">
        <v>2612</v>
      </c>
    </row>
    <row r="1202" spans="1:2" x14ac:dyDescent="0.3">
      <c r="A1202">
        <v>1201</v>
      </c>
      <c r="B1202" t="s">
        <v>2614</v>
      </c>
    </row>
    <row r="1203" spans="1:2" x14ac:dyDescent="0.3">
      <c r="A1203">
        <v>1202</v>
      </c>
      <c r="B1203" t="s">
        <v>2614</v>
      </c>
    </row>
    <row r="1204" spans="1:2" x14ac:dyDescent="0.3">
      <c r="A1204">
        <v>1203</v>
      </c>
      <c r="B1204" t="s">
        <v>2617</v>
      </c>
    </row>
    <row r="1205" spans="1:2" x14ac:dyDescent="0.3">
      <c r="A1205">
        <v>1204</v>
      </c>
      <c r="B1205" t="s">
        <v>2617</v>
      </c>
    </row>
    <row r="1206" spans="1:2" x14ac:dyDescent="0.3">
      <c r="A1206">
        <v>1205</v>
      </c>
      <c r="B1206" t="s">
        <v>2617</v>
      </c>
    </row>
    <row r="1207" spans="1:2" x14ac:dyDescent="0.3">
      <c r="A1207">
        <v>1206</v>
      </c>
      <c r="B1207" t="s">
        <v>2621</v>
      </c>
    </row>
    <row r="1208" spans="1:2" x14ac:dyDescent="0.3">
      <c r="A1208">
        <v>1207</v>
      </c>
      <c r="B1208" t="s">
        <v>2623</v>
      </c>
    </row>
    <row r="1209" spans="1:2" x14ac:dyDescent="0.3">
      <c r="A1209">
        <v>1208</v>
      </c>
      <c r="B1209" t="s">
        <v>2625</v>
      </c>
    </row>
    <row r="1210" spans="1:2" x14ac:dyDescent="0.3">
      <c r="A1210">
        <v>1209</v>
      </c>
      <c r="B1210" t="s">
        <v>2627</v>
      </c>
    </row>
    <row r="1211" spans="1:2" x14ac:dyDescent="0.3">
      <c r="A1211">
        <v>1210</v>
      </c>
      <c r="B1211" t="s">
        <v>2627</v>
      </c>
    </row>
    <row r="1212" spans="1:2" x14ac:dyDescent="0.3">
      <c r="A1212">
        <v>1211</v>
      </c>
      <c r="B1212" t="s">
        <v>2629</v>
      </c>
    </row>
    <row r="1213" spans="1:2" x14ac:dyDescent="0.3">
      <c r="A1213">
        <v>1212</v>
      </c>
      <c r="B1213" t="s">
        <v>2631</v>
      </c>
    </row>
    <row r="1214" spans="1:2" x14ac:dyDescent="0.3">
      <c r="A1214">
        <v>1213</v>
      </c>
      <c r="B1214" t="s">
        <v>2631</v>
      </c>
    </row>
    <row r="1215" spans="1:2" x14ac:dyDescent="0.3">
      <c r="A1215">
        <v>1214</v>
      </c>
      <c r="B1215" t="s">
        <v>2634</v>
      </c>
    </row>
    <row r="1216" spans="1:2" x14ac:dyDescent="0.3">
      <c r="A1216">
        <v>1215</v>
      </c>
      <c r="B1216" t="s">
        <v>2634</v>
      </c>
    </row>
    <row r="1217" spans="1:2" x14ac:dyDescent="0.3">
      <c r="A1217">
        <v>1216</v>
      </c>
      <c r="B1217" t="s">
        <v>2637</v>
      </c>
    </row>
    <row r="1218" spans="1:2" x14ac:dyDescent="0.3">
      <c r="A1218">
        <v>1217</v>
      </c>
      <c r="B1218" t="s">
        <v>2639</v>
      </c>
    </row>
    <row r="1219" spans="1:2" x14ac:dyDescent="0.3">
      <c r="A1219">
        <v>1218</v>
      </c>
      <c r="B1219" t="s">
        <v>2642</v>
      </c>
    </row>
    <row r="1220" spans="1:2" x14ac:dyDescent="0.3">
      <c r="A1220">
        <v>1219</v>
      </c>
      <c r="B1220" t="s">
        <v>2645</v>
      </c>
    </row>
    <row r="1221" spans="1:2" x14ac:dyDescent="0.3">
      <c r="A1221">
        <v>1220</v>
      </c>
      <c r="B1221" t="s">
        <v>2647</v>
      </c>
    </row>
    <row r="1222" spans="1:2" x14ac:dyDescent="0.3">
      <c r="A1222">
        <v>1221</v>
      </c>
      <c r="B1222" t="s">
        <v>2649</v>
      </c>
    </row>
    <row r="1223" spans="1:2" x14ac:dyDescent="0.3">
      <c r="A1223">
        <v>1222</v>
      </c>
      <c r="B1223" t="s">
        <v>2649</v>
      </c>
    </row>
    <row r="1224" spans="1:2" x14ac:dyDescent="0.3">
      <c r="A1224">
        <v>1223</v>
      </c>
      <c r="B1224" t="s">
        <v>2652</v>
      </c>
    </row>
    <row r="1225" spans="1:2" x14ac:dyDescent="0.3">
      <c r="A1225">
        <v>1224</v>
      </c>
      <c r="B1225" t="s">
        <v>2654</v>
      </c>
    </row>
    <row r="1226" spans="1:2" x14ac:dyDescent="0.3">
      <c r="A1226">
        <v>1225</v>
      </c>
      <c r="B1226" t="s">
        <v>2657</v>
      </c>
    </row>
    <row r="1227" spans="1:2" x14ac:dyDescent="0.3">
      <c r="A1227">
        <v>1226</v>
      </c>
      <c r="B1227" t="s">
        <v>2660</v>
      </c>
    </row>
    <row r="1228" spans="1:2" x14ac:dyDescent="0.3">
      <c r="A1228">
        <v>1227</v>
      </c>
      <c r="B1228" t="s">
        <v>2662</v>
      </c>
    </row>
    <row r="1229" spans="1:2" x14ac:dyDescent="0.3">
      <c r="A1229">
        <v>1228</v>
      </c>
      <c r="B1229" t="s">
        <v>2664</v>
      </c>
    </row>
    <row r="1230" spans="1:2" x14ac:dyDescent="0.3">
      <c r="A1230">
        <v>1229</v>
      </c>
      <c r="B1230" t="s">
        <v>2668</v>
      </c>
    </row>
    <row r="1231" spans="1:2" x14ac:dyDescent="0.3">
      <c r="A1231">
        <v>1230</v>
      </c>
      <c r="B1231" t="s">
        <v>2668</v>
      </c>
    </row>
    <row r="1232" spans="1:2" x14ac:dyDescent="0.3">
      <c r="A1232">
        <v>1231</v>
      </c>
      <c r="B1232" t="s">
        <v>2671</v>
      </c>
    </row>
    <row r="1233" spans="1:2" x14ac:dyDescent="0.3">
      <c r="A1233">
        <v>1232</v>
      </c>
      <c r="B1233" t="s">
        <v>2674</v>
      </c>
    </row>
    <row r="1234" spans="1:2" x14ac:dyDescent="0.3">
      <c r="A1234">
        <v>1233</v>
      </c>
      <c r="B1234" t="s">
        <v>2674</v>
      </c>
    </row>
    <row r="1235" spans="1:2" x14ac:dyDescent="0.3">
      <c r="A1235">
        <v>1234</v>
      </c>
      <c r="B1235" t="s">
        <v>2678</v>
      </c>
    </row>
    <row r="1236" spans="1:2" x14ac:dyDescent="0.3">
      <c r="A1236">
        <v>1235</v>
      </c>
      <c r="B1236" t="s">
        <v>2681</v>
      </c>
    </row>
    <row r="1237" spans="1:2" x14ac:dyDescent="0.3">
      <c r="A1237">
        <v>1236</v>
      </c>
      <c r="B1237" t="s">
        <v>2683</v>
      </c>
    </row>
    <row r="1238" spans="1:2" x14ac:dyDescent="0.3">
      <c r="A1238">
        <v>1237</v>
      </c>
      <c r="B1238" t="s">
        <v>2685</v>
      </c>
    </row>
    <row r="1239" spans="1:2" x14ac:dyDescent="0.3">
      <c r="A1239">
        <v>1238</v>
      </c>
      <c r="B1239" t="s">
        <v>2687</v>
      </c>
    </row>
    <row r="1240" spans="1:2" x14ac:dyDescent="0.3">
      <c r="A1240">
        <v>1239</v>
      </c>
      <c r="B1240" t="s">
        <v>2689</v>
      </c>
    </row>
    <row r="1241" spans="1:2" x14ac:dyDescent="0.3">
      <c r="A1241">
        <v>1240</v>
      </c>
      <c r="B1241" t="s">
        <v>2692</v>
      </c>
    </row>
    <row r="1242" spans="1:2" x14ac:dyDescent="0.3">
      <c r="A1242">
        <v>1241</v>
      </c>
      <c r="B1242" t="s">
        <v>2694</v>
      </c>
    </row>
    <row r="1243" spans="1:2" x14ac:dyDescent="0.3">
      <c r="A1243">
        <v>1242</v>
      </c>
      <c r="B1243" t="s">
        <v>2697</v>
      </c>
    </row>
    <row r="1244" spans="1:2" x14ac:dyDescent="0.3">
      <c r="A1244">
        <v>1243</v>
      </c>
      <c r="B1244" t="s">
        <v>2699</v>
      </c>
    </row>
    <row r="1245" spans="1:2" x14ac:dyDescent="0.3">
      <c r="A1245">
        <v>1244</v>
      </c>
      <c r="B1245" t="s">
        <v>2702</v>
      </c>
    </row>
    <row r="1246" spans="1:2" x14ac:dyDescent="0.3">
      <c r="A1246">
        <v>1245</v>
      </c>
      <c r="B1246" t="s">
        <v>2704</v>
      </c>
    </row>
    <row r="1247" spans="1:2" x14ac:dyDescent="0.3">
      <c r="A1247">
        <v>1246</v>
      </c>
      <c r="B1247" t="s">
        <v>2706</v>
      </c>
    </row>
    <row r="1248" spans="1:2" x14ac:dyDescent="0.3">
      <c r="A1248">
        <v>1247</v>
      </c>
      <c r="B1248" t="s">
        <v>2708</v>
      </c>
    </row>
    <row r="1249" spans="1:2" x14ac:dyDescent="0.3">
      <c r="A1249">
        <v>1248</v>
      </c>
      <c r="B1249" t="s">
        <v>2708</v>
      </c>
    </row>
    <row r="1250" spans="1:2" x14ac:dyDescent="0.3">
      <c r="A1250">
        <v>1249</v>
      </c>
      <c r="B1250" t="s">
        <v>2712</v>
      </c>
    </row>
    <row r="1251" spans="1:2" x14ac:dyDescent="0.3">
      <c r="A1251">
        <v>1250</v>
      </c>
      <c r="B1251" t="s">
        <v>2712</v>
      </c>
    </row>
    <row r="1252" spans="1:2" x14ac:dyDescent="0.3">
      <c r="A1252">
        <v>1251</v>
      </c>
      <c r="B1252" t="s">
        <v>2712</v>
      </c>
    </row>
    <row r="1253" spans="1:2" x14ac:dyDescent="0.3">
      <c r="A1253">
        <v>1252</v>
      </c>
      <c r="B1253" t="s">
        <v>2718</v>
      </c>
    </row>
    <row r="1254" spans="1:2" x14ac:dyDescent="0.3">
      <c r="A1254">
        <v>1253</v>
      </c>
      <c r="B1254" t="s">
        <v>2720</v>
      </c>
    </row>
    <row r="1255" spans="1:2" x14ac:dyDescent="0.3">
      <c r="A1255">
        <v>1254</v>
      </c>
      <c r="B1255" t="s">
        <v>2722</v>
      </c>
    </row>
    <row r="1256" spans="1:2" x14ac:dyDescent="0.3">
      <c r="A1256">
        <v>1255</v>
      </c>
      <c r="B1256" t="s">
        <v>2725</v>
      </c>
    </row>
    <row r="1257" spans="1:2" x14ac:dyDescent="0.3">
      <c r="A1257">
        <v>1256</v>
      </c>
      <c r="B1257" t="s">
        <v>2725</v>
      </c>
    </row>
    <row r="1258" spans="1:2" x14ac:dyDescent="0.3">
      <c r="A1258">
        <v>1257</v>
      </c>
      <c r="B1258" t="s">
        <v>2728</v>
      </c>
    </row>
    <row r="1259" spans="1:2" x14ac:dyDescent="0.3">
      <c r="A1259">
        <v>1258</v>
      </c>
      <c r="B1259" t="s">
        <v>2730</v>
      </c>
    </row>
    <row r="1260" spans="1:2" x14ac:dyDescent="0.3">
      <c r="A1260">
        <v>1259</v>
      </c>
      <c r="B1260" t="s">
        <v>2732</v>
      </c>
    </row>
    <row r="1261" spans="1:2" x14ac:dyDescent="0.3">
      <c r="A1261">
        <v>1260</v>
      </c>
      <c r="B1261" t="s">
        <v>2734</v>
      </c>
    </row>
    <row r="1262" spans="1:2" x14ac:dyDescent="0.3">
      <c r="A1262">
        <v>1261</v>
      </c>
      <c r="B1262" t="s">
        <v>2734</v>
      </c>
    </row>
    <row r="1263" spans="1:2" x14ac:dyDescent="0.3">
      <c r="A1263">
        <v>1262</v>
      </c>
      <c r="B1263" t="s">
        <v>2738</v>
      </c>
    </row>
    <row r="1264" spans="1:2" x14ac:dyDescent="0.3">
      <c r="A1264">
        <v>1263</v>
      </c>
      <c r="B1264" t="s">
        <v>2738</v>
      </c>
    </row>
    <row r="1265" spans="1:2" x14ac:dyDescent="0.3">
      <c r="A1265">
        <v>1264</v>
      </c>
      <c r="B1265" t="s">
        <v>2741</v>
      </c>
    </row>
    <row r="1266" spans="1:2" x14ac:dyDescent="0.3">
      <c r="A1266">
        <v>1265</v>
      </c>
      <c r="B1266" t="s">
        <v>2744</v>
      </c>
    </row>
    <row r="1267" spans="1:2" x14ac:dyDescent="0.3">
      <c r="A1267">
        <v>1266</v>
      </c>
      <c r="B1267" t="s">
        <v>2746</v>
      </c>
    </row>
    <row r="1268" spans="1:2" x14ac:dyDescent="0.3">
      <c r="A1268">
        <v>1267</v>
      </c>
      <c r="B1268" t="s">
        <v>2748</v>
      </c>
    </row>
    <row r="1269" spans="1:2" x14ac:dyDescent="0.3">
      <c r="A1269">
        <v>1268</v>
      </c>
      <c r="B1269" t="s">
        <v>2751</v>
      </c>
    </row>
    <row r="1270" spans="1:2" x14ac:dyDescent="0.3">
      <c r="A1270">
        <v>1269</v>
      </c>
      <c r="B1270" t="s">
        <v>2754</v>
      </c>
    </row>
    <row r="1271" spans="1:2" x14ac:dyDescent="0.3">
      <c r="A1271">
        <v>1270</v>
      </c>
      <c r="B1271" t="s">
        <v>2757</v>
      </c>
    </row>
    <row r="1272" spans="1:2" x14ac:dyDescent="0.3">
      <c r="A1272">
        <v>1271</v>
      </c>
      <c r="B1272" t="s">
        <v>2760</v>
      </c>
    </row>
    <row r="1273" spans="1:2" x14ac:dyDescent="0.3">
      <c r="A1273">
        <v>1272</v>
      </c>
      <c r="B1273" t="s">
        <v>2762</v>
      </c>
    </row>
    <row r="1274" spans="1:2" x14ac:dyDescent="0.3">
      <c r="A1274">
        <v>1273</v>
      </c>
      <c r="B1274" t="s">
        <v>2764</v>
      </c>
    </row>
    <row r="1275" spans="1:2" x14ac:dyDescent="0.3">
      <c r="A1275">
        <v>1274</v>
      </c>
      <c r="B1275" t="s">
        <v>2766</v>
      </c>
    </row>
    <row r="1276" spans="1:2" x14ac:dyDescent="0.3">
      <c r="A1276">
        <v>1275</v>
      </c>
      <c r="B1276" t="s">
        <v>2768</v>
      </c>
    </row>
    <row r="1277" spans="1:2" x14ac:dyDescent="0.3">
      <c r="A1277">
        <v>1276</v>
      </c>
      <c r="B1277" t="s">
        <v>2770</v>
      </c>
    </row>
    <row r="1278" spans="1:2" x14ac:dyDescent="0.3">
      <c r="A1278">
        <v>1277</v>
      </c>
      <c r="B1278" t="s">
        <v>2773</v>
      </c>
    </row>
    <row r="1279" spans="1:2" x14ac:dyDescent="0.3">
      <c r="A1279">
        <v>1278</v>
      </c>
      <c r="B1279" t="s">
        <v>2773</v>
      </c>
    </row>
    <row r="1280" spans="1:2" x14ac:dyDescent="0.3">
      <c r="A1280">
        <v>1279</v>
      </c>
      <c r="B1280" t="s">
        <v>2776</v>
      </c>
    </row>
    <row r="1281" spans="1:2" x14ac:dyDescent="0.3">
      <c r="A1281">
        <v>1280</v>
      </c>
      <c r="B1281" t="s">
        <v>2776</v>
      </c>
    </row>
    <row r="1282" spans="1:2" x14ac:dyDescent="0.3">
      <c r="A1282">
        <v>1281</v>
      </c>
      <c r="B1282" t="s">
        <v>2779</v>
      </c>
    </row>
    <row r="1283" spans="1:2" x14ac:dyDescent="0.3">
      <c r="A1283">
        <v>1282</v>
      </c>
      <c r="B1283" t="s">
        <v>2781</v>
      </c>
    </row>
    <row r="1284" spans="1:2" x14ac:dyDescent="0.3">
      <c r="A1284">
        <v>1283</v>
      </c>
      <c r="B1284" t="s">
        <v>2783</v>
      </c>
    </row>
    <row r="1285" spans="1:2" x14ac:dyDescent="0.3">
      <c r="A1285">
        <v>1284</v>
      </c>
      <c r="B1285" t="s">
        <v>2783</v>
      </c>
    </row>
    <row r="1286" spans="1:2" x14ac:dyDescent="0.3">
      <c r="A1286">
        <v>1285</v>
      </c>
      <c r="B1286" t="s">
        <v>2786</v>
      </c>
    </row>
    <row r="1287" spans="1:2" x14ac:dyDescent="0.3">
      <c r="A1287">
        <v>1286</v>
      </c>
      <c r="B1287" t="s">
        <v>2787</v>
      </c>
    </row>
    <row r="1288" spans="1:2" x14ac:dyDescent="0.3">
      <c r="A1288">
        <v>1287</v>
      </c>
      <c r="B1288" t="s">
        <v>2789</v>
      </c>
    </row>
    <row r="1289" spans="1:2" x14ac:dyDescent="0.3">
      <c r="A1289">
        <v>1288</v>
      </c>
      <c r="B1289" t="s">
        <v>2792</v>
      </c>
    </row>
    <row r="1290" spans="1:2" x14ac:dyDescent="0.3">
      <c r="A1290">
        <v>1289</v>
      </c>
      <c r="B1290" t="s">
        <v>2796</v>
      </c>
    </row>
    <row r="1291" spans="1:2" x14ac:dyDescent="0.3">
      <c r="A1291">
        <v>1290</v>
      </c>
      <c r="B1291" t="s">
        <v>2798</v>
      </c>
    </row>
    <row r="1292" spans="1:2" x14ac:dyDescent="0.3">
      <c r="A1292">
        <v>1291</v>
      </c>
      <c r="B1292" t="s">
        <v>2800</v>
      </c>
    </row>
    <row r="1293" spans="1:2" x14ac:dyDescent="0.3">
      <c r="A1293">
        <v>1292</v>
      </c>
      <c r="B1293" t="s">
        <v>2804</v>
      </c>
    </row>
    <row r="1294" spans="1:2" x14ac:dyDescent="0.3">
      <c r="A1294">
        <v>1293</v>
      </c>
      <c r="B1294" t="s">
        <v>2808</v>
      </c>
    </row>
    <row r="1295" spans="1:2" x14ac:dyDescent="0.3">
      <c r="A1295">
        <v>1294</v>
      </c>
      <c r="B1295" t="s">
        <v>3167</v>
      </c>
    </row>
    <row r="1296" spans="1:2" x14ac:dyDescent="0.3">
      <c r="A1296">
        <v>1295</v>
      </c>
      <c r="B1296" t="s">
        <v>3169</v>
      </c>
    </row>
    <row r="1297" spans="1:2" x14ac:dyDescent="0.3">
      <c r="A1297">
        <v>1296</v>
      </c>
      <c r="B1297" t="s">
        <v>3167</v>
      </c>
    </row>
    <row r="1298" spans="1:2" x14ac:dyDescent="0.3">
      <c r="A1298">
        <v>1297</v>
      </c>
      <c r="B1298" t="s">
        <v>3172</v>
      </c>
    </row>
    <row r="1299" spans="1:2" x14ac:dyDescent="0.3">
      <c r="A1299">
        <v>1298</v>
      </c>
      <c r="B1299" t="s">
        <v>3172</v>
      </c>
    </row>
    <row r="1300" spans="1:2" x14ac:dyDescent="0.3">
      <c r="A1300">
        <v>1299</v>
      </c>
      <c r="B1300" t="s">
        <v>3176</v>
      </c>
    </row>
    <row r="1301" spans="1:2" x14ac:dyDescent="0.3">
      <c r="A1301">
        <v>1300</v>
      </c>
      <c r="B1301" t="s">
        <v>3179</v>
      </c>
    </row>
    <row r="1302" spans="1:2" x14ac:dyDescent="0.3">
      <c r="A1302">
        <v>1301</v>
      </c>
      <c r="B1302" t="s">
        <v>3182</v>
      </c>
    </row>
    <row r="1303" spans="1:2" x14ac:dyDescent="0.3">
      <c r="A1303">
        <v>1302</v>
      </c>
      <c r="B1303" t="s">
        <v>3185</v>
      </c>
    </row>
    <row r="1304" spans="1:2" x14ac:dyDescent="0.3">
      <c r="A1304">
        <v>1303</v>
      </c>
      <c r="B1304" t="s">
        <v>3188</v>
      </c>
    </row>
    <row r="1305" spans="1:2" x14ac:dyDescent="0.3">
      <c r="A1305">
        <v>1304</v>
      </c>
      <c r="B1305" t="s">
        <v>3190</v>
      </c>
    </row>
    <row r="1306" spans="1:2" x14ac:dyDescent="0.3">
      <c r="A1306">
        <v>1305</v>
      </c>
      <c r="B1306" t="s">
        <v>3194</v>
      </c>
    </row>
    <row r="1307" spans="1:2" x14ac:dyDescent="0.3">
      <c r="A1307">
        <v>1306</v>
      </c>
      <c r="B1307" t="s">
        <v>3196</v>
      </c>
    </row>
    <row r="1308" spans="1:2" x14ac:dyDescent="0.3">
      <c r="A1308">
        <v>1307</v>
      </c>
      <c r="B1308" t="s">
        <v>3200</v>
      </c>
    </row>
    <row r="1309" spans="1:2" x14ac:dyDescent="0.3">
      <c r="A1309">
        <v>1308</v>
      </c>
      <c r="B1309" t="s">
        <v>3204</v>
      </c>
    </row>
    <row r="1310" spans="1:2" x14ac:dyDescent="0.3">
      <c r="A1310">
        <v>1309</v>
      </c>
      <c r="B1310" t="s">
        <v>3207</v>
      </c>
    </row>
    <row r="1311" spans="1:2" x14ac:dyDescent="0.3">
      <c r="A1311">
        <v>1310</v>
      </c>
      <c r="B1311" t="s">
        <v>3207</v>
      </c>
    </row>
    <row r="1312" spans="1:2" x14ac:dyDescent="0.3">
      <c r="A1312">
        <v>1311</v>
      </c>
      <c r="B1312" t="s">
        <v>3210</v>
      </c>
    </row>
    <row r="1313" spans="1:2" x14ac:dyDescent="0.3">
      <c r="A1313">
        <v>1312</v>
      </c>
      <c r="B1313" t="s">
        <v>3210</v>
      </c>
    </row>
    <row r="1314" spans="1:2" x14ac:dyDescent="0.3">
      <c r="A1314">
        <v>1313</v>
      </c>
      <c r="B1314" t="s">
        <v>3213</v>
      </c>
    </row>
    <row r="1315" spans="1:2" x14ac:dyDescent="0.3">
      <c r="A1315">
        <v>1314</v>
      </c>
      <c r="B1315" t="s">
        <v>3217</v>
      </c>
    </row>
    <row r="1316" spans="1:2" x14ac:dyDescent="0.3">
      <c r="A1316">
        <v>1315</v>
      </c>
      <c r="B1316" t="s">
        <v>3220</v>
      </c>
    </row>
    <row r="1317" spans="1:2" x14ac:dyDescent="0.3">
      <c r="A1317">
        <v>1316</v>
      </c>
      <c r="B1317" t="s">
        <v>3224</v>
      </c>
    </row>
    <row r="1318" spans="1:2" x14ac:dyDescent="0.3">
      <c r="A1318">
        <v>1317</v>
      </c>
      <c r="B1318" t="s">
        <v>3227</v>
      </c>
    </row>
    <row r="1319" spans="1:2" x14ac:dyDescent="0.3">
      <c r="A1319">
        <v>1318</v>
      </c>
      <c r="B1319" t="s">
        <v>3231</v>
      </c>
    </row>
    <row r="1320" spans="1:2" x14ac:dyDescent="0.3">
      <c r="A1320">
        <v>1319</v>
      </c>
      <c r="B1320" t="s">
        <v>3231</v>
      </c>
    </row>
    <row r="1321" spans="1:2" x14ac:dyDescent="0.3">
      <c r="A1321">
        <v>1320</v>
      </c>
      <c r="B1321" t="s">
        <v>3231</v>
      </c>
    </row>
    <row r="1322" spans="1:2" x14ac:dyDescent="0.3">
      <c r="A1322">
        <v>1321</v>
      </c>
      <c r="B1322" t="s">
        <v>3237</v>
      </c>
    </row>
    <row r="1323" spans="1:2" x14ac:dyDescent="0.3">
      <c r="A1323">
        <v>1322</v>
      </c>
      <c r="B1323" t="s">
        <v>3240</v>
      </c>
    </row>
    <row r="1324" spans="1:2" x14ac:dyDescent="0.3">
      <c r="A1324">
        <v>1323</v>
      </c>
      <c r="B1324" t="s">
        <v>3240</v>
      </c>
    </row>
    <row r="1325" spans="1:2" x14ac:dyDescent="0.3">
      <c r="A1325">
        <v>1324</v>
      </c>
      <c r="B1325" t="s">
        <v>3240</v>
      </c>
    </row>
    <row r="1326" spans="1:2" x14ac:dyDescent="0.3">
      <c r="A1326">
        <v>1325</v>
      </c>
      <c r="B1326" t="s">
        <v>3247</v>
      </c>
    </row>
    <row r="1327" spans="1:2" x14ac:dyDescent="0.3">
      <c r="A1327">
        <v>1326</v>
      </c>
      <c r="B1327" t="s">
        <v>3250</v>
      </c>
    </row>
    <row r="1328" spans="1:2" x14ac:dyDescent="0.3">
      <c r="A1328">
        <v>1327</v>
      </c>
      <c r="B1328" t="s">
        <v>3253</v>
      </c>
    </row>
    <row r="1329" spans="1:2" x14ac:dyDescent="0.3">
      <c r="A1329">
        <v>1328</v>
      </c>
      <c r="B1329" t="s">
        <v>3255</v>
      </c>
    </row>
    <row r="1330" spans="1:2" x14ac:dyDescent="0.3">
      <c r="A1330">
        <v>1329</v>
      </c>
      <c r="B1330" t="s">
        <v>3258</v>
      </c>
    </row>
    <row r="1331" spans="1:2" x14ac:dyDescent="0.3">
      <c r="A1331">
        <v>1330</v>
      </c>
      <c r="B1331" t="s">
        <v>3261</v>
      </c>
    </row>
    <row r="1332" spans="1:2" x14ac:dyDescent="0.3">
      <c r="A1332">
        <v>1331</v>
      </c>
      <c r="B1332" t="s">
        <v>3264</v>
      </c>
    </row>
    <row r="1333" spans="1:2" x14ac:dyDescent="0.3">
      <c r="A1333">
        <v>1332</v>
      </c>
      <c r="B1333" t="s">
        <v>3266</v>
      </c>
    </row>
    <row r="1334" spans="1:2" x14ac:dyDescent="0.3">
      <c r="A1334">
        <v>1333</v>
      </c>
      <c r="B1334" t="s">
        <v>3269</v>
      </c>
    </row>
    <row r="1335" spans="1:2" x14ac:dyDescent="0.3">
      <c r="A1335">
        <v>1334</v>
      </c>
      <c r="B1335" t="s">
        <v>3269</v>
      </c>
    </row>
    <row r="1336" spans="1:2" x14ac:dyDescent="0.3">
      <c r="A1336">
        <v>1335</v>
      </c>
      <c r="B1336" t="s">
        <v>3272</v>
      </c>
    </row>
    <row r="1337" spans="1:2" x14ac:dyDescent="0.3">
      <c r="A1337">
        <v>1336</v>
      </c>
      <c r="B1337" t="s">
        <v>3274</v>
      </c>
    </row>
    <row r="1338" spans="1:2" x14ac:dyDescent="0.3">
      <c r="A1338">
        <v>1337</v>
      </c>
      <c r="B1338" t="s">
        <v>3277</v>
      </c>
    </row>
    <row r="1339" spans="1:2" x14ac:dyDescent="0.3">
      <c r="A1339">
        <v>1338</v>
      </c>
      <c r="B1339" t="s">
        <v>3279</v>
      </c>
    </row>
    <row r="1340" spans="1:2" x14ac:dyDescent="0.3">
      <c r="A1340">
        <v>1339</v>
      </c>
      <c r="B1340" t="s">
        <v>3282</v>
      </c>
    </row>
    <row r="1341" spans="1:2" x14ac:dyDescent="0.3">
      <c r="A1341">
        <v>1340</v>
      </c>
      <c r="B1341" t="s">
        <v>3284</v>
      </c>
    </row>
    <row r="1342" spans="1:2" x14ac:dyDescent="0.3">
      <c r="A1342">
        <v>1341</v>
      </c>
      <c r="B1342" t="s">
        <v>3287</v>
      </c>
    </row>
    <row r="1343" spans="1:2" x14ac:dyDescent="0.3">
      <c r="A1343">
        <v>1342</v>
      </c>
      <c r="B1343" t="s">
        <v>3289</v>
      </c>
    </row>
    <row r="1344" spans="1:2" x14ac:dyDescent="0.3">
      <c r="A1344">
        <v>1343</v>
      </c>
      <c r="B1344" t="s">
        <v>3291</v>
      </c>
    </row>
    <row r="1345" spans="1:2" x14ac:dyDescent="0.3">
      <c r="A1345">
        <v>1344</v>
      </c>
      <c r="B1345" t="s">
        <v>3291</v>
      </c>
    </row>
    <row r="1346" spans="1:2" x14ac:dyDescent="0.3">
      <c r="A1346">
        <v>1345</v>
      </c>
      <c r="B1346" t="s">
        <v>3294</v>
      </c>
    </row>
    <row r="1347" spans="1:2" x14ac:dyDescent="0.3">
      <c r="A1347">
        <v>1346</v>
      </c>
      <c r="B1347" t="s">
        <v>3297</v>
      </c>
    </row>
    <row r="1348" spans="1:2" x14ac:dyDescent="0.3">
      <c r="A1348">
        <v>1347</v>
      </c>
      <c r="B1348" t="s">
        <v>3301</v>
      </c>
    </row>
    <row r="1349" spans="1:2" x14ac:dyDescent="0.3">
      <c r="A1349">
        <v>1348</v>
      </c>
      <c r="B1349" t="s">
        <v>3305</v>
      </c>
    </row>
    <row r="1350" spans="1:2" x14ac:dyDescent="0.3">
      <c r="A1350">
        <v>1349</v>
      </c>
      <c r="B1350" t="s">
        <v>3309</v>
      </c>
    </row>
    <row r="1351" spans="1:2" x14ac:dyDescent="0.3">
      <c r="A1351">
        <v>1350</v>
      </c>
      <c r="B1351" t="s">
        <v>3312</v>
      </c>
    </row>
    <row r="1352" spans="1:2" x14ac:dyDescent="0.3">
      <c r="A1352">
        <v>1351</v>
      </c>
      <c r="B1352" t="s">
        <v>3359</v>
      </c>
    </row>
    <row r="1353" spans="1:2" x14ac:dyDescent="0.3">
      <c r="A1353">
        <v>1352</v>
      </c>
      <c r="B1353" t="s">
        <v>3363</v>
      </c>
    </row>
    <row r="1354" spans="1:2" x14ac:dyDescent="0.3">
      <c r="A1354">
        <v>1353</v>
      </c>
      <c r="B1354" t="s">
        <v>3366</v>
      </c>
    </row>
    <row r="1355" spans="1:2" x14ac:dyDescent="0.3">
      <c r="A1355">
        <v>1354</v>
      </c>
      <c r="B1355" t="s">
        <v>3369</v>
      </c>
    </row>
    <row r="1356" spans="1:2" x14ac:dyDescent="0.3">
      <c r="A1356">
        <v>1355</v>
      </c>
      <c r="B1356" t="s">
        <v>3371</v>
      </c>
    </row>
    <row r="1357" spans="1:2" x14ac:dyDescent="0.3">
      <c r="A1357">
        <v>1356</v>
      </c>
      <c r="B1357" t="s">
        <v>3374</v>
      </c>
    </row>
    <row r="1358" spans="1:2" x14ac:dyDescent="0.3">
      <c r="A1358">
        <v>1357</v>
      </c>
      <c r="B1358" t="s">
        <v>3376</v>
      </c>
    </row>
    <row r="1359" spans="1:2" x14ac:dyDescent="0.3">
      <c r="A1359">
        <v>1358</v>
      </c>
      <c r="B1359" t="s">
        <v>3379</v>
      </c>
    </row>
    <row r="1360" spans="1:2" x14ac:dyDescent="0.3">
      <c r="A1360">
        <v>1359</v>
      </c>
      <c r="B1360" t="s">
        <v>3381</v>
      </c>
    </row>
    <row r="1361" spans="1:2" x14ac:dyDescent="0.3">
      <c r="A1361">
        <v>1360</v>
      </c>
      <c r="B1361" t="s">
        <v>3384</v>
      </c>
    </row>
    <row r="1362" spans="1:2" x14ac:dyDescent="0.3">
      <c r="A1362">
        <v>1361</v>
      </c>
      <c r="B1362" t="s">
        <v>3386</v>
      </c>
    </row>
    <row r="1363" spans="1:2" x14ac:dyDescent="0.3">
      <c r="A1363">
        <v>1362</v>
      </c>
      <c r="B1363" t="s">
        <v>3388</v>
      </c>
    </row>
    <row r="1364" spans="1:2" x14ac:dyDescent="0.3">
      <c r="A1364">
        <v>1363</v>
      </c>
      <c r="B1364" t="s">
        <v>3391</v>
      </c>
    </row>
    <row r="1365" spans="1:2" x14ac:dyDescent="0.3">
      <c r="A1365">
        <v>1364</v>
      </c>
      <c r="B1365" t="s">
        <v>3394</v>
      </c>
    </row>
    <row r="1366" spans="1:2" x14ac:dyDescent="0.3">
      <c r="A1366">
        <v>1365</v>
      </c>
      <c r="B1366" t="s">
        <v>3394</v>
      </c>
    </row>
    <row r="1367" spans="1:2" x14ac:dyDescent="0.3">
      <c r="A1367">
        <v>1366</v>
      </c>
      <c r="B1367" t="s">
        <v>3398</v>
      </c>
    </row>
    <row r="1368" spans="1:2" x14ac:dyDescent="0.3">
      <c r="A1368">
        <v>1367</v>
      </c>
      <c r="B1368" t="s">
        <v>3400</v>
      </c>
    </row>
    <row r="1369" spans="1:2" x14ac:dyDescent="0.3">
      <c r="A1369">
        <v>1368</v>
      </c>
      <c r="B1369" t="s">
        <v>3403</v>
      </c>
    </row>
    <row r="1370" spans="1:2" x14ac:dyDescent="0.3">
      <c r="A1370">
        <v>1369</v>
      </c>
      <c r="B1370" t="s">
        <v>3405</v>
      </c>
    </row>
    <row r="1371" spans="1:2" x14ac:dyDescent="0.3">
      <c r="A1371">
        <v>1370</v>
      </c>
      <c r="B1371" t="s">
        <v>3407</v>
      </c>
    </row>
    <row r="1372" spans="1:2" x14ac:dyDescent="0.3">
      <c r="A1372">
        <v>1371</v>
      </c>
      <c r="B1372" t="s">
        <v>3409</v>
      </c>
    </row>
    <row r="1373" spans="1:2" x14ac:dyDescent="0.3">
      <c r="A1373">
        <v>1372</v>
      </c>
      <c r="B1373" t="s">
        <v>3411</v>
      </c>
    </row>
    <row r="1374" spans="1:2" x14ac:dyDescent="0.3">
      <c r="A1374">
        <v>1373</v>
      </c>
      <c r="B1374" t="s">
        <v>3411</v>
      </c>
    </row>
    <row r="1375" spans="1:2" x14ac:dyDescent="0.3">
      <c r="A1375">
        <v>1374</v>
      </c>
      <c r="B1375" t="s">
        <v>3414</v>
      </c>
    </row>
    <row r="1376" spans="1:2" x14ac:dyDescent="0.3">
      <c r="A1376">
        <v>1375</v>
      </c>
      <c r="B1376" t="s">
        <v>3417</v>
      </c>
    </row>
    <row r="1377" spans="1:2" x14ac:dyDescent="0.3">
      <c r="A1377">
        <v>1376</v>
      </c>
      <c r="B1377" t="s">
        <v>3420</v>
      </c>
    </row>
    <row r="1378" spans="1:2" x14ac:dyDescent="0.3">
      <c r="A1378">
        <v>1377</v>
      </c>
      <c r="B1378" t="s">
        <v>3422</v>
      </c>
    </row>
    <row r="1379" spans="1:2" x14ac:dyDescent="0.3">
      <c r="A1379">
        <v>1378</v>
      </c>
      <c r="B1379" t="s">
        <v>3426</v>
      </c>
    </row>
    <row r="1380" spans="1:2" x14ac:dyDescent="0.3">
      <c r="A1380">
        <v>1379</v>
      </c>
      <c r="B1380" t="s">
        <v>3428</v>
      </c>
    </row>
    <row r="1381" spans="1:2" x14ac:dyDescent="0.3">
      <c r="A1381">
        <v>1380</v>
      </c>
      <c r="B1381" t="s">
        <v>3430</v>
      </c>
    </row>
    <row r="1382" spans="1:2" x14ac:dyDescent="0.3">
      <c r="A1382">
        <v>1381</v>
      </c>
      <c r="B1382" t="s">
        <v>3432</v>
      </c>
    </row>
    <row r="1383" spans="1:2" x14ac:dyDescent="0.3">
      <c r="A1383">
        <v>1382</v>
      </c>
      <c r="B1383" t="s">
        <v>3432</v>
      </c>
    </row>
    <row r="1384" spans="1:2" x14ac:dyDescent="0.3">
      <c r="A1384">
        <v>1383</v>
      </c>
      <c r="B1384" t="s">
        <v>3432</v>
      </c>
    </row>
    <row r="1385" spans="1:2" x14ac:dyDescent="0.3">
      <c r="A1385">
        <v>1384</v>
      </c>
      <c r="B1385" t="s">
        <v>3432</v>
      </c>
    </row>
    <row r="1386" spans="1:2" x14ac:dyDescent="0.3">
      <c r="A1386">
        <v>1385</v>
      </c>
      <c r="B1386" t="s">
        <v>3437</v>
      </c>
    </row>
    <row r="1387" spans="1:2" x14ac:dyDescent="0.3">
      <c r="A1387">
        <v>1386</v>
      </c>
      <c r="B1387" t="s">
        <v>3437</v>
      </c>
    </row>
    <row r="1388" spans="1:2" x14ac:dyDescent="0.3">
      <c r="A1388">
        <v>1387</v>
      </c>
      <c r="B1388" t="s">
        <v>3441</v>
      </c>
    </row>
    <row r="1389" spans="1:2" x14ac:dyDescent="0.3">
      <c r="A1389">
        <v>1388</v>
      </c>
      <c r="B1389" t="s">
        <v>3443</v>
      </c>
    </row>
    <row r="1390" spans="1:2" x14ac:dyDescent="0.3">
      <c r="A1390">
        <v>1389</v>
      </c>
      <c r="B1390" t="s">
        <v>3445</v>
      </c>
    </row>
    <row r="1391" spans="1:2" x14ac:dyDescent="0.3">
      <c r="A1391">
        <v>1390</v>
      </c>
      <c r="B1391" t="s">
        <v>3447</v>
      </c>
    </row>
    <row r="1392" spans="1:2" x14ac:dyDescent="0.3">
      <c r="A1392">
        <v>1391</v>
      </c>
      <c r="B1392" t="s">
        <v>3450</v>
      </c>
    </row>
    <row r="1393" spans="1:2" x14ac:dyDescent="0.3">
      <c r="A1393">
        <v>1392</v>
      </c>
      <c r="B1393" t="s">
        <v>3452</v>
      </c>
    </row>
    <row r="1394" spans="1:2" x14ac:dyDescent="0.3">
      <c r="A1394">
        <v>1393</v>
      </c>
      <c r="B1394" t="s">
        <v>3454</v>
      </c>
    </row>
    <row r="1395" spans="1:2" x14ac:dyDescent="0.3">
      <c r="A1395">
        <v>1394</v>
      </c>
      <c r="B1395" t="s">
        <v>3457</v>
      </c>
    </row>
    <row r="1396" spans="1:2" x14ac:dyDescent="0.3">
      <c r="A1396">
        <v>1395</v>
      </c>
      <c r="B1396" t="s">
        <v>3459</v>
      </c>
    </row>
    <row r="1397" spans="1:2" x14ac:dyDescent="0.3">
      <c r="A1397">
        <v>1396</v>
      </c>
      <c r="B1397" t="s">
        <v>3459</v>
      </c>
    </row>
    <row r="1398" spans="1:2" x14ac:dyDescent="0.3">
      <c r="A1398">
        <v>1397</v>
      </c>
      <c r="B1398" t="s">
        <v>3463</v>
      </c>
    </row>
    <row r="1399" spans="1:2" x14ac:dyDescent="0.3">
      <c r="A1399">
        <v>1398</v>
      </c>
      <c r="B1399" t="s">
        <v>3466</v>
      </c>
    </row>
    <row r="1400" spans="1:2" x14ac:dyDescent="0.3">
      <c r="A1400">
        <v>1399</v>
      </c>
      <c r="B1400" t="s">
        <v>3466</v>
      </c>
    </row>
    <row r="1401" spans="1:2" x14ac:dyDescent="0.3">
      <c r="A1401">
        <v>1400</v>
      </c>
      <c r="B1401" t="s">
        <v>3470</v>
      </c>
    </row>
    <row r="1402" spans="1:2" x14ac:dyDescent="0.3">
      <c r="A1402">
        <v>1401</v>
      </c>
      <c r="B1402" t="s">
        <v>3473</v>
      </c>
    </row>
    <row r="1403" spans="1:2" x14ac:dyDescent="0.3">
      <c r="A1403">
        <v>1402</v>
      </c>
      <c r="B1403" t="s">
        <v>3473</v>
      </c>
    </row>
    <row r="1404" spans="1:2" x14ac:dyDescent="0.3">
      <c r="A1404">
        <v>1403</v>
      </c>
      <c r="B1404" t="s">
        <v>3477</v>
      </c>
    </row>
    <row r="1405" spans="1:2" x14ac:dyDescent="0.3">
      <c r="A1405">
        <v>1404</v>
      </c>
      <c r="B1405" t="s">
        <v>3479</v>
      </c>
    </row>
    <row r="1406" spans="1:2" x14ac:dyDescent="0.3">
      <c r="A1406">
        <v>1405</v>
      </c>
      <c r="B1406" t="s">
        <v>3481</v>
      </c>
    </row>
    <row r="1407" spans="1:2" x14ac:dyDescent="0.3">
      <c r="A1407">
        <v>1406</v>
      </c>
      <c r="B1407" t="s">
        <v>3483</v>
      </c>
    </row>
    <row r="1408" spans="1:2" x14ac:dyDescent="0.3">
      <c r="A1408">
        <v>1407</v>
      </c>
      <c r="B1408" t="s">
        <v>3487</v>
      </c>
    </row>
    <row r="1409" spans="1:2" x14ac:dyDescent="0.3">
      <c r="A1409">
        <v>1408</v>
      </c>
      <c r="B1409" t="s">
        <v>3489</v>
      </c>
    </row>
    <row r="1410" spans="1:2" x14ac:dyDescent="0.3">
      <c r="A1410">
        <v>1409</v>
      </c>
      <c r="B1410" t="s">
        <v>3491</v>
      </c>
    </row>
    <row r="1411" spans="1:2" x14ac:dyDescent="0.3">
      <c r="A1411">
        <v>1410</v>
      </c>
      <c r="B1411" t="s">
        <v>3493</v>
      </c>
    </row>
    <row r="1412" spans="1:2" x14ac:dyDescent="0.3">
      <c r="A1412">
        <v>1411</v>
      </c>
      <c r="B1412" t="s">
        <v>3496</v>
      </c>
    </row>
    <row r="1413" spans="1:2" x14ac:dyDescent="0.3">
      <c r="A1413">
        <v>1412</v>
      </c>
      <c r="B1413" t="s">
        <v>3498</v>
      </c>
    </row>
    <row r="1414" spans="1:2" x14ac:dyDescent="0.3">
      <c r="A1414">
        <v>1413</v>
      </c>
      <c r="B1414" t="s">
        <v>3500</v>
      </c>
    </row>
    <row r="1415" spans="1:2" x14ac:dyDescent="0.3">
      <c r="A1415">
        <v>1414</v>
      </c>
      <c r="B1415" t="s">
        <v>3502</v>
      </c>
    </row>
    <row r="1416" spans="1:2" x14ac:dyDescent="0.3">
      <c r="A1416">
        <v>1415</v>
      </c>
      <c r="B1416" t="s">
        <v>3504</v>
      </c>
    </row>
    <row r="1417" spans="1:2" x14ac:dyDescent="0.3">
      <c r="A1417">
        <v>1416</v>
      </c>
      <c r="B1417" t="s">
        <v>3507</v>
      </c>
    </row>
    <row r="1418" spans="1:2" x14ac:dyDescent="0.3">
      <c r="A1418">
        <v>1417</v>
      </c>
      <c r="B1418" t="s">
        <v>3511</v>
      </c>
    </row>
    <row r="1419" spans="1:2" x14ac:dyDescent="0.3">
      <c r="A1419">
        <v>1418</v>
      </c>
      <c r="B1419" t="s">
        <v>3514</v>
      </c>
    </row>
    <row r="1420" spans="1:2" x14ac:dyDescent="0.3">
      <c r="A1420">
        <v>1419</v>
      </c>
      <c r="B1420" t="s">
        <v>3516</v>
      </c>
    </row>
    <row r="1421" spans="1:2" x14ac:dyDescent="0.3">
      <c r="A1421">
        <v>1420</v>
      </c>
      <c r="B1421" t="s">
        <v>3519</v>
      </c>
    </row>
    <row r="1422" spans="1:2" x14ac:dyDescent="0.3">
      <c r="A1422">
        <v>1421</v>
      </c>
      <c r="B1422" t="s">
        <v>3523</v>
      </c>
    </row>
    <row r="1423" spans="1:2" x14ac:dyDescent="0.3">
      <c r="A1423">
        <v>1422</v>
      </c>
      <c r="B1423" t="s">
        <v>3525</v>
      </c>
    </row>
    <row r="1424" spans="1:2" x14ac:dyDescent="0.3">
      <c r="A1424">
        <v>1423</v>
      </c>
      <c r="B1424" t="s">
        <v>3528</v>
      </c>
    </row>
    <row r="1425" spans="1:2" x14ac:dyDescent="0.3">
      <c r="A1425">
        <v>1424</v>
      </c>
      <c r="B1425" t="s">
        <v>3532</v>
      </c>
    </row>
    <row r="1426" spans="1:2" x14ac:dyDescent="0.3">
      <c r="A1426">
        <v>1425</v>
      </c>
      <c r="B1426" t="s">
        <v>3618</v>
      </c>
    </row>
    <row r="1427" spans="1:2" x14ac:dyDescent="0.3">
      <c r="A1427">
        <v>1426</v>
      </c>
      <c r="B1427" t="s">
        <v>3622</v>
      </c>
    </row>
    <row r="1428" spans="1:2" x14ac:dyDescent="0.3">
      <c r="A1428">
        <v>1427</v>
      </c>
      <c r="B1428" t="s">
        <v>3624</v>
      </c>
    </row>
    <row r="1429" spans="1:2" x14ac:dyDescent="0.3">
      <c r="A1429">
        <v>1428</v>
      </c>
      <c r="B1429" t="s">
        <v>3624</v>
      </c>
    </row>
    <row r="1430" spans="1:2" x14ac:dyDescent="0.3">
      <c r="A1430">
        <v>1429</v>
      </c>
      <c r="B1430" t="s">
        <v>3627</v>
      </c>
    </row>
    <row r="1431" spans="1:2" x14ac:dyDescent="0.3">
      <c r="A1431">
        <v>1430</v>
      </c>
      <c r="B1431" t="s">
        <v>3630</v>
      </c>
    </row>
    <row r="1432" spans="1:2" x14ac:dyDescent="0.3">
      <c r="A1432">
        <v>1431</v>
      </c>
      <c r="B1432" t="s">
        <v>3633</v>
      </c>
    </row>
    <row r="1433" spans="1:2" x14ac:dyDescent="0.3">
      <c r="A1433">
        <v>1432</v>
      </c>
      <c r="B1433" t="s">
        <v>3633</v>
      </c>
    </row>
    <row r="1434" spans="1:2" x14ac:dyDescent="0.3">
      <c r="A1434">
        <v>1433</v>
      </c>
      <c r="B1434" t="s">
        <v>3636</v>
      </c>
    </row>
    <row r="1435" spans="1:2" x14ac:dyDescent="0.3">
      <c r="A1435">
        <v>1434</v>
      </c>
      <c r="B1435" t="s">
        <v>3636</v>
      </c>
    </row>
    <row r="1436" spans="1:2" x14ac:dyDescent="0.3">
      <c r="A1436">
        <v>1435</v>
      </c>
      <c r="B1436" t="s">
        <v>3639</v>
      </c>
    </row>
    <row r="1437" spans="1:2" x14ac:dyDescent="0.3">
      <c r="A1437">
        <v>1436</v>
      </c>
      <c r="B1437" t="s">
        <v>3643</v>
      </c>
    </row>
    <row r="1438" spans="1:2" x14ac:dyDescent="0.3">
      <c r="A1438">
        <v>1437</v>
      </c>
      <c r="B1438" t="s">
        <v>3646</v>
      </c>
    </row>
    <row r="1439" spans="1:2" x14ac:dyDescent="0.3">
      <c r="A1439">
        <v>1438</v>
      </c>
      <c r="B1439" t="s">
        <v>3648</v>
      </c>
    </row>
    <row r="1440" spans="1:2" x14ac:dyDescent="0.3">
      <c r="A1440">
        <v>1439</v>
      </c>
      <c r="B1440" t="s">
        <v>3650</v>
      </c>
    </row>
    <row r="1441" spans="1:2" x14ac:dyDescent="0.3">
      <c r="A1441">
        <v>1440</v>
      </c>
      <c r="B1441" t="s">
        <v>3652</v>
      </c>
    </row>
    <row r="1442" spans="1:2" x14ac:dyDescent="0.3">
      <c r="A1442">
        <v>1441</v>
      </c>
      <c r="B1442" t="s">
        <v>3655</v>
      </c>
    </row>
    <row r="1443" spans="1:2" x14ac:dyDescent="0.3">
      <c r="A1443">
        <v>1442</v>
      </c>
      <c r="B1443" t="s">
        <v>3658</v>
      </c>
    </row>
    <row r="1444" spans="1:2" x14ac:dyDescent="0.3">
      <c r="A1444">
        <v>1443</v>
      </c>
      <c r="B1444" t="s">
        <v>3660</v>
      </c>
    </row>
    <row r="1445" spans="1:2" x14ac:dyDescent="0.3">
      <c r="A1445">
        <v>1444</v>
      </c>
      <c r="B1445" t="s">
        <v>3662</v>
      </c>
    </row>
    <row r="1446" spans="1:2" x14ac:dyDescent="0.3">
      <c r="A1446">
        <v>1445</v>
      </c>
      <c r="B1446" t="s">
        <v>3664</v>
      </c>
    </row>
    <row r="1447" spans="1:2" x14ac:dyDescent="0.3">
      <c r="A1447">
        <v>1446</v>
      </c>
      <c r="B1447" t="s">
        <v>3666</v>
      </c>
    </row>
    <row r="1448" spans="1:2" x14ac:dyDescent="0.3">
      <c r="A1448">
        <v>1447</v>
      </c>
      <c r="B1448" t="s">
        <v>3668</v>
      </c>
    </row>
    <row r="1449" spans="1:2" x14ac:dyDescent="0.3">
      <c r="A1449">
        <v>1448</v>
      </c>
      <c r="B1449" t="s">
        <v>3670</v>
      </c>
    </row>
    <row r="1450" spans="1:2" x14ac:dyDescent="0.3">
      <c r="A1450">
        <v>1449</v>
      </c>
      <c r="B1450" t="s">
        <v>3670</v>
      </c>
    </row>
    <row r="1451" spans="1:2" x14ac:dyDescent="0.3">
      <c r="A1451">
        <v>1450</v>
      </c>
      <c r="B1451" t="s">
        <v>3673</v>
      </c>
    </row>
    <row r="1452" spans="1:2" x14ac:dyDescent="0.3">
      <c r="A1452">
        <v>1451</v>
      </c>
      <c r="B1452" t="s">
        <v>3675</v>
      </c>
    </row>
    <row r="1453" spans="1:2" x14ac:dyDescent="0.3">
      <c r="A1453">
        <v>1452</v>
      </c>
      <c r="B1453" t="s">
        <v>3677</v>
      </c>
    </row>
    <row r="1454" spans="1:2" x14ac:dyDescent="0.3">
      <c r="A1454">
        <v>1453</v>
      </c>
      <c r="B1454" t="s">
        <v>3679</v>
      </c>
    </row>
    <row r="1455" spans="1:2" x14ac:dyDescent="0.3">
      <c r="A1455">
        <v>1454</v>
      </c>
      <c r="B1455" t="s">
        <v>3682</v>
      </c>
    </row>
    <row r="1456" spans="1:2" x14ac:dyDescent="0.3">
      <c r="A1456">
        <v>1455</v>
      </c>
      <c r="B1456" t="s">
        <v>3684</v>
      </c>
    </row>
    <row r="1457" spans="1:2" x14ac:dyDescent="0.3">
      <c r="A1457">
        <v>1456</v>
      </c>
      <c r="B1457" t="s">
        <v>3686</v>
      </c>
    </row>
    <row r="1458" spans="1:2" x14ac:dyDescent="0.3">
      <c r="A1458">
        <v>1457</v>
      </c>
      <c r="B1458" t="s">
        <v>3688</v>
      </c>
    </row>
    <row r="1459" spans="1:2" x14ac:dyDescent="0.3">
      <c r="A1459">
        <v>1458</v>
      </c>
      <c r="B1459" t="s">
        <v>3690</v>
      </c>
    </row>
    <row r="1460" spans="1:2" x14ac:dyDescent="0.3">
      <c r="A1460">
        <v>1459</v>
      </c>
      <c r="B1460" t="s">
        <v>3692</v>
      </c>
    </row>
    <row r="1461" spans="1:2" x14ac:dyDescent="0.3">
      <c r="A1461">
        <v>1460</v>
      </c>
      <c r="B1461" t="s">
        <v>3692</v>
      </c>
    </row>
    <row r="1462" spans="1:2" x14ac:dyDescent="0.3">
      <c r="A1462">
        <v>1461</v>
      </c>
      <c r="B1462" t="s">
        <v>3698</v>
      </c>
    </row>
    <row r="1463" spans="1:2" x14ac:dyDescent="0.3">
      <c r="A1463">
        <v>1462</v>
      </c>
      <c r="B1463" t="s">
        <v>3701</v>
      </c>
    </row>
    <row r="1464" spans="1:2" x14ac:dyDescent="0.3">
      <c r="A1464">
        <v>1463</v>
      </c>
      <c r="B1464" t="s">
        <v>3704</v>
      </c>
    </row>
    <row r="1465" spans="1:2" x14ac:dyDescent="0.3">
      <c r="A1465">
        <v>1464</v>
      </c>
      <c r="B1465" t="s">
        <v>3707</v>
      </c>
    </row>
    <row r="1466" spans="1:2" x14ac:dyDescent="0.3">
      <c r="A1466">
        <v>1465</v>
      </c>
      <c r="B1466" t="s">
        <v>3710</v>
      </c>
    </row>
    <row r="1467" spans="1:2" x14ac:dyDescent="0.3">
      <c r="A1467">
        <v>1466</v>
      </c>
      <c r="B1467" t="s">
        <v>3712</v>
      </c>
    </row>
    <row r="1468" spans="1:2" x14ac:dyDescent="0.3">
      <c r="A1468">
        <v>1467</v>
      </c>
      <c r="B1468" t="s">
        <v>3715</v>
      </c>
    </row>
    <row r="1469" spans="1:2" x14ac:dyDescent="0.3">
      <c r="A1469">
        <v>1468</v>
      </c>
      <c r="B1469" t="s">
        <v>3717</v>
      </c>
    </row>
    <row r="1470" spans="1:2" x14ac:dyDescent="0.3">
      <c r="A1470">
        <v>1469</v>
      </c>
      <c r="B1470" t="s">
        <v>3719</v>
      </c>
    </row>
    <row r="1471" spans="1:2" x14ac:dyDescent="0.3">
      <c r="A1471">
        <v>1470</v>
      </c>
      <c r="B1471" t="s">
        <v>3722</v>
      </c>
    </row>
    <row r="1472" spans="1:2" x14ac:dyDescent="0.3">
      <c r="A1472">
        <v>1471</v>
      </c>
      <c r="B1472" t="s">
        <v>3725</v>
      </c>
    </row>
    <row r="1473" spans="1:2" x14ac:dyDescent="0.3">
      <c r="A1473">
        <v>1472</v>
      </c>
      <c r="B1473" t="s">
        <v>3728</v>
      </c>
    </row>
    <row r="1474" spans="1:2" x14ac:dyDescent="0.3">
      <c r="A1474">
        <v>1473</v>
      </c>
      <c r="B1474" t="s">
        <v>3730</v>
      </c>
    </row>
    <row r="1475" spans="1:2" x14ac:dyDescent="0.3">
      <c r="A1475">
        <v>1474</v>
      </c>
      <c r="B1475" t="s">
        <v>3734</v>
      </c>
    </row>
    <row r="1476" spans="1:2" x14ac:dyDescent="0.3">
      <c r="A1476">
        <v>1475</v>
      </c>
      <c r="B1476" t="s">
        <v>3736</v>
      </c>
    </row>
    <row r="1477" spans="1:2" x14ac:dyDescent="0.3">
      <c r="A1477">
        <v>1476</v>
      </c>
      <c r="B1477" t="s">
        <v>3738</v>
      </c>
    </row>
    <row r="1478" spans="1:2" x14ac:dyDescent="0.3">
      <c r="A1478">
        <v>1477</v>
      </c>
      <c r="B1478" t="s">
        <v>3740</v>
      </c>
    </row>
    <row r="1479" spans="1:2" x14ac:dyDescent="0.3">
      <c r="A1479">
        <v>1478</v>
      </c>
      <c r="B1479" t="s">
        <v>3743</v>
      </c>
    </row>
    <row r="1480" spans="1:2" x14ac:dyDescent="0.3">
      <c r="A1480">
        <v>1479</v>
      </c>
      <c r="B1480" t="s">
        <v>3746</v>
      </c>
    </row>
    <row r="1481" spans="1:2" x14ac:dyDescent="0.3">
      <c r="A1481">
        <v>1480</v>
      </c>
      <c r="B1481" t="s">
        <v>3749</v>
      </c>
    </row>
    <row r="1482" spans="1:2" x14ac:dyDescent="0.3">
      <c r="A1482">
        <v>1481</v>
      </c>
      <c r="B1482" t="s">
        <v>3752</v>
      </c>
    </row>
    <row r="1483" spans="1:2" x14ac:dyDescent="0.3">
      <c r="A1483">
        <v>1482</v>
      </c>
      <c r="B1483" t="s">
        <v>3756</v>
      </c>
    </row>
    <row r="1484" spans="1:2" x14ac:dyDescent="0.3">
      <c r="A1484">
        <v>1483</v>
      </c>
      <c r="B1484" t="s">
        <v>3758</v>
      </c>
    </row>
    <row r="1485" spans="1:2" x14ac:dyDescent="0.3">
      <c r="A1485">
        <v>1484</v>
      </c>
      <c r="B1485" t="s">
        <v>3760</v>
      </c>
    </row>
    <row r="1486" spans="1:2" x14ac:dyDescent="0.3">
      <c r="A1486">
        <v>1485</v>
      </c>
      <c r="B1486" t="s">
        <v>3760</v>
      </c>
    </row>
    <row r="1487" spans="1:2" x14ac:dyDescent="0.3">
      <c r="A1487">
        <v>1486</v>
      </c>
      <c r="B1487" t="s">
        <v>3760</v>
      </c>
    </row>
    <row r="1488" spans="1:2" x14ac:dyDescent="0.3">
      <c r="A1488">
        <v>1487</v>
      </c>
      <c r="B1488" t="s">
        <v>3764</v>
      </c>
    </row>
    <row r="1489" spans="1:2" x14ac:dyDescent="0.3">
      <c r="A1489">
        <v>1488</v>
      </c>
      <c r="B1489" t="s">
        <v>3766</v>
      </c>
    </row>
    <row r="1490" spans="1:2" x14ac:dyDescent="0.3">
      <c r="A1490">
        <v>1489</v>
      </c>
      <c r="B1490" t="s">
        <v>3766</v>
      </c>
    </row>
    <row r="1491" spans="1:2" x14ac:dyDescent="0.3">
      <c r="A1491">
        <v>1490</v>
      </c>
      <c r="B1491" t="s">
        <v>3769</v>
      </c>
    </row>
    <row r="1492" spans="1:2" x14ac:dyDescent="0.3">
      <c r="A1492">
        <v>1491</v>
      </c>
      <c r="B1492" t="s">
        <v>3769</v>
      </c>
    </row>
    <row r="1493" spans="1:2" x14ac:dyDescent="0.3">
      <c r="A1493">
        <v>1492</v>
      </c>
      <c r="B1493" t="s">
        <v>3769</v>
      </c>
    </row>
    <row r="1494" spans="1:2" x14ac:dyDescent="0.3">
      <c r="A1494">
        <v>1493</v>
      </c>
      <c r="B1494" t="s">
        <v>3774</v>
      </c>
    </row>
    <row r="1495" spans="1:2" x14ac:dyDescent="0.3">
      <c r="A1495">
        <v>1494</v>
      </c>
      <c r="B1495" t="s">
        <v>3776</v>
      </c>
    </row>
    <row r="1496" spans="1:2" x14ac:dyDescent="0.3">
      <c r="A1496">
        <v>1495</v>
      </c>
      <c r="B1496" t="s">
        <v>3779</v>
      </c>
    </row>
    <row r="1497" spans="1:2" x14ac:dyDescent="0.3">
      <c r="A1497">
        <v>1496</v>
      </c>
      <c r="B1497" t="s">
        <v>11809</v>
      </c>
    </row>
    <row r="1498" spans="1:2" x14ac:dyDescent="0.3">
      <c r="A1498">
        <v>1497</v>
      </c>
      <c r="B1498" t="s">
        <v>11809</v>
      </c>
    </row>
    <row r="1499" spans="1:2" x14ac:dyDescent="0.3">
      <c r="A1499">
        <v>1498</v>
      </c>
      <c r="B1499" t="s">
        <v>11810</v>
      </c>
    </row>
    <row r="1500" spans="1:2" x14ac:dyDescent="0.3">
      <c r="A1500">
        <v>1499</v>
      </c>
      <c r="B1500" t="s">
        <v>11811</v>
      </c>
    </row>
    <row r="1501" spans="1:2" x14ac:dyDescent="0.3">
      <c r="A1501">
        <v>1500</v>
      </c>
      <c r="B1501" t="s">
        <v>11811</v>
      </c>
    </row>
    <row r="1502" spans="1:2" x14ac:dyDescent="0.3">
      <c r="A1502">
        <v>1501</v>
      </c>
      <c r="B1502" t="s">
        <v>11812</v>
      </c>
    </row>
    <row r="1503" spans="1:2" x14ac:dyDescent="0.3">
      <c r="A1503">
        <v>1502</v>
      </c>
      <c r="B1503" t="s">
        <v>11813</v>
      </c>
    </row>
    <row r="1504" spans="1:2" x14ac:dyDescent="0.3">
      <c r="A1504">
        <v>1503</v>
      </c>
      <c r="B1504" t="s">
        <v>11813</v>
      </c>
    </row>
    <row r="1505" spans="1:2" x14ac:dyDescent="0.3">
      <c r="A1505">
        <v>1504</v>
      </c>
      <c r="B1505" t="s">
        <v>11814</v>
      </c>
    </row>
    <row r="1506" spans="1:2" x14ac:dyDescent="0.3">
      <c r="A1506">
        <v>1505</v>
      </c>
      <c r="B1506" t="s">
        <v>11815</v>
      </c>
    </row>
    <row r="1507" spans="1:2" x14ac:dyDescent="0.3">
      <c r="A1507">
        <v>1506</v>
      </c>
      <c r="B1507" t="s">
        <v>11816</v>
      </c>
    </row>
    <row r="1508" spans="1:2" x14ac:dyDescent="0.3">
      <c r="A1508">
        <v>1507</v>
      </c>
      <c r="B1508" t="s">
        <v>11816</v>
      </c>
    </row>
    <row r="1509" spans="1:2" x14ac:dyDescent="0.3">
      <c r="A1509">
        <v>1508</v>
      </c>
      <c r="B1509" t="s">
        <v>11817</v>
      </c>
    </row>
    <row r="1510" spans="1:2" x14ac:dyDescent="0.3">
      <c r="A1510">
        <v>1509</v>
      </c>
      <c r="B1510" t="s">
        <v>11817</v>
      </c>
    </row>
    <row r="1511" spans="1:2" x14ac:dyDescent="0.3">
      <c r="A1511">
        <v>1510</v>
      </c>
      <c r="B1511" t="s">
        <v>11818</v>
      </c>
    </row>
    <row r="1512" spans="1:2" x14ac:dyDescent="0.3">
      <c r="A1512">
        <v>1511</v>
      </c>
      <c r="B1512" t="s">
        <v>11819</v>
      </c>
    </row>
    <row r="1513" spans="1:2" x14ac:dyDescent="0.3">
      <c r="A1513">
        <v>1512</v>
      </c>
      <c r="B1513" t="s">
        <v>11820</v>
      </c>
    </row>
    <row r="1514" spans="1:2" x14ac:dyDescent="0.3">
      <c r="A1514">
        <v>1513</v>
      </c>
      <c r="B1514" t="s">
        <v>11820</v>
      </c>
    </row>
    <row r="1515" spans="1:2" x14ac:dyDescent="0.3">
      <c r="A1515">
        <v>1514</v>
      </c>
      <c r="B1515" t="s">
        <v>11821</v>
      </c>
    </row>
    <row r="1516" spans="1:2" x14ac:dyDescent="0.3">
      <c r="A1516">
        <v>1515</v>
      </c>
      <c r="B1516" t="s">
        <v>11822</v>
      </c>
    </row>
    <row r="1517" spans="1:2" x14ac:dyDescent="0.3">
      <c r="A1517">
        <v>1516</v>
      </c>
      <c r="B1517" t="s">
        <v>11823</v>
      </c>
    </row>
    <row r="1518" spans="1:2" x14ac:dyDescent="0.3">
      <c r="A1518">
        <v>1517</v>
      </c>
      <c r="B1518" t="s">
        <v>11824</v>
      </c>
    </row>
    <row r="1519" spans="1:2" x14ac:dyDescent="0.3">
      <c r="A1519">
        <v>1518</v>
      </c>
      <c r="B1519" t="s">
        <v>11825</v>
      </c>
    </row>
    <row r="1520" spans="1:2" x14ac:dyDescent="0.3">
      <c r="A1520">
        <v>1519</v>
      </c>
      <c r="B1520" t="s">
        <v>11825</v>
      </c>
    </row>
    <row r="1521" spans="1:2" x14ac:dyDescent="0.3">
      <c r="A1521">
        <v>1520</v>
      </c>
      <c r="B1521" t="s">
        <v>11826</v>
      </c>
    </row>
    <row r="1522" spans="1:2" x14ac:dyDescent="0.3">
      <c r="A1522">
        <v>1521</v>
      </c>
      <c r="B1522" t="s">
        <v>11827</v>
      </c>
    </row>
    <row r="1523" spans="1:2" x14ac:dyDescent="0.3">
      <c r="A1523">
        <v>1522</v>
      </c>
      <c r="B1523" t="s">
        <v>11828</v>
      </c>
    </row>
    <row r="1524" spans="1:2" x14ac:dyDescent="0.3">
      <c r="A1524">
        <v>1523</v>
      </c>
      <c r="B1524" t="s">
        <v>11828</v>
      </c>
    </row>
    <row r="1525" spans="1:2" x14ac:dyDescent="0.3">
      <c r="A1525">
        <v>1524</v>
      </c>
      <c r="B1525" t="s">
        <v>11829</v>
      </c>
    </row>
    <row r="1526" spans="1:2" x14ac:dyDescent="0.3">
      <c r="A1526">
        <v>1525</v>
      </c>
      <c r="B1526" t="s">
        <v>11830</v>
      </c>
    </row>
    <row r="1527" spans="1:2" x14ac:dyDescent="0.3">
      <c r="A1527">
        <v>1526</v>
      </c>
      <c r="B1527" t="s">
        <v>11831</v>
      </c>
    </row>
    <row r="1528" spans="1:2" x14ac:dyDescent="0.3">
      <c r="A1528">
        <v>1527</v>
      </c>
      <c r="B1528" t="s">
        <v>11832</v>
      </c>
    </row>
    <row r="1529" spans="1:2" x14ac:dyDescent="0.3">
      <c r="A1529">
        <v>1528</v>
      </c>
      <c r="B1529" t="s">
        <v>11833</v>
      </c>
    </row>
    <row r="1530" spans="1:2" x14ac:dyDescent="0.3">
      <c r="A1530">
        <v>1529</v>
      </c>
      <c r="B1530" t="s">
        <v>11833</v>
      </c>
    </row>
    <row r="1531" spans="1:2" x14ac:dyDescent="0.3">
      <c r="A1531">
        <v>1530</v>
      </c>
      <c r="B1531" t="s">
        <v>11834</v>
      </c>
    </row>
    <row r="1532" spans="1:2" x14ac:dyDescent="0.3">
      <c r="A1532">
        <v>1531</v>
      </c>
      <c r="B1532" t="s">
        <v>11835</v>
      </c>
    </row>
    <row r="1533" spans="1:2" x14ac:dyDescent="0.3">
      <c r="A1533">
        <v>1532</v>
      </c>
      <c r="B1533" t="s">
        <v>11836</v>
      </c>
    </row>
    <row r="1534" spans="1:2" x14ac:dyDescent="0.3">
      <c r="A1534">
        <v>1533</v>
      </c>
      <c r="B1534" t="s">
        <v>11837</v>
      </c>
    </row>
    <row r="1535" spans="1:2" x14ac:dyDescent="0.3">
      <c r="A1535">
        <v>1534</v>
      </c>
      <c r="B1535" t="s">
        <v>11838</v>
      </c>
    </row>
    <row r="1536" spans="1:2" x14ac:dyDescent="0.3">
      <c r="A1536">
        <v>1535</v>
      </c>
      <c r="B1536" t="s">
        <v>11838</v>
      </c>
    </row>
    <row r="1537" spans="1:2" x14ac:dyDescent="0.3">
      <c r="A1537">
        <v>1536</v>
      </c>
      <c r="B1537" t="s">
        <v>11839</v>
      </c>
    </row>
    <row r="1538" spans="1:2" x14ac:dyDescent="0.3">
      <c r="A1538">
        <v>1537</v>
      </c>
      <c r="B1538" t="s">
        <v>11839</v>
      </c>
    </row>
    <row r="1539" spans="1:2" x14ac:dyDescent="0.3">
      <c r="A1539">
        <v>1538</v>
      </c>
      <c r="B1539" t="s">
        <v>11840</v>
      </c>
    </row>
    <row r="1540" spans="1:2" x14ac:dyDescent="0.3">
      <c r="A1540">
        <v>1539</v>
      </c>
      <c r="B1540" t="s">
        <v>11840</v>
      </c>
    </row>
    <row r="1541" spans="1:2" x14ac:dyDescent="0.3">
      <c r="A1541">
        <v>1540</v>
      </c>
      <c r="B1541" t="s">
        <v>11841</v>
      </c>
    </row>
    <row r="1542" spans="1:2" x14ac:dyDescent="0.3">
      <c r="A1542">
        <v>1541</v>
      </c>
      <c r="B1542" t="s">
        <v>11841</v>
      </c>
    </row>
    <row r="1543" spans="1:2" x14ac:dyDescent="0.3">
      <c r="A1543">
        <v>1542</v>
      </c>
      <c r="B1543" t="s">
        <v>11842</v>
      </c>
    </row>
    <row r="1544" spans="1:2" x14ac:dyDescent="0.3">
      <c r="A1544">
        <v>1543</v>
      </c>
      <c r="B1544" t="s">
        <v>11842</v>
      </c>
    </row>
    <row r="1545" spans="1:2" x14ac:dyDescent="0.3">
      <c r="A1545">
        <v>1544</v>
      </c>
      <c r="B1545" t="s">
        <v>11843</v>
      </c>
    </row>
    <row r="1546" spans="1:2" x14ac:dyDescent="0.3">
      <c r="A1546">
        <v>1545</v>
      </c>
      <c r="B1546" t="s">
        <v>11843</v>
      </c>
    </row>
    <row r="1547" spans="1:2" x14ac:dyDescent="0.3">
      <c r="A1547">
        <v>1546</v>
      </c>
      <c r="B1547" t="s">
        <v>11844</v>
      </c>
    </row>
    <row r="1548" spans="1:2" x14ac:dyDescent="0.3">
      <c r="A1548">
        <v>1547</v>
      </c>
      <c r="B1548" t="s">
        <v>11845</v>
      </c>
    </row>
    <row r="1549" spans="1:2" x14ac:dyDescent="0.3">
      <c r="A1549">
        <v>1548</v>
      </c>
      <c r="B1549" t="s">
        <v>11845</v>
      </c>
    </row>
    <row r="1550" spans="1:2" x14ac:dyDescent="0.3">
      <c r="A1550">
        <v>1549</v>
      </c>
      <c r="B1550" t="s">
        <v>11846</v>
      </c>
    </row>
    <row r="1551" spans="1:2" x14ac:dyDescent="0.3">
      <c r="A1551">
        <v>1550</v>
      </c>
      <c r="B1551" t="s">
        <v>11846</v>
      </c>
    </row>
    <row r="1552" spans="1:2" x14ac:dyDescent="0.3">
      <c r="A1552">
        <v>1551</v>
      </c>
      <c r="B1552" t="s">
        <v>11847</v>
      </c>
    </row>
    <row r="1553" spans="1:2" x14ac:dyDescent="0.3">
      <c r="A1553">
        <v>1552</v>
      </c>
      <c r="B1553" t="s">
        <v>11847</v>
      </c>
    </row>
    <row r="1554" spans="1:2" x14ac:dyDescent="0.3">
      <c r="A1554">
        <v>1553</v>
      </c>
      <c r="B1554" t="s">
        <v>11848</v>
      </c>
    </row>
    <row r="1555" spans="1:2" x14ac:dyDescent="0.3">
      <c r="A1555">
        <v>1554</v>
      </c>
      <c r="B1555" t="s">
        <v>11849</v>
      </c>
    </row>
    <row r="1556" spans="1:2" x14ac:dyDescent="0.3">
      <c r="A1556">
        <v>1555</v>
      </c>
      <c r="B1556" t="s">
        <v>11849</v>
      </c>
    </row>
    <row r="1557" spans="1:2" x14ac:dyDescent="0.3">
      <c r="A1557">
        <v>1556</v>
      </c>
      <c r="B1557" t="s">
        <v>11850</v>
      </c>
    </row>
    <row r="1558" spans="1:2" x14ac:dyDescent="0.3">
      <c r="A1558">
        <v>1557</v>
      </c>
      <c r="B1558" t="s">
        <v>11850</v>
      </c>
    </row>
    <row r="1559" spans="1:2" x14ac:dyDescent="0.3">
      <c r="A1559">
        <v>1558</v>
      </c>
      <c r="B1559" t="s">
        <v>11851</v>
      </c>
    </row>
    <row r="1560" spans="1:2" x14ac:dyDescent="0.3">
      <c r="A1560">
        <v>1559</v>
      </c>
      <c r="B1560" t="s">
        <v>11851</v>
      </c>
    </row>
    <row r="1561" spans="1:2" x14ac:dyDescent="0.3">
      <c r="A1561">
        <v>1560</v>
      </c>
      <c r="B1561" t="s">
        <v>11852</v>
      </c>
    </row>
    <row r="1562" spans="1:2" x14ac:dyDescent="0.3">
      <c r="A1562">
        <v>1561</v>
      </c>
      <c r="B1562" t="s">
        <v>11852</v>
      </c>
    </row>
    <row r="1563" spans="1:2" x14ac:dyDescent="0.3">
      <c r="A1563">
        <v>1562</v>
      </c>
      <c r="B1563" t="s">
        <v>11852</v>
      </c>
    </row>
    <row r="1564" spans="1:2" x14ac:dyDescent="0.3">
      <c r="A1564">
        <v>1563</v>
      </c>
      <c r="B1564" t="s">
        <v>11853</v>
      </c>
    </row>
    <row r="1565" spans="1:2" x14ac:dyDescent="0.3">
      <c r="A1565">
        <v>1564</v>
      </c>
      <c r="B1565" t="s">
        <v>11853</v>
      </c>
    </row>
    <row r="1566" spans="1:2" x14ac:dyDescent="0.3">
      <c r="A1566">
        <v>1565</v>
      </c>
      <c r="B1566" t="s">
        <v>11854</v>
      </c>
    </row>
    <row r="1567" spans="1:2" x14ac:dyDescent="0.3">
      <c r="A1567">
        <v>1566</v>
      </c>
      <c r="B1567" t="s">
        <v>11855</v>
      </c>
    </row>
    <row r="1568" spans="1:2" x14ac:dyDescent="0.3">
      <c r="A1568">
        <v>1567</v>
      </c>
      <c r="B1568" t="s">
        <v>11856</v>
      </c>
    </row>
    <row r="1569" spans="1:2" x14ac:dyDescent="0.3">
      <c r="A1569">
        <v>1568</v>
      </c>
      <c r="B1569" t="s">
        <v>11857</v>
      </c>
    </row>
    <row r="1570" spans="1:2" x14ac:dyDescent="0.3">
      <c r="A1570">
        <v>1569</v>
      </c>
      <c r="B1570" t="s">
        <v>11857</v>
      </c>
    </row>
    <row r="1571" spans="1:2" x14ac:dyDescent="0.3">
      <c r="A1571">
        <v>1570</v>
      </c>
      <c r="B1571" t="s">
        <v>11858</v>
      </c>
    </row>
    <row r="1572" spans="1:2" x14ac:dyDescent="0.3">
      <c r="A1572">
        <v>1571</v>
      </c>
      <c r="B1572" t="s">
        <v>11858</v>
      </c>
    </row>
    <row r="1573" spans="1:2" x14ac:dyDescent="0.3">
      <c r="A1573">
        <v>1572</v>
      </c>
      <c r="B1573" t="s">
        <v>11859</v>
      </c>
    </row>
    <row r="1574" spans="1:2" x14ac:dyDescent="0.3">
      <c r="A1574">
        <v>1573</v>
      </c>
      <c r="B1574" t="s">
        <v>11859</v>
      </c>
    </row>
    <row r="1575" spans="1:2" x14ac:dyDescent="0.3">
      <c r="A1575">
        <v>1574</v>
      </c>
      <c r="B1575" t="s">
        <v>11860</v>
      </c>
    </row>
    <row r="1576" spans="1:2" x14ac:dyDescent="0.3">
      <c r="A1576">
        <v>1575</v>
      </c>
      <c r="B1576" t="s">
        <v>11861</v>
      </c>
    </row>
    <row r="1577" spans="1:2" x14ac:dyDescent="0.3">
      <c r="A1577">
        <v>1576</v>
      </c>
      <c r="B1577" t="s">
        <v>11862</v>
      </c>
    </row>
    <row r="1578" spans="1:2" x14ac:dyDescent="0.3">
      <c r="A1578">
        <v>1577</v>
      </c>
      <c r="B1578" t="s">
        <v>11863</v>
      </c>
    </row>
    <row r="1579" spans="1:2" x14ac:dyDescent="0.3">
      <c r="A1579">
        <v>1578</v>
      </c>
      <c r="B1579" t="s">
        <v>11864</v>
      </c>
    </row>
    <row r="1580" spans="1:2" x14ac:dyDescent="0.3">
      <c r="A1580">
        <v>1579</v>
      </c>
      <c r="B1580" t="s">
        <v>11865</v>
      </c>
    </row>
    <row r="1581" spans="1:2" x14ac:dyDescent="0.3">
      <c r="A1581">
        <v>1580</v>
      </c>
      <c r="B1581" t="s">
        <v>11866</v>
      </c>
    </row>
    <row r="1582" spans="1:2" x14ac:dyDescent="0.3">
      <c r="A1582">
        <v>1581</v>
      </c>
      <c r="B1582" t="s">
        <v>11867</v>
      </c>
    </row>
    <row r="1583" spans="1:2" x14ac:dyDescent="0.3">
      <c r="A1583">
        <v>1582</v>
      </c>
      <c r="B1583" t="s">
        <v>11868</v>
      </c>
    </row>
    <row r="1584" spans="1:2" x14ac:dyDescent="0.3">
      <c r="A1584">
        <v>1583</v>
      </c>
      <c r="B1584" t="s">
        <v>11869</v>
      </c>
    </row>
    <row r="1585" spans="1:2" x14ac:dyDescent="0.3">
      <c r="A1585">
        <v>1584</v>
      </c>
      <c r="B1585" t="s">
        <v>11870</v>
      </c>
    </row>
    <row r="1586" spans="1:2" x14ac:dyDescent="0.3">
      <c r="A1586">
        <v>1585</v>
      </c>
      <c r="B1586" t="s">
        <v>11871</v>
      </c>
    </row>
    <row r="1587" spans="1:2" x14ac:dyDescent="0.3">
      <c r="A1587">
        <v>1586</v>
      </c>
      <c r="B1587" t="s">
        <v>11872</v>
      </c>
    </row>
    <row r="1588" spans="1:2" x14ac:dyDescent="0.3">
      <c r="A1588">
        <v>1587</v>
      </c>
      <c r="B1588" t="s">
        <v>11872</v>
      </c>
    </row>
    <row r="1589" spans="1:2" x14ac:dyDescent="0.3">
      <c r="A1589">
        <v>1588</v>
      </c>
      <c r="B1589" t="s">
        <v>11873</v>
      </c>
    </row>
    <row r="1590" spans="1:2" x14ac:dyDescent="0.3">
      <c r="A1590">
        <v>1589</v>
      </c>
      <c r="B1590" t="s">
        <v>11873</v>
      </c>
    </row>
    <row r="1591" spans="1:2" x14ac:dyDescent="0.3">
      <c r="A1591">
        <v>1590</v>
      </c>
      <c r="B1591" t="s">
        <v>11874</v>
      </c>
    </row>
    <row r="1592" spans="1:2" x14ac:dyDescent="0.3">
      <c r="A1592">
        <v>1591</v>
      </c>
      <c r="B1592" t="s">
        <v>11874</v>
      </c>
    </row>
    <row r="1593" spans="1:2" x14ac:dyDescent="0.3">
      <c r="A1593">
        <v>1592</v>
      </c>
      <c r="B1593" t="s">
        <v>11875</v>
      </c>
    </row>
    <row r="1594" spans="1:2" x14ac:dyDescent="0.3">
      <c r="A1594">
        <v>1593</v>
      </c>
      <c r="B1594" t="s">
        <v>11875</v>
      </c>
    </row>
    <row r="1595" spans="1:2" x14ac:dyDescent="0.3">
      <c r="A1595">
        <v>1594</v>
      </c>
      <c r="B1595" t="s">
        <v>11875</v>
      </c>
    </row>
    <row r="1596" spans="1:2" x14ac:dyDescent="0.3">
      <c r="A1596">
        <v>1595</v>
      </c>
      <c r="B1596" t="s">
        <v>11876</v>
      </c>
    </row>
    <row r="1597" spans="1:2" x14ac:dyDescent="0.3">
      <c r="A1597">
        <v>1596</v>
      </c>
      <c r="B1597" t="s">
        <v>11876</v>
      </c>
    </row>
    <row r="1598" spans="1:2" x14ac:dyDescent="0.3">
      <c r="A1598">
        <v>1597</v>
      </c>
      <c r="B1598" t="s">
        <v>11877</v>
      </c>
    </row>
    <row r="1599" spans="1:2" x14ac:dyDescent="0.3">
      <c r="A1599">
        <v>1598</v>
      </c>
      <c r="B1599" t="s">
        <v>11877</v>
      </c>
    </row>
    <row r="1600" spans="1:2" x14ac:dyDescent="0.3">
      <c r="A1600">
        <v>1599</v>
      </c>
      <c r="B1600" t="s">
        <v>11878</v>
      </c>
    </row>
    <row r="1601" spans="1:2" x14ac:dyDescent="0.3">
      <c r="A1601">
        <v>1600</v>
      </c>
      <c r="B1601" t="s">
        <v>11878</v>
      </c>
    </row>
    <row r="1602" spans="1:2" x14ac:dyDescent="0.3">
      <c r="A1602">
        <v>1601</v>
      </c>
      <c r="B1602" t="s">
        <v>11879</v>
      </c>
    </row>
    <row r="1603" spans="1:2" x14ac:dyDescent="0.3">
      <c r="A1603">
        <v>1602</v>
      </c>
      <c r="B1603" t="s">
        <v>11879</v>
      </c>
    </row>
    <row r="1604" spans="1:2" x14ac:dyDescent="0.3">
      <c r="A1604">
        <v>1603</v>
      </c>
      <c r="B1604" t="s">
        <v>3959</v>
      </c>
    </row>
    <row r="1605" spans="1:2" x14ac:dyDescent="0.3">
      <c r="A1605">
        <v>1604</v>
      </c>
      <c r="B1605" t="s">
        <v>3963</v>
      </c>
    </row>
    <row r="1606" spans="1:2" x14ac:dyDescent="0.3">
      <c r="A1606">
        <v>1605</v>
      </c>
      <c r="B1606" t="s">
        <v>3963</v>
      </c>
    </row>
    <row r="1607" spans="1:2" x14ac:dyDescent="0.3">
      <c r="A1607">
        <v>1606</v>
      </c>
      <c r="B1607" t="s">
        <v>3966</v>
      </c>
    </row>
    <row r="1608" spans="1:2" x14ac:dyDescent="0.3">
      <c r="A1608">
        <v>1607</v>
      </c>
      <c r="B1608" t="s">
        <v>3966</v>
      </c>
    </row>
    <row r="1609" spans="1:2" x14ac:dyDescent="0.3">
      <c r="A1609">
        <v>1608</v>
      </c>
      <c r="B1609" t="s">
        <v>3969</v>
      </c>
    </row>
    <row r="1610" spans="1:2" x14ac:dyDescent="0.3">
      <c r="A1610">
        <v>1609</v>
      </c>
      <c r="B1610" t="s">
        <v>3969</v>
      </c>
    </row>
    <row r="1611" spans="1:2" x14ac:dyDescent="0.3">
      <c r="A1611">
        <v>1610</v>
      </c>
      <c r="B1611" t="s">
        <v>3972</v>
      </c>
    </row>
    <row r="1612" spans="1:2" x14ac:dyDescent="0.3">
      <c r="A1612">
        <v>1611</v>
      </c>
      <c r="B1612" t="s">
        <v>3972</v>
      </c>
    </row>
    <row r="1613" spans="1:2" x14ac:dyDescent="0.3">
      <c r="A1613">
        <v>1612</v>
      </c>
      <c r="B1613" t="s">
        <v>3972</v>
      </c>
    </row>
    <row r="1614" spans="1:2" x14ac:dyDescent="0.3">
      <c r="A1614">
        <v>1613</v>
      </c>
      <c r="B1614" t="s">
        <v>3977</v>
      </c>
    </row>
    <row r="1615" spans="1:2" x14ac:dyDescent="0.3">
      <c r="A1615">
        <v>1614</v>
      </c>
      <c r="B1615" t="s">
        <v>3977</v>
      </c>
    </row>
    <row r="1616" spans="1:2" x14ac:dyDescent="0.3">
      <c r="A1616">
        <v>1615</v>
      </c>
      <c r="B1616" t="s">
        <v>3977</v>
      </c>
    </row>
    <row r="1617" spans="1:2" x14ac:dyDescent="0.3">
      <c r="A1617">
        <v>1616</v>
      </c>
      <c r="B1617" t="s">
        <v>3981</v>
      </c>
    </row>
    <row r="1618" spans="1:2" x14ac:dyDescent="0.3">
      <c r="A1618">
        <v>1617</v>
      </c>
      <c r="B1618" t="s">
        <v>3981</v>
      </c>
    </row>
    <row r="1619" spans="1:2" x14ac:dyDescent="0.3">
      <c r="A1619">
        <v>1618</v>
      </c>
      <c r="B1619" t="s">
        <v>3984</v>
      </c>
    </row>
    <row r="1620" spans="1:2" x14ac:dyDescent="0.3">
      <c r="A1620">
        <v>1619</v>
      </c>
      <c r="B1620" t="s">
        <v>3986</v>
      </c>
    </row>
    <row r="1621" spans="1:2" x14ac:dyDescent="0.3">
      <c r="A1621">
        <v>1620</v>
      </c>
      <c r="B1621" t="s">
        <v>3986</v>
      </c>
    </row>
    <row r="1622" spans="1:2" x14ac:dyDescent="0.3">
      <c r="A1622">
        <v>1621</v>
      </c>
      <c r="B1622" t="s">
        <v>3986</v>
      </c>
    </row>
    <row r="1623" spans="1:2" x14ac:dyDescent="0.3">
      <c r="A1623">
        <v>1622</v>
      </c>
      <c r="B1623" t="s">
        <v>3993</v>
      </c>
    </row>
    <row r="1624" spans="1:2" x14ac:dyDescent="0.3">
      <c r="A1624">
        <v>1623</v>
      </c>
      <c r="B1624" t="s">
        <v>3993</v>
      </c>
    </row>
    <row r="1625" spans="1:2" x14ac:dyDescent="0.3">
      <c r="A1625">
        <v>1624</v>
      </c>
      <c r="B1625" t="s">
        <v>3996</v>
      </c>
    </row>
    <row r="1626" spans="1:2" x14ac:dyDescent="0.3">
      <c r="A1626">
        <v>1625</v>
      </c>
      <c r="B1626" t="s">
        <v>3996</v>
      </c>
    </row>
    <row r="1627" spans="1:2" x14ac:dyDescent="0.3">
      <c r="A1627">
        <v>1626</v>
      </c>
      <c r="B1627" t="s">
        <v>3999</v>
      </c>
    </row>
    <row r="1628" spans="1:2" x14ac:dyDescent="0.3">
      <c r="A1628">
        <v>1627</v>
      </c>
      <c r="B1628" t="s">
        <v>3999</v>
      </c>
    </row>
    <row r="1629" spans="1:2" x14ac:dyDescent="0.3">
      <c r="A1629">
        <v>1628</v>
      </c>
      <c r="B1629" t="s">
        <v>4003</v>
      </c>
    </row>
    <row r="1630" spans="1:2" x14ac:dyDescent="0.3">
      <c r="A1630">
        <v>1629</v>
      </c>
      <c r="B1630" t="s">
        <v>4005</v>
      </c>
    </row>
    <row r="1631" spans="1:2" x14ac:dyDescent="0.3">
      <c r="A1631">
        <v>1630</v>
      </c>
      <c r="B1631" t="s">
        <v>4005</v>
      </c>
    </row>
    <row r="1632" spans="1:2" x14ac:dyDescent="0.3">
      <c r="A1632">
        <v>1631</v>
      </c>
      <c r="B1632" t="s">
        <v>4009</v>
      </c>
    </row>
    <row r="1633" spans="1:2" x14ac:dyDescent="0.3">
      <c r="A1633">
        <v>1632</v>
      </c>
      <c r="B1633" t="s">
        <v>4009</v>
      </c>
    </row>
    <row r="1634" spans="1:2" x14ac:dyDescent="0.3">
      <c r="A1634">
        <v>1633</v>
      </c>
      <c r="B1634" t="s">
        <v>4009</v>
      </c>
    </row>
    <row r="1635" spans="1:2" x14ac:dyDescent="0.3">
      <c r="A1635">
        <v>1634</v>
      </c>
      <c r="B1635" t="s">
        <v>4013</v>
      </c>
    </row>
    <row r="1636" spans="1:2" x14ac:dyDescent="0.3">
      <c r="A1636">
        <v>1635</v>
      </c>
      <c r="B1636" t="s">
        <v>4016</v>
      </c>
    </row>
    <row r="1637" spans="1:2" x14ac:dyDescent="0.3">
      <c r="A1637">
        <v>1636</v>
      </c>
      <c r="B1637" t="s">
        <v>4018</v>
      </c>
    </row>
    <row r="1638" spans="1:2" x14ac:dyDescent="0.3">
      <c r="A1638">
        <v>1637</v>
      </c>
      <c r="B1638" t="s">
        <v>4018</v>
      </c>
    </row>
    <row r="1639" spans="1:2" x14ac:dyDescent="0.3">
      <c r="A1639">
        <v>1638</v>
      </c>
      <c r="B1639" t="s">
        <v>4021</v>
      </c>
    </row>
    <row r="1640" spans="1:2" x14ac:dyDescent="0.3">
      <c r="A1640">
        <v>1639</v>
      </c>
      <c r="B1640" t="s">
        <v>4023</v>
      </c>
    </row>
    <row r="1641" spans="1:2" x14ac:dyDescent="0.3">
      <c r="A1641">
        <v>1640</v>
      </c>
      <c r="B1641" t="s">
        <v>4023</v>
      </c>
    </row>
    <row r="1642" spans="1:2" x14ac:dyDescent="0.3">
      <c r="A1642">
        <v>1641</v>
      </c>
      <c r="B1642" t="s">
        <v>4026</v>
      </c>
    </row>
    <row r="1643" spans="1:2" x14ac:dyDescent="0.3">
      <c r="A1643">
        <v>1642</v>
      </c>
      <c r="B1643" t="s">
        <v>4026</v>
      </c>
    </row>
    <row r="1644" spans="1:2" x14ac:dyDescent="0.3">
      <c r="A1644">
        <v>1643</v>
      </c>
      <c r="B1644" t="s">
        <v>4030</v>
      </c>
    </row>
    <row r="1645" spans="1:2" x14ac:dyDescent="0.3">
      <c r="A1645">
        <v>1644</v>
      </c>
      <c r="B1645" t="s">
        <v>4032</v>
      </c>
    </row>
    <row r="1646" spans="1:2" x14ac:dyDescent="0.3">
      <c r="A1646">
        <v>1645</v>
      </c>
      <c r="B1646" t="s">
        <v>4032</v>
      </c>
    </row>
    <row r="1647" spans="1:2" x14ac:dyDescent="0.3">
      <c r="A1647">
        <v>1646</v>
      </c>
      <c r="B1647" t="s">
        <v>4035</v>
      </c>
    </row>
    <row r="1648" spans="1:2" x14ac:dyDescent="0.3">
      <c r="A1648">
        <v>1647</v>
      </c>
      <c r="B1648" t="s">
        <v>4035</v>
      </c>
    </row>
    <row r="1649" spans="1:2" x14ac:dyDescent="0.3">
      <c r="A1649">
        <v>1648</v>
      </c>
      <c r="B1649" t="s">
        <v>4038</v>
      </c>
    </row>
    <row r="1650" spans="1:2" x14ac:dyDescent="0.3">
      <c r="A1650">
        <v>1649</v>
      </c>
      <c r="B1650" t="s">
        <v>4040</v>
      </c>
    </row>
    <row r="1651" spans="1:2" x14ac:dyDescent="0.3">
      <c r="A1651">
        <v>1650</v>
      </c>
      <c r="B1651" t="s">
        <v>4042</v>
      </c>
    </row>
    <row r="1652" spans="1:2" x14ac:dyDescent="0.3">
      <c r="A1652">
        <v>1651</v>
      </c>
      <c r="B1652" t="s">
        <v>4042</v>
      </c>
    </row>
    <row r="1653" spans="1:2" x14ac:dyDescent="0.3">
      <c r="A1653">
        <v>1652</v>
      </c>
      <c r="B1653" t="s">
        <v>4047</v>
      </c>
    </row>
    <row r="1654" spans="1:2" x14ac:dyDescent="0.3">
      <c r="A1654">
        <v>1653</v>
      </c>
      <c r="B1654" t="s">
        <v>4047</v>
      </c>
    </row>
    <row r="1655" spans="1:2" x14ac:dyDescent="0.3">
      <c r="A1655">
        <v>1654</v>
      </c>
      <c r="B1655" t="s">
        <v>4051</v>
      </c>
    </row>
    <row r="1656" spans="1:2" x14ac:dyDescent="0.3">
      <c r="A1656">
        <v>1655</v>
      </c>
      <c r="B1656" t="s">
        <v>4051</v>
      </c>
    </row>
    <row r="1657" spans="1:2" x14ac:dyDescent="0.3">
      <c r="A1657">
        <v>1656</v>
      </c>
      <c r="B1657" t="s">
        <v>4055</v>
      </c>
    </row>
    <row r="1658" spans="1:2" x14ac:dyDescent="0.3">
      <c r="A1658">
        <v>1657</v>
      </c>
      <c r="B1658" t="s">
        <v>4055</v>
      </c>
    </row>
    <row r="1659" spans="1:2" x14ac:dyDescent="0.3">
      <c r="A1659">
        <v>1658</v>
      </c>
      <c r="B1659" t="s">
        <v>4058</v>
      </c>
    </row>
    <row r="1660" spans="1:2" x14ac:dyDescent="0.3">
      <c r="A1660">
        <v>1659</v>
      </c>
      <c r="B1660" t="s">
        <v>4058</v>
      </c>
    </row>
    <row r="1661" spans="1:2" x14ac:dyDescent="0.3">
      <c r="A1661">
        <v>1660</v>
      </c>
      <c r="B1661" t="s">
        <v>4062</v>
      </c>
    </row>
    <row r="1662" spans="1:2" x14ac:dyDescent="0.3">
      <c r="A1662">
        <v>1661</v>
      </c>
      <c r="B1662" t="s">
        <v>4062</v>
      </c>
    </row>
    <row r="1663" spans="1:2" x14ac:dyDescent="0.3">
      <c r="A1663">
        <v>1662</v>
      </c>
      <c r="B1663" t="s">
        <v>4065</v>
      </c>
    </row>
    <row r="1664" spans="1:2" x14ac:dyDescent="0.3">
      <c r="A1664">
        <v>1663</v>
      </c>
      <c r="B1664" t="s">
        <v>4065</v>
      </c>
    </row>
    <row r="1665" spans="1:2" x14ac:dyDescent="0.3">
      <c r="A1665">
        <v>1664</v>
      </c>
      <c r="B1665" t="s">
        <v>4068</v>
      </c>
    </row>
    <row r="1666" spans="1:2" x14ac:dyDescent="0.3">
      <c r="A1666">
        <v>1665</v>
      </c>
      <c r="B1666" t="s">
        <v>4068</v>
      </c>
    </row>
    <row r="1667" spans="1:2" x14ac:dyDescent="0.3">
      <c r="A1667">
        <v>1666</v>
      </c>
      <c r="B1667" t="s">
        <v>4071</v>
      </c>
    </row>
    <row r="1668" spans="1:2" x14ac:dyDescent="0.3">
      <c r="A1668">
        <v>1667</v>
      </c>
      <c r="B1668" t="s">
        <v>4071</v>
      </c>
    </row>
    <row r="1669" spans="1:2" x14ac:dyDescent="0.3">
      <c r="A1669">
        <v>1668</v>
      </c>
      <c r="B1669" t="s">
        <v>4074</v>
      </c>
    </row>
    <row r="1670" spans="1:2" x14ac:dyDescent="0.3">
      <c r="A1670">
        <v>1669</v>
      </c>
      <c r="B1670" t="s">
        <v>4074</v>
      </c>
    </row>
    <row r="1671" spans="1:2" x14ac:dyDescent="0.3">
      <c r="A1671">
        <v>1670</v>
      </c>
      <c r="B1671" t="s">
        <v>4077</v>
      </c>
    </row>
    <row r="1672" spans="1:2" x14ac:dyDescent="0.3">
      <c r="A1672">
        <v>1671</v>
      </c>
      <c r="B1672" t="s">
        <v>4077</v>
      </c>
    </row>
    <row r="1673" spans="1:2" x14ac:dyDescent="0.3">
      <c r="A1673">
        <v>1672</v>
      </c>
      <c r="B1673" t="s">
        <v>4080</v>
      </c>
    </row>
    <row r="1674" spans="1:2" x14ac:dyDescent="0.3">
      <c r="A1674">
        <v>1673</v>
      </c>
      <c r="B1674" t="s">
        <v>4080</v>
      </c>
    </row>
    <row r="1675" spans="1:2" x14ac:dyDescent="0.3">
      <c r="A1675">
        <v>1674</v>
      </c>
      <c r="B1675" t="s">
        <v>4083</v>
      </c>
    </row>
    <row r="1676" spans="1:2" x14ac:dyDescent="0.3">
      <c r="A1676">
        <v>1675</v>
      </c>
      <c r="B1676" t="s">
        <v>4083</v>
      </c>
    </row>
    <row r="1677" spans="1:2" x14ac:dyDescent="0.3">
      <c r="A1677">
        <v>1676</v>
      </c>
      <c r="B1677" t="s">
        <v>4087</v>
      </c>
    </row>
    <row r="1678" spans="1:2" x14ac:dyDescent="0.3">
      <c r="A1678">
        <v>1677</v>
      </c>
      <c r="B1678" t="s">
        <v>4087</v>
      </c>
    </row>
    <row r="1679" spans="1:2" x14ac:dyDescent="0.3">
      <c r="A1679">
        <v>1678</v>
      </c>
      <c r="B1679" t="s">
        <v>4090</v>
      </c>
    </row>
    <row r="1680" spans="1:2" x14ac:dyDescent="0.3">
      <c r="A1680">
        <v>1679</v>
      </c>
      <c r="B1680" t="s">
        <v>4090</v>
      </c>
    </row>
    <row r="1681" spans="1:2" x14ac:dyDescent="0.3">
      <c r="A1681">
        <v>1680</v>
      </c>
      <c r="B1681" t="s">
        <v>4093</v>
      </c>
    </row>
    <row r="1682" spans="1:2" x14ac:dyDescent="0.3">
      <c r="A1682">
        <v>1681</v>
      </c>
      <c r="B1682" t="s">
        <v>4093</v>
      </c>
    </row>
    <row r="1683" spans="1:2" x14ac:dyDescent="0.3">
      <c r="A1683">
        <v>1682</v>
      </c>
      <c r="B1683" t="s">
        <v>4097</v>
      </c>
    </row>
    <row r="1684" spans="1:2" x14ac:dyDescent="0.3">
      <c r="A1684">
        <v>1683</v>
      </c>
      <c r="B1684" t="s">
        <v>4097</v>
      </c>
    </row>
    <row r="1685" spans="1:2" x14ac:dyDescent="0.3">
      <c r="A1685">
        <v>1684</v>
      </c>
      <c r="B1685" t="s">
        <v>4100</v>
      </c>
    </row>
    <row r="1686" spans="1:2" x14ac:dyDescent="0.3">
      <c r="A1686">
        <v>1685</v>
      </c>
      <c r="B1686" t="s">
        <v>4100</v>
      </c>
    </row>
    <row r="1687" spans="1:2" x14ac:dyDescent="0.3">
      <c r="A1687">
        <v>1686</v>
      </c>
      <c r="B1687" t="s">
        <v>4104</v>
      </c>
    </row>
    <row r="1688" spans="1:2" x14ac:dyDescent="0.3">
      <c r="A1688">
        <v>1687</v>
      </c>
      <c r="B1688" t="s">
        <v>4104</v>
      </c>
    </row>
    <row r="1689" spans="1:2" x14ac:dyDescent="0.3">
      <c r="A1689">
        <v>1688</v>
      </c>
      <c r="B1689" t="s">
        <v>4108</v>
      </c>
    </row>
    <row r="1690" spans="1:2" x14ac:dyDescent="0.3">
      <c r="A1690">
        <v>1689</v>
      </c>
      <c r="B1690" t="s">
        <v>4108</v>
      </c>
    </row>
    <row r="1691" spans="1:2" x14ac:dyDescent="0.3">
      <c r="A1691">
        <v>1690</v>
      </c>
      <c r="B1691" t="s">
        <v>4112</v>
      </c>
    </row>
    <row r="1692" spans="1:2" x14ac:dyDescent="0.3">
      <c r="A1692">
        <v>1691</v>
      </c>
      <c r="B1692" t="s">
        <v>4112</v>
      </c>
    </row>
    <row r="1693" spans="1:2" x14ac:dyDescent="0.3">
      <c r="A1693">
        <v>1692</v>
      </c>
      <c r="B1693" t="s">
        <v>4115</v>
      </c>
    </row>
    <row r="1694" spans="1:2" x14ac:dyDescent="0.3">
      <c r="A1694">
        <v>1693</v>
      </c>
      <c r="B1694" t="s">
        <v>4115</v>
      </c>
    </row>
    <row r="1695" spans="1:2" x14ac:dyDescent="0.3">
      <c r="A1695">
        <v>1694</v>
      </c>
      <c r="B1695" t="s">
        <v>4118</v>
      </c>
    </row>
    <row r="1696" spans="1:2" x14ac:dyDescent="0.3">
      <c r="A1696">
        <v>1695</v>
      </c>
      <c r="B1696" t="s">
        <v>4118</v>
      </c>
    </row>
    <row r="1697" spans="1:2" x14ac:dyDescent="0.3">
      <c r="A1697">
        <v>1696</v>
      </c>
      <c r="B1697" t="s">
        <v>4217</v>
      </c>
    </row>
    <row r="1698" spans="1:2" x14ac:dyDescent="0.3">
      <c r="A1698">
        <v>1697</v>
      </c>
      <c r="B1698" t="s">
        <v>4217</v>
      </c>
    </row>
    <row r="1699" spans="1:2" x14ac:dyDescent="0.3">
      <c r="A1699">
        <v>1698</v>
      </c>
      <c r="B1699" t="s">
        <v>4217</v>
      </c>
    </row>
    <row r="1700" spans="1:2" x14ac:dyDescent="0.3">
      <c r="A1700">
        <v>1699</v>
      </c>
      <c r="B1700" t="s">
        <v>4222</v>
      </c>
    </row>
    <row r="1701" spans="1:2" x14ac:dyDescent="0.3">
      <c r="A1701">
        <v>1700</v>
      </c>
      <c r="B1701" t="s">
        <v>4222</v>
      </c>
    </row>
    <row r="1702" spans="1:2" x14ac:dyDescent="0.3">
      <c r="A1702">
        <v>1701</v>
      </c>
      <c r="B1702" t="s">
        <v>4222</v>
      </c>
    </row>
    <row r="1703" spans="1:2" x14ac:dyDescent="0.3">
      <c r="A1703">
        <v>1702</v>
      </c>
      <c r="B1703" t="s">
        <v>4222</v>
      </c>
    </row>
    <row r="1704" spans="1:2" x14ac:dyDescent="0.3">
      <c r="A1704">
        <v>1703</v>
      </c>
      <c r="B1704" t="s">
        <v>4227</v>
      </c>
    </row>
    <row r="1705" spans="1:2" x14ac:dyDescent="0.3">
      <c r="A1705">
        <v>1704</v>
      </c>
      <c r="B1705" t="s">
        <v>4230</v>
      </c>
    </row>
    <row r="1706" spans="1:2" x14ac:dyDescent="0.3">
      <c r="A1706">
        <v>1705</v>
      </c>
      <c r="B1706" t="s">
        <v>4234</v>
      </c>
    </row>
    <row r="1707" spans="1:2" x14ac:dyDescent="0.3">
      <c r="A1707">
        <v>1706</v>
      </c>
      <c r="B1707" t="s">
        <v>4236</v>
      </c>
    </row>
    <row r="1708" spans="1:2" x14ac:dyDescent="0.3">
      <c r="A1708">
        <v>1707</v>
      </c>
      <c r="B1708" t="s">
        <v>4236</v>
      </c>
    </row>
    <row r="1709" spans="1:2" x14ac:dyDescent="0.3">
      <c r="A1709">
        <v>1708</v>
      </c>
      <c r="B1709" t="s">
        <v>4236</v>
      </c>
    </row>
    <row r="1710" spans="1:2" x14ac:dyDescent="0.3">
      <c r="A1710">
        <v>1709</v>
      </c>
      <c r="B1710" t="s">
        <v>4240</v>
      </c>
    </row>
    <row r="1711" spans="1:2" x14ac:dyDescent="0.3">
      <c r="A1711">
        <v>1710</v>
      </c>
      <c r="B1711" t="s">
        <v>4242</v>
      </c>
    </row>
    <row r="1712" spans="1:2" x14ac:dyDescent="0.3">
      <c r="A1712">
        <v>1711</v>
      </c>
      <c r="B1712" t="s">
        <v>4242</v>
      </c>
    </row>
    <row r="1713" spans="1:2" x14ac:dyDescent="0.3">
      <c r="A1713">
        <v>1712</v>
      </c>
      <c r="B1713" t="s">
        <v>4242</v>
      </c>
    </row>
    <row r="1714" spans="1:2" x14ac:dyDescent="0.3">
      <c r="A1714">
        <v>1713</v>
      </c>
      <c r="B1714" t="s">
        <v>4246</v>
      </c>
    </row>
    <row r="1715" spans="1:2" x14ac:dyDescent="0.3">
      <c r="A1715">
        <v>1714</v>
      </c>
      <c r="B1715" t="s">
        <v>4246</v>
      </c>
    </row>
    <row r="1716" spans="1:2" x14ac:dyDescent="0.3">
      <c r="A1716">
        <v>1715</v>
      </c>
      <c r="B1716" t="s">
        <v>4249</v>
      </c>
    </row>
    <row r="1717" spans="1:2" x14ac:dyDescent="0.3">
      <c r="A1717">
        <v>1716</v>
      </c>
      <c r="B1717" t="s">
        <v>4249</v>
      </c>
    </row>
    <row r="1718" spans="1:2" x14ac:dyDescent="0.3">
      <c r="A1718">
        <v>1717</v>
      </c>
      <c r="B1718" t="s">
        <v>4253</v>
      </c>
    </row>
    <row r="1719" spans="1:2" x14ac:dyDescent="0.3">
      <c r="A1719">
        <v>1718</v>
      </c>
      <c r="B1719" t="s">
        <v>4253</v>
      </c>
    </row>
    <row r="1720" spans="1:2" x14ac:dyDescent="0.3">
      <c r="A1720">
        <v>1719</v>
      </c>
      <c r="B1720" t="s">
        <v>4259</v>
      </c>
    </row>
    <row r="1721" spans="1:2" x14ac:dyDescent="0.3">
      <c r="A1721">
        <v>1720</v>
      </c>
      <c r="B1721" t="s">
        <v>4259</v>
      </c>
    </row>
    <row r="1722" spans="1:2" x14ac:dyDescent="0.3">
      <c r="A1722">
        <v>1721</v>
      </c>
      <c r="B1722" t="s">
        <v>4262</v>
      </c>
    </row>
    <row r="1723" spans="1:2" x14ac:dyDescent="0.3">
      <c r="A1723">
        <v>1722</v>
      </c>
      <c r="B1723" t="s">
        <v>4262</v>
      </c>
    </row>
    <row r="1724" spans="1:2" x14ac:dyDescent="0.3">
      <c r="A1724">
        <v>1723</v>
      </c>
      <c r="B1724" t="s">
        <v>4262</v>
      </c>
    </row>
    <row r="1725" spans="1:2" x14ac:dyDescent="0.3">
      <c r="A1725">
        <v>1724</v>
      </c>
      <c r="B1725" t="s">
        <v>4266</v>
      </c>
    </row>
    <row r="1726" spans="1:2" x14ac:dyDescent="0.3">
      <c r="A1726">
        <v>1725</v>
      </c>
      <c r="B1726" t="s">
        <v>4266</v>
      </c>
    </row>
    <row r="1727" spans="1:2" x14ac:dyDescent="0.3">
      <c r="A1727">
        <v>1726</v>
      </c>
      <c r="B1727" t="s">
        <v>4269</v>
      </c>
    </row>
    <row r="1728" spans="1:2" x14ac:dyDescent="0.3">
      <c r="A1728">
        <v>1727</v>
      </c>
      <c r="B1728" t="s">
        <v>4271</v>
      </c>
    </row>
    <row r="1729" spans="1:2" x14ac:dyDescent="0.3">
      <c r="A1729">
        <v>1728</v>
      </c>
      <c r="B1729" t="s">
        <v>4273</v>
      </c>
    </row>
    <row r="1730" spans="1:2" x14ac:dyDescent="0.3">
      <c r="A1730">
        <v>1729</v>
      </c>
      <c r="B1730" t="s">
        <v>4275</v>
      </c>
    </row>
    <row r="1731" spans="1:2" x14ac:dyDescent="0.3">
      <c r="A1731">
        <v>1730</v>
      </c>
      <c r="B1731" t="s">
        <v>4277</v>
      </c>
    </row>
    <row r="1732" spans="1:2" x14ac:dyDescent="0.3">
      <c r="A1732">
        <v>1731</v>
      </c>
      <c r="B1732" t="s">
        <v>4277</v>
      </c>
    </row>
    <row r="1733" spans="1:2" x14ac:dyDescent="0.3">
      <c r="A1733">
        <v>1732</v>
      </c>
      <c r="B1733" t="s">
        <v>4280</v>
      </c>
    </row>
    <row r="1734" spans="1:2" x14ac:dyDescent="0.3">
      <c r="A1734">
        <v>1733</v>
      </c>
      <c r="B1734" t="s">
        <v>4280</v>
      </c>
    </row>
    <row r="1735" spans="1:2" x14ac:dyDescent="0.3">
      <c r="A1735">
        <v>1734</v>
      </c>
      <c r="B1735" t="s">
        <v>4284</v>
      </c>
    </row>
    <row r="1736" spans="1:2" x14ac:dyDescent="0.3">
      <c r="A1736">
        <v>1735</v>
      </c>
      <c r="B1736" t="s">
        <v>4284</v>
      </c>
    </row>
    <row r="1737" spans="1:2" x14ac:dyDescent="0.3">
      <c r="A1737">
        <v>1736</v>
      </c>
      <c r="B1737" t="s">
        <v>4284</v>
      </c>
    </row>
    <row r="1738" spans="1:2" x14ac:dyDescent="0.3">
      <c r="A1738">
        <v>1737</v>
      </c>
      <c r="B1738" t="s">
        <v>4289</v>
      </c>
    </row>
    <row r="1739" spans="1:2" x14ac:dyDescent="0.3">
      <c r="A1739">
        <v>1738</v>
      </c>
      <c r="B1739" t="s">
        <v>4289</v>
      </c>
    </row>
    <row r="1740" spans="1:2" x14ac:dyDescent="0.3">
      <c r="A1740">
        <v>1739</v>
      </c>
      <c r="B1740" t="s">
        <v>4289</v>
      </c>
    </row>
    <row r="1741" spans="1:2" x14ac:dyDescent="0.3">
      <c r="A1741">
        <v>1740</v>
      </c>
      <c r="B1741" t="s">
        <v>4294</v>
      </c>
    </row>
    <row r="1742" spans="1:2" x14ac:dyDescent="0.3">
      <c r="A1742">
        <v>1741</v>
      </c>
      <c r="B1742" t="s">
        <v>4294</v>
      </c>
    </row>
    <row r="1743" spans="1:2" x14ac:dyDescent="0.3">
      <c r="A1743">
        <v>1742</v>
      </c>
      <c r="B1743" t="s">
        <v>4294</v>
      </c>
    </row>
    <row r="1744" spans="1:2" x14ac:dyDescent="0.3">
      <c r="A1744">
        <v>1743</v>
      </c>
      <c r="B1744" t="s">
        <v>4299</v>
      </c>
    </row>
    <row r="1745" spans="1:2" x14ac:dyDescent="0.3">
      <c r="A1745">
        <v>1744</v>
      </c>
      <c r="B1745" t="s">
        <v>4299</v>
      </c>
    </row>
    <row r="1746" spans="1:2" x14ac:dyDescent="0.3">
      <c r="A1746">
        <v>1745</v>
      </c>
      <c r="B1746" t="s">
        <v>4359</v>
      </c>
    </row>
    <row r="1747" spans="1:2" x14ac:dyDescent="0.3">
      <c r="A1747">
        <v>1746</v>
      </c>
      <c r="B1747" t="s">
        <v>4363</v>
      </c>
    </row>
    <row r="1748" spans="1:2" x14ac:dyDescent="0.3">
      <c r="A1748">
        <v>1747</v>
      </c>
      <c r="B1748" t="s">
        <v>4366</v>
      </c>
    </row>
    <row r="1749" spans="1:2" x14ac:dyDescent="0.3">
      <c r="A1749">
        <v>1748</v>
      </c>
      <c r="B1749" t="s">
        <v>4366</v>
      </c>
    </row>
    <row r="1750" spans="1:2" x14ac:dyDescent="0.3">
      <c r="A1750">
        <v>1749</v>
      </c>
      <c r="B1750" t="s">
        <v>4369</v>
      </c>
    </row>
    <row r="1751" spans="1:2" x14ac:dyDescent="0.3">
      <c r="A1751">
        <v>1750</v>
      </c>
      <c r="B1751" t="s">
        <v>4372</v>
      </c>
    </row>
    <row r="1752" spans="1:2" x14ac:dyDescent="0.3">
      <c r="A1752">
        <v>1751</v>
      </c>
      <c r="B1752" t="s">
        <v>4374</v>
      </c>
    </row>
    <row r="1753" spans="1:2" x14ac:dyDescent="0.3">
      <c r="A1753">
        <v>1752</v>
      </c>
      <c r="B1753" t="s">
        <v>4376</v>
      </c>
    </row>
    <row r="1754" spans="1:2" x14ac:dyDescent="0.3">
      <c r="A1754">
        <v>1753</v>
      </c>
      <c r="B1754" t="s">
        <v>4378</v>
      </c>
    </row>
    <row r="1755" spans="1:2" x14ac:dyDescent="0.3">
      <c r="A1755">
        <v>1754</v>
      </c>
      <c r="B1755" t="s">
        <v>4380</v>
      </c>
    </row>
    <row r="1756" spans="1:2" x14ac:dyDescent="0.3">
      <c r="A1756">
        <v>1755</v>
      </c>
      <c r="B1756" t="s">
        <v>4382</v>
      </c>
    </row>
    <row r="1757" spans="1:2" x14ac:dyDescent="0.3">
      <c r="A1757">
        <v>1756</v>
      </c>
      <c r="B1757" t="s">
        <v>4384</v>
      </c>
    </row>
    <row r="1758" spans="1:2" x14ac:dyDescent="0.3">
      <c r="A1758">
        <v>1757</v>
      </c>
      <c r="B1758" t="s">
        <v>4386</v>
      </c>
    </row>
    <row r="1759" spans="1:2" x14ac:dyDescent="0.3">
      <c r="A1759">
        <v>1758</v>
      </c>
      <c r="B1759" t="s">
        <v>4390</v>
      </c>
    </row>
    <row r="1760" spans="1:2" x14ac:dyDescent="0.3">
      <c r="A1760">
        <v>1759</v>
      </c>
      <c r="B1760" t="s">
        <v>4393</v>
      </c>
    </row>
    <row r="1761" spans="1:2" x14ac:dyDescent="0.3">
      <c r="A1761">
        <v>1760</v>
      </c>
      <c r="B1761" t="s">
        <v>4396</v>
      </c>
    </row>
    <row r="1762" spans="1:2" x14ac:dyDescent="0.3">
      <c r="A1762">
        <v>1761</v>
      </c>
      <c r="B1762" t="s">
        <v>4398</v>
      </c>
    </row>
    <row r="1763" spans="1:2" x14ac:dyDescent="0.3">
      <c r="A1763">
        <v>1762</v>
      </c>
      <c r="B1763" t="s">
        <v>4402</v>
      </c>
    </row>
    <row r="1764" spans="1:2" x14ac:dyDescent="0.3">
      <c r="A1764">
        <v>1763</v>
      </c>
      <c r="B1764" t="s">
        <v>4405</v>
      </c>
    </row>
    <row r="1765" spans="1:2" x14ac:dyDescent="0.3">
      <c r="A1765">
        <v>1764</v>
      </c>
      <c r="B1765" t="s">
        <v>4408</v>
      </c>
    </row>
    <row r="1766" spans="1:2" x14ac:dyDescent="0.3">
      <c r="A1766">
        <v>1765</v>
      </c>
      <c r="B1766" t="s">
        <v>4410</v>
      </c>
    </row>
    <row r="1767" spans="1:2" x14ac:dyDescent="0.3">
      <c r="A1767">
        <v>1766</v>
      </c>
      <c r="B1767" t="s">
        <v>4414</v>
      </c>
    </row>
    <row r="1768" spans="1:2" x14ac:dyDescent="0.3">
      <c r="A1768">
        <v>1767</v>
      </c>
      <c r="B1768" t="s">
        <v>4416</v>
      </c>
    </row>
    <row r="1769" spans="1:2" x14ac:dyDescent="0.3">
      <c r="A1769">
        <v>1768</v>
      </c>
      <c r="B1769" t="s">
        <v>4418</v>
      </c>
    </row>
    <row r="1770" spans="1:2" x14ac:dyDescent="0.3">
      <c r="A1770">
        <v>1769</v>
      </c>
      <c r="B1770" t="s">
        <v>4420</v>
      </c>
    </row>
    <row r="1771" spans="1:2" x14ac:dyDescent="0.3">
      <c r="A1771">
        <v>1770</v>
      </c>
      <c r="B1771" t="s">
        <v>4423</v>
      </c>
    </row>
    <row r="1772" spans="1:2" x14ac:dyDescent="0.3">
      <c r="A1772">
        <v>1771</v>
      </c>
      <c r="B1772" t="s">
        <v>4426</v>
      </c>
    </row>
    <row r="1773" spans="1:2" x14ac:dyDescent="0.3">
      <c r="A1773">
        <v>1772</v>
      </c>
      <c r="B1773" t="s">
        <v>4430</v>
      </c>
    </row>
    <row r="1774" spans="1:2" x14ac:dyDescent="0.3">
      <c r="A1774">
        <v>1773</v>
      </c>
      <c r="B1774" t="s">
        <v>4432</v>
      </c>
    </row>
    <row r="1775" spans="1:2" x14ac:dyDescent="0.3">
      <c r="A1775">
        <v>1774</v>
      </c>
      <c r="B1775" t="s">
        <v>4435</v>
      </c>
    </row>
    <row r="1776" spans="1:2" x14ac:dyDescent="0.3">
      <c r="A1776">
        <v>1775</v>
      </c>
      <c r="B1776" t="s">
        <v>4438</v>
      </c>
    </row>
    <row r="1777" spans="1:2" x14ac:dyDescent="0.3">
      <c r="A1777">
        <v>1776</v>
      </c>
      <c r="B1777" t="s">
        <v>4440</v>
      </c>
    </row>
    <row r="1778" spans="1:2" x14ac:dyDescent="0.3">
      <c r="A1778">
        <v>1777</v>
      </c>
      <c r="B1778" t="s">
        <v>4443</v>
      </c>
    </row>
    <row r="1779" spans="1:2" x14ac:dyDescent="0.3">
      <c r="A1779">
        <v>1778</v>
      </c>
      <c r="B1779" t="s">
        <v>4445</v>
      </c>
    </row>
    <row r="1780" spans="1:2" x14ac:dyDescent="0.3">
      <c r="A1780">
        <v>1779</v>
      </c>
      <c r="B1780" t="s">
        <v>4448</v>
      </c>
    </row>
    <row r="1781" spans="1:2" x14ac:dyDescent="0.3">
      <c r="A1781">
        <v>1780</v>
      </c>
      <c r="B1781" t="s">
        <v>4451</v>
      </c>
    </row>
    <row r="1782" spans="1:2" x14ac:dyDescent="0.3">
      <c r="A1782">
        <v>1781</v>
      </c>
      <c r="B1782" t="s">
        <v>4453</v>
      </c>
    </row>
    <row r="1783" spans="1:2" x14ac:dyDescent="0.3">
      <c r="A1783">
        <v>1782</v>
      </c>
      <c r="B1783" t="s">
        <v>4456</v>
      </c>
    </row>
    <row r="1784" spans="1:2" x14ac:dyDescent="0.3">
      <c r="A1784">
        <v>1783</v>
      </c>
      <c r="B1784" t="s">
        <v>4459</v>
      </c>
    </row>
    <row r="1785" spans="1:2" x14ac:dyDescent="0.3">
      <c r="A1785">
        <v>1784</v>
      </c>
      <c r="B1785" t="s">
        <v>4462</v>
      </c>
    </row>
    <row r="1786" spans="1:2" x14ac:dyDescent="0.3">
      <c r="A1786">
        <v>1785</v>
      </c>
      <c r="B1786" t="s">
        <v>4465</v>
      </c>
    </row>
    <row r="1787" spans="1:2" x14ac:dyDescent="0.3">
      <c r="A1787">
        <v>1786</v>
      </c>
      <c r="B1787" t="s">
        <v>4468</v>
      </c>
    </row>
    <row r="1788" spans="1:2" x14ac:dyDescent="0.3">
      <c r="A1788">
        <v>1787</v>
      </c>
      <c r="B1788" t="s">
        <v>4471</v>
      </c>
    </row>
    <row r="1789" spans="1:2" x14ac:dyDescent="0.3">
      <c r="A1789">
        <v>1788</v>
      </c>
      <c r="B1789" t="s">
        <v>4473</v>
      </c>
    </row>
    <row r="1790" spans="1:2" x14ac:dyDescent="0.3">
      <c r="A1790">
        <v>1789</v>
      </c>
      <c r="B1790" t="s">
        <v>4476</v>
      </c>
    </row>
    <row r="1791" spans="1:2" x14ac:dyDescent="0.3">
      <c r="A1791">
        <v>1790</v>
      </c>
      <c r="B1791" t="s">
        <v>4479</v>
      </c>
    </row>
    <row r="1792" spans="1:2" x14ac:dyDescent="0.3">
      <c r="A1792">
        <v>1791</v>
      </c>
      <c r="B1792" t="s">
        <v>4565</v>
      </c>
    </row>
    <row r="1793" spans="1:2" x14ac:dyDescent="0.3">
      <c r="A1793">
        <v>1792</v>
      </c>
      <c r="B1793" t="s">
        <v>4569</v>
      </c>
    </row>
    <row r="1794" spans="1:2" x14ac:dyDescent="0.3">
      <c r="A1794">
        <v>1793</v>
      </c>
      <c r="B1794" t="s">
        <v>4572</v>
      </c>
    </row>
    <row r="1795" spans="1:2" x14ac:dyDescent="0.3">
      <c r="A1795">
        <v>1794</v>
      </c>
      <c r="B1795" t="s">
        <v>4574</v>
      </c>
    </row>
    <row r="1796" spans="1:2" x14ac:dyDescent="0.3">
      <c r="A1796">
        <v>1795</v>
      </c>
      <c r="B1796" t="s">
        <v>4576</v>
      </c>
    </row>
    <row r="1797" spans="1:2" x14ac:dyDescent="0.3">
      <c r="A1797">
        <v>1796</v>
      </c>
      <c r="B1797" t="s">
        <v>4578</v>
      </c>
    </row>
    <row r="1798" spans="1:2" x14ac:dyDescent="0.3">
      <c r="A1798">
        <v>1797</v>
      </c>
      <c r="B1798" t="s">
        <v>4580</v>
      </c>
    </row>
    <row r="1799" spans="1:2" x14ac:dyDescent="0.3">
      <c r="A1799">
        <v>1798</v>
      </c>
      <c r="B1799" t="s">
        <v>4583</v>
      </c>
    </row>
    <row r="1800" spans="1:2" x14ac:dyDescent="0.3">
      <c r="A1800">
        <v>1799</v>
      </c>
      <c r="B1800" t="s">
        <v>4586</v>
      </c>
    </row>
    <row r="1801" spans="1:2" x14ac:dyDescent="0.3">
      <c r="A1801">
        <v>1800</v>
      </c>
      <c r="B1801" t="s">
        <v>4588</v>
      </c>
    </row>
    <row r="1802" spans="1:2" x14ac:dyDescent="0.3">
      <c r="A1802">
        <v>1801</v>
      </c>
      <c r="B1802" t="s">
        <v>4590</v>
      </c>
    </row>
    <row r="1803" spans="1:2" x14ac:dyDescent="0.3">
      <c r="A1803">
        <v>1802</v>
      </c>
      <c r="B1803" t="s">
        <v>4592</v>
      </c>
    </row>
    <row r="1804" spans="1:2" x14ac:dyDescent="0.3">
      <c r="A1804">
        <v>1803</v>
      </c>
      <c r="B1804" t="s">
        <v>4594</v>
      </c>
    </row>
    <row r="1805" spans="1:2" x14ac:dyDescent="0.3">
      <c r="A1805">
        <v>1804</v>
      </c>
      <c r="B1805" t="s">
        <v>4596</v>
      </c>
    </row>
    <row r="1806" spans="1:2" x14ac:dyDescent="0.3">
      <c r="A1806">
        <v>1805</v>
      </c>
      <c r="B1806" t="s">
        <v>4599</v>
      </c>
    </row>
    <row r="1807" spans="1:2" x14ac:dyDescent="0.3">
      <c r="A1807">
        <v>1806</v>
      </c>
      <c r="B1807" t="s">
        <v>4601</v>
      </c>
    </row>
    <row r="1808" spans="1:2" x14ac:dyDescent="0.3">
      <c r="A1808">
        <v>1807</v>
      </c>
      <c r="B1808" t="s">
        <v>4604</v>
      </c>
    </row>
    <row r="1809" spans="1:2" x14ac:dyDescent="0.3">
      <c r="A1809">
        <v>1808</v>
      </c>
      <c r="B1809" t="s">
        <v>4606</v>
      </c>
    </row>
    <row r="1810" spans="1:2" x14ac:dyDescent="0.3">
      <c r="A1810">
        <v>1809</v>
      </c>
      <c r="B1810" t="s">
        <v>4608</v>
      </c>
    </row>
    <row r="1811" spans="1:2" x14ac:dyDescent="0.3">
      <c r="A1811">
        <v>1810</v>
      </c>
      <c r="B1811" t="s">
        <v>4610</v>
      </c>
    </row>
    <row r="1812" spans="1:2" x14ac:dyDescent="0.3">
      <c r="A1812">
        <v>1811</v>
      </c>
      <c r="B1812" t="s">
        <v>4612</v>
      </c>
    </row>
    <row r="1813" spans="1:2" x14ac:dyDescent="0.3">
      <c r="A1813">
        <v>1812</v>
      </c>
      <c r="B1813" t="s">
        <v>4615</v>
      </c>
    </row>
    <row r="1814" spans="1:2" x14ac:dyDescent="0.3">
      <c r="A1814">
        <v>1813</v>
      </c>
      <c r="B1814" t="s">
        <v>4618</v>
      </c>
    </row>
    <row r="1815" spans="1:2" x14ac:dyDescent="0.3">
      <c r="A1815">
        <v>1814</v>
      </c>
      <c r="B1815" t="s">
        <v>4620</v>
      </c>
    </row>
    <row r="1816" spans="1:2" x14ac:dyDescent="0.3">
      <c r="A1816">
        <v>1815</v>
      </c>
      <c r="B1816" t="s">
        <v>4623</v>
      </c>
    </row>
    <row r="1817" spans="1:2" x14ac:dyDescent="0.3">
      <c r="A1817">
        <v>1816</v>
      </c>
      <c r="B1817" t="s">
        <v>4626</v>
      </c>
    </row>
    <row r="1818" spans="1:2" x14ac:dyDescent="0.3">
      <c r="A1818">
        <v>1817</v>
      </c>
      <c r="B1818" t="s">
        <v>4628</v>
      </c>
    </row>
    <row r="1819" spans="1:2" x14ac:dyDescent="0.3">
      <c r="A1819">
        <v>1818</v>
      </c>
      <c r="B1819" t="s">
        <v>4630</v>
      </c>
    </row>
    <row r="1820" spans="1:2" x14ac:dyDescent="0.3">
      <c r="A1820">
        <v>1819</v>
      </c>
      <c r="B1820" t="s">
        <v>4632</v>
      </c>
    </row>
    <row r="1821" spans="1:2" x14ac:dyDescent="0.3">
      <c r="A1821">
        <v>1820</v>
      </c>
      <c r="B1821" t="s">
        <v>4635</v>
      </c>
    </row>
    <row r="1822" spans="1:2" x14ac:dyDescent="0.3">
      <c r="A1822">
        <v>1821</v>
      </c>
      <c r="B1822" t="s">
        <v>4637</v>
      </c>
    </row>
    <row r="1823" spans="1:2" x14ac:dyDescent="0.3">
      <c r="A1823">
        <v>1822</v>
      </c>
      <c r="B1823" t="s">
        <v>4640</v>
      </c>
    </row>
    <row r="1824" spans="1:2" x14ac:dyDescent="0.3">
      <c r="A1824">
        <v>1823</v>
      </c>
      <c r="B1824" t="s">
        <v>4642</v>
      </c>
    </row>
    <row r="1825" spans="1:2" x14ac:dyDescent="0.3">
      <c r="A1825">
        <v>1824</v>
      </c>
      <c r="B1825" t="s">
        <v>4644</v>
      </c>
    </row>
    <row r="1826" spans="1:2" x14ac:dyDescent="0.3">
      <c r="A1826">
        <v>1825</v>
      </c>
      <c r="B1826" t="s">
        <v>4646</v>
      </c>
    </row>
    <row r="1827" spans="1:2" x14ac:dyDescent="0.3">
      <c r="A1827">
        <v>1826</v>
      </c>
      <c r="B1827" t="s">
        <v>4648</v>
      </c>
    </row>
    <row r="1828" spans="1:2" x14ac:dyDescent="0.3">
      <c r="A1828">
        <v>1827</v>
      </c>
      <c r="B1828" t="s">
        <v>4650</v>
      </c>
    </row>
    <row r="1829" spans="1:2" x14ac:dyDescent="0.3">
      <c r="A1829">
        <v>1828</v>
      </c>
      <c r="B1829" t="s">
        <v>4652</v>
      </c>
    </row>
    <row r="1830" spans="1:2" x14ac:dyDescent="0.3">
      <c r="A1830">
        <v>1829</v>
      </c>
      <c r="B1830" t="s">
        <v>4654</v>
      </c>
    </row>
    <row r="1831" spans="1:2" x14ac:dyDescent="0.3">
      <c r="A1831">
        <v>1830</v>
      </c>
      <c r="B1831" t="s">
        <v>4656</v>
      </c>
    </row>
    <row r="1832" spans="1:2" x14ac:dyDescent="0.3">
      <c r="A1832">
        <v>1831</v>
      </c>
      <c r="B1832" t="s">
        <v>4658</v>
      </c>
    </row>
    <row r="1833" spans="1:2" x14ac:dyDescent="0.3">
      <c r="A1833">
        <v>1832</v>
      </c>
      <c r="B1833" t="s">
        <v>4661</v>
      </c>
    </row>
    <row r="1834" spans="1:2" x14ac:dyDescent="0.3">
      <c r="A1834">
        <v>1833</v>
      </c>
      <c r="B1834" t="s">
        <v>4663</v>
      </c>
    </row>
    <row r="1835" spans="1:2" x14ac:dyDescent="0.3">
      <c r="A1835">
        <v>1834</v>
      </c>
      <c r="B1835" t="s">
        <v>4663</v>
      </c>
    </row>
    <row r="1836" spans="1:2" x14ac:dyDescent="0.3">
      <c r="A1836">
        <v>1835</v>
      </c>
      <c r="B1836" t="s">
        <v>4667</v>
      </c>
    </row>
    <row r="1837" spans="1:2" x14ac:dyDescent="0.3">
      <c r="A1837">
        <v>1836</v>
      </c>
      <c r="B1837" t="s">
        <v>4669</v>
      </c>
    </row>
    <row r="1838" spans="1:2" x14ac:dyDescent="0.3">
      <c r="A1838">
        <v>1837</v>
      </c>
      <c r="B1838" t="s">
        <v>4671</v>
      </c>
    </row>
    <row r="1839" spans="1:2" x14ac:dyDescent="0.3">
      <c r="A1839">
        <v>1838</v>
      </c>
      <c r="B1839" t="s">
        <v>4675</v>
      </c>
    </row>
    <row r="1840" spans="1:2" x14ac:dyDescent="0.3">
      <c r="A1840">
        <v>1839</v>
      </c>
      <c r="B1840" t="s">
        <v>4678</v>
      </c>
    </row>
    <row r="1841" spans="1:2" x14ac:dyDescent="0.3">
      <c r="A1841">
        <v>1840</v>
      </c>
      <c r="B1841" t="s">
        <v>4681</v>
      </c>
    </row>
    <row r="1842" spans="1:2" x14ac:dyDescent="0.3">
      <c r="A1842">
        <v>1841</v>
      </c>
      <c r="B1842" t="s">
        <v>4683</v>
      </c>
    </row>
    <row r="1843" spans="1:2" x14ac:dyDescent="0.3">
      <c r="A1843">
        <v>1842</v>
      </c>
      <c r="B1843" t="s">
        <v>4685</v>
      </c>
    </row>
    <row r="1844" spans="1:2" x14ac:dyDescent="0.3">
      <c r="A1844">
        <v>1843</v>
      </c>
      <c r="B1844" t="s">
        <v>4687</v>
      </c>
    </row>
    <row r="1845" spans="1:2" x14ac:dyDescent="0.3">
      <c r="A1845">
        <v>1844</v>
      </c>
      <c r="B1845" t="s">
        <v>4689</v>
      </c>
    </row>
    <row r="1846" spans="1:2" x14ac:dyDescent="0.3">
      <c r="A1846">
        <v>1845</v>
      </c>
      <c r="B1846" t="s">
        <v>4691</v>
      </c>
    </row>
    <row r="1847" spans="1:2" x14ac:dyDescent="0.3">
      <c r="A1847">
        <v>1846</v>
      </c>
      <c r="B1847" t="s">
        <v>4693</v>
      </c>
    </row>
    <row r="1848" spans="1:2" x14ac:dyDescent="0.3">
      <c r="A1848">
        <v>1847</v>
      </c>
      <c r="B1848" t="s">
        <v>4695</v>
      </c>
    </row>
    <row r="1849" spans="1:2" x14ac:dyDescent="0.3">
      <c r="A1849">
        <v>1848</v>
      </c>
      <c r="B1849" t="s">
        <v>4697</v>
      </c>
    </row>
    <row r="1850" spans="1:2" x14ac:dyDescent="0.3">
      <c r="A1850">
        <v>1849</v>
      </c>
      <c r="B1850" t="s">
        <v>4699</v>
      </c>
    </row>
    <row r="1851" spans="1:2" x14ac:dyDescent="0.3">
      <c r="A1851">
        <v>1850</v>
      </c>
      <c r="B1851" t="s">
        <v>4701</v>
      </c>
    </row>
    <row r="1852" spans="1:2" x14ac:dyDescent="0.3">
      <c r="A1852">
        <v>1851</v>
      </c>
      <c r="B1852" t="s">
        <v>4704</v>
      </c>
    </row>
    <row r="1853" spans="1:2" x14ac:dyDescent="0.3">
      <c r="A1853">
        <v>1852</v>
      </c>
      <c r="B1853" t="s">
        <v>4706</v>
      </c>
    </row>
    <row r="1854" spans="1:2" x14ac:dyDescent="0.3">
      <c r="A1854">
        <v>1853</v>
      </c>
      <c r="B1854" t="s">
        <v>4708</v>
      </c>
    </row>
    <row r="1855" spans="1:2" x14ac:dyDescent="0.3">
      <c r="A1855">
        <v>1854</v>
      </c>
      <c r="B1855" t="s">
        <v>4710</v>
      </c>
    </row>
    <row r="1856" spans="1:2" x14ac:dyDescent="0.3">
      <c r="A1856">
        <v>1855</v>
      </c>
      <c r="B1856" t="s">
        <v>4713</v>
      </c>
    </row>
    <row r="1857" spans="1:2" x14ac:dyDescent="0.3">
      <c r="A1857">
        <v>1856</v>
      </c>
      <c r="B1857" t="s">
        <v>4733</v>
      </c>
    </row>
    <row r="1858" spans="1:2" x14ac:dyDescent="0.3">
      <c r="A1858">
        <v>1857</v>
      </c>
      <c r="B1858" t="s">
        <v>4737</v>
      </c>
    </row>
    <row r="1859" spans="1:2" x14ac:dyDescent="0.3">
      <c r="A1859">
        <v>1858</v>
      </c>
      <c r="B1859" t="s">
        <v>4739</v>
      </c>
    </row>
    <row r="1860" spans="1:2" x14ac:dyDescent="0.3">
      <c r="A1860">
        <v>1859</v>
      </c>
      <c r="B1860" t="s">
        <v>4741</v>
      </c>
    </row>
    <row r="1861" spans="1:2" x14ac:dyDescent="0.3">
      <c r="A1861">
        <v>1860</v>
      </c>
      <c r="B1861" t="s">
        <v>4743</v>
      </c>
    </row>
    <row r="1862" spans="1:2" x14ac:dyDescent="0.3">
      <c r="A1862">
        <v>1861</v>
      </c>
      <c r="B1862" t="s">
        <v>4746</v>
      </c>
    </row>
    <row r="1863" spans="1:2" x14ac:dyDescent="0.3">
      <c r="A1863">
        <v>1862</v>
      </c>
      <c r="B1863" t="s">
        <v>4748</v>
      </c>
    </row>
    <row r="1864" spans="1:2" x14ac:dyDescent="0.3">
      <c r="A1864">
        <v>1863</v>
      </c>
      <c r="B1864" t="s">
        <v>4750</v>
      </c>
    </row>
    <row r="1865" spans="1:2" x14ac:dyDescent="0.3">
      <c r="A1865">
        <v>1864</v>
      </c>
      <c r="B1865" t="s">
        <v>4752</v>
      </c>
    </row>
    <row r="1866" spans="1:2" x14ac:dyDescent="0.3">
      <c r="A1866">
        <v>1865</v>
      </c>
      <c r="B1866" t="s">
        <v>4754</v>
      </c>
    </row>
    <row r="1867" spans="1:2" x14ac:dyDescent="0.3">
      <c r="A1867">
        <v>1866</v>
      </c>
      <c r="B1867" t="s">
        <v>4756</v>
      </c>
    </row>
    <row r="1868" spans="1:2" x14ac:dyDescent="0.3">
      <c r="A1868">
        <v>1867</v>
      </c>
      <c r="B1868" t="s">
        <v>4759</v>
      </c>
    </row>
    <row r="1869" spans="1:2" x14ac:dyDescent="0.3">
      <c r="A1869">
        <v>1868</v>
      </c>
      <c r="B1869" t="s">
        <v>4763</v>
      </c>
    </row>
    <row r="1870" spans="1:2" x14ac:dyDescent="0.3">
      <c r="A1870">
        <v>1869</v>
      </c>
      <c r="B1870" t="s">
        <v>4765</v>
      </c>
    </row>
    <row r="1871" spans="1:2" x14ac:dyDescent="0.3">
      <c r="A1871">
        <v>1870</v>
      </c>
      <c r="B1871" t="s">
        <v>4768</v>
      </c>
    </row>
    <row r="1872" spans="1:2" x14ac:dyDescent="0.3">
      <c r="A1872">
        <v>1871</v>
      </c>
      <c r="B1872" t="s">
        <v>4771</v>
      </c>
    </row>
    <row r="1873" spans="1:2" x14ac:dyDescent="0.3">
      <c r="A1873">
        <v>1872</v>
      </c>
      <c r="B1873" t="s">
        <v>4773</v>
      </c>
    </row>
    <row r="1874" spans="1:2" x14ac:dyDescent="0.3">
      <c r="A1874">
        <v>1873</v>
      </c>
      <c r="B1874" t="s">
        <v>4776</v>
      </c>
    </row>
    <row r="1875" spans="1:2" x14ac:dyDescent="0.3">
      <c r="A1875">
        <v>1874</v>
      </c>
      <c r="B1875" t="s">
        <v>4778</v>
      </c>
    </row>
    <row r="1876" spans="1:2" x14ac:dyDescent="0.3">
      <c r="A1876">
        <v>1875</v>
      </c>
      <c r="B1876" t="s">
        <v>4780</v>
      </c>
    </row>
    <row r="1877" spans="1:2" x14ac:dyDescent="0.3">
      <c r="A1877">
        <v>1876</v>
      </c>
      <c r="B1877" t="s">
        <v>4782</v>
      </c>
    </row>
    <row r="1878" spans="1:2" x14ac:dyDescent="0.3">
      <c r="A1878">
        <v>1877</v>
      </c>
      <c r="B1878" t="s">
        <v>4784</v>
      </c>
    </row>
    <row r="1879" spans="1:2" x14ac:dyDescent="0.3">
      <c r="A1879">
        <v>1878</v>
      </c>
      <c r="B1879" t="s">
        <v>4786</v>
      </c>
    </row>
    <row r="1880" spans="1:2" x14ac:dyDescent="0.3">
      <c r="A1880">
        <v>1879</v>
      </c>
      <c r="B1880" t="s">
        <v>4788</v>
      </c>
    </row>
    <row r="1881" spans="1:2" x14ac:dyDescent="0.3">
      <c r="A1881">
        <v>1880</v>
      </c>
      <c r="B1881" t="s">
        <v>4790</v>
      </c>
    </row>
    <row r="1882" spans="1:2" x14ac:dyDescent="0.3">
      <c r="A1882">
        <v>1881</v>
      </c>
      <c r="B1882" t="s">
        <v>4792</v>
      </c>
    </row>
    <row r="1883" spans="1:2" x14ac:dyDescent="0.3">
      <c r="A1883">
        <v>1882</v>
      </c>
      <c r="B1883" t="s">
        <v>4794</v>
      </c>
    </row>
    <row r="1884" spans="1:2" x14ac:dyDescent="0.3">
      <c r="A1884">
        <v>1883</v>
      </c>
      <c r="B1884" t="s">
        <v>4796</v>
      </c>
    </row>
    <row r="1885" spans="1:2" x14ac:dyDescent="0.3">
      <c r="A1885">
        <v>1884</v>
      </c>
      <c r="B1885" t="s">
        <v>4798</v>
      </c>
    </row>
    <row r="1886" spans="1:2" x14ac:dyDescent="0.3">
      <c r="A1886">
        <v>1885</v>
      </c>
      <c r="B1886" t="s">
        <v>4800</v>
      </c>
    </row>
    <row r="1887" spans="1:2" x14ac:dyDescent="0.3">
      <c r="A1887">
        <v>1886</v>
      </c>
      <c r="B1887" t="s">
        <v>4802</v>
      </c>
    </row>
    <row r="1888" spans="1:2" x14ac:dyDescent="0.3">
      <c r="A1888">
        <v>1887</v>
      </c>
      <c r="B1888" t="s">
        <v>4804</v>
      </c>
    </row>
    <row r="1889" spans="1:2" x14ac:dyDescent="0.3">
      <c r="A1889">
        <v>1888</v>
      </c>
      <c r="B1889" t="s">
        <v>4806</v>
      </c>
    </row>
    <row r="1890" spans="1:2" x14ac:dyDescent="0.3">
      <c r="A1890">
        <v>1889</v>
      </c>
      <c r="B1890" t="s">
        <v>4809</v>
      </c>
    </row>
    <row r="1891" spans="1:2" x14ac:dyDescent="0.3">
      <c r="A1891">
        <v>1890</v>
      </c>
      <c r="B1891" t="s">
        <v>4811</v>
      </c>
    </row>
    <row r="1892" spans="1:2" x14ac:dyDescent="0.3">
      <c r="A1892">
        <v>1891</v>
      </c>
      <c r="B1892" t="s">
        <v>4813</v>
      </c>
    </row>
    <row r="1893" spans="1:2" x14ac:dyDescent="0.3">
      <c r="A1893">
        <v>1892</v>
      </c>
      <c r="B1893" t="s">
        <v>4815</v>
      </c>
    </row>
    <row r="1894" spans="1:2" x14ac:dyDescent="0.3">
      <c r="A1894">
        <v>1893</v>
      </c>
      <c r="B1894" t="s">
        <v>4817</v>
      </c>
    </row>
    <row r="1895" spans="1:2" x14ac:dyDescent="0.3">
      <c r="A1895">
        <v>1894</v>
      </c>
      <c r="B1895" t="s">
        <v>4819</v>
      </c>
    </row>
    <row r="1896" spans="1:2" x14ac:dyDescent="0.3">
      <c r="A1896">
        <v>1895</v>
      </c>
      <c r="B1896" t="s">
        <v>4822</v>
      </c>
    </row>
    <row r="1897" spans="1:2" x14ac:dyDescent="0.3">
      <c r="A1897">
        <v>1896</v>
      </c>
      <c r="B1897" t="s">
        <v>4825</v>
      </c>
    </row>
    <row r="1898" spans="1:2" x14ac:dyDescent="0.3">
      <c r="A1898">
        <v>1897</v>
      </c>
      <c r="B1898" t="s">
        <v>4827</v>
      </c>
    </row>
    <row r="1899" spans="1:2" x14ac:dyDescent="0.3">
      <c r="A1899">
        <v>1898</v>
      </c>
      <c r="B1899" t="s">
        <v>4829</v>
      </c>
    </row>
    <row r="1900" spans="1:2" x14ac:dyDescent="0.3">
      <c r="A1900">
        <v>1899</v>
      </c>
      <c r="B1900" t="s">
        <v>4831</v>
      </c>
    </row>
    <row r="1901" spans="1:2" x14ac:dyDescent="0.3">
      <c r="A1901">
        <v>1900</v>
      </c>
      <c r="B1901" t="s">
        <v>4834</v>
      </c>
    </row>
    <row r="1902" spans="1:2" x14ac:dyDescent="0.3">
      <c r="A1902">
        <v>1901</v>
      </c>
      <c r="B1902" t="s">
        <v>4836</v>
      </c>
    </row>
    <row r="1903" spans="1:2" x14ac:dyDescent="0.3">
      <c r="A1903">
        <v>1902</v>
      </c>
      <c r="B1903" t="s">
        <v>4840</v>
      </c>
    </row>
    <row r="1904" spans="1:2" x14ac:dyDescent="0.3">
      <c r="A1904">
        <v>1903</v>
      </c>
      <c r="B1904" t="s">
        <v>4843</v>
      </c>
    </row>
    <row r="1905" spans="1:2" x14ac:dyDescent="0.3">
      <c r="A1905">
        <v>1904</v>
      </c>
      <c r="B1905" t="s">
        <v>4845</v>
      </c>
    </row>
    <row r="1906" spans="1:2" x14ac:dyDescent="0.3">
      <c r="A1906">
        <v>1905</v>
      </c>
      <c r="B1906" t="s">
        <v>4847</v>
      </c>
    </row>
    <row r="1907" spans="1:2" x14ac:dyDescent="0.3">
      <c r="A1907">
        <v>1906</v>
      </c>
      <c r="B1907" t="s">
        <v>4849</v>
      </c>
    </row>
    <row r="1908" spans="1:2" x14ac:dyDescent="0.3">
      <c r="A1908">
        <v>1907</v>
      </c>
      <c r="B1908" t="s">
        <v>4851</v>
      </c>
    </row>
    <row r="1909" spans="1:2" x14ac:dyDescent="0.3">
      <c r="A1909">
        <v>1908</v>
      </c>
      <c r="B1909" t="s">
        <v>4854</v>
      </c>
    </row>
    <row r="1910" spans="1:2" x14ac:dyDescent="0.3">
      <c r="A1910">
        <v>1909</v>
      </c>
      <c r="B1910" t="s">
        <v>4857</v>
      </c>
    </row>
    <row r="1911" spans="1:2" x14ac:dyDescent="0.3">
      <c r="A1911">
        <v>1910</v>
      </c>
      <c r="B1911" t="s">
        <v>4859</v>
      </c>
    </row>
    <row r="1912" spans="1:2" x14ac:dyDescent="0.3">
      <c r="A1912">
        <v>1911</v>
      </c>
      <c r="B1912" t="s">
        <v>4861</v>
      </c>
    </row>
    <row r="1913" spans="1:2" x14ac:dyDescent="0.3">
      <c r="A1913">
        <v>1912</v>
      </c>
      <c r="B1913" t="s">
        <v>4863</v>
      </c>
    </row>
    <row r="1914" spans="1:2" x14ac:dyDescent="0.3">
      <c r="A1914">
        <v>1913</v>
      </c>
      <c r="B1914" t="s">
        <v>4865</v>
      </c>
    </row>
    <row r="1915" spans="1:2" x14ac:dyDescent="0.3">
      <c r="A1915">
        <v>1914</v>
      </c>
      <c r="B1915" t="s">
        <v>4868</v>
      </c>
    </row>
    <row r="1916" spans="1:2" x14ac:dyDescent="0.3">
      <c r="A1916">
        <v>1915</v>
      </c>
      <c r="B1916" t="s">
        <v>4872</v>
      </c>
    </row>
    <row r="1917" spans="1:2" x14ac:dyDescent="0.3">
      <c r="A1917">
        <v>1916</v>
      </c>
      <c r="B1917" t="s">
        <v>4876</v>
      </c>
    </row>
    <row r="1918" spans="1:2" x14ac:dyDescent="0.3">
      <c r="A1918">
        <v>1917</v>
      </c>
      <c r="B1918" t="s">
        <v>4880</v>
      </c>
    </row>
    <row r="1919" spans="1:2" x14ac:dyDescent="0.3">
      <c r="A1919">
        <v>1918</v>
      </c>
      <c r="B1919" t="s">
        <v>4882</v>
      </c>
    </row>
    <row r="1920" spans="1:2" x14ac:dyDescent="0.3">
      <c r="A1920">
        <v>1919</v>
      </c>
      <c r="B1920" t="s">
        <v>4884</v>
      </c>
    </row>
    <row r="1921" spans="1:2" x14ac:dyDescent="0.3">
      <c r="A1921">
        <v>1920</v>
      </c>
      <c r="B1921" t="s">
        <v>4886</v>
      </c>
    </row>
    <row r="1922" spans="1:2" x14ac:dyDescent="0.3">
      <c r="A1922">
        <v>1921</v>
      </c>
      <c r="B1922" t="s">
        <v>4888</v>
      </c>
    </row>
    <row r="1923" spans="1:2" x14ac:dyDescent="0.3">
      <c r="A1923">
        <v>1922</v>
      </c>
      <c r="B1923" t="s">
        <v>4891</v>
      </c>
    </row>
    <row r="1924" spans="1:2" x14ac:dyDescent="0.3">
      <c r="A1924">
        <v>1923</v>
      </c>
      <c r="B1924" t="s">
        <v>4893</v>
      </c>
    </row>
    <row r="1925" spans="1:2" x14ac:dyDescent="0.3">
      <c r="A1925">
        <v>1924</v>
      </c>
      <c r="B1925" t="s">
        <v>4896</v>
      </c>
    </row>
    <row r="1926" spans="1:2" x14ac:dyDescent="0.3">
      <c r="A1926">
        <v>1925</v>
      </c>
      <c r="B1926" t="s">
        <v>4898</v>
      </c>
    </row>
    <row r="1927" spans="1:2" x14ac:dyDescent="0.3">
      <c r="A1927">
        <v>1926</v>
      </c>
      <c r="B1927" t="s">
        <v>4929</v>
      </c>
    </row>
    <row r="1928" spans="1:2" x14ac:dyDescent="0.3">
      <c r="A1928">
        <v>1927</v>
      </c>
      <c r="B1928" t="s">
        <v>4931</v>
      </c>
    </row>
    <row r="1929" spans="1:2" x14ac:dyDescent="0.3">
      <c r="A1929">
        <v>1928</v>
      </c>
      <c r="B1929" t="s">
        <v>4934</v>
      </c>
    </row>
    <row r="1930" spans="1:2" x14ac:dyDescent="0.3">
      <c r="A1930">
        <v>1929</v>
      </c>
      <c r="B1930" t="s">
        <v>4936</v>
      </c>
    </row>
    <row r="1931" spans="1:2" x14ac:dyDescent="0.3">
      <c r="A1931">
        <v>1930</v>
      </c>
      <c r="B1931" t="s">
        <v>4939</v>
      </c>
    </row>
    <row r="1932" spans="1:2" x14ac:dyDescent="0.3">
      <c r="A1932">
        <v>1931</v>
      </c>
      <c r="B1932" t="s">
        <v>4942</v>
      </c>
    </row>
    <row r="1933" spans="1:2" x14ac:dyDescent="0.3">
      <c r="A1933">
        <v>1932</v>
      </c>
      <c r="B1933" t="s">
        <v>4944</v>
      </c>
    </row>
    <row r="1934" spans="1:2" x14ac:dyDescent="0.3">
      <c r="A1934">
        <v>1933</v>
      </c>
      <c r="B1934" t="s">
        <v>4947</v>
      </c>
    </row>
    <row r="1935" spans="1:2" x14ac:dyDescent="0.3">
      <c r="A1935">
        <v>1934</v>
      </c>
      <c r="B1935" t="s">
        <v>4949</v>
      </c>
    </row>
    <row r="1936" spans="1:2" x14ac:dyDescent="0.3">
      <c r="A1936">
        <v>1935</v>
      </c>
      <c r="B1936" t="s">
        <v>4952</v>
      </c>
    </row>
    <row r="1937" spans="1:2" x14ac:dyDescent="0.3">
      <c r="A1937">
        <v>1936</v>
      </c>
      <c r="B1937" t="s">
        <v>4955</v>
      </c>
    </row>
    <row r="1938" spans="1:2" x14ac:dyDescent="0.3">
      <c r="A1938">
        <v>1937</v>
      </c>
      <c r="B1938" t="s">
        <v>4958</v>
      </c>
    </row>
    <row r="1939" spans="1:2" x14ac:dyDescent="0.3">
      <c r="A1939">
        <v>1938</v>
      </c>
      <c r="B1939" t="s">
        <v>4960</v>
      </c>
    </row>
    <row r="1940" spans="1:2" x14ac:dyDescent="0.3">
      <c r="A1940">
        <v>1939</v>
      </c>
      <c r="B1940" t="s">
        <v>35</v>
      </c>
    </row>
    <row r="1941" spans="1:2" x14ac:dyDescent="0.3">
      <c r="A1941">
        <v>1940</v>
      </c>
      <c r="B1941" t="s">
        <v>4963</v>
      </c>
    </row>
    <row r="1942" spans="1:2" x14ac:dyDescent="0.3">
      <c r="A1942">
        <v>1941</v>
      </c>
      <c r="B1942" t="s">
        <v>4965</v>
      </c>
    </row>
    <row r="1943" spans="1:2" x14ac:dyDescent="0.3">
      <c r="A1943">
        <v>1942</v>
      </c>
      <c r="B1943" t="s">
        <v>4967</v>
      </c>
    </row>
    <row r="1944" spans="1:2" x14ac:dyDescent="0.3">
      <c r="A1944">
        <v>1943</v>
      </c>
      <c r="B1944" t="s">
        <v>4970</v>
      </c>
    </row>
    <row r="1945" spans="1:2" x14ac:dyDescent="0.3">
      <c r="A1945">
        <v>1944</v>
      </c>
      <c r="B1945" t="s">
        <v>4974</v>
      </c>
    </row>
    <row r="1946" spans="1:2" x14ac:dyDescent="0.3">
      <c r="A1946">
        <v>1945</v>
      </c>
      <c r="B1946" t="s">
        <v>4977</v>
      </c>
    </row>
    <row r="1947" spans="1:2" x14ac:dyDescent="0.3">
      <c r="A1947">
        <v>1946</v>
      </c>
      <c r="B1947" t="s">
        <v>4980</v>
      </c>
    </row>
    <row r="1948" spans="1:2" x14ac:dyDescent="0.3">
      <c r="A1948">
        <v>1947</v>
      </c>
      <c r="B1948" t="s">
        <v>4984</v>
      </c>
    </row>
    <row r="1949" spans="1:2" x14ac:dyDescent="0.3">
      <c r="A1949">
        <v>1948</v>
      </c>
      <c r="B1949" t="s">
        <v>4988</v>
      </c>
    </row>
    <row r="1950" spans="1:2" x14ac:dyDescent="0.3">
      <c r="A1950">
        <v>1949</v>
      </c>
      <c r="B1950" t="s">
        <v>4991</v>
      </c>
    </row>
    <row r="1951" spans="1:2" x14ac:dyDescent="0.3">
      <c r="A1951">
        <v>1950</v>
      </c>
      <c r="B1951" t="s">
        <v>4994</v>
      </c>
    </row>
    <row r="1952" spans="1:2" x14ac:dyDescent="0.3">
      <c r="A1952">
        <v>1951</v>
      </c>
      <c r="B1952" t="s">
        <v>4997</v>
      </c>
    </row>
    <row r="1953" spans="1:2" x14ac:dyDescent="0.3">
      <c r="A1953">
        <v>1952</v>
      </c>
      <c r="B1953" t="s">
        <v>4999</v>
      </c>
    </row>
    <row r="1954" spans="1:2" x14ac:dyDescent="0.3">
      <c r="A1954">
        <v>1953</v>
      </c>
      <c r="B1954" t="s">
        <v>5002</v>
      </c>
    </row>
    <row r="1955" spans="1:2" x14ac:dyDescent="0.3">
      <c r="A1955">
        <v>1954</v>
      </c>
      <c r="B1955" t="s">
        <v>5007</v>
      </c>
    </row>
    <row r="1956" spans="1:2" x14ac:dyDescent="0.3">
      <c r="A1956">
        <v>1955</v>
      </c>
      <c r="B1956" t="s">
        <v>5009</v>
      </c>
    </row>
    <row r="1957" spans="1:2" x14ac:dyDescent="0.3">
      <c r="A1957">
        <v>1956</v>
      </c>
      <c r="B1957" t="s">
        <v>5011</v>
      </c>
    </row>
    <row r="1958" spans="1:2" x14ac:dyDescent="0.3">
      <c r="A1958">
        <v>1957</v>
      </c>
      <c r="B1958" t="s">
        <v>5013</v>
      </c>
    </row>
    <row r="1959" spans="1:2" x14ac:dyDescent="0.3">
      <c r="A1959">
        <v>1958</v>
      </c>
      <c r="B1959" t="s">
        <v>5015</v>
      </c>
    </row>
    <row r="1960" spans="1:2" x14ac:dyDescent="0.3">
      <c r="A1960">
        <v>1959</v>
      </c>
      <c r="B1960" t="s">
        <v>5018</v>
      </c>
    </row>
    <row r="1961" spans="1:2" x14ac:dyDescent="0.3">
      <c r="A1961">
        <v>1960</v>
      </c>
      <c r="B1961" t="s">
        <v>5020</v>
      </c>
    </row>
    <row r="1962" spans="1:2" x14ac:dyDescent="0.3">
      <c r="A1962">
        <v>1961</v>
      </c>
      <c r="B1962" t="s">
        <v>5022</v>
      </c>
    </row>
    <row r="1963" spans="1:2" x14ac:dyDescent="0.3">
      <c r="A1963">
        <v>1962</v>
      </c>
      <c r="B1963" t="s">
        <v>5026</v>
      </c>
    </row>
    <row r="1964" spans="1:2" x14ac:dyDescent="0.3">
      <c r="A1964">
        <v>1963</v>
      </c>
      <c r="B1964" t="s">
        <v>5028</v>
      </c>
    </row>
    <row r="1965" spans="1:2" x14ac:dyDescent="0.3">
      <c r="A1965">
        <v>1964</v>
      </c>
      <c r="B1965" t="s">
        <v>5030</v>
      </c>
    </row>
    <row r="1966" spans="1:2" x14ac:dyDescent="0.3">
      <c r="A1966">
        <v>1965</v>
      </c>
      <c r="B1966" t="s">
        <v>5033</v>
      </c>
    </row>
    <row r="1967" spans="1:2" x14ac:dyDescent="0.3">
      <c r="A1967">
        <v>1966</v>
      </c>
      <c r="B1967" t="s">
        <v>5083</v>
      </c>
    </row>
    <row r="1968" spans="1:2" x14ac:dyDescent="0.3">
      <c r="A1968">
        <v>1967</v>
      </c>
      <c r="B1968" t="s">
        <v>5088</v>
      </c>
    </row>
    <row r="1969" spans="1:2" x14ac:dyDescent="0.3">
      <c r="A1969">
        <v>1968</v>
      </c>
      <c r="B1969" t="s">
        <v>5090</v>
      </c>
    </row>
    <row r="1970" spans="1:2" x14ac:dyDescent="0.3">
      <c r="A1970">
        <v>1969</v>
      </c>
      <c r="B1970" t="s">
        <v>5092</v>
      </c>
    </row>
    <row r="1971" spans="1:2" x14ac:dyDescent="0.3">
      <c r="A1971">
        <v>1970</v>
      </c>
      <c r="B1971" t="s">
        <v>5094</v>
      </c>
    </row>
    <row r="1972" spans="1:2" x14ac:dyDescent="0.3">
      <c r="A1972">
        <v>1971</v>
      </c>
      <c r="B1972" t="s">
        <v>5096</v>
      </c>
    </row>
    <row r="1973" spans="1:2" x14ac:dyDescent="0.3">
      <c r="A1973">
        <v>1972</v>
      </c>
      <c r="B1973" t="s">
        <v>5098</v>
      </c>
    </row>
    <row r="1974" spans="1:2" x14ac:dyDescent="0.3">
      <c r="A1974">
        <v>1973</v>
      </c>
      <c r="B1974" t="s">
        <v>5100</v>
      </c>
    </row>
    <row r="1975" spans="1:2" x14ac:dyDescent="0.3">
      <c r="A1975">
        <v>1974</v>
      </c>
      <c r="B1975" t="s">
        <v>5102</v>
      </c>
    </row>
    <row r="1976" spans="1:2" x14ac:dyDescent="0.3">
      <c r="A1976">
        <v>1975</v>
      </c>
      <c r="B1976" t="s">
        <v>5104</v>
      </c>
    </row>
    <row r="1977" spans="1:2" x14ac:dyDescent="0.3">
      <c r="A1977">
        <v>1976</v>
      </c>
      <c r="B1977" t="s">
        <v>5106</v>
      </c>
    </row>
    <row r="1978" spans="1:2" x14ac:dyDescent="0.3">
      <c r="A1978">
        <v>1977</v>
      </c>
      <c r="B1978" t="s">
        <v>5108</v>
      </c>
    </row>
    <row r="1979" spans="1:2" x14ac:dyDescent="0.3">
      <c r="A1979">
        <v>1978</v>
      </c>
      <c r="B1979" t="s">
        <v>5110</v>
      </c>
    </row>
    <row r="1980" spans="1:2" x14ac:dyDescent="0.3">
      <c r="A1980">
        <v>1979</v>
      </c>
      <c r="B1980" t="s">
        <v>5112</v>
      </c>
    </row>
    <row r="1981" spans="1:2" x14ac:dyDescent="0.3">
      <c r="A1981">
        <v>1980</v>
      </c>
      <c r="B1981" t="s">
        <v>5115</v>
      </c>
    </row>
    <row r="1982" spans="1:2" x14ac:dyDescent="0.3">
      <c r="A1982">
        <v>1981</v>
      </c>
      <c r="B1982" t="s">
        <v>5117</v>
      </c>
    </row>
    <row r="1983" spans="1:2" x14ac:dyDescent="0.3">
      <c r="A1983">
        <v>1982</v>
      </c>
      <c r="B1983" t="s">
        <v>5117</v>
      </c>
    </row>
    <row r="1984" spans="1:2" x14ac:dyDescent="0.3">
      <c r="A1984">
        <v>1983</v>
      </c>
      <c r="B1984" t="s">
        <v>5120</v>
      </c>
    </row>
    <row r="1985" spans="1:2" x14ac:dyDescent="0.3">
      <c r="A1985">
        <v>1984</v>
      </c>
      <c r="B1985" t="s">
        <v>5147</v>
      </c>
    </row>
    <row r="1986" spans="1:2" x14ac:dyDescent="0.3">
      <c r="A1986">
        <v>1985</v>
      </c>
      <c r="B1986" t="s">
        <v>5150</v>
      </c>
    </row>
    <row r="1987" spans="1:2" x14ac:dyDescent="0.3">
      <c r="A1987">
        <v>1986</v>
      </c>
      <c r="B1987" t="s">
        <v>5152</v>
      </c>
    </row>
    <row r="1988" spans="1:2" x14ac:dyDescent="0.3">
      <c r="A1988">
        <v>1987</v>
      </c>
      <c r="B1988" t="s">
        <v>5155</v>
      </c>
    </row>
    <row r="1989" spans="1:2" x14ac:dyDescent="0.3">
      <c r="A1989">
        <v>1988</v>
      </c>
      <c r="B1989" t="s">
        <v>5157</v>
      </c>
    </row>
    <row r="1990" spans="1:2" x14ac:dyDescent="0.3">
      <c r="A1990">
        <v>1989</v>
      </c>
      <c r="B1990" t="s">
        <v>5159</v>
      </c>
    </row>
    <row r="1991" spans="1:2" x14ac:dyDescent="0.3">
      <c r="A1991">
        <v>1990</v>
      </c>
      <c r="B1991" t="s">
        <v>5161</v>
      </c>
    </row>
    <row r="1992" spans="1:2" x14ac:dyDescent="0.3">
      <c r="A1992">
        <v>1991</v>
      </c>
      <c r="B1992" t="s">
        <v>5163</v>
      </c>
    </row>
    <row r="1993" spans="1:2" x14ac:dyDescent="0.3">
      <c r="A1993">
        <v>1992</v>
      </c>
      <c r="B1993" t="s">
        <v>5165</v>
      </c>
    </row>
    <row r="1994" spans="1:2" x14ac:dyDescent="0.3">
      <c r="A1994">
        <v>1993</v>
      </c>
      <c r="B1994" t="s">
        <v>5167</v>
      </c>
    </row>
    <row r="1995" spans="1:2" x14ac:dyDescent="0.3">
      <c r="A1995">
        <v>1994</v>
      </c>
      <c r="B1995" t="s">
        <v>5171</v>
      </c>
    </row>
    <row r="1996" spans="1:2" x14ac:dyDescent="0.3">
      <c r="A1996">
        <v>1995</v>
      </c>
      <c r="B1996" t="s">
        <v>5175</v>
      </c>
    </row>
    <row r="1997" spans="1:2" x14ac:dyDescent="0.3">
      <c r="A1997">
        <v>1996</v>
      </c>
      <c r="B1997" t="s">
        <v>5178</v>
      </c>
    </row>
    <row r="1998" spans="1:2" x14ac:dyDescent="0.3">
      <c r="A1998">
        <v>1997</v>
      </c>
      <c r="B1998" t="s">
        <v>5181</v>
      </c>
    </row>
    <row r="1999" spans="1:2" x14ac:dyDescent="0.3">
      <c r="A1999">
        <v>1998</v>
      </c>
      <c r="B1999" t="s">
        <v>5184</v>
      </c>
    </row>
    <row r="2000" spans="1:2" x14ac:dyDescent="0.3">
      <c r="A2000">
        <v>1999</v>
      </c>
      <c r="B2000" t="s">
        <v>5186</v>
      </c>
    </row>
    <row r="2001" spans="1:2" x14ac:dyDescent="0.3">
      <c r="A2001">
        <v>2000</v>
      </c>
      <c r="B2001" t="s">
        <v>5186</v>
      </c>
    </row>
    <row r="2002" spans="1:2" x14ac:dyDescent="0.3">
      <c r="A2002">
        <v>2001</v>
      </c>
      <c r="B2002" t="s">
        <v>5190</v>
      </c>
    </row>
    <row r="2003" spans="1:2" x14ac:dyDescent="0.3">
      <c r="A2003">
        <v>2002</v>
      </c>
      <c r="B2003" t="s">
        <v>5193</v>
      </c>
    </row>
    <row r="2004" spans="1:2" x14ac:dyDescent="0.3">
      <c r="A2004">
        <v>2003</v>
      </c>
      <c r="B2004" t="s">
        <v>5297</v>
      </c>
    </row>
    <row r="2005" spans="1:2" x14ac:dyDescent="0.3">
      <c r="A2005">
        <v>2004</v>
      </c>
      <c r="B2005" t="s">
        <v>5294</v>
      </c>
    </row>
    <row r="2006" spans="1:2" x14ac:dyDescent="0.3">
      <c r="A2006">
        <v>2005</v>
      </c>
      <c r="B2006" t="s">
        <v>5291</v>
      </c>
    </row>
    <row r="2007" spans="1:2" x14ac:dyDescent="0.3">
      <c r="A2007">
        <v>2006</v>
      </c>
      <c r="B2007" t="s">
        <v>5288</v>
      </c>
    </row>
    <row r="2008" spans="1:2" x14ac:dyDescent="0.3">
      <c r="A2008">
        <v>2007</v>
      </c>
      <c r="B2008" t="s">
        <v>5285</v>
      </c>
    </row>
    <row r="2009" spans="1:2" x14ac:dyDescent="0.3">
      <c r="A2009">
        <v>2008</v>
      </c>
      <c r="B2009" t="s">
        <v>5283</v>
      </c>
    </row>
    <row r="2010" spans="1:2" x14ac:dyDescent="0.3">
      <c r="A2010">
        <v>2009</v>
      </c>
      <c r="B2010" t="s">
        <v>5280</v>
      </c>
    </row>
    <row r="2011" spans="1:2" x14ac:dyDescent="0.3">
      <c r="A2011">
        <v>2010</v>
      </c>
      <c r="B2011" t="s">
        <v>5278</v>
      </c>
    </row>
    <row r="2012" spans="1:2" x14ac:dyDescent="0.3">
      <c r="A2012">
        <v>2011</v>
      </c>
      <c r="B2012" t="s">
        <v>5276</v>
      </c>
    </row>
    <row r="2013" spans="1:2" x14ac:dyDescent="0.3">
      <c r="A2013">
        <v>2012</v>
      </c>
      <c r="B2013" t="s">
        <v>5274</v>
      </c>
    </row>
    <row r="2014" spans="1:2" x14ac:dyDescent="0.3">
      <c r="A2014">
        <v>2013</v>
      </c>
      <c r="B2014" t="s">
        <v>5272</v>
      </c>
    </row>
    <row r="2015" spans="1:2" x14ac:dyDescent="0.3">
      <c r="A2015">
        <v>2014</v>
      </c>
      <c r="B2015" t="s">
        <v>5270</v>
      </c>
    </row>
    <row r="2016" spans="1:2" x14ac:dyDescent="0.3">
      <c r="A2016">
        <v>2015</v>
      </c>
      <c r="B2016" t="s">
        <v>5268</v>
      </c>
    </row>
    <row r="2017" spans="1:2" x14ac:dyDescent="0.3">
      <c r="A2017">
        <v>2016</v>
      </c>
      <c r="B2017" t="s">
        <v>5265</v>
      </c>
    </row>
    <row r="2018" spans="1:2" x14ac:dyDescent="0.3">
      <c r="A2018">
        <v>2017</v>
      </c>
      <c r="B2018" t="s">
        <v>5263</v>
      </c>
    </row>
    <row r="2019" spans="1:2" x14ac:dyDescent="0.3">
      <c r="A2019">
        <v>2018</v>
      </c>
      <c r="B2019" t="s">
        <v>5261</v>
      </c>
    </row>
    <row r="2020" spans="1:2" x14ac:dyDescent="0.3">
      <c r="A2020">
        <v>2019</v>
      </c>
      <c r="B2020" t="s">
        <v>5259</v>
      </c>
    </row>
    <row r="2021" spans="1:2" x14ac:dyDescent="0.3">
      <c r="A2021">
        <v>2020</v>
      </c>
      <c r="B2021" t="s">
        <v>5257</v>
      </c>
    </row>
    <row r="2022" spans="1:2" x14ac:dyDescent="0.3">
      <c r="A2022">
        <v>2021</v>
      </c>
      <c r="B2022" t="s">
        <v>5255</v>
      </c>
    </row>
    <row r="2023" spans="1:2" x14ac:dyDescent="0.3">
      <c r="A2023">
        <v>2022</v>
      </c>
      <c r="B2023" t="s">
        <v>5253</v>
      </c>
    </row>
    <row r="2024" spans="1:2" x14ac:dyDescent="0.3">
      <c r="A2024">
        <v>2023</v>
      </c>
      <c r="B2024" t="s">
        <v>5251</v>
      </c>
    </row>
    <row r="2025" spans="1:2" x14ac:dyDescent="0.3">
      <c r="A2025">
        <v>2024</v>
      </c>
      <c r="B2025" t="s">
        <v>5249</v>
      </c>
    </row>
    <row r="2026" spans="1:2" x14ac:dyDescent="0.3">
      <c r="A2026">
        <v>2025</v>
      </c>
      <c r="B2026" t="s">
        <v>5247</v>
      </c>
    </row>
    <row r="2027" spans="1:2" x14ac:dyDescent="0.3">
      <c r="A2027">
        <v>2026</v>
      </c>
      <c r="B2027" t="s">
        <v>5245</v>
      </c>
    </row>
    <row r="2028" spans="1:2" x14ac:dyDescent="0.3">
      <c r="A2028">
        <v>2027</v>
      </c>
      <c r="B2028" t="s">
        <v>5243</v>
      </c>
    </row>
    <row r="2029" spans="1:2" x14ac:dyDescent="0.3">
      <c r="A2029">
        <v>2028</v>
      </c>
      <c r="B2029" t="s">
        <v>5240</v>
      </c>
    </row>
    <row r="2030" spans="1:2" x14ac:dyDescent="0.3">
      <c r="A2030">
        <v>2029</v>
      </c>
      <c r="B2030" t="s">
        <v>5238</v>
      </c>
    </row>
    <row r="2031" spans="1:2" x14ac:dyDescent="0.3">
      <c r="A2031">
        <v>2030</v>
      </c>
      <c r="B2031" t="s">
        <v>5236</v>
      </c>
    </row>
    <row r="2032" spans="1:2" x14ac:dyDescent="0.3">
      <c r="A2032">
        <v>2031</v>
      </c>
      <c r="B2032" t="s">
        <v>5234</v>
      </c>
    </row>
    <row r="2033" spans="1:2" x14ac:dyDescent="0.3">
      <c r="A2033">
        <v>2032</v>
      </c>
      <c r="B2033" t="s">
        <v>5232</v>
      </c>
    </row>
    <row r="2034" spans="1:2" x14ac:dyDescent="0.3">
      <c r="A2034">
        <v>2033</v>
      </c>
      <c r="B2034" t="s">
        <v>5230</v>
      </c>
    </row>
    <row r="2035" spans="1:2" x14ac:dyDescent="0.3">
      <c r="A2035">
        <v>2034</v>
      </c>
      <c r="B2035" t="s">
        <v>5228</v>
      </c>
    </row>
    <row r="2036" spans="1:2" x14ac:dyDescent="0.3">
      <c r="A2036">
        <v>2035</v>
      </c>
      <c r="B2036" t="s">
        <v>5226</v>
      </c>
    </row>
    <row r="2037" spans="1:2" x14ac:dyDescent="0.3">
      <c r="A2037">
        <v>2036</v>
      </c>
      <c r="B2037" t="s">
        <v>5224</v>
      </c>
    </row>
    <row r="2038" spans="1:2" x14ac:dyDescent="0.3">
      <c r="A2038">
        <v>2037</v>
      </c>
      <c r="B2038" t="s">
        <v>5324</v>
      </c>
    </row>
    <row r="2039" spans="1:2" x14ac:dyDescent="0.3">
      <c r="A2039">
        <v>2038</v>
      </c>
      <c r="B2039" t="s">
        <v>5324</v>
      </c>
    </row>
    <row r="2040" spans="1:2" x14ac:dyDescent="0.3">
      <c r="A2040">
        <v>2039</v>
      </c>
      <c r="B2040" t="s">
        <v>5331</v>
      </c>
    </row>
    <row r="2041" spans="1:2" x14ac:dyDescent="0.3">
      <c r="A2041">
        <v>2040</v>
      </c>
      <c r="B2041" t="s">
        <v>5334</v>
      </c>
    </row>
    <row r="2042" spans="1:2" x14ac:dyDescent="0.3">
      <c r="A2042">
        <v>2041</v>
      </c>
      <c r="B2042" t="s">
        <v>5336</v>
      </c>
    </row>
    <row r="2043" spans="1:2" x14ac:dyDescent="0.3">
      <c r="A2043">
        <v>2042</v>
      </c>
      <c r="B2043" t="s">
        <v>5339</v>
      </c>
    </row>
    <row r="2044" spans="1:2" x14ac:dyDescent="0.3">
      <c r="A2044">
        <v>2043</v>
      </c>
      <c r="B2044" t="s">
        <v>5341</v>
      </c>
    </row>
    <row r="2045" spans="1:2" x14ac:dyDescent="0.3">
      <c r="A2045">
        <v>2044</v>
      </c>
      <c r="B2045" t="s">
        <v>5345</v>
      </c>
    </row>
    <row r="2046" spans="1:2" x14ac:dyDescent="0.3">
      <c r="A2046">
        <v>2045</v>
      </c>
      <c r="B2046" t="s">
        <v>5349</v>
      </c>
    </row>
    <row r="2047" spans="1:2" x14ac:dyDescent="0.3">
      <c r="A2047">
        <v>2046</v>
      </c>
      <c r="B2047" t="s">
        <v>5352</v>
      </c>
    </row>
    <row r="2048" spans="1:2" x14ac:dyDescent="0.3">
      <c r="A2048">
        <v>2047</v>
      </c>
      <c r="B2048" t="s">
        <v>5355</v>
      </c>
    </row>
    <row r="2049" spans="1:2" x14ac:dyDescent="0.3">
      <c r="A2049">
        <v>2048</v>
      </c>
      <c r="B2049" t="s">
        <v>5393</v>
      </c>
    </row>
    <row r="2050" spans="1:2" x14ac:dyDescent="0.3">
      <c r="A2050">
        <v>2049</v>
      </c>
      <c r="B2050" t="s">
        <v>5396</v>
      </c>
    </row>
    <row r="2051" spans="1:2" x14ac:dyDescent="0.3">
      <c r="A2051">
        <v>2050</v>
      </c>
      <c r="B2051" t="s">
        <v>5399</v>
      </c>
    </row>
    <row r="2052" spans="1:2" x14ac:dyDescent="0.3">
      <c r="A2052">
        <v>2051</v>
      </c>
      <c r="B2052" t="s">
        <v>5402</v>
      </c>
    </row>
    <row r="2053" spans="1:2" x14ac:dyDescent="0.3">
      <c r="A2053">
        <v>2052</v>
      </c>
      <c r="B2053" t="s">
        <v>5402</v>
      </c>
    </row>
    <row r="2054" spans="1:2" x14ac:dyDescent="0.3">
      <c r="A2054">
        <v>2053</v>
      </c>
      <c r="B2054" t="s">
        <v>5406</v>
      </c>
    </row>
    <row r="2055" spans="1:2" x14ac:dyDescent="0.3">
      <c r="A2055">
        <v>2054</v>
      </c>
      <c r="B2055" t="s">
        <v>5409</v>
      </c>
    </row>
    <row r="2056" spans="1:2" x14ac:dyDescent="0.3">
      <c r="A2056">
        <v>2055</v>
      </c>
      <c r="B2056" t="s">
        <v>5412</v>
      </c>
    </row>
    <row r="2057" spans="1:2" x14ac:dyDescent="0.3">
      <c r="A2057">
        <v>2056</v>
      </c>
      <c r="B2057" t="s">
        <v>5415</v>
      </c>
    </row>
    <row r="2058" spans="1:2" x14ac:dyDescent="0.3">
      <c r="A2058">
        <v>2057</v>
      </c>
      <c r="B2058" t="s">
        <v>5417</v>
      </c>
    </row>
    <row r="2059" spans="1:2" x14ac:dyDescent="0.3">
      <c r="A2059">
        <v>2058</v>
      </c>
      <c r="B2059" t="s">
        <v>5420</v>
      </c>
    </row>
    <row r="2060" spans="1:2" x14ac:dyDescent="0.3">
      <c r="A2060">
        <v>2059</v>
      </c>
      <c r="B2060" t="s">
        <v>5422</v>
      </c>
    </row>
    <row r="2061" spans="1:2" x14ac:dyDescent="0.3">
      <c r="A2061">
        <v>2060</v>
      </c>
      <c r="B2061" t="s">
        <v>5424</v>
      </c>
    </row>
    <row r="2062" spans="1:2" x14ac:dyDescent="0.3">
      <c r="A2062">
        <v>2061</v>
      </c>
      <c r="B2062" t="s">
        <v>5462</v>
      </c>
    </row>
    <row r="2063" spans="1:2" x14ac:dyDescent="0.3">
      <c r="A2063">
        <v>2062</v>
      </c>
      <c r="B2063" t="s">
        <v>5466</v>
      </c>
    </row>
    <row r="2064" spans="1:2" x14ac:dyDescent="0.3">
      <c r="A2064">
        <v>2063</v>
      </c>
      <c r="B2064" t="s">
        <v>5468</v>
      </c>
    </row>
    <row r="2065" spans="1:2" x14ac:dyDescent="0.3">
      <c r="A2065">
        <v>2064</v>
      </c>
      <c r="B2065" t="s">
        <v>5470</v>
      </c>
    </row>
    <row r="2066" spans="1:2" x14ac:dyDescent="0.3">
      <c r="A2066">
        <v>2065</v>
      </c>
      <c r="B2066" t="s">
        <v>5472</v>
      </c>
    </row>
    <row r="2067" spans="1:2" x14ac:dyDescent="0.3">
      <c r="A2067">
        <v>2066</v>
      </c>
      <c r="B2067" t="s">
        <v>5474</v>
      </c>
    </row>
    <row r="2068" spans="1:2" x14ac:dyDescent="0.3">
      <c r="A2068">
        <v>2067</v>
      </c>
      <c r="B2068" t="s">
        <v>5476</v>
      </c>
    </row>
    <row r="2069" spans="1:2" x14ac:dyDescent="0.3">
      <c r="A2069">
        <v>2068</v>
      </c>
      <c r="B2069" t="s">
        <v>5478</v>
      </c>
    </row>
    <row r="2070" spans="1:2" x14ac:dyDescent="0.3">
      <c r="A2070">
        <v>2069</v>
      </c>
      <c r="B2070" t="s">
        <v>5480</v>
      </c>
    </row>
    <row r="2071" spans="1:2" x14ac:dyDescent="0.3">
      <c r="A2071">
        <v>2070</v>
      </c>
      <c r="B2071" t="s">
        <v>5482</v>
      </c>
    </row>
    <row r="2072" spans="1:2" x14ac:dyDescent="0.3">
      <c r="A2072">
        <v>2071</v>
      </c>
      <c r="B2072" t="s">
        <v>5484</v>
      </c>
    </row>
    <row r="2073" spans="1:2" x14ac:dyDescent="0.3">
      <c r="A2073">
        <v>2072</v>
      </c>
      <c r="B2073" t="s">
        <v>5486</v>
      </c>
    </row>
    <row r="2074" spans="1:2" x14ac:dyDescent="0.3">
      <c r="A2074">
        <v>2073</v>
      </c>
      <c r="B2074" t="s">
        <v>5488</v>
      </c>
    </row>
    <row r="2075" spans="1:2" x14ac:dyDescent="0.3">
      <c r="A2075">
        <v>2074</v>
      </c>
      <c r="B2075" t="s">
        <v>5490</v>
      </c>
    </row>
    <row r="2076" spans="1:2" x14ac:dyDescent="0.3">
      <c r="A2076">
        <v>2075</v>
      </c>
      <c r="B2076" t="s">
        <v>5490</v>
      </c>
    </row>
    <row r="2077" spans="1:2" x14ac:dyDescent="0.3">
      <c r="A2077">
        <v>2076</v>
      </c>
      <c r="B2077" t="s">
        <v>5493</v>
      </c>
    </row>
    <row r="2078" spans="1:2" x14ac:dyDescent="0.3">
      <c r="A2078">
        <v>2077</v>
      </c>
      <c r="B2078" t="s">
        <v>5495</v>
      </c>
    </row>
    <row r="2079" spans="1:2" x14ac:dyDescent="0.3">
      <c r="A2079">
        <v>2078</v>
      </c>
      <c r="B2079" t="s">
        <v>5497</v>
      </c>
    </row>
    <row r="2080" spans="1:2" x14ac:dyDescent="0.3">
      <c r="A2080">
        <v>2079</v>
      </c>
      <c r="B2080" t="s">
        <v>5497</v>
      </c>
    </row>
    <row r="2081" spans="1:2" x14ac:dyDescent="0.3">
      <c r="A2081">
        <v>2080</v>
      </c>
      <c r="B2081" t="s">
        <v>5500</v>
      </c>
    </row>
    <row r="2082" spans="1:2" x14ac:dyDescent="0.3">
      <c r="A2082">
        <v>2081</v>
      </c>
      <c r="B2082" t="s">
        <v>5500</v>
      </c>
    </row>
    <row r="2083" spans="1:2" x14ac:dyDescent="0.3">
      <c r="A2083">
        <v>2082</v>
      </c>
      <c r="B2083" t="s">
        <v>5503</v>
      </c>
    </row>
    <row r="2084" spans="1:2" x14ac:dyDescent="0.3">
      <c r="A2084">
        <v>2083</v>
      </c>
      <c r="B2084" t="s">
        <v>5505</v>
      </c>
    </row>
    <row r="2085" spans="1:2" x14ac:dyDescent="0.3">
      <c r="A2085">
        <v>2084</v>
      </c>
      <c r="B2085" t="s">
        <v>5508</v>
      </c>
    </row>
    <row r="2086" spans="1:2" x14ac:dyDescent="0.3">
      <c r="A2086">
        <v>2085</v>
      </c>
      <c r="B2086" t="s">
        <v>5510</v>
      </c>
    </row>
    <row r="2087" spans="1:2" x14ac:dyDescent="0.3">
      <c r="A2087">
        <v>2086</v>
      </c>
      <c r="B2087" t="s">
        <v>5513</v>
      </c>
    </row>
    <row r="2088" spans="1:2" x14ac:dyDescent="0.3">
      <c r="A2088">
        <v>2087</v>
      </c>
      <c r="B2088" t="s">
        <v>5515</v>
      </c>
    </row>
    <row r="2089" spans="1:2" x14ac:dyDescent="0.3">
      <c r="A2089">
        <v>2088</v>
      </c>
      <c r="B2089" t="s">
        <v>5517</v>
      </c>
    </row>
    <row r="2090" spans="1:2" x14ac:dyDescent="0.3">
      <c r="A2090">
        <v>2089</v>
      </c>
      <c r="B2090" t="s">
        <v>5519</v>
      </c>
    </row>
    <row r="2091" spans="1:2" x14ac:dyDescent="0.3">
      <c r="A2091">
        <v>2090</v>
      </c>
      <c r="B2091" t="s">
        <v>5521</v>
      </c>
    </row>
    <row r="2092" spans="1:2" x14ac:dyDescent="0.3">
      <c r="A2092">
        <v>2091</v>
      </c>
      <c r="B2092" t="s">
        <v>5523</v>
      </c>
    </row>
    <row r="2093" spans="1:2" x14ac:dyDescent="0.3">
      <c r="A2093">
        <v>2092</v>
      </c>
      <c r="B2093" t="s">
        <v>5525</v>
      </c>
    </row>
    <row r="2094" spans="1:2" x14ac:dyDescent="0.3">
      <c r="A2094">
        <v>2093</v>
      </c>
      <c r="B2094" t="s">
        <v>5527</v>
      </c>
    </row>
    <row r="2095" spans="1:2" x14ac:dyDescent="0.3">
      <c r="A2095">
        <v>2094</v>
      </c>
      <c r="B2095" t="s">
        <v>5529</v>
      </c>
    </row>
    <row r="2096" spans="1:2" x14ac:dyDescent="0.3">
      <c r="A2096">
        <v>2095</v>
      </c>
      <c r="B2096" t="s">
        <v>5531</v>
      </c>
    </row>
    <row r="2097" spans="1:2" x14ac:dyDescent="0.3">
      <c r="A2097">
        <v>2096</v>
      </c>
      <c r="B2097" t="s">
        <v>5566</v>
      </c>
    </row>
    <row r="2098" spans="1:2" x14ac:dyDescent="0.3">
      <c r="A2098">
        <v>2097</v>
      </c>
      <c r="B2098" t="s">
        <v>5571</v>
      </c>
    </row>
    <row r="2099" spans="1:2" x14ac:dyDescent="0.3">
      <c r="A2099">
        <v>2098</v>
      </c>
      <c r="B2099" t="s">
        <v>5574</v>
      </c>
    </row>
    <row r="2100" spans="1:2" x14ac:dyDescent="0.3">
      <c r="A2100">
        <v>2099</v>
      </c>
      <c r="B2100" t="s">
        <v>5576</v>
      </c>
    </row>
    <row r="2101" spans="1:2" x14ac:dyDescent="0.3">
      <c r="A2101">
        <v>2100</v>
      </c>
      <c r="B2101" t="s">
        <v>5578</v>
      </c>
    </row>
    <row r="2102" spans="1:2" x14ac:dyDescent="0.3">
      <c r="A2102">
        <v>2101</v>
      </c>
      <c r="B2102" t="s">
        <v>5581</v>
      </c>
    </row>
    <row r="2103" spans="1:2" x14ac:dyDescent="0.3">
      <c r="A2103">
        <v>2102</v>
      </c>
      <c r="B2103" t="s">
        <v>5583</v>
      </c>
    </row>
    <row r="2104" spans="1:2" x14ac:dyDescent="0.3">
      <c r="A2104">
        <v>2103</v>
      </c>
      <c r="B2104" t="s">
        <v>5585</v>
      </c>
    </row>
    <row r="2105" spans="1:2" x14ac:dyDescent="0.3">
      <c r="A2105">
        <v>2104</v>
      </c>
      <c r="B2105" t="s">
        <v>5587</v>
      </c>
    </row>
    <row r="2106" spans="1:2" x14ac:dyDescent="0.3">
      <c r="A2106">
        <v>2105</v>
      </c>
      <c r="B2106" t="s">
        <v>5589</v>
      </c>
    </row>
    <row r="2107" spans="1:2" x14ac:dyDescent="0.3">
      <c r="A2107">
        <v>2106</v>
      </c>
      <c r="B2107" t="s">
        <v>5591</v>
      </c>
    </row>
    <row r="2108" spans="1:2" x14ac:dyDescent="0.3">
      <c r="A2108">
        <v>2107</v>
      </c>
      <c r="B2108" t="s">
        <v>5593</v>
      </c>
    </row>
    <row r="2109" spans="1:2" x14ac:dyDescent="0.3">
      <c r="A2109">
        <v>2108</v>
      </c>
      <c r="B2109" t="s">
        <v>5595</v>
      </c>
    </row>
    <row r="2110" spans="1:2" x14ac:dyDescent="0.3">
      <c r="A2110">
        <v>2109</v>
      </c>
      <c r="B2110" t="s">
        <v>5598</v>
      </c>
    </row>
    <row r="2111" spans="1:2" x14ac:dyDescent="0.3">
      <c r="A2111">
        <v>2110</v>
      </c>
      <c r="B2111" t="s">
        <v>5600</v>
      </c>
    </row>
    <row r="2112" spans="1:2" x14ac:dyDescent="0.3">
      <c r="A2112">
        <v>2111</v>
      </c>
      <c r="B2112" t="s">
        <v>5689</v>
      </c>
    </row>
    <row r="2113" spans="1:2" x14ac:dyDescent="0.3">
      <c r="A2113">
        <v>2112</v>
      </c>
      <c r="B2113" t="s">
        <v>5687</v>
      </c>
    </row>
    <row r="2114" spans="1:2" x14ac:dyDescent="0.3">
      <c r="A2114">
        <v>2113</v>
      </c>
      <c r="B2114" t="s">
        <v>5685</v>
      </c>
    </row>
    <row r="2115" spans="1:2" x14ac:dyDescent="0.3">
      <c r="A2115">
        <v>2114</v>
      </c>
      <c r="B2115" t="s">
        <v>5683</v>
      </c>
    </row>
    <row r="2116" spans="1:2" x14ac:dyDescent="0.3">
      <c r="A2116">
        <v>2115</v>
      </c>
      <c r="B2116" t="s">
        <v>5681</v>
      </c>
    </row>
    <row r="2117" spans="1:2" x14ac:dyDescent="0.3">
      <c r="A2117">
        <v>2116</v>
      </c>
      <c r="B2117" t="s">
        <v>5679</v>
      </c>
    </row>
    <row r="2118" spans="1:2" x14ac:dyDescent="0.3">
      <c r="A2118">
        <v>2117</v>
      </c>
      <c r="B2118" t="s">
        <v>5677</v>
      </c>
    </row>
    <row r="2119" spans="1:2" x14ac:dyDescent="0.3">
      <c r="A2119">
        <v>2118</v>
      </c>
      <c r="B2119" t="s">
        <v>5675</v>
      </c>
    </row>
    <row r="2120" spans="1:2" x14ac:dyDescent="0.3">
      <c r="A2120">
        <v>2119</v>
      </c>
      <c r="B2120" t="s">
        <v>5673</v>
      </c>
    </row>
    <row r="2121" spans="1:2" x14ac:dyDescent="0.3">
      <c r="A2121">
        <v>2120</v>
      </c>
      <c r="B2121" t="s">
        <v>5671</v>
      </c>
    </row>
    <row r="2122" spans="1:2" x14ac:dyDescent="0.3">
      <c r="A2122">
        <v>2121</v>
      </c>
      <c r="B2122" t="s">
        <v>5667</v>
      </c>
    </row>
    <row r="2123" spans="1:2" x14ac:dyDescent="0.3">
      <c r="A2123">
        <v>2122</v>
      </c>
      <c r="B2123" t="s">
        <v>5667</v>
      </c>
    </row>
    <row r="2124" spans="1:2" x14ac:dyDescent="0.3">
      <c r="A2124">
        <v>2123</v>
      </c>
      <c r="B2124" t="s">
        <v>5665</v>
      </c>
    </row>
    <row r="2125" spans="1:2" x14ac:dyDescent="0.3">
      <c r="A2125">
        <v>2124</v>
      </c>
      <c r="B2125" t="s">
        <v>5662</v>
      </c>
    </row>
    <row r="2126" spans="1:2" x14ac:dyDescent="0.3">
      <c r="A2126">
        <v>2125</v>
      </c>
      <c r="B2126" t="s">
        <v>5660</v>
      </c>
    </row>
    <row r="2127" spans="1:2" x14ac:dyDescent="0.3">
      <c r="A2127">
        <v>2126</v>
      </c>
      <c r="B2127" t="s">
        <v>5657</v>
      </c>
    </row>
    <row r="2128" spans="1:2" x14ac:dyDescent="0.3">
      <c r="A2128">
        <v>2127</v>
      </c>
      <c r="B2128" t="s">
        <v>5657</v>
      </c>
    </row>
    <row r="2129" spans="1:2" x14ac:dyDescent="0.3">
      <c r="A2129">
        <v>2128</v>
      </c>
      <c r="B2129" t="s">
        <v>5654</v>
      </c>
    </row>
    <row r="2130" spans="1:2" x14ac:dyDescent="0.3">
      <c r="A2130">
        <v>2129</v>
      </c>
      <c r="B2130" t="s">
        <v>5654</v>
      </c>
    </row>
    <row r="2131" spans="1:2" x14ac:dyDescent="0.3">
      <c r="A2131">
        <v>2130</v>
      </c>
      <c r="B2131" t="s">
        <v>5652</v>
      </c>
    </row>
    <row r="2132" spans="1:2" x14ac:dyDescent="0.3">
      <c r="A2132">
        <v>2131</v>
      </c>
      <c r="B2132" t="s">
        <v>5650</v>
      </c>
    </row>
    <row r="2133" spans="1:2" x14ac:dyDescent="0.3">
      <c r="A2133">
        <v>2132</v>
      </c>
      <c r="B2133" t="s">
        <v>5648</v>
      </c>
    </row>
    <row r="2134" spans="1:2" x14ac:dyDescent="0.3">
      <c r="A2134">
        <v>2133</v>
      </c>
      <c r="B2134" t="s">
        <v>5646</v>
      </c>
    </row>
    <row r="2135" spans="1:2" x14ac:dyDescent="0.3">
      <c r="A2135">
        <v>2134</v>
      </c>
      <c r="B2135" t="s">
        <v>5644</v>
      </c>
    </row>
    <row r="2136" spans="1:2" x14ac:dyDescent="0.3">
      <c r="A2136">
        <v>2135</v>
      </c>
      <c r="B2136" t="s">
        <v>5640</v>
      </c>
    </row>
    <row r="2137" spans="1:2" x14ac:dyDescent="0.3">
      <c r="A2137">
        <v>2136</v>
      </c>
      <c r="B2137" t="s">
        <v>5637</v>
      </c>
    </row>
    <row r="2138" spans="1:2" x14ac:dyDescent="0.3">
      <c r="A2138">
        <v>2137</v>
      </c>
      <c r="B2138" t="s">
        <v>5777</v>
      </c>
    </row>
    <row r="2139" spans="1:2" x14ac:dyDescent="0.3">
      <c r="A2139">
        <v>2138</v>
      </c>
      <c r="B2139" t="s">
        <v>5774</v>
      </c>
    </row>
    <row r="2140" spans="1:2" x14ac:dyDescent="0.3">
      <c r="A2140">
        <v>2139</v>
      </c>
      <c r="B2140" t="s">
        <v>5771</v>
      </c>
    </row>
    <row r="2141" spans="1:2" x14ac:dyDescent="0.3">
      <c r="A2141">
        <v>2140</v>
      </c>
      <c r="B2141" t="s">
        <v>5769</v>
      </c>
    </row>
    <row r="2142" spans="1:2" x14ac:dyDescent="0.3">
      <c r="A2142">
        <v>2141</v>
      </c>
      <c r="B2142" t="s">
        <v>5767</v>
      </c>
    </row>
    <row r="2143" spans="1:2" x14ac:dyDescent="0.3">
      <c r="A2143">
        <v>2142</v>
      </c>
      <c r="B2143" t="s">
        <v>5765</v>
      </c>
    </row>
    <row r="2144" spans="1:2" x14ac:dyDescent="0.3">
      <c r="A2144">
        <v>2143</v>
      </c>
      <c r="B2144" t="s">
        <v>5763</v>
      </c>
    </row>
    <row r="2145" spans="1:2" x14ac:dyDescent="0.3">
      <c r="A2145">
        <v>2144</v>
      </c>
      <c r="B2145" t="s">
        <v>5761</v>
      </c>
    </row>
    <row r="2146" spans="1:2" x14ac:dyDescent="0.3">
      <c r="A2146">
        <v>2145</v>
      </c>
      <c r="B2146" t="s">
        <v>5759</v>
      </c>
    </row>
    <row r="2147" spans="1:2" x14ac:dyDescent="0.3">
      <c r="A2147">
        <v>2146</v>
      </c>
      <c r="B2147" t="s">
        <v>5757</v>
      </c>
    </row>
    <row r="2148" spans="1:2" x14ac:dyDescent="0.3">
      <c r="A2148">
        <v>2147</v>
      </c>
      <c r="B2148" t="s">
        <v>5754</v>
      </c>
    </row>
    <row r="2149" spans="1:2" x14ac:dyDescent="0.3">
      <c r="A2149">
        <v>2148</v>
      </c>
      <c r="B2149" t="s">
        <v>5751</v>
      </c>
    </row>
    <row r="2150" spans="1:2" x14ac:dyDescent="0.3">
      <c r="A2150">
        <v>2149</v>
      </c>
      <c r="B2150" t="s">
        <v>5749</v>
      </c>
    </row>
    <row r="2151" spans="1:2" x14ac:dyDescent="0.3">
      <c r="A2151">
        <v>2150</v>
      </c>
      <c r="B2151" t="s">
        <v>5746</v>
      </c>
    </row>
    <row r="2152" spans="1:2" x14ac:dyDescent="0.3">
      <c r="A2152">
        <v>2151</v>
      </c>
      <c r="B2152" t="s">
        <v>5743</v>
      </c>
    </row>
    <row r="2153" spans="1:2" x14ac:dyDescent="0.3">
      <c r="A2153">
        <v>2152</v>
      </c>
      <c r="B2153" t="s">
        <v>5741</v>
      </c>
    </row>
    <row r="2154" spans="1:2" x14ac:dyDescent="0.3">
      <c r="A2154">
        <v>2153</v>
      </c>
      <c r="B2154" t="s">
        <v>5739</v>
      </c>
    </row>
    <row r="2155" spans="1:2" x14ac:dyDescent="0.3">
      <c r="A2155">
        <v>2154</v>
      </c>
      <c r="B2155" t="s">
        <v>5737</v>
      </c>
    </row>
    <row r="2156" spans="1:2" x14ac:dyDescent="0.3">
      <c r="A2156">
        <v>2155</v>
      </c>
      <c r="B2156" t="s">
        <v>5734</v>
      </c>
    </row>
    <row r="2157" spans="1:2" x14ac:dyDescent="0.3">
      <c r="A2157">
        <v>2156</v>
      </c>
      <c r="B2157" t="s">
        <v>5731</v>
      </c>
    </row>
    <row r="2158" spans="1:2" x14ac:dyDescent="0.3">
      <c r="A2158">
        <v>2157</v>
      </c>
      <c r="B2158" t="s">
        <v>5729</v>
      </c>
    </row>
    <row r="2159" spans="1:2" x14ac:dyDescent="0.3">
      <c r="A2159">
        <v>2158</v>
      </c>
      <c r="B2159" t="s">
        <v>5727</v>
      </c>
    </row>
    <row r="2160" spans="1:2" x14ac:dyDescent="0.3">
      <c r="A2160">
        <v>2159</v>
      </c>
      <c r="B2160" t="s">
        <v>5725</v>
      </c>
    </row>
    <row r="2161" spans="1:2" x14ac:dyDescent="0.3">
      <c r="A2161">
        <v>2160</v>
      </c>
      <c r="B2161" t="s">
        <v>5851</v>
      </c>
    </row>
    <row r="2162" spans="1:2" x14ac:dyDescent="0.3">
      <c r="A2162">
        <v>2161</v>
      </c>
      <c r="B2162" t="s">
        <v>5849</v>
      </c>
    </row>
    <row r="2163" spans="1:2" x14ac:dyDescent="0.3">
      <c r="A2163">
        <v>2162</v>
      </c>
      <c r="B2163" t="s">
        <v>5847</v>
      </c>
    </row>
    <row r="2164" spans="1:2" x14ac:dyDescent="0.3">
      <c r="A2164">
        <v>2163</v>
      </c>
      <c r="B2164" t="s">
        <v>5845</v>
      </c>
    </row>
    <row r="2165" spans="1:2" x14ac:dyDescent="0.3">
      <c r="A2165">
        <v>2164</v>
      </c>
      <c r="B2165" t="s">
        <v>5842</v>
      </c>
    </row>
    <row r="2166" spans="1:2" x14ac:dyDescent="0.3">
      <c r="A2166">
        <v>2165</v>
      </c>
      <c r="B2166" t="s">
        <v>5840</v>
      </c>
    </row>
    <row r="2167" spans="1:2" x14ac:dyDescent="0.3">
      <c r="A2167">
        <v>2166</v>
      </c>
      <c r="B2167" t="s">
        <v>5837</v>
      </c>
    </row>
    <row r="2168" spans="1:2" x14ac:dyDescent="0.3">
      <c r="A2168">
        <v>2167</v>
      </c>
      <c r="B2168" t="s">
        <v>5835</v>
      </c>
    </row>
    <row r="2169" spans="1:2" x14ac:dyDescent="0.3">
      <c r="A2169">
        <v>2168</v>
      </c>
      <c r="B2169" t="s">
        <v>5833</v>
      </c>
    </row>
    <row r="2170" spans="1:2" x14ac:dyDescent="0.3">
      <c r="A2170">
        <v>2169</v>
      </c>
      <c r="B2170" t="s">
        <v>5831</v>
      </c>
    </row>
    <row r="2171" spans="1:2" x14ac:dyDescent="0.3">
      <c r="A2171">
        <v>2170</v>
      </c>
      <c r="B2171" t="s">
        <v>5828</v>
      </c>
    </row>
    <row r="2172" spans="1:2" x14ac:dyDescent="0.3">
      <c r="A2172">
        <v>2171</v>
      </c>
      <c r="B2172" t="s">
        <v>5828</v>
      </c>
    </row>
    <row r="2173" spans="1:2" x14ac:dyDescent="0.3">
      <c r="A2173">
        <v>2172</v>
      </c>
      <c r="B2173" t="s">
        <v>5825</v>
      </c>
    </row>
    <row r="2174" spans="1:2" x14ac:dyDescent="0.3">
      <c r="A2174">
        <v>2173</v>
      </c>
      <c r="B2174" t="s">
        <v>5823</v>
      </c>
    </row>
    <row r="2175" spans="1:2" x14ac:dyDescent="0.3">
      <c r="A2175">
        <v>2174</v>
      </c>
      <c r="B2175" t="s">
        <v>5821</v>
      </c>
    </row>
    <row r="2176" spans="1:2" x14ac:dyDescent="0.3">
      <c r="A2176">
        <v>2175</v>
      </c>
      <c r="B2176" t="s">
        <v>5819</v>
      </c>
    </row>
    <row r="2177" spans="1:2" x14ac:dyDescent="0.3">
      <c r="A2177">
        <v>2176</v>
      </c>
      <c r="B2177" t="s">
        <v>5817</v>
      </c>
    </row>
    <row r="2178" spans="1:2" x14ac:dyDescent="0.3">
      <c r="A2178">
        <v>2177</v>
      </c>
      <c r="B2178" t="s">
        <v>5967</v>
      </c>
    </row>
    <row r="2179" spans="1:2" x14ac:dyDescent="0.3">
      <c r="A2179">
        <v>2178</v>
      </c>
      <c r="B2179" t="s">
        <v>5965</v>
      </c>
    </row>
    <row r="2180" spans="1:2" x14ac:dyDescent="0.3">
      <c r="A2180">
        <v>2179</v>
      </c>
      <c r="B2180" t="s">
        <v>5963</v>
      </c>
    </row>
    <row r="2181" spans="1:2" x14ac:dyDescent="0.3">
      <c r="A2181">
        <v>2180</v>
      </c>
      <c r="B2181" t="s">
        <v>5961</v>
      </c>
    </row>
    <row r="2182" spans="1:2" x14ac:dyDescent="0.3">
      <c r="A2182">
        <v>2181</v>
      </c>
      <c r="B2182" t="s">
        <v>5959</v>
      </c>
    </row>
    <row r="2183" spans="1:2" x14ac:dyDescent="0.3">
      <c r="A2183">
        <v>2182</v>
      </c>
      <c r="B2183" t="s">
        <v>5957</v>
      </c>
    </row>
    <row r="2184" spans="1:2" x14ac:dyDescent="0.3">
      <c r="A2184">
        <v>2183</v>
      </c>
      <c r="B2184" t="s">
        <v>5955</v>
      </c>
    </row>
    <row r="2185" spans="1:2" x14ac:dyDescent="0.3">
      <c r="A2185">
        <v>2184</v>
      </c>
      <c r="B2185" t="s">
        <v>5953</v>
      </c>
    </row>
    <row r="2186" spans="1:2" x14ac:dyDescent="0.3">
      <c r="A2186">
        <v>2185</v>
      </c>
      <c r="B2186" t="s">
        <v>5951</v>
      </c>
    </row>
    <row r="2187" spans="1:2" x14ac:dyDescent="0.3">
      <c r="A2187">
        <v>2186</v>
      </c>
      <c r="B2187" t="s">
        <v>5949</v>
      </c>
    </row>
    <row r="2188" spans="1:2" x14ac:dyDescent="0.3">
      <c r="A2188">
        <v>2187</v>
      </c>
      <c r="B2188" t="s">
        <v>5947</v>
      </c>
    </row>
    <row r="2189" spans="1:2" x14ac:dyDescent="0.3">
      <c r="A2189">
        <v>2188</v>
      </c>
      <c r="B2189" t="s">
        <v>5945</v>
      </c>
    </row>
    <row r="2190" spans="1:2" x14ac:dyDescent="0.3">
      <c r="A2190">
        <v>2189</v>
      </c>
      <c r="B2190" t="s">
        <v>5943</v>
      </c>
    </row>
    <row r="2191" spans="1:2" x14ac:dyDescent="0.3">
      <c r="A2191">
        <v>2190</v>
      </c>
      <c r="B2191" t="s">
        <v>5941</v>
      </c>
    </row>
    <row r="2192" spans="1:2" x14ac:dyDescent="0.3">
      <c r="A2192">
        <v>2191</v>
      </c>
      <c r="B2192" t="s">
        <v>5939</v>
      </c>
    </row>
    <row r="2193" spans="1:2" x14ac:dyDescent="0.3">
      <c r="A2193">
        <v>2192</v>
      </c>
      <c r="B2193" t="s">
        <v>5936</v>
      </c>
    </row>
    <row r="2194" spans="1:2" x14ac:dyDescent="0.3">
      <c r="A2194">
        <v>2193</v>
      </c>
      <c r="B2194" t="s">
        <v>5934</v>
      </c>
    </row>
    <row r="2195" spans="1:2" x14ac:dyDescent="0.3">
      <c r="A2195">
        <v>2194</v>
      </c>
      <c r="B2195" t="s">
        <v>5932</v>
      </c>
    </row>
    <row r="2196" spans="1:2" x14ac:dyDescent="0.3">
      <c r="A2196">
        <v>2195</v>
      </c>
      <c r="B2196" t="s">
        <v>5930</v>
      </c>
    </row>
    <row r="2197" spans="1:2" x14ac:dyDescent="0.3">
      <c r="A2197">
        <v>2196</v>
      </c>
      <c r="B2197" t="s">
        <v>5928</v>
      </c>
    </row>
    <row r="2198" spans="1:2" x14ac:dyDescent="0.3">
      <c r="A2198">
        <v>2197</v>
      </c>
      <c r="B2198" t="s">
        <v>5926</v>
      </c>
    </row>
    <row r="2199" spans="1:2" x14ac:dyDescent="0.3">
      <c r="A2199">
        <v>2198</v>
      </c>
      <c r="B2199" t="s">
        <v>5924</v>
      </c>
    </row>
    <row r="2200" spans="1:2" x14ac:dyDescent="0.3">
      <c r="A2200">
        <v>2199</v>
      </c>
      <c r="B2200" t="s">
        <v>5922</v>
      </c>
    </row>
    <row r="2201" spans="1:2" x14ac:dyDescent="0.3">
      <c r="A2201">
        <v>2200</v>
      </c>
      <c r="B2201" t="s">
        <v>5919</v>
      </c>
    </row>
    <row r="2202" spans="1:2" x14ac:dyDescent="0.3">
      <c r="A2202">
        <v>2201</v>
      </c>
      <c r="B2202" t="s">
        <v>5916</v>
      </c>
    </row>
    <row r="2203" spans="1:2" x14ac:dyDescent="0.3">
      <c r="A2203">
        <v>2202</v>
      </c>
      <c r="B2203" t="s">
        <v>5914</v>
      </c>
    </row>
    <row r="2204" spans="1:2" x14ac:dyDescent="0.3">
      <c r="A2204">
        <v>2203</v>
      </c>
      <c r="B2204" t="s">
        <v>5912</v>
      </c>
    </row>
    <row r="2205" spans="1:2" x14ac:dyDescent="0.3">
      <c r="A2205">
        <v>2204</v>
      </c>
      <c r="B2205" t="s">
        <v>5910</v>
      </c>
    </row>
    <row r="2206" spans="1:2" x14ac:dyDescent="0.3">
      <c r="A2206">
        <v>2205</v>
      </c>
      <c r="B2206" t="s">
        <v>5908</v>
      </c>
    </row>
    <row r="2207" spans="1:2" x14ac:dyDescent="0.3">
      <c r="A2207">
        <v>2206</v>
      </c>
      <c r="B2207" t="s">
        <v>5906</v>
      </c>
    </row>
    <row r="2208" spans="1:2" x14ac:dyDescent="0.3">
      <c r="A2208">
        <v>2207</v>
      </c>
      <c r="B2208" t="s">
        <v>5904</v>
      </c>
    </row>
    <row r="2209" spans="1:2" x14ac:dyDescent="0.3">
      <c r="A2209">
        <v>2208</v>
      </c>
      <c r="B2209" t="s">
        <v>5902</v>
      </c>
    </row>
    <row r="2210" spans="1:2" x14ac:dyDescent="0.3">
      <c r="A2210">
        <v>2209</v>
      </c>
      <c r="B2210" t="s">
        <v>5900</v>
      </c>
    </row>
    <row r="2211" spans="1:2" x14ac:dyDescent="0.3">
      <c r="A2211">
        <v>2210</v>
      </c>
      <c r="B2211" t="s">
        <v>5898</v>
      </c>
    </row>
    <row r="2212" spans="1:2" x14ac:dyDescent="0.3">
      <c r="A2212">
        <v>2211</v>
      </c>
      <c r="B2212" t="s">
        <v>5896</v>
      </c>
    </row>
    <row r="2213" spans="1:2" x14ac:dyDescent="0.3">
      <c r="A2213">
        <v>2212</v>
      </c>
      <c r="B2213" t="s">
        <v>6002</v>
      </c>
    </row>
    <row r="2214" spans="1:2" x14ac:dyDescent="0.3">
      <c r="A2214">
        <v>2213</v>
      </c>
      <c r="B2214" t="s">
        <v>6006</v>
      </c>
    </row>
    <row r="2215" spans="1:2" x14ac:dyDescent="0.3">
      <c r="A2215">
        <v>2214</v>
      </c>
      <c r="B2215" t="s">
        <v>6008</v>
      </c>
    </row>
    <row r="2216" spans="1:2" x14ac:dyDescent="0.3">
      <c r="A2216">
        <v>2215</v>
      </c>
      <c r="B2216" t="s">
        <v>6010</v>
      </c>
    </row>
    <row r="2217" spans="1:2" x14ac:dyDescent="0.3">
      <c r="A2217">
        <v>2216</v>
      </c>
      <c r="B2217" t="s">
        <v>6012</v>
      </c>
    </row>
    <row r="2218" spans="1:2" x14ac:dyDescent="0.3">
      <c r="A2218">
        <v>2217</v>
      </c>
      <c r="B2218" t="s">
        <v>6014</v>
      </c>
    </row>
    <row r="2219" spans="1:2" x14ac:dyDescent="0.3">
      <c r="A2219">
        <v>2218</v>
      </c>
      <c r="B2219" t="s">
        <v>6016</v>
      </c>
    </row>
    <row r="2220" spans="1:2" x14ac:dyDescent="0.3">
      <c r="A2220">
        <v>2219</v>
      </c>
      <c r="B2220" t="s">
        <v>6018</v>
      </c>
    </row>
    <row r="2221" spans="1:2" x14ac:dyDescent="0.3">
      <c r="A2221">
        <v>2220</v>
      </c>
      <c r="B2221" t="s">
        <v>6020</v>
      </c>
    </row>
    <row r="2222" spans="1:2" x14ac:dyDescent="0.3">
      <c r="A2222">
        <v>2221</v>
      </c>
      <c r="B2222" t="s">
        <v>6022</v>
      </c>
    </row>
    <row r="2223" spans="1:2" x14ac:dyDescent="0.3">
      <c r="A2223">
        <v>2222</v>
      </c>
      <c r="B2223" t="s">
        <v>6024</v>
      </c>
    </row>
    <row r="2224" spans="1:2" x14ac:dyDescent="0.3">
      <c r="A2224">
        <v>2223</v>
      </c>
      <c r="B2224" t="s">
        <v>6026</v>
      </c>
    </row>
    <row r="2225" spans="1:2" x14ac:dyDescent="0.3">
      <c r="A2225">
        <v>2224</v>
      </c>
      <c r="B2225" t="s">
        <v>6028</v>
      </c>
    </row>
    <row r="2226" spans="1:2" x14ac:dyDescent="0.3">
      <c r="A2226">
        <v>2225</v>
      </c>
      <c r="B2226" t="s">
        <v>6030</v>
      </c>
    </row>
    <row r="2227" spans="1:2" x14ac:dyDescent="0.3">
      <c r="A2227">
        <v>2226</v>
      </c>
      <c r="B2227" t="s">
        <v>6032</v>
      </c>
    </row>
    <row r="2228" spans="1:2" x14ac:dyDescent="0.3">
      <c r="A2228">
        <v>2227</v>
      </c>
      <c r="B2228" t="s">
        <v>6034</v>
      </c>
    </row>
    <row r="2229" spans="1:2" x14ac:dyDescent="0.3">
      <c r="A2229">
        <v>2228</v>
      </c>
      <c r="B2229" t="s">
        <v>6036</v>
      </c>
    </row>
    <row r="2230" spans="1:2" x14ac:dyDescent="0.3">
      <c r="A2230">
        <v>2229</v>
      </c>
      <c r="B2230" t="s">
        <v>6072</v>
      </c>
    </row>
    <row r="2231" spans="1:2" x14ac:dyDescent="0.3">
      <c r="A2231">
        <v>2230</v>
      </c>
      <c r="B2231" t="s">
        <v>6078</v>
      </c>
    </row>
    <row r="2232" spans="1:2" x14ac:dyDescent="0.3">
      <c r="A2232">
        <v>2231</v>
      </c>
      <c r="B2232" t="s">
        <v>6083</v>
      </c>
    </row>
    <row r="2233" spans="1:2" x14ac:dyDescent="0.3">
      <c r="A2233">
        <v>2232</v>
      </c>
      <c r="B2233" t="s">
        <v>6087</v>
      </c>
    </row>
    <row r="2234" spans="1:2" x14ac:dyDescent="0.3">
      <c r="A2234">
        <v>2233</v>
      </c>
      <c r="B2234" t="s">
        <v>6090</v>
      </c>
    </row>
    <row r="2235" spans="1:2" x14ac:dyDescent="0.3">
      <c r="A2235">
        <v>2234</v>
      </c>
      <c r="B2235" t="s">
        <v>6092</v>
      </c>
    </row>
    <row r="2236" spans="1:2" x14ac:dyDescent="0.3">
      <c r="A2236">
        <v>2235</v>
      </c>
      <c r="B2236" t="s">
        <v>6096</v>
      </c>
    </row>
    <row r="2237" spans="1:2" x14ac:dyDescent="0.3">
      <c r="A2237">
        <v>2236</v>
      </c>
      <c r="B2237" t="s">
        <v>6099</v>
      </c>
    </row>
    <row r="2238" spans="1:2" x14ac:dyDescent="0.3">
      <c r="A2238">
        <v>2237</v>
      </c>
      <c r="B2238" t="s">
        <v>6105</v>
      </c>
    </row>
    <row r="2239" spans="1:2" x14ac:dyDescent="0.3">
      <c r="A2239">
        <v>2238</v>
      </c>
      <c r="B2239" t="s">
        <v>6111</v>
      </c>
    </row>
    <row r="2240" spans="1:2" x14ac:dyDescent="0.3">
      <c r="A2240">
        <v>2239</v>
      </c>
      <c r="B2240" t="s">
        <v>6115</v>
      </c>
    </row>
    <row r="2241" spans="1:2" x14ac:dyDescent="0.3">
      <c r="A2241">
        <v>2240</v>
      </c>
      <c r="B2241" t="s">
        <v>6118</v>
      </c>
    </row>
    <row r="2242" spans="1:2" x14ac:dyDescent="0.3">
      <c r="A2242">
        <v>2241</v>
      </c>
      <c r="B2242" t="s">
        <v>6123</v>
      </c>
    </row>
    <row r="2243" spans="1:2" x14ac:dyDescent="0.3">
      <c r="A2243">
        <v>2242</v>
      </c>
      <c r="B2243" t="s">
        <v>6128</v>
      </c>
    </row>
    <row r="2244" spans="1:2" x14ac:dyDescent="0.3">
      <c r="A2244">
        <v>2243</v>
      </c>
      <c r="B2244" t="s">
        <v>6131</v>
      </c>
    </row>
    <row r="2245" spans="1:2" x14ac:dyDescent="0.3">
      <c r="A2245">
        <v>2244</v>
      </c>
      <c r="B2245" t="s">
        <v>6135</v>
      </c>
    </row>
    <row r="2246" spans="1:2" x14ac:dyDescent="0.3">
      <c r="A2246">
        <v>2245</v>
      </c>
      <c r="B2246" t="s">
        <v>37</v>
      </c>
    </row>
    <row r="2247" spans="1:2" x14ac:dyDescent="0.3">
      <c r="A2247">
        <v>2246</v>
      </c>
      <c r="B2247" t="s">
        <v>43</v>
      </c>
    </row>
    <row r="2248" spans="1:2" x14ac:dyDescent="0.3">
      <c r="A2248">
        <v>2247</v>
      </c>
      <c r="B2248" t="s">
        <v>6143</v>
      </c>
    </row>
    <row r="2249" spans="1:2" x14ac:dyDescent="0.3">
      <c r="A2249">
        <v>2248</v>
      </c>
      <c r="B2249" t="s">
        <v>6146</v>
      </c>
    </row>
    <row r="2250" spans="1:2" x14ac:dyDescent="0.3">
      <c r="A2250">
        <v>2249</v>
      </c>
      <c r="B2250" t="s">
        <v>6151</v>
      </c>
    </row>
    <row r="2251" spans="1:2" x14ac:dyDescent="0.3">
      <c r="A2251">
        <v>2250</v>
      </c>
      <c r="B2251" t="s">
        <v>6154</v>
      </c>
    </row>
    <row r="2252" spans="1:2" x14ac:dyDescent="0.3">
      <c r="A2252">
        <v>2251</v>
      </c>
      <c r="B2252" t="s">
        <v>6158</v>
      </c>
    </row>
    <row r="2253" spans="1:2" x14ac:dyDescent="0.3">
      <c r="A2253">
        <v>2252</v>
      </c>
      <c r="B2253" t="s">
        <v>6162</v>
      </c>
    </row>
    <row r="2254" spans="1:2" x14ac:dyDescent="0.3">
      <c r="A2254">
        <v>2253</v>
      </c>
      <c r="B2254" t="s">
        <v>63</v>
      </c>
    </row>
    <row r="2255" spans="1:2" x14ac:dyDescent="0.3">
      <c r="A2255">
        <v>2254</v>
      </c>
      <c r="B2255" t="s">
        <v>6167</v>
      </c>
    </row>
    <row r="2256" spans="1:2" x14ac:dyDescent="0.3">
      <c r="A2256">
        <v>2255</v>
      </c>
      <c r="B2256" t="s">
        <v>6170</v>
      </c>
    </row>
    <row r="2257" spans="1:2" x14ac:dyDescent="0.3">
      <c r="A2257">
        <v>2256</v>
      </c>
      <c r="B2257" t="s">
        <v>6174</v>
      </c>
    </row>
    <row r="2258" spans="1:2" x14ac:dyDescent="0.3">
      <c r="A2258">
        <v>2257</v>
      </c>
      <c r="B2258" t="s">
        <v>6177</v>
      </c>
    </row>
    <row r="2259" spans="1:2" x14ac:dyDescent="0.3">
      <c r="A2259">
        <v>2258</v>
      </c>
      <c r="B2259" t="s">
        <v>6182</v>
      </c>
    </row>
    <row r="2260" spans="1:2" x14ac:dyDescent="0.3">
      <c r="A2260">
        <v>2259</v>
      </c>
      <c r="B2260" t="s">
        <v>38</v>
      </c>
    </row>
    <row r="2261" spans="1:2" x14ac:dyDescent="0.3">
      <c r="A2261">
        <v>2260</v>
      </c>
      <c r="B2261" t="s">
        <v>6188</v>
      </c>
    </row>
    <row r="2262" spans="1:2" x14ac:dyDescent="0.3">
      <c r="A2262">
        <v>2261</v>
      </c>
      <c r="B2262" t="s">
        <v>6192</v>
      </c>
    </row>
    <row r="2263" spans="1:2" x14ac:dyDescent="0.3">
      <c r="A2263">
        <v>2262</v>
      </c>
      <c r="B2263" t="s">
        <v>6196</v>
      </c>
    </row>
    <row r="2264" spans="1:2" x14ac:dyDescent="0.3">
      <c r="A2264">
        <v>2263</v>
      </c>
      <c r="B2264" t="s">
        <v>6200</v>
      </c>
    </row>
    <row r="2265" spans="1:2" x14ac:dyDescent="0.3">
      <c r="A2265">
        <v>2264</v>
      </c>
      <c r="B2265" t="s">
        <v>6203</v>
      </c>
    </row>
    <row r="2266" spans="1:2" x14ac:dyDescent="0.3">
      <c r="A2266">
        <v>2265</v>
      </c>
      <c r="B2266" t="s">
        <v>6207</v>
      </c>
    </row>
    <row r="2267" spans="1:2" x14ac:dyDescent="0.3">
      <c r="A2267">
        <v>2266</v>
      </c>
      <c r="B2267" t="s">
        <v>6210</v>
      </c>
    </row>
    <row r="2268" spans="1:2" x14ac:dyDescent="0.3">
      <c r="A2268">
        <v>2267</v>
      </c>
      <c r="B2268" t="s">
        <v>6215</v>
      </c>
    </row>
    <row r="2269" spans="1:2" x14ac:dyDescent="0.3">
      <c r="A2269">
        <v>2268</v>
      </c>
      <c r="B2269" t="s">
        <v>47</v>
      </c>
    </row>
    <row r="2270" spans="1:2" x14ac:dyDescent="0.3">
      <c r="A2270">
        <v>2269</v>
      </c>
      <c r="B2270" t="s">
        <v>47</v>
      </c>
    </row>
    <row r="2271" spans="1:2" x14ac:dyDescent="0.3">
      <c r="A2271">
        <v>2270</v>
      </c>
      <c r="B2271" t="s">
        <v>48</v>
      </c>
    </row>
    <row r="2272" spans="1:2" x14ac:dyDescent="0.3">
      <c r="A2272">
        <v>2271</v>
      </c>
      <c r="B2272" t="s">
        <v>6222</v>
      </c>
    </row>
    <row r="2273" spans="1:2" x14ac:dyDescent="0.3">
      <c r="A2273">
        <v>2272</v>
      </c>
      <c r="B2273" t="s">
        <v>6226</v>
      </c>
    </row>
    <row r="2274" spans="1:2" x14ac:dyDescent="0.3">
      <c r="A2274">
        <v>2273</v>
      </c>
      <c r="B2274" t="s">
        <v>6230</v>
      </c>
    </row>
    <row r="2275" spans="1:2" x14ac:dyDescent="0.3">
      <c r="A2275">
        <v>2274</v>
      </c>
      <c r="B2275" t="s">
        <v>6233</v>
      </c>
    </row>
    <row r="2276" spans="1:2" x14ac:dyDescent="0.3">
      <c r="A2276">
        <v>2275</v>
      </c>
      <c r="B2276" t="s">
        <v>6237</v>
      </c>
    </row>
    <row r="2277" spans="1:2" x14ac:dyDescent="0.3">
      <c r="A2277">
        <v>2276</v>
      </c>
      <c r="B2277" t="s">
        <v>6277</v>
      </c>
    </row>
    <row r="2278" spans="1:2" x14ac:dyDescent="0.3">
      <c r="A2278">
        <v>2277</v>
      </c>
      <c r="B2278" t="s">
        <v>6279</v>
      </c>
    </row>
    <row r="2279" spans="1:2" x14ac:dyDescent="0.3">
      <c r="A2279">
        <v>2278</v>
      </c>
      <c r="B2279" t="s">
        <v>6281</v>
      </c>
    </row>
    <row r="2280" spans="1:2" x14ac:dyDescent="0.3">
      <c r="A2280">
        <v>2279</v>
      </c>
      <c r="B2280" t="s">
        <v>6284</v>
      </c>
    </row>
    <row r="2281" spans="1:2" x14ac:dyDescent="0.3">
      <c r="A2281">
        <v>2280</v>
      </c>
      <c r="B2281" t="s">
        <v>6286</v>
      </c>
    </row>
    <row r="2282" spans="1:2" x14ac:dyDescent="0.3">
      <c r="A2282">
        <v>2281</v>
      </c>
      <c r="B2282" t="s">
        <v>6289</v>
      </c>
    </row>
    <row r="2283" spans="1:2" x14ac:dyDescent="0.3">
      <c r="A2283">
        <v>2282</v>
      </c>
      <c r="B2283" t="s">
        <v>6291</v>
      </c>
    </row>
    <row r="2284" spans="1:2" x14ac:dyDescent="0.3">
      <c r="A2284">
        <v>2283</v>
      </c>
      <c r="B2284" t="s">
        <v>6293</v>
      </c>
    </row>
    <row r="2285" spans="1:2" x14ac:dyDescent="0.3">
      <c r="A2285">
        <v>2284</v>
      </c>
      <c r="B2285" t="s">
        <v>6296</v>
      </c>
    </row>
    <row r="2286" spans="1:2" x14ac:dyDescent="0.3">
      <c r="A2286">
        <v>2285</v>
      </c>
      <c r="B2286" t="s">
        <v>6300</v>
      </c>
    </row>
    <row r="2287" spans="1:2" x14ac:dyDescent="0.3">
      <c r="A2287">
        <v>2286</v>
      </c>
      <c r="B2287" t="s">
        <v>6302</v>
      </c>
    </row>
    <row r="2288" spans="1:2" x14ac:dyDescent="0.3">
      <c r="A2288">
        <v>2287</v>
      </c>
      <c r="B2288" t="s">
        <v>6305</v>
      </c>
    </row>
    <row r="2289" spans="1:2" x14ac:dyDescent="0.3">
      <c r="A2289">
        <v>2288</v>
      </c>
      <c r="B2289" t="s">
        <v>6307</v>
      </c>
    </row>
    <row r="2290" spans="1:2" x14ac:dyDescent="0.3">
      <c r="A2290">
        <v>2289</v>
      </c>
      <c r="B2290" t="s">
        <v>6309</v>
      </c>
    </row>
    <row r="2291" spans="1:2" x14ac:dyDescent="0.3">
      <c r="A2291">
        <v>2290</v>
      </c>
      <c r="B2291" t="s">
        <v>6312</v>
      </c>
    </row>
    <row r="2292" spans="1:2" x14ac:dyDescent="0.3">
      <c r="A2292">
        <v>2291</v>
      </c>
      <c r="B2292" t="s">
        <v>6315</v>
      </c>
    </row>
    <row r="2293" spans="1:2" x14ac:dyDescent="0.3">
      <c r="A2293">
        <v>2292</v>
      </c>
      <c r="B2293" t="s">
        <v>6317</v>
      </c>
    </row>
    <row r="2294" spans="1:2" x14ac:dyDescent="0.3">
      <c r="A2294">
        <v>2293</v>
      </c>
      <c r="B2294" t="s">
        <v>6156</v>
      </c>
    </row>
    <row r="2295" spans="1:2" x14ac:dyDescent="0.3">
      <c r="A2295">
        <v>2294</v>
      </c>
      <c r="B2295" t="s">
        <v>6160</v>
      </c>
    </row>
    <row r="2296" spans="1:2" x14ac:dyDescent="0.3">
      <c r="A2296">
        <v>2295</v>
      </c>
      <c r="B2296" t="s">
        <v>6164</v>
      </c>
    </row>
    <row r="2297" spans="1:2" x14ac:dyDescent="0.3">
      <c r="A2297">
        <v>2296</v>
      </c>
      <c r="B2297" t="s">
        <v>7</v>
      </c>
    </row>
    <row r="2298" spans="1:2" x14ac:dyDescent="0.3">
      <c r="A2298">
        <v>2297</v>
      </c>
      <c r="B2298" t="s">
        <v>6168</v>
      </c>
    </row>
    <row r="2299" spans="1:2" x14ac:dyDescent="0.3">
      <c r="A2299">
        <v>2298</v>
      </c>
      <c r="B2299" t="s">
        <v>9</v>
      </c>
    </row>
    <row r="2300" spans="1:2" x14ac:dyDescent="0.3">
      <c r="A2300">
        <v>2299</v>
      </c>
      <c r="B2300" t="s">
        <v>6326</v>
      </c>
    </row>
    <row r="2301" spans="1:2" x14ac:dyDescent="0.3">
      <c r="A2301">
        <v>2300</v>
      </c>
      <c r="B2301" t="s">
        <v>6329</v>
      </c>
    </row>
    <row r="2302" spans="1:2" x14ac:dyDescent="0.3">
      <c r="A2302">
        <v>2301</v>
      </c>
      <c r="B2302" t="s">
        <v>6331</v>
      </c>
    </row>
    <row r="2303" spans="1:2" x14ac:dyDescent="0.3">
      <c r="A2303">
        <v>2302</v>
      </c>
      <c r="B2303" t="s">
        <v>6333</v>
      </c>
    </row>
    <row r="2304" spans="1:2" x14ac:dyDescent="0.3">
      <c r="A2304">
        <v>2303</v>
      </c>
      <c r="B2304" t="s">
        <v>6335</v>
      </c>
    </row>
    <row r="2305" spans="1:2" x14ac:dyDescent="0.3">
      <c r="A2305">
        <v>2304</v>
      </c>
      <c r="B2305" t="s">
        <v>6337</v>
      </c>
    </row>
    <row r="2306" spans="1:2" x14ac:dyDescent="0.3">
      <c r="A2306">
        <v>2305</v>
      </c>
      <c r="B2306" t="s">
        <v>6340</v>
      </c>
    </row>
    <row r="2307" spans="1:2" x14ac:dyDescent="0.3">
      <c r="A2307">
        <v>2306</v>
      </c>
      <c r="B2307" t="s">
        <v>6343</v>
      </c>
    </row>
    <row r="2308" spans="1:2" x14ac:dyDescent="0.3">
      <c r="A2308">
        <v>2307</v>
      </c>
      <c r="B2308" t="s">
        <v>6347</v>
      </c>
    </row>
    <row r="2309" spans="1:2" x14ac:dyDescent="0.3">
      <c r="A2309">
        <v>2308</v>
      </c>
      <c r="B2309" t="s">
        <v>6194</v>
      </c>
    </row>
    <row r="2310" spans="1:2" x14ac:dyDescent="0.3">
      <c r="A2310">
        <v>2309</v>
      </c>
      <c r="B2310" t="s">
        <v>6350</v>
      </c>
    </row>
    <row r="2311" spans="1:2" x14ac:dyDescent="0.3">
      <c r="A2311">
        <v>2310</v>
      </c>
      <c r="B2311" t="s">
        <v>6353</v>
      </c>
    </row>
    <row r="2312" spans="1:2" x14ac:dyDescent="0.3">
      <c r="A2312">
        <v>2311</v>
      </c>
      <c r="B2312" t="s">
        <v>6355</v>
      </c>
    </row>
    <row r="2313" spans="1:2" x14ac:dyDescent="0.3">
      <c r="A2313">
        <v>2312</v>
      </c>
      <c r="B2313" t="s">
        <v>6357</v>
      </c>
    </row>
    <row r="2314" spans="1:2" x14ac:dyDescent="0.3">
      <c r="A2314">
        <v>2313</v>
      </c>
      <c r="B2314" t="s">
        <v>6359</v>
      </c>
    </row>
    <row r="2315" spans="1:2" x14ac:dyDescent="0.3">
      <c r="A2315">
        <v>2314</v>
      </c>
      <c r="B2315" t="s">
        <v>6362</v>
      </c>
    </row>
    <row r="2316" spans="1:2" x14ac:dyDescent="0.3">
      <c r="A2316">
        <v>2315</v>
      </c>
      <c r="B2316" t="s">
        <v>6365</v>
      </c>
    </row>
    <row r="2317" spans="1:2" x14ac:dyDescent="0.3">
      <c r="A2317">
        <v>2316</v>
      </c>
      <c r="B2317" t="s">
        <v>6367</v>
      </c>
    </row>
    <row r="2318" spans="1:2" x14ac:dyDescent="0.3">
      <c r="A2318">
        <v>2317</v>
      </c>
      <c r="B2318" t="s">
        <v>6370</v>
      </c>
    </row>
    <row r="2319" spans="1:2" x14ac:dyDescent="0.3">
      <c r="A2319">
        <v>2318</v>
      </c>
      <c r="B2319" t="s">
        <v>6372</v>
      </c>
    </row>
    <row r="2320" spans="1:2" x14ac:dyDescent="0.3">
      <c r="A2320">
        <v>2319</v>
      </c>
      <c r="B2320" t="s">
        <v>6374</v>
      </c>
    </row>
    <row r="2321" spans="1:2" x14ac:dyDescent="0.3">
      <c r="A2321">
        <v>2320</v>
      </c>
      <c r="B2321" t="s">
        <v>6377</v>
      </c>
    </row>
    <row r="2322" spans="1:2" x14ac:dyDescent="0.3">
      <c r="A2322">
        <v>2321</v>
      </c>
      <c r="B2322" t="s">
        <v>6380</v>
      </c>
    </row>
    <row r="2323" spans="1:2" x14ac:dyDescent="0.3">
      <c r="A2323">
        <v>2322</v>
      </c>
      <c r="B2323" t="s">
        <v>6383</v>
      </c>
    </row>
    <row r="2324" spans="1:2" x14ac:dyDescent="0.3">
      <c r="A2324">
        <v>2323</v>
      </c>
      <c r="B2324" t="s">
        <v>6386</v>
      </c>
    </row>
    <row r="2325" spans="1:2" x14ac:dyDescent="0.3">
      <c r="A2325">
        <v>2324</v>
      </c>
      <c r="B2325" t="s">
        <v>6389</v>
      </c>
    </row>
    <row r="2326" spans="1:2" x14ac:dyDescent="0.3">
      <c r="A2326">
        <v>2325</v>
      </c>
      <c r="B2326" t="s">
        <v>6392</v>
      </c>
    </row>
    <row r="2327" spans="1:2" x14ac:dyDescent="0.3">
      <c r="A2327">
        <v>2326</v>
      </c>
      <c r="B2327" t="s">
        <v>6396</v>
      </c>
    </row>
    <row r="2328" spans="1:2" x14ac:dyDescent="0.3">
      <c r="A2328">
        <v>2327</v>
      </c>
      <c r="B2328" t="s">
        <v>6581</v>
      </c>
    </row>
    <row r="2329" spans="1:2" x14ac:dyDescent="0.3">
      <c r="A2329">
        <v>2328</v>
      </c>
      <c r="B2329" t="s">
        <v>6562</v>
      </c>
    </row>
    <row r="2330" spans="1:2" x14ac:dyDescent="0.3">
      <c r="A2330">
        <v>2329</v>
      </c>
      <c r="B2330" t="s">
        <v>6081</v>
      </c>
    </row>
    <row r="2331" spans="1:2" x14ac:dyDescent="0.3">
      <c r="A2331">
        <v>2330</v>
      </c>
      <c r="B2331" t="s">
        <v>6574</v>
      </c>
    </row>
    <row r="2332" spans="1:2" x14ac:dyDescent="0.3">
      <c r="A2332">
        <v>2331</v>
      </c>
      <c r="B2332" t="s">
        <v>6571</v>
      </c>
    </row>
    <row r="2333" spans="1:2" x14ac:dyDescent="0.3">
      <c r="A2333">
        <v>2332</v>
      </c>
      <c r="B2333" t="s">
        <v>6568</v>
      </c>
    </row>
    <row r="2334" spans="1:2" x14ac:dyDescent="0.3">
      <c r="A2334">
        <v>2333</v>
      </c>
      <c r="B2334" t="s">
        <v>6566</v>
      </c>
    </row>
    <row r="2335" spans="1:2" x14ac:dyDescent="0.3">
      <c r="A2335">
        <v>2334</v>
      </c>
      <c r="B2335" t="s">
        <v>6563</v>
      </c>
    </row>
    <row r="2336" spans="1:2" x14ac:dyDescent="0.3">
      <c r="A2336">
        <v>2335</v>
      </c>
      <c r="B2336" t="s">
        <v>6560</v>
      </c>
    </row>
    <row r="2337" spans="1:2" x14ac:dyDescent="0.3">
      <c r="A2337">
        <v>2336</v>
      </c>
      <c r="B2337" t="s">
        <v>6555</v>
      </c>
    </row>
    <row r="2338" spans="1:2" x14ac:dyDescent="0.3">
      <c r="A2338">
        <v>2337</v>
      </c>
      <c r="B2338" t="s">
        <v>6553</v>
      </c>
    </row>
    <row r="2339" spans="1:2" x14ac:dyDescent="0.3">
      <c r="A2339">
        <v>2338</v>
      </c>
      <c r="B2339" t="s">
        <v>6550</v>
      </c>
    </row>
    <row r="2340" spans="1:2" x14ac:dyDescent="0.3">
      <c r="A2340">
        <v>2339</v>
      </c>
      <c r="B2340" t="s">
        <v>6547</v>
      </c>
    </row>
    <row r="2341" spans="1:2" x14ac:dyDescent="0.3">
      <c r="A2341">
        <v>2340</v>
      </c>
      <c r="B2341" t="s">
        <v>6545</v>
      </c>
    </row>
    <row r="2342" spans="1:2" x14ac:dyDescent="0.3">
      <c r="A2342">
        <v>2341</v>
      </c>
      <c r="B2342" t="s">
        <v>6545</v>
      </c>
    </row>
    <row r="2343" spans="1:2" x14ac:dyDescent="0.3">
      <c r="A2343">
        <v>2342</v>
      </c>
      <c r="B2343" t="s">
        <v>6542</v>
      </c>
    </row>
    <row r="2344" spans="1:2" x14ac:dyDescent="0.3">
      <c r="A2344">
        <v>2343</v>
      </c>
      <c r="B2344" t="s">
        <v>6539</v>
      </c>
    </row>
    <row r="2345" spans="1:2" x14ac:dyDescent="0.3">
      <c r="A2345">
        <v>2344</v>
      </c>
      <c r="B2345" t="s">
        <v>6536</v>
      </c>
    </row>
    <row r="2346" spans="1:2" x14ac:dyDescent="0.3">
      <c r="A2346">
        <v>2345</v>
      </c>
      <c r="B2346" t="s">
        <v>6533</v>
      </c>
    </row>
    <row r="2347" spans="1:2" x14ac:dyDescent="0.3">
      <c r="A2347">
        <v>2346</v>
      </c>
      <c r="B2347" t="s">
        <v>6285</v>
      </c>
    </row>
    <row r="2348" spans="1:2" x14ac:dyDescent="0.3">
      <c r="A2348">
        <v>2347</v>
      </c>
      <c r="B2348" t="s">
        <v>6531</v>
      </c>
    </row>
    <row r="2349" spans="1:2" x14ac:dyDescent="0.3">
      <c r="A2349">
        <v>2348</v>
      </c>
      <c r="B2349" t="s">
        <v>6528</v>
      </c>
    </row>
    <row r="2350" spans="1:2" x14ac:dyDescent="0.3">
      <c r="A2350">
        <v>2349</v>
      </c>
      <c r="B2350" t="s">
        <v>5</v>
      </c>
    </row>
    <row r="2351" spans="1:2" x14ac:dyDescent="0.3">
      <c r="A2351">
        <v>2350</v>
      </c>
      <c r="B2351" t="s">
        <v>6524</v>
      </c>
    </row>
    <row r="2352" spans="1:2" x14ac:dyDescent="0.3">
      <c r="A2352">
        <v>2351</v>
      </c>
      <c r="B2352" t="s">
        <v>6522</v>
      </c>
    </row>
    <row r="2353" spans="1:2" x14ac:dyDescent="0.3">
      <c r="A2353">
        <v>2352</v>
      </c>
      <c r="B2353" t="s">
        <v>6519</v>
      </c>
    </row>
    <row r="2354" spans="1:2" x14ac:dyDescent="0.3">
      <c r="A2354">
        <v>2353</v>
      </c>
      <c r="B2354" t="s">
        <v>6517</v>
      </c>
    </row>
    <row r="2355" spans="1:2" x14ac:dyDescent="0.3">
      <c r="A2355">
        <v>2354</v>
      </c>
      <c r="B2355" t="s">
        <v>6</v>
      </c>
    </row>
    <row r="2356" spans="1:2" x14ac:dyDescent="0.3">
      <c r="A2356">
        <v>2355</v>
      </c>
      <c r="B2356" t="s">
        <v>6512</v>
      </c>
    </row>
    <row r="2357" spans="1:2" x14ac:dyDescent="0.3">
      <c r="A2357">
        <v>2356</v>
      </c>
      <c r="B2357" t="s">
        <v>6509</v>
      </c>
    </row>
    <row r="2358" spans="1:2" x14ac:dyDescent="0.3">
      <c r="A2358">
        <v>2357</v>
      </c>
      <c r="B2358" t="s">
        <v>6505</v>
      </c>
    </row>
    <row r="2359" spans="1:2" x14ac:dyDescent="0.3">
      <c r="A2359">
        <v>2358</v>
      </c>
      <c r="B2359" t="s">
        <v>6503</v>
      </c>
    </row>
    <row r="2360" spans="1:2" x14ac:dyDescent="0.3">
      <c r="A2360">
        <v>2359</v>
      </c>
      <c r="B2360" t="s">
        <v>6500</v>
      </c>
    </row>
    <row r="2361" spans="1:2" x14ac:dyDescent="0.3">
      <c r="A2361">
        <v>2360</v>
      </c>
      <c r="B2361" t="s">
        <v>6498</v>
      </c>
    </row>
    <row r="2362" spans="1:2" x14ac:dyDescent="0.3">
      <c r="A2362">
        <v>2361</v>
      </c>
      <c r="B2362" t="s">
        <v>6496</v>
      </c>
    </row>
    <row r="2363" spans="1:2" x14ac:dyDescent="0.3">
      <c r="A2363">
        <v>2362</v>
      </c>
      <c r="B2363" t="s">
        <v>6494</v>
      </c>
    </row>
    <row r="2364" spans="1:2" x14ac:dyDescent="0.3">
      <c r="A2364">
        <v>2363</v>
      </c>
      <c r="B2364" t="s">
        <v>6492</v>
      </c>
    </row>
    <row r="2365" spans="1:2" x14ac:dyDescent="0.3">
      <c r="A2365">
        <v>2364</v>
      </c>
      <c r="B2365" t="s">
        <v>6490</v>
      </c>
    </row>
    <row r="2366" spans="1:2" x14ac:dyDescent="0.3">
      <c r="A2366">
        <v>2365</v>
      </c>
      <c r="B2366" t="s">
        <v>6487</v>
      </c>
    </row>
    <row r="2367" spans="1:2" x14ac:dyDescent="0.3">
      <c r="A2367">
        <v>2366</v>
      </c>
      <c r="B2367" t="s">
        <v>6485</v>
      </c>
    </row>
    <row r="2368" spans="1:2" x14ac:dyDescent="0.3">
      <c r="A2368">
        <v>2367</v>
      </c>
      <c r="B2368" t="s">
        <v>6480</v>
      </c>
    </row>
    <row r="2369" spans="1:2" x14ac:dyDescent="0.3">
      <c r="A2369">
        <v>2368</v>
      </c>
      <c r="B2369" t="s">
        <v>44</v>
      </c>
    </row>
    <row r="2370" spans="1:2" x14ac:dyDescent="0.3">
      <c r="A2370">
        <v>2369</v>
      </c>
      <c r="B2370" t="s">
        <v>11</v>
      </c>
    </row>
    <row r="2371" spans="1:2" x14ac:dyDescent="0.3">
      <c r="A2371">
        <v>2370</v>
      </c>
      <c r="B2371" t="s">
        <v>12</v>
      </c>
    </row>
    <row r="2372" spans="1:2" x14ac:dyDescent="0.3">
      <c r="A2372">
        <v>2371</v>
      </c>
      <c r="B2372" t="s">
        <v>6473</v>
      </c>
    </row>
    <row r="2373" spans="1:2" x14ac:dyDescent="0.3">
      <c r="A2373">
        <v>2372</v>
      </c>
      <c r="B2373" t="s">
        <v>6470</v>
      </c>
    </row>
    <row r="2374" spans="1:2" x14ac:dyDescent="0.3">
      <c r="A2374">
        <v>2373</v>
      </c>
      <c r="B2374" t="s">
        <v>6469</v>
      </c>
    </row>
    <row r="2375" spans="1:2" x14ac:dyDescent="0.3">
      <c r="A2375">
        <v>2374</v>
      </c>
      <c r="B2375" t="s">
        <v>6467</v>
      </c>
    </row>
    <row r="2376" spans="1:2" x14ac:dyDescent="0.3">
      <c r="A2376">
        <v>2375</v>
      </c>
      <c r="B2376" t="s">
        <v>6465</v>
      </c>
    </row>
    <row r="2377" spans="1:2" x14ac:dyDescent="0.3">
      <c r="A2377">
        <v>2376</v>
      </c>
      <c r="B2377" t="s">
        <v>6463</v>
      </c>
    </row>
    <row r="2378" spans="1:2" x14ac:dyDescent="0.3">
      <c r="A2378">
        <v>2377</v>
      </c>
      <c r="B2378" t="s">
        <v>6461</v>
      </c>
    </row>
    <row r="2379" spans="1:2" x14ac:dyDescent="0.3">
      <c r="A2379">
        <v>2378</v>
      </c>
      <c r="B2379" t="s">
        <v>6458</v>
      </c>
    </row>
    <row r="2380" spans="1:2" x14ac:dyDescent="0.3">
      <c r="A2380">
        <v>2379</v>
      </c>
      <c r="B2380" t="s">
        <v>6456</v>
      </c>
    </row>
    <row r="2381" spans="1:2" x14ac:dyDescent="0.3">
      <c r="A2381">
        <v>2380</v>
      </c>
      <c r="B2381" t="s">
        <v>6388</v>
      </c>
    </row>
    <row r="2382" spans="1:2" x14ac:dyDescent="0.3">
      <c r="A2382">
        <v>2381</v>
      </c>
      <c r="B2382" t="s">
        <v>6450</v>
      </c>
    </row>
    <row r="2383" spans="1:2" x14ac:dyDescent="0.3">
      <c r="A2383">
        <v>2382</v>
      </c>
      <c r="B2383" t="s">
        <v>6447</v>
      </c>
    </row>
    <row r="2384" spans="1:2" x14ac:dyDescent="0.3">
      <c r="A2384">
        <v>2383</v>
      </c>
      <c r="B2384" t="s">
        <v>6628</v>
      </c>
    </row>
    <row r="2385" spans="1:2" x14ac:dyDescent="0.3">
      <c r="A2385">
        <v>2384</v>
      </c>
      <c r="B2385" t="s">
        <v>6632</v>
      </c>
    </row>
    <row r="2386" spans="1:2" x14ac:dyDescent="0.3">
      <c r="A2386">
        <v>2385</v>
      </c>
      <c r="B2386" t="s">
        <v>2</v>
      </c>
    </row>
    <row r="2387" spans="1:2" x14ac:dyDescent="0.3">
      <c r="A2387">
        <v>2386</v>
      </c>
      <c r="B2387" t="s">
        <v>6637</v>
      </c>
    </row>
    <row r="2388" spans="1:2" x14ac:dyDescent="0.3">
      <c r="A2388">
        <v>2387</v>
      </c>
      <c r="B2388" t="s">
        <v>6640</v>
      </c>
    </row>
    <row r="2389" spans="1:2" x14ac:dyDescent="0.3">
      <c r="A2389">
        <v>2388</v>
      </c>
      <c r="B2389" t="s">
        <v>6642</v>
      </c>
    </row>
    <row r="2390" spans="1:2" x14ac:dyDescent="0.3">
      <c r="A2390">
        <v>2389</v>
      </c>
      <c r="B2390" t="s">
        <v>3</v>
      </c>
    </row>
    <row r="2391" spans="1:2" x14ac:dyDescent="0.3">
      <c r="A2391">
        <v>2390</v>
      </c>
      <c r="B2391" t="s">
        <v>6647</v>
      </c>
    </row>
    <row r="2392" spans="1:2" x14ac:dyDescent="0.3">
      <c r="A2392">
        <v>2391</v>
      </c>
      <c r="B2392" t="s">
        <v>6648</v>
      </c>
    </row>
    <row r="2393" spans="1:2" x14ac:dyDescent="0.3">
      <c r="A2393">
        <v>2392</v>
      </c>
      <c r="B2393" t="s">
        <v>6651</v>
      </c>
    </row>
    <row r="2394" spans="1:2" x14ac:dyDescent="0.3">
      <c r="A2394">
        <v>2393</v>
      </c>
      <c r="B2394" t="s">
        <v>6654</v>
      </c>
    </row>
    <row r="2395" spans="1:2" x14ac:dyDescent="0.3">
      <c r="A2395">
        <v>2394</v>
      </c>
      <c r="B2395" t="s">
        <v>6656</v>
      </c>
    </row>
    <row r="2396" spans="1:2" x14ac:dyDescent="0.3">
      <c r="A2396">
        <v>2395</v>
      </c>
      <c r="B2396" t="s">
        <v>6658</v>
      </c>
    </row>
    <row r="2397" spans="1:2" x14ac:dyDescent="0.3">
      <c r="A2397">
        <v>2396</v>
      </c>
      <c r="B2397" t="s">
        <v>10</v>
      </c>
    </row>
    <row r="2398" spans="1:2" x14ac:dyDescent="0.3">
      <c r="A2398">
        <v>2397</v>
      </c>
      <c r="B2398" t="s">
        <v>39</v>
      </c>
    </row>
    <row r="2399" spans="1:2" x14ac:dyDescent="0.3">
      <c r="A2399">
        <v>2398</v>
      </c>
      <c r="B2399" t="s">
        <v>6664</v>
      </c>
    </row>
    <row r="2400" spans="1:2" x14ac:dyDescent="0.3">
      <c r="A2400">
        <v>2399</v>
      </c>
      <c r="B2400" t="s">
        <v>6667</v>
      </c>
    </row>
    <row r="2401" spans="1:2" x14ac:dyDescent="0.3">
      <c r="A2401">
        <v>2400</v>
      </c>
      <c r="B2401" t="s">
        <v>6669</v>
      </c>
    </row>
    <row r="2402" spans="1:2" x14ac:dyDescent="0.3">
      <c r="A2402">
        <v>2401</v>
      </c>
      <c r="B2402" t="s">
        <v>6672</v>
      </c>
    </row>
    <row r="2403" spans="1:2" x14ac:dyDescent="0.3">
      <c r="A2403">
        <v>2402</v>
      </c>
      <c r="B2403" t="s">
        <v>6674</v>
      </c>
    </row>
    <row r="2404" spans="1:2" x14ac:dyDescent="0.3">
      <c r="A2404">
        <v>2403</v>
      </c>
      <c r="B2404" t="s">
        <v>6677</v>
      </c>
    </row>
    <row r="2405" spans="1:2" x14ac:dyDescent="0.3">
      <c r="A2405">
        <v>2404</v>
      </c>
      <c r="B2405" t="s">
        <v>6680</v>
      </c>
    </row>
    <row r="2406" spans="1:2" x14ac:dyDescent="0.3">
      <c r="A2406">
        <v>2405</v>
      </c>
      <c r="B2406" t="s">
        <v>6682</v>
      </c>
    </row>
    <row r="2407" spans="1:2" x14ac:dyDescent="0.3">
      <c r="A2407">
        <v>2406</v>
      </c>
      <c r="B2407" t="s">
        <v>6685</v>
      </c>
    </row>
    <row r="2408" spans="1:2" x14ac:dyDescent="0.3">
      <c r="A2408">
        <v>2407</v>
      </c>
      <c r="B2408" t="s">
        <v>6687</v>
      </c>
    </row>
    <row r="2409" spans="1:2" x14ac:dyDescent="0.3">
      <c r="A2409">
        <v>2408</v>
      </c>
      <c r="B2409" t="s">
        <v>6690</v>
      </c>
    </row>
    <row r="2410" spans="1:2" x14ac:dyDescent="0.3">
      <c r="A2410">
        <v>2409</v>
      </c>
      <c r="B2410" t="s">
        <v>6693</v>
      </c>
    </row>
    <row r="2411" spans="1:2" x14ac:dyDescent="0.3">
      <c r="A2411">
        <v>2410</v>
      </c>
      <c r="B2411" t="s">
        <v>6696</v>
      </c>
    </row>
    <row r="2412" spans="1:2" x14ac:dyDescent="0.3">
      <c r="A2412">
        <v>2411</v>
      </c>
      <c r="B2412" t="s">
        <v>6699</v>
      </c>
    </row>
    <row r="2413" spans="1:2" x14ac:dyDescent="0.3">
      <c r="A2413">
        <v>2412</v>
      </c>
      <c r="B2413" t="s">
        <v>6702</v>
      </c>
    </row>
    <row r="2414" spans="1:2" x14ac:dyDescent="0.3">
      <c r="A2414">
        <v>2413</v>
      </c>
      <c r="B2414" t="s">
        <v>6705</v>
      </c>
    </row>
    <row r="2415" spans="1:2" x14ac:dyDescent="0.3">
      <c r="A2415">
        <v>2414</v>
      </c>
      <c r="B2415" t="s">
        <v>6707</v>
      </c>
    </row>
    <row r="2416" spans="1:2" x14ac:dyDescent="0.3">
      <c r="A2416">
        <v>2415</v>
      </c>
      <c r="B2416" t="s">
        <v>6710</v>
      </c>
    </row>
    <row r="2417" spans="1:2" x14ac:dyDescent="0.3">
      <c r="A2417">
        <v>2416</v>
      </c>
      <c r="B2417" t="s">
        <v>6712</v>
      </c>
    </row>
    <row r="2418" spans="1:2" x14ac:dyDescent="0.3">
      <c r="A2418">
        <v>2417</v>
      </c>
      <c r="B2418" t="s">
        <v>6714</v>
      </c>
    </row>
    <row r="2419" spans="1:2" x14ac:dyDescent="0.3">
      <c r="A2419">
        <v>2418</v>
      </c>
      <c r="B2419" t="s">
        <v>6716</v>
      </c>
    </row>
    <row r="2420" spans="1:2" x14ac:dyDescent="0.3">
      <c r="A2420">
        <v>2419</v>
      </c>
      <c r="B2420" t="s">
        <v>6718</v>
      </c>
    </row>
    <row r="2421" spans="1:2" x14ac:dyDescent="0.3">
      <c r="A2421">
        <v>2420</v>
      </c>
      <c r="B2421" t="s">
        <v>6720</v>
      </c>
    </row>
    <row r="2422" spans="1:2" x14ac:dyDescent="0.3">
      <c r="A2422">
        <v>2421</v>
      </c>
      <c r="B2422" t="s">
        <v>6723</v>
      </c>
    </row>
    <row r="2423" spans="1:2" x14ac:dyDescent="0.3">
      <c r="A2423">
        <v>2422</v>
      </c>
      <c r="B2423" t="s">
        <v>6726</v>
      </c>
    </row>
    <row r="2424" spans="1:2" x14ac:dyDescent="0.3">
      <c r="A2424">
        <v>2423</v>
      </c>
      <c r="B2424" t="s">
        <v>13</v>
      </c>
    </row>
    <row r="2425" spans="1:2" x14ac:dyDescent="0.3">
      <c r="A2425">
        <v>2424</v>
      </c>
      <c r="B2425" t="s">
        <v>6729</v>
      </c>
    </row>
    <row r="2426" spans="1:2" x14ac:dyDescent="0.3">
      <c r="A2426">
        <v>2425</v>
      </c>
      <c r="B2426" t="s">
        <v>6732</v>
      </c>
    </row>
    <row r="2427" spans="1:2" x14ac:dyDescent="0.3">
      <c r="A2427">
        <v>2426</v>
      </c>
      <c r="B2427" t="s">
        <v>6908</v>
      </c>
    </row>
    <row r="2428" spans="1:2" x14ac:dyDescent="0.3">
      <c r="A2428">
        <v>2427</v>
      </c>
      <c r="B2428" t="s">
        <v>6904</v>
      </c>
    </row>
    <row r="2429" spans="1:2" x14ac:dyDescent="0.3">
      <c r="A2429">
        <v>2428</v>
      </c>
      <c r="B2429" t="s">
        <v>6901</v>
      </c>
    </row>
    <row r="2430" spans="1:2" x14ac:dyDescent="0.3">
      <c r="A2430">
        <v>2429</v>
      </c>
      <c r="B2430" t="s">
        <v>14</v>
      </c>
    </row>
    <row r="2431" spans="1:2" x14ac:dyDescent="0.3">
      <c r="A2431">
        <v>2430</v>
      </c>
      <c r="B2431" t="s">
        <v>6895</v>
      </c>
    </row>
    <row r="2432" spans="1:2" x14ac:dyDescent="0.3">
      <c r="A2432">
        <v>2431</v>
      </c>
      <c r="B2432" t="s">
        <v>6892</v>
      </c>
    </row>
    <row r="2433" spans="1:2" x14ac:dyDescent="0.3">
      <c r="A2433">
        <v>2432</v>
      </c>
      <c r="B2433" t="s">
        <v>15</v>
      </c>
    </row>
    <row r="2434" spans="1:2" x14ac:dyDescent="0.3">
      <c r="A2434">
        <v>2433</v>
      </c>
      <c r="B2434" t="s">
        <v>16</v>
      </c>
    </row>
    <row r="2435" spans="1:2" x14ac:dyDescent="0.3">
      <c r="A2435">
        <v>2434</v>
      </c>
      <c r="B2435" t="s">
        <v>6882</v>
      </c>
    </row>
    <row r="2436" spans="1:2" x14ac:dyDescent="0.3">
      <c r="A2436">
        <v>2435</v>
      </c>
      <c r="B2436" t="s">
        <v>6878</v>
      </c>
    </row>
    <row r="2437" spans="1:2" x14ac:dyDescent="0.3">
      <c r="A2437">
        <v>2436</v>
      </c>
      <c r="B2437" t="s">
        <v>6874</v>
      </c>
    </row>
    <row r="2438" spans="1:2" x14ac:dyDescent="0.3">
      <c r="A2438">
        <v>2437</v>
      </c>
      <c r="B2438" t="s">
        <v>6870</v>
      </c>
    </row>
    <row r="2439" spans="1:2" x14ac:dyDescent="0.3">
      <c r="A2439">
        <v>2438</v>
      </c>
      <c r="B2439" t="s">
        <v>6866</v>
      </c>
    </row>
    <row r="2440" spans="1:2" x14ac:dyDescent="0.3">
      <c r="A2440">
        <v>2439</v>
      </c>
      <c r="B2440" t="s">
        <v>49</v>
      </c>
    </row>
    <row r="2441" spans="1:2" x14ac:dyDescent="0.3">
      <c r="A2441">
        <v>2440</v>
      </c>
      <c r="B2441" t="s">
        <v>50</v>
      </c>
    </row>
    <row r="2442" spans="1:2" x14ac:dyDescent="0.3">
      <c r="A2442">
        <v>2441</v>
      </c>
      <c r="B2442" t="s">
        <v>6855</v>
      </c>
    </row>
    <row r="2443" spans="1:2" x14ac:dyDescent="0.3">
      <c r="A2443">
        <v>2442</v>
      </c>
      <c r="B2443" t="s">
        <v>6852</v>
      </c>
    </row>
    <row r="2444" spans="1:2" x14ac:dyDescent="0.3">
      <c r="A2444">
        <v>2443</v>
      </c>
      <c r="B2444" t="s">
        <v>6847</v>
      </c>
    </row>
    <row r="2445" spans="1:2" x14ac:dyDescent="0.3">
      <c r="A2445">
        <v>2444</v>
      </c>
      <c r="B2445" t="s">
        <v>51</v>
      </c>
    </row>
    <row r="2446" spans="1:2" x14ac:dyDescent="0.3">
      <c r="A2446">
        <v>2445</v>
      </c>
      <c r="B2446" t="s">
        <v>6841</v>
      </c>
    </row>
    <row r="2447" spans="1:2" x14ac:dyDescent="0.3">
      <c r="A2447">
        <v>2446</v>
      </c>
      <c r="B2447" t="s">
        <v>6837</v>
      </c>
    </row>
    <row r="2448" spans="1:2" x14ac:dyDescent="0.3">
      <c r="A2448">
        <v>2447</v>
      </c>
      <c r="B2448" t="s">
        <v>6833</v>
      </c>
    </row>
    <row r="2449" spans="1:2" x14ac:dyDescent="0.3">
      <c r="A2449">
        <v>2448</v>
      </c>
      <c r="B2449" t="s">
        <v>52</v>
      </c>
    </row>
    <row r="2450" spans="1:2" x14ac:dyDescent="0.3">
      <c r="A2450">
        <v>2449</v>
      </c>
      <c r="B2450" t="s">
        <v>6826</v>
      </c>
    </row>
    <row r="2451" spans="1:2" x14ac:dyDescent="0.3">
      <c r="A2451">
        <v>2450</v>
      </c>
      <c r="B2451" t="s">
        <v>6821</v>
      </c>
    </row>
    <row r="2452" spans="1:2" x14ac:dyDescent="0.3">
      <c r="A2452">
        <v>2451</v>
      </c>
      <c r="B2452" t="s">
        <v>6817</v>
      </c>
    </row>
    <row r="2453" spans="1:2" x14ac:dyDescent="0.3">
      <c r="A2453">
        <v>2452</v>
      </c>
      <c r="B2453" t="s">
        <v>6814</v>
      </c>
    </row>
    <row r="2454" spans="1:2" x14ac:dyDescent="0.3">
      <c r="A2454">
        <v>2453</v>
      </c>
      <c r="B2454" t="s">
        <v>17</v>
      </c>
    </row>
    <row r="2455" spans="1:2" x14ac:dyDescent="0.3">
      <c r="A2455">
        <v>2454</v>
      </c>
      <c r="B2455" t="s">
        <v>6807</v>
      </c>
    </row>
    <row r="2456" spans="1:2" x14ac:dyDescent="0.3">
      <c r="A2456">
        <v>2455</v>
      </c>
      <c r="B2456" t="s">
        <v>18</v>
      </c>
    </row>
    <row r="2457" spans="1:2" x14ac:dyDescent="0.3">
      <c r="A2457">
        <v>2456</v>
      </c>
      <c r="B2457" t="s">
        <v>6799</v>
      </c>
    </row>
    <row r="2458" spans="1:2" x14ac:dyDescent="0.3">
      <c r="A2458">
        <v>2457</v>
      </c>
      <c r="B2458" t="s">
        <v>6794</v>
      </c>
    </row>
    <row r="2459" spans="1:2" x14ac:dyDescent="0.3">
      <c r="A2459">
        <v>2458</v>
      </c>
      <c r="B2459" t="s">
        <v>6790</v>
      </c>
    </row>
    <row r="2460" spans="1:2" x14ac:dyDescent="0.3">
      <c r="A2460">
        <v>2459</v>
      </c>
      <c r="B2460" t="s">
        <v>6786</v>
      </c>
    </row>
    <row r="2461" spans="1:2" x14ac:dyDescent="0.3">
      <c r="A2461">
        <v>2460</v>
      </c>
      <c r="B2461" t="s">
        <v>6782</v>
      </c>
    </row>
    <row r="2462" spans="1:2" x14ac:dyDescent="0.3">
      <c r="A2462">
        <v>2461</v>
      </c>
      <c r="B2462" t="s">
        <v>6778</v>
      </c>
    </row>
    <row r="2463" spans="1:2" x14ac:dyDescent="0.3">
      <c r="A2463">
        <v>2462</v>
      </c>
      <c r="B2463" t="s">
        <v>6954</v>
      </c>
    </row>
    <row r="2464" spans="1:2" x14ac:dyDescent="0.3">
      <c r="A2464">
        <v>2463</v>
      </c>
      <c r="B2464" t="s">
        <v>6957</v>
      </c>
    </row>
    <row r="2465" spans="1:2" x14ac:dyDescent="0.3">
      <c r="A2465">
        <v>2464</v>
      </c>
      <c r="B2465" t="s">
        <v>6960</v>
      </c>
    </row>
    <row r="2466" spans="1:2" x14ac:dyDescent="0.3">
      <c r="A2466">
        <v>2465</v>
      </c>
      <c r="B2466" t="s">
        <v>6964</v>
      </c>
    </row>
    <row r="2467" spans="1:2" x14ac:dyDescent="0.3">
      <c r="A2467">
        <v>2466</v>
      </c>
      <c r="B2467" t="s">
        <v>6969</v>
      </c>
    </row>
    <row r="2468" spans="1:2" x14ac:dyDescent="0.3">
      <c r="A2468">
        <v>2467</v>
      </c>
      <c r="B2468" t="s">
        <v>6973</v>
      </c>
    </row>
    <row r="2469" spans="1:2" x14ac:dyDescent="0.3">
      <c r="A2469">
        <v>2468</v>
      </c>
      <c r="B2469" t="s">
        <v>6976</v>
      </c>
    </row>
    <row r="2470" spans="1:2" x14ac:dyDescent="0.3">
      <c r="A2470">
        <v>2469</v>
      </c>
      <c r="B2470" t="s">
        <v>6982</v>
      </c>
    </row>
    <row r="2471" spans="1:2" x14ac:dyDescent="0.3">
      <c r="A2471">
        <v>2470</v>
      </c>
      <c r="B2471" t="s">
        <v>6987</v>
      </c>
    </row>
    <row r="2472" spans="1:2" x14ac:dyDescent="0.3">
      <c r="A2472">
        <v>2471</v>
      </c>
      <c r="B2472" t="s">
        <v>6992</v>
      </c>
    </row>
    <row r="2473" spans="1:2" x14ac:dyDescent="0.3">
      <c r="A2473">
        <v>2472</v>
      </c>
      <c r="B2473" t="s">
        <v>6995</v>
      </c>
    </row>
    <row r="2474" spans="1:2" x14ac:dyDescent="0.3">
      <c r="A2474">
        <v>2473</v>
      </c>
      <c r="B2474" t="s">
        <v>6999</v>
      </c>
    </row>
    <row r="2475" spans="1:2" x14ac:dyDescent="0.3">
      <c r="A2475">
        <v>2474</v>
      </c>
      <c r="B2475" t="s">
        <v>7002</v>
      </c>
    </row>
    <row r="2476" spans="1:2" x14ac:dyDescent="0.3">
      <c r="A2476">
        <v>2475</v>
      </c>
      <c r="B2476" t="s">
        <v>7005</v>
      </c>
    </row>
    <row r="2477" spans="1:2" x14ac:dyDescent="0.3">
      <c r="A2477">
        <v>2476</v>
      </c>
      <c r="B2477" t="s">
        <v>7009</v>
      </c>
    </row>
    <row r="2478" spans="1:2" x14ac:dyDescent="0.3">
      <c r="A2478">
        <v>2477</v>
      </c>
      <c r="B2478" t="s">
        <v>7013</v>
      </c>
    </row>
    <row r="2479" spans="1:2" x14ac:dyDescent="0.3">
      <c r="A2479">
        <v>2478</v>
      </c>
      <c r="B2479" t="s">
        <v>7016</v>
      </c>
    </row>
    <row r="2480" spans="1:2" x14ac:dyDescent="0.3">
      <c r="A2480">
        <v>2479</v>
      </c>
      <c r="B2480" t="s">
        <v>7020</v>
      </c>
    </row>
    <row r="2481" spans="1:2" x14ac:dyDescent="0.3">
      <c r="A2481">
        <v>2480</v>
      </c>
      <c r="B2481" t="s">
        <v>7025</v>
      </c>
    </row>
    <row r="2482" spans="1:2" x14ac:dyDescent="0.3">
      <c r="A2482">
        <v>2481</v>
      </c>
      <c r="B2482" t="s">
        <v>7032</v>
      </c>
    </row>
    <row r="2483" spans="1:2" x14ac:dyDescent="0.3">
      <c r="A2483">
        <v>2482</v>
      </c>
      <c r="B2483" t="s">
        <v>7181</v>
      </c>
    </row>
    <row r="2484" spans="1:2" x14ac:dyDescent="0.3">
      <c r="A2484">
        <v>2483</v>
      </c>
      <c r="B2484" t="s">
        <v>7178</v>
      </c>
    </row>
    <row r="2485" spans="1:2" x14ac:dyDescent="0.3">
      <c r="A2485">
        <v>2484</v>
      </c>
      <c r="B2485" t="s">
        <v>7175</v>
      </c>
    </row>
    <row r="2486" spans="1:2" x14ac:dyDescent="0.3">
      <c r="A2486">
        <v>2485</v>
      </c>
      <c r="B2486" t="s">
        <v>7172</v>
      </c>
    </row>
    <row r="2487" spans="1:2" x14ac:dyDescent="0.3">
      <c r="A2487">
        <v>2486</v>
      </c>
      <c r="B2487" t="s">
        <v>7169</v>
      </c>
    </row>
    <row r="2488" spans="1:2" x14ac:dyDescent="0.3">
      <c r="A2488">
        <v>2487</v>
      </c>
      <c r="B2488" t="s">
        <v>7166</v>
      </c>
    </row>
    <row r="2489" spans="1:2" x14ac:dyDescent="0.3">
      <c r="A2489">
        <v>2488</v>
      </c>
      <c r="B2489" t="s">
        <v>7163</v>
      </c>
    </row>
    <row r="2490" spans="1:2" x14ac:dyDescent="0.3">
      <c r="A2490">
        <v>2489</v>
      </c>
      <c r="B2490" t="s">
        <v>7159</v>
      </c>
    </row>
    <row r="2491" spans="1:2" x14ac:dyDescent="0.3">
      <c r="A2491">
        <v>2490</v>
      </c>
      <c r="B2491" t="s">
        <v>7156</v>
      </c>
    </row>
    <row r="2492" spans="1:2" x14ac:dyDescent="0.3">
      <c r="A2492">
        <v>2491</v>
      </c>
      <c r="B2492" t="s">
        <v>7153</v>
      </c>
    </row>
    <row r="2493" spans="1:2" x14ac:dyDescent="0.3">
      <c r="A2493">
        <v>2492</v>
      </c>
      <c r="B2493" t="s">
        <v>7150</v>
      </c>
    </row>
    <row r="2494" spans="1:2" x14ac:dyDescent="0.3">
      <c r="A2494">
        <v>2493</v>
      </c>
      <c r="B2494" t="s">
        <v>7146</v>
      </c>
    </row>
    <row r="2495" spans="1:2" x14ac:dyDescent="0.3">
      <c r="A2495">
        <v>2494</v>
      </c>
      <c r="B2495" t="s">
        <v>7142</v>
      </c>
    </row>
    <row r="2496" spans="1:2" x14ac:dyDescent="0.3">
      <c r="A2496">
        <v>2495</v>
      </c>
      <c r="B2496" t="s">
        <v>7137</v>
      </c>
    </row>
    <row r="2497" spans="1:2" x14ac:dyDescent="0.3">
      <c r="A2497">
        <v>2496</v>
      </c>
      <c r="B2497" t="s">
        <v>7137</v>
      </c>
    </row>
    <row r="2498" spans="1:2" x14ac:dyDescent="0.3">
      <c r="A2498">
        <v>2497</v>
      </c>
      <c r="B2498" t="s">
        <v>7132</v>
      </c>
    </row>
    <row r="2499" spans="1:2" x14ac:dyDescent="0.3">
      <c r="A2499">
        <v>2498</v>
      </c>
      <c r="B2499" t="s">
        <v>7132</v>
      </c>
    </row>
    <row r="2500" spans="1:2" x14ac:dyDescent="0.3">
      <c r="A2500">
        <v>2499</v>
      </c>
      <c r="B2500" t="s">
        <v>7121</v>
      </c>
    </row>
    <row r="2501" spans="1:2" x14ac:dyDescent="0.3">
      <c r="A2501">
        <v>2500</v>
      </c>
      <c r="B2501" t="s">
        <v>7121</v>
      </c>
    </row>
    <row r="2502" spans="1:2" x14ac:dyDescent="0.3">
      <c r="A2502">
        <v>2501</v>
      </c>
      <c r="B2502" t="s">
        <v>7121</v>
      </c>
    </row>
    <row r="2503" spans="1:2" x14ac:dyDescent="0.3">
      <c r="A2503">
        <v>2502</v>
      </c>
      <c r="B2503" t="s">
        <v>7121</v>
      </c>
    </row>
    <row r="2504" spans="1:2" x14ac:dyDescent="0.3">
      <c r="A2504">
        <v>2503</v>
      </c>
      <c r="B2504" t="s">
        <v>7121</v>
      </c>
    </row>
    <row r="2505" spans="1:2" x14ac:dyDescent="0.3">
      <c r="A2505">
        <v>2504</v>
      </c>
      <c r="B2505" t="s">
        <v>7118</v>
      </c>
    </row>
    <row r="2506" spans="1:2" x14ac:dyDescent="0.3">
      <c r="A2506">
        <v>2505</v>
      </c>
      <c r="B2506" t="s">
        <v>7115</v>
      </c>
    </row>
    <row r="2507" spans="1:2" x14ac:dyDescent="0.3">
      <c r="A2507">
        <v>2506</v>
      </c>
      <c r="B2507" t="s">
        <v>7112</v>
      </c>
    </row>
    <row r="2508" spans="1:2" x14ac:dyDescent="0.3">
      <c r="A2508">
        <v>2507</v>
      </c>
      <c r="B2508" t="s">
        <v>7109</v>
      </c>
    </row>
    <row r="2509" spans="1:2" x14ac:dyDescent="0.3">
      <c r="A2509">
        <v>2508</v>
      </c>
      <c r="B2509" t="s">
        <v>7106</v>
      </c>
    </row>
    <row r="2510" spans="1:2" x14ac:dyDescent="0.3">
      <c r="A2510">
        <v>2509</v>
      </c>
      <c r="B2510" t="s">
        <v>7103</v>
      </c>
    </row>
    <row r="2511" spans="1:2" x14ac:dyDescent="0.3">
      <c r="A2511">
        <v>2510</v>
      </c>
      <c r="B2511" t="s">
        <v>7099</v>
      </c>
    </row>
    <row r="2512" spans="1:2" x14ac:dyDescent="0.3">
      <c r="A2512">
        <v>2511</v>
      </c>
      <c r="B2512" t="s">
        <v>7096</v>
      </c>
    </row>
    <row r="2513" spans="1:2" x14ac:dyDescent="0.3">
      <c r="A2513">
        <v>2512</v>
      </c>
      <c r="B2513" t="s">
        <v>7092</v>
      </c>
    </row>
    <row r="2514" spans="1:2" x14ac:dyDescent="0.3">
      <c r="A2514">
        <v>2513</v>
      </c>
      <c r="B2514" t="s">
        <v>7088</v>
      </c>
    </row>
    <row r="2515" spans="1:2" x14ac:dyDescent="0.3">
      <c r="A2515">
        <v>2514</v>
      </c>
      <c r="B2515" t="s">
        <v>7085</v>
      </c>
    </row>
    <row r="2516" spans="1:2" x14ac:dyDescent="0.3">
      <c r="A2516">
        <v>2515</v>
      </c>
      <c r="B2516" t="s">
        <v>7082</v>
      </c>
    </row>
    <row r="2517" spans="1:2" x14ac:dyDescent="0.3">
      <c r="A2517">
        <v>2516</v>
      </c>
      <c r="B2517" t="s">
        <v>7079</v>
      </c>
    </row>
    <row r="2518" spans="1:2" x14ac:dyDescent="0.3">
      <c r="A2518">
        <v>2517</v>
      </c>
      <c r="B2518" t="s">
        <v>7076</v>
      </c>
    </row>
    <row r="2519" spans="1:2" x14ac:dyDescent="0.3">
      <c r="A2519">
        <v>2518</v>
      </c>
      <c r="B2519" t="s">
        <v>7226</v>
      </c>
    </row>
    <row r="2520" spans="1:2" x14ac:dyDescent="0.3">
      <c r="A2520">
        <v>2519</v>
      </c>
      <c r="B2520" t="s">
        <v>7230</v>
      </c>
    </row>
    <row r="2521" spans="1:2" x14ac:dyDescent="0.3">
      <c r="A2521">
        <v>2520</v>
      </c>
      <c r="B2521" t="s">
        <v>7234</v>
      </c>
    </row>
    <row r="2522" spans="1:2" x14ac:dyDescent="0.3">
      <c r="A2522">
        <v>2521</v>
      </c>
      <c r="B2522" t="s">
        <v>7238</v>
      </c>
    </row>
    <row r="2523" spans="1:2" x14ac:dyDescent="0.3">
      <c r="A2523">
        <v>2522</v>
      </c>
      <c r="B2523" t="s">
        <v>7242</v>
      </c>
    </row>
    <row r="2524" spans="1:2" x14ac:dyDescent="0.3">
      <c r="A2524">
        <v>2523</v>
      </c>
      <c r="B2524" t="s">
        <v>7246</v>
      </c>
    </row>
    <row r="2525" spans="1:2" x14ac:dyDescent="0.3">
      <c r="A2525">
        <v>2524</v>
      </c>
      <c r="B2525" t="s">
        <v>7250</v>
      </c>
    </row>
    <row r="2526" spans="1:2" x14ac:dyDescent="0.3">
      <c r="A2526">
        <v>2525</v>
      </c>
      <c r="B2526" t="s">
        <v>7253</v>
      </c>
    </row>
    <row r="2527" spans="1:2" x14ac:dyDescent="0.3">
      <c r="A2527">
        <v>2526</v>
      </c>
      <c r="B2527" t="s">
        <v>7258</v>
      </c>
    </row>
    <row r="2528" spans="1:2" x14ac:dyDescent="0.3">
      <c r="A2528">
        <v>2527</v>
      </c>
      <c r="B2528" t="s">
        <v>7262</v>
      </c>
    </row>
    <row r="2529" spans="1:2" x14ac:dyDescent="0.3">
      <c r="A2529">
        <v>2528</v>
      </c>
      <c r="B2529" t="s">
        <v>7266</v>
      </c>
    </row>
    <row r="2530" spans="1:2" x14ac:dyDescent="0.3">
      <c r="A2530">
        <v>2529</v>
      </c>
      <c r="B2530" t="s">
        <v>7271</v>
      </c>
    </row>
    <row r="2531" spans="1:2" x14ac:dyDescent="0.3">
      <c r="A2531">
        <v>2530</v>
      </c>
      <c r="B2531" t="s">
        <v>7274</v>
      </c>
    </row>
    <row r="2532" spans="1:2" x14ac:dyDescent="0.3">
      <c r="A2532">
        <v>2531</v>
      </c>
      <c r="B2532" t="s">
        <v>7280</v>
      </c>
    </row>
    <row r="2533" spans="1:2" x14ac:dyDescent="0.3">
      <c r="A2533">
        <v>2532</v>
      </c>
      <c r="B2533" t="s">
        <v>7285</v>
      </c>
    </row>
    <row r="2534" spans="1:2" x14ac:dyDescent="0.3">
      <c r="A2534">
        <v>2533</v>
      </c>
      <c r="B2534" t="s">
        <v>7290</v>
      </c>
    </row>
    <row r="2535" spans="1:2" x14ac:dyDescent="0.3">
      <c r="A2535">
        <v>2534</v>
      </c>
      <c r="B2535" t="s">
        <v>7294</v>
      </c>
    </row>
    <row r="2536" spans="1:2" x14ac:dyDescent="0.3">
      <c r="A2536">
        <v>2535</v>
      </c>
      <c r="B2536" t="s">
        <v>7298</v>
      </c>
    </row>
    <row r="2537" spans="1:2" x14ac:dyDescent="0.3">
      <c r="A2537">
        <v>2536</v>
      </c>
      <c r="B2537" t="s">
        <v>7294</v>
      </c>
    </row>
    <row r="2538" spans="1:2" x14ac:dyDescent="0.3">
      <c r="A2538">
        <v>2537</v>
      </c>
      <c r="B2538" t="s">
        <v>7304</v>
      </c>
    </row>
    <row r="2539" spans="1:2" x14ac:dyDescent="0.3">
      <c r="A2539">
        <v>2538</v>
      </c>
      <c r="B2539" t="s">
        <v>7308</v>
      </c>
    </row>
    <row r="2540" spans="1:2" x14ac:dyDescent="0.3">
      <c r="A2540">
        <v>2539</v>
      </c>
      <c r="B2540" t="s">
        <v>7242</v>
      </c>
    </row>
    <row r="2541" spans="1:2" x14ac:dyDescent="0.3">
      <c r="A2541">
        <v>2540</v>
      </c>
      <c r="B2541" t="s">
        <v>7314</v>
      </c>
    </row>
    <row r="2542" spans="1:2" x14ac:dyDescent="0.3">
      <c r="A2542">
        <v>2541</v>
      </c>
      <c r="B2542" t="s">
        <v>7437</v>
      </c>
    </row>
    <row r="2543" spans="1:2" x14ac:dyDescent="0.3">
      <c r="A2543">
        <v>2542</v>
      </c>
      <c r="B2543" t="s">
        <v>7433</v>
      </c>
    </row>
    <row r="2544" spans="1:2" x14ac:dyDescent="0.3">
      <c r="A2544">
        <v>2543</v>
      </c>
      <c r="B2544" t="s">
        <v>7426</v>
      </c>
    </row>
    <row r="2545" spans="1:2" x14ac:dyDescent="0.3">
      <c r="A2545">
        <v>2544</v>
      </c>
      <c r="B2545" t="s">
        <v>7426</v>
      </c>
    </row>
    <row r="2546" spans="1:2" x14ac:dyDescent="0.3">
      <c r="A2546">
        <v>2545</v>
      </c>
      <c r="B2546" t="s">
        <v>7422</v>
      </c>
    </row>
    <row r="2547" spans="1:2" x14ac:dyDescent="0.3">
      <c r="A2547">
        <v>2546</v>
      </c>
      <c r="B2547" t="s">
        <v>7418</v>
      </c>
    </row>
    <row r="2548" spans="1:2" x14ac:dyDescent="0.3">
      <c r="A2548">
        <v>2547</v>
      </c>
      <c r="B2548" t="s">
        <v>7414</v>
      </c>
    </row>
    <row r="2549" spans="1:2" x14ac:dyDescent="0.3">
      <c r="A2549">
        <v>2548</v>
      </c>
      <c r="B2549" t="s">
        <v>7410</v>
      </c>
    </row>
    <row r="2550" spans="1:2" x14ac:dyDescent="0.3">
      <c r="A2550">
        <v>2549</v>
      </c>
      <c r="B2550" t="s">
        <v>7405</v>
      </c>
    </row>
    <row r="2551" spans="1:2" x14ac:dyDescent="0.3">
      <c r="A2551">
        <v>2550</v>
      </c>
      <c r="B2551" t="s">
        <v>7399</v>
      </c>
    </row>
    <row r="2552" spans="1:2" x14ac:dyDescent="0.3">
      <c r="A2552">
        <v>2551</v>
      </c>
      <c r="B2552" t="s">
        <v>7399</v>
      </c>
    </row>
    <row r="2553" spans="1:2" x14ac:dyDescent="0.3">
      <c r="A2553">
        <v>2552</v>
      </c>
      <c r="B2553" t="s">
        <v>7395</v>
      </c>
    </row>
    <row r="2554" spans="1:2" x14ac:dyDescent="0.3">
      <c r="A2554">
        <v>2553</v>
      </c>
      <c r="B2554" t="s">
        <v>7392</v>
      </c>
    </row>
    <row r="2555" spans="1:2" x14ac:dyDescent="0.3">
      <c r="A2555">
        <v>2554</v>
      </c>
      <c r="B2555" t="s">
        <v>7388</v>
      </c>
    </row>
    <row r="2556" spans="1:2" x14ac:dyDescent="0.3">
      <c r="A2556">
        <v>2555</v>
      </c>
      <c r="B2556" t="s">
        <v>7385</v>
      </c>
    </row>
    <row r="2557" spans="1:2" x14ac:dyDescent="0.3">
      <c r="A2557">
        <v>2556</v>
      </c>
      <c r="B2557" t="s">
        <v>7381</v>
      </c>
    </row>
    <row r="2558" spans="1:2" x14ac:dyDescent="0.3">
      <c r="A2558">
        <v>2557</v>
      </c>
      <c r="B2558" t="s">
        <v>7377</v>
      </c>
    </row>
    <row r="2559" spans="1:2" x14ac:dyDescent="0.3">
      <c r="A2559">
        <v>2558</v>
      </c>
      <c r="B2559" t="s">
        <v>7372</v>
      </c>
    </row>
    <row r="2560" spans="1:2" x14ac:dyDescent="0.3">
      <c r="A2560">
        <v>2559</v>
      </c>
      <c r="B2560" t="s">
        <v>7369</v>
      </c>
    </row>
    <row r="2561" spans="1:2" x14ac:dyDescent="0.3">
      <c r="A2561">
        <v>2560</v>
      </c>
      <c r="B2561" t="s">
        <v>7365</v>
      </c>
    </row>
    <row r="2562" spans="1:2" x14ac:dyDescent="0.3">
      <c r="A2562">
        <v>2561</v>
      </c>
      <c r="B2562" t="s">
        <v>7361</v>
      </c>
    </row>
    <row r="2563" spans="1:2" x14ac:dyDescent="0.3">
      <c r="A2563">
        <v>2562</v>
      </c>
      <c r="B2563" t="s">
        <v>7547</v>
      </c>
    </row>
    <row r="2564" spans="1:2" x14ac:dyDescent="0.3">
      <c r="A2564">
        <v>2563</v>
      </c>
      <c r="B2564" t="s">
        <v>7544</v>
      </c>
    </row>
    <row r="2565" spans="1:2" x14ac:dyDescent="0.3">
      <c r="A2565">
        <v>2564</v>
      </c>
      <c r="B2565" t="s">
        <v>7541</v>
      </c>
    </row>
    <row r="2566" spans="1:2" x14ac:dyDescent="0.3">
      <c r="A2566">
        <v>2565</v>
      </c>
      <c r="B2566" t="s">
        <v>7538</v>
      </c>
    </row>
    <row r="2567" spans="1:2" x14ac:dyDescent="0.3">
      <c r="A2567">
        <v>2566</v>
      </c>
      <c r="B2567" t="s">
        <v>7535</v>
      </c>
    </row>
    <row r="2568" spans="1:2" x14ac:dyDescent="0.3">
      <c r="A2568">
        <v>2567</v>
      </c>
      <c r="B2568" t="s">
        <v>7532</v>
      </c>
    </row>
    <row r="2569" spans="1:2" x14ac:dyDescent="0.3">
      <c r="A2569">
        <v>2568</v>
      </c>
      <c r="B2569" t="s">
        <v>7529</v>
      </c>
    </row>
    <row r="2570" spans="1:2" x14ac:dyDescent="0.3">
      <c r="A2570">
        <v>2569</v>
      </c>
      <c r="B2570" t="s">
        <v>7526</v>
      </c>
    </row>
    <row r="2571" spans="1:2" x14ac:dyDescent="0.3">
      <c r="A2571">
        <v>2570</v>
      </c>
      <c r="B2571" t="s">
        <v>7523</v>
      </c>
    </row>
    <row r="2572" spans="1:2" x14ac:dyDescent="0.3">
      <c r="A2572">
        <v>2571</v>
      </c>
      <c r="B2572" t="s">
        <v>7519</v>
      </c>
    </row>
    <row r="2573" spans="1:2" x14ac:dyDescent="0.3">
      <c r="A2573">
        <v>2572</v>
      </c>
      <c r="B2573" t="s">
        <v>7515</v>
      </c>
    </row>
    <row r="2574" spans="1:2" x14ac:dyDescent="0.3">
      <c r="A2574">
        <v>2573</v>
      </c>
      <c r="B2574" t="s">
        <v>7512</v>
      </c>
    </row>
    <row r="2575" spans="1:2" x14ac:dyDescent="0.3">
      <c r="A2575">
        <v>2574</v>
      </c>
      <c r="B2575" t="s">
        <v>7509</v>
      </c>
    </row>
    <row r="2576" spans="1:2" x14ac:dyDescent="0.3">
      <c r="A2576">
        <v>2575</v>
      </c>
      <c r="B2576" t="s">
        <v>7505</v>
      </c>
    </row>
    <row r="2577" spans="1:2" x14ac:dyDescent="0.3">
      <c r="A2577">
        <v>2576</v>
      </c>
      <c r="B2577" t="s">
        <v>7486</v>
      </c>
    </row>
    <row r="2578" spans="1:2" x14ac:dyDescent="0.3">
      <c r="A2578">
        <v>2577</v>
      </c>
      <c r="B2578" t="s">
        <v>7500</v>
      </c>
    </row>
    <row r="2579" spans="1:2" x14ac:dyDescent="0.3">
      <c r="A2579">
        <v>2578</v>
      </c>
      <c r="B2579" t="s">
        <v>7497</v>
      </c>
    </row>
    <row r="2580" spans="1:2" x14ac:dyDescent="0.3">
      <c r="A2580">
        <v>2579</v>
      </c>
      <c r="B2580" t="s">
        <v>7494</v>
      </c>
    </row>
    <row r="2581" spans="1:2" x14ac:dyDescent="0.3">
      <c r="A2581">
        <v>2580</v>
      </c>
      <c r="B2581" t="s">
        <v>7489</v>
      </c>
    </row>
    <row r="2582" spans="1:2" x14ac:dyDescent="0.3">
      <c r="A2582">
        <v>2581</v>
      </c>
      <c r="B2582" t="s">
        <v>7489</v>
      </c>
    </row>
    <row r="2583" spans="1:2" x14ac:dyDescent="0.3">
      <c r="A2583">
        <v>2582</v>
      </c>
      <c r="B2583" t="s">
        <v>7486</v>
      </c>
    </row>
    <row r="2584" spans="1:2" x14ac:dyDescent="0.3">
      <c r="A2584">
        <v>2583</v>
      </c>
      <c r="B2584" t="s">
        <v>7483</v>
      </c>
    </row>
    <row r="2585" spans="1:2" x14ac:dyDescent="0.3">
      <c r="A2585">
        <v>2584</v>
      </c>
      <c r="B2585" t="s">
        <v>7480</v>
      </c>
    </row>
    <row r="2586" spans="1:2" x14ac:dyDescent="0.3">
      <c r="A2586">
        <v>2585</v>
      </c>
      <c r="B2586" t="s">
        <v>7613</v>
      </c>
    </row>
    <row r="2587" spans="1:2" x14ac:dyDescent="0.3">
      <c r="A2587">
        <v>2586</v>
      </c>
      <c r="B2587" t="s">
        <v>7610</v>
      </c>
    </row>
    <row r="2588" spans="1:2" x14ac:dyDescent="0.3">
      <c r="A2588">
        <v>2587</v>
      </c>
      <c r="B2588" t="s">
        <v>7607</v>
      </c>
    </row>
    <row r="2589" spans="1:2" x14ac:dyDescent="0.3">
      <c r="A2589">
        <v>2588</v>
      </c>
      <c r="B2589" t="s">
        <v>7603</v>
      </c>
    </row>
    <row r="2590" spans="1:2" x14ac:dyDescent="0.3">
      <c r="A2590">
        <v>2589</v>
      </c>
      <c r="B2590" t="s">
        <v>7599</v>
      </c>
    </row>
    <row r="2591" spans="1:2" x14ac:dyDescent="0.3">
      <c r="A2591">
        <v>2590</v>
      </c>
      <c r="B2591" t="s">
        <v>7596</v>
      </c>
    </row>
    <row r="2592" spans="1:2" x14ac:dyDescent="0.3">
      <c r="A2592">
        <v>2591</v>
      </c>
      <c r="B2592" t="s">
        <v>7593</v>
      </c>
    </row>
    <row r="2593" spans="1:2" x14ac:dyDescent="0.3">
      <c r="A2593">
        <v>2592</v>
      </c>
      <c r="B2593" t="s">
        <v>7590</v>
      </c>
    </row>
    <row r="2594" spans="1:2" x14ac:dyDescent="0.3">
      <c r="A2594">
        <v>2593</v>
      </c>
      <c r="B2594" t="s">
        <v>7724</v>
      </c>
    </row>
    <row r="2595" spans="1:2" x14ac:dyDescent="0.3">
      <c r="A2595">
        <v>2594</v>
      </c>
      <c r="B2595" t="s">
        <v>7718</v>
      </c>
    </row>
    <row r="2596" spans="1:2" x14ac:dyDescent="0.3">
      <c r="A2596">
        <v>2595</v>
      </c>
      <c r="B2596" t="s">
        <v>7718</v>
      </c>
    </row>
    <row r="2597" spans="1:2" x14ac:dyDescent="0.3">
      <c r="A2597">
        <v>2596</v>
      </c>
      <c r="B2597" t="s">
        <v>7715</v>
      </c>
    </row>
    <row r="2598" spans="1:2" x14ac:dyDescent="0.3">
      <c r="A2598">
        <v>2597</v>
      </c>
      <c r="B2598" t="s">
        <v>7712</v>
      </c>
    </row>
    <row r="2599" spans="1:2" x14ac:dyDescent="0.3">
      <c r="A2599">
        <v>2598</v>
      </c>
      <c r="B2599" t="s">
        <v>7708</v>
      </c>
    </row>
    <row r="2600" spans="1:2" x14ac:dyDescent="0.3">
      <c r="A2600">
        <v>2599</v>
      </c>
      <c r="B2600" t="s">
        <v>7705</v>
      </c>
    </row>
    <row r="2601" spans="1:2" x14ac:dyDescent="0.3">
      <c r="A2601">
        <v>2600</v>
      </c>
      <c r="B2601" t="s">
        <v>7701</v>
      </c>
    </row>
    <row r="2602" spans="1:2" x14ac:dyDescent="0.3">
      <c r="A2602">
        <v>2601</v>
      </c>
      <c r="B2602" t="s">
        <v>7698</v>
      </c>
    </row>
    <row r="2603" spans="1:2" x14ac:dyDescent="0.3">
      <c r="A2603">
        <v>2602</v>
      </c>
      <c r="B2603" t="s">
        <v>7695</v>
      </c>
    </row>
    <row r="2604" spans="1:2" x14ac:dyDescent="0.3">
      <c r="A2604">
        <v>2603</v>
      </c>
      <c r="B2604" t="s">
        <v>7692</v>
      </c>
    </row>
    <row r="2605" spans="1:2" x14ac:dyDescent="0.3">
      <c r="A2605">
        <v>2604</v>
      </c>
      <c r="B2605" t="s">
        <v>7689</v>
      </c>
    </row>
    <row r="2606" spans="1:2" x14ac:dyDescent="0.3">
      <c r="A2606">
        <v>2605</v>
      </c>
      <c r="B2606" t="s">
        <v>7686</v>
      </c>
    </row>
    <row r="2607" spans="1:2" x14ac:dyDescent="0.3">
      <c r="A2607">
        <v>2606</v>
      </c>
      <c r="B2607" t="s">
        <v>7683</v>
      </c>
    </row>
    <row r="2608" spans="1:2" x14ac:dyDescent="0.3">
      <c r="A2608">
        <v>2607</v>
      </c>
      <c r="B2608" t="s">
        <v>7678</v>
      </c>
    </row>
    <row r="2609" spans="1:2" x14ac:dyDescent="0.3">
      <c r="A2609">
        <v>2608</v>
      </c>
      <c r="B2609" t="s">
        <v>7678</v>
      </c>
    </row>
    <row r="2610" spans="1:2" x14ac:dyDescent="0.3">
      <c r="A2610">
        <v>2609</v>
      </c>
      <c r="B2610" t="s">
        <v>7674</v>
      </c>
    </row>
    <row r="2611" spans="1:2" x14ac:dyDescent="0.3">
      <c r="A2611">
        <v>2610</v>
      </c>
      <c r="B2611" t="s">
        <v>7668</v>
      </c>
    </row>
    <row r="2612" spans="1:2" x14ac:dyDescent="0.3">
      <c r="A2612">
        <v>2611</v>
      </c>
      <c r="B2612" t="s">
        <v>7668</v>
      </c>
    </row>
    <row r="2613" spans="1:2" x14ac:dyDescent="0.3">
      <c r="A2613">
        <v>2612</v>
      </c>
      <c r="B2613" t="s">
        <v>7664</v>
      </c>
    </row>
    <row r="2614" spans="1:2" x14ac:dyDescent="0.3">
      <c r="A2614">
        <v>2613</v>
      </c>
      <c r="B2614" t="s">
        <v>7661</v>
      </c>
    </row>
    <row r="2615" spans="1:2" x14ac:dyDescent="0.3">
      <c r="A2615">
        <v>2614</v>
      </c>
      <c r="B2615" t="s">
        <v>7656</v>
      </c>
    </row>
    <row r="2616" spans="1:2" x14ac:dyDescent="0.3">
      <c r="A2616">
        <v>2615</v>
      </c>
      <c r="B2616" t="s">
        <v>7656</v>
      </c>
    </row>
    <row r="2617" spans="1:2" x14ac:dyDescent="0.3">
      <c r="A2617">
        <v>2616</v>
      </c>
      <c r="B2617" t="s">
        <v>7653</v>
      </c>
    </row>
    <row r="2618" spans="1:2" x14ac:dyDescent="0.3">
      <c r="A2618">
        <v>2617</v>
      </c>
      <c r="B2618" t="s">
        <v>7828</v>
      </c>
    </row>
    <row r="2619" spans="1:2" x14ac:dyDescent="0.3">
      <c r="A2619">
        <v>2618</v>
      </c>
      <c r="B2619" t="s">
        <v>7825</v>
      </c>
    </row>
    <row r="2620" spans="1:2" x14ac:dyDescent="0.3">
      <c r="A2620">
        <v>2619</v>
      </c>
      <c r="B2620" t="s">
        <v>7821</v>
      </c>
    </row>
    <row r="2621" spans="1:2" x14ac:dyDescent="0.3">
      <c r="A2621">
        <v>2620</v>
      </c>
      <c r="B2621" t="s">
        <v>7818</v>
      </c>
    </row>
    <row r="2622" spans="1:2" x14ac:dyDescent="0.3">
      <c r="A2622">
        <v>2621</v>
      </c>
      <c r="B2622" t="s">
        <v>7814</v>
      </c>
    </row>
    <row r="2623" spans="1:2" x14ac:dyDescent="0.3">
      <c r="A2623">
        <v>2622</v>
      </c>
      <c r="B2623" t="s">
        <v>7811</v>
      </c>
    </row>
    <row r="2624" spans="1:2" x14ac:dyDescent="0.3">
      <c r="A2624">
        <v>2623</v>
      </c>
      <c r="B2624" t="s">
        <v>7808</v>
      </c>
    </row>
    <row r="2625" spans="1:2" x14ac:dyDescent="0.3">
      <c r="A2625">
        <v>2624</v>
      </c>
      <c r="B2625" t="s">
        <v>7805</v>
      </c>
    </row>
    <row r="2626" spans="1:2" x14ac:dyDescent="0.3">
      <c r="A2626">
        <v>2625</v>
      </c>
      <c r="B2626" t="s">
        <v>7802</v>
      </c>
    </row>
    <row r="2627" spans="1:2" x14ac:dyDescent="0.3">
      <c r="A2627">
        <v>2626</v>
      </c>
      <c r="B2627" t="s">
        <v>7798</v>
      </c>
    </row>
    <row r="2628" spans="1:2" x14ac:dyDescent="0.3">
      <c r="A2628">
        <v>2627</v>
      </c>
      <c r="B2628" t="s">
        <v>7787</v>
      </c>
    </row>
    <row r="2629" spans="1:2" x14ac:dyDescent="0.3">
      <c r="A2629">
        <v>2628</v>
      </c>
      <c r="B2629" t="s">
        <v>7787</v>
      </c>
    </row>
    <row r="2630" spans="1:2" x14ac:dyDescent="0.3">
      <c r="A2630">
        <v>2629</v>
      </c>
      <c r="B2630" t="s">
        <v>7787</v>
      </c>
    </row>
    <row r="2631" spans="1:2" x14ac:dyDescent="0.3">
      <c r="A2631">
        <v>2630</v>
      </c>
      <c r="B2631" t="s">
        <v>7787</v>
      </c>
    </row>
    <row r="2632" spans="1:2" x14ac:dyDescent="0.3">
      <c r="A2632">
        <v>2631</v>
      </c>
      <c r="B2632" t="s">
        <v>7784</v>
      </c>
    </row>
    <row r="2633" spans="1:2" x14ac:dyDescent="0.3">
      <c r="A2633">
        <v>2632</v>
      </c>
      <c r="B2633" t="s">
        <v>7781</v>
      </c>
    </row>
    <row r="2634" spans="1:2" x14ac:dyDescent="0.3">
      <c r="A2634">
        <v>2633</v>
      </c>
      <c r="B2634" t="s">
        <v>7778</v>
      </c>
    </row>
    <row r="2635" spans="1:2" x14ac:dyDescent="0.3">
      <c r="A2635">
        <v>2634</v>
      </c>
      <c r="B2635" t="s">
        <v>7775</v>
      </c>
    </row>
    <row r="2636" spans="1:2" x14ac:dyDescent="0.3">
      <c r="A2636">
        <v>2635</v>
      </c>
      <c r="B2636" t="s">
        <v>7768</v>
      </c>
    </row>
    <row r="2637" spans="1:2" x14ac:dyDescent="0.3">
      <c r="A2637">
        <v>2636</v>
      </c>
      <c r="B2637" t="s">
        <v>7768</v>
      </c>
    </row>
    <row r="2638" spans="1:2" x14ac:dyDescent="0.3">
      <c r="A2638">
        <v>2637</v>
      </c>
      <c r="B2638" t="s">
        <v>7765</v>
      </c>
    </row>
    <row r="2639" spans="1:2" x14ac:dyDescent="0.3">
      <c r="A2639">
        <v>2638</v>
      </c>
      <c r="B2639" t="s">
        <v>7936</v>
      </c>
    </row>
    <row r="2640" spans="1:2" x14ac:dyDescent="0.3">
      <c r="A2640">
        <v>2639</v>
      </c>
      <c r="B2640" t="s">
        <v>7933</v>
      </c>
    </row>
    <row r="2641" spans="1:2" x14ac:dyDescent="0.3">
      <c r="A2641">
        <v>2640</v>
      </c>
      <c r="B2641" t="s">
        <v>7929</v>
      </c>
    </row>
    <row r="2642" spans="1:2" x14ac:dyDescent="0.3">
      <c r="A2642">
        <v>2641</v>
      </c>
      <c r="B2642" t="s">
        <v>7925</v>
      </c>
    </row>
    <row r="2643" spans="1:2" x14ac:dyDescent="0.3">
      <c r="A2643">
        <v>2642</v>
      </c>
      <c r="B2643" t="s">
        <v>7921</v>
      </c>
    </row>
    <row r="2644" spans="1:2" x14ac:dyDescent="0.3">
      <c r="A2644">
        <v>2643</v>
      </c>
      <c r="B2644" t="s">
        <v>7918</v>
      </c>
    </row>
    <row r="2645" spans="1:2" x14ac:dyDescent="0.3">
      <c r="A2645">
        <v>2644</v>
      </c>
      <c r="B2645" t="s">
        <v>7914</v>
      </c>
    </row>
    <row r="2646" spans="1:2" x14ac:dyDescent="0.3">
      <c r="A2646">
        <v>2645</v>
      </c>
      <c r="B2646" t="s">
        <v>7911</v>
      </c>
    </row>
    <row r="2647" spans="1:2" x14ac:dyDescent="0.3">
      <c r="A2647">
        <v>2646</v>
      </c>
      <c r="B2647" t="s">
        <v>7908</v>
      </c>
    </row>
    <row r="2648" spans="1:2" x14ac:dyDescent="0.3">
      <c r="A2648">
        <v>2647</v>
      </c>
      <c r="B2648" t="s">
        <v>7904</v>
      </c>
    </row>
    <row r="2649" spans="1:2" x14ac:dyDescent="0.3">
      <c r="A2649">
        <v>2648</v>
      </c>
      <c r="B2649" t="s">
        <v>7901</v>
      </c>
    </row>
    <row r="2650" spans="1:2" x14ac:dyDescent="0.3">
      <c r="A2650">
        <v>2649</v>
      </c>
      <c r="B2650" t="s">
        <v>7897</v>
      </c>
    </row>
    <row r="2651" spans="1:2" x14ac:dyDescent="0.3">
      <c r="A2651">
        <v>2650</v>
      </c>
      <c r="B2651" t="s">
        <v>7894</v>
      </c>
    </row>
    <row r="2652" spans="1:2" x14ac:dyDescent="0.3">
      <c r="A2652">
        <v>2651</v>
      </c>
      <c r="B2652" t="s">
        <v>7891</v>
      </c>
    </row>
    <row r="2653" spans="1:2" x14ac:dyDescent="0.3">
      <c r="A2653">
        <v>2652</v>
      </c>
      <c r="B2653" t="s">
        <v>7888</v>
      </c>
    </row>
    <row r="2654" spans="1:2" x14ac:dyDescent="0.3">
      <c r="A2654">
        <v>2653</v>
      </c>
      <c r="B2654" t="s">
        <v>7885</v>
      </c>
    </row>
    <row r="2655" spans="1:2" x14ac:dyDescent="0.3">
      <c r="A2655">
        <v>2654</v>
      </c>
      <c r="B2655" t="s">
        <v>7881</v>
      </c>
    </row>
    <row r="2656" spans="1:2" x14ac:dyDescent="0.3">
      <c r="A2656">
        <v>2655</v>
      </c>
      <c r="B2656" t="s">
        <v>7877</v>
      </c>
    </row>
    <row r="2657" spans="1:2" x14ac:dyDescent="0.3">
      <c r="A2657">
        <v>2656</v>
      </c>
      <c r="B2657" t="s">
        <v>7872</v>
      </c>
    </row>
    <row r="2658" spans="1:2" x14ac:dyDescent="0.3">
      <c r="A2658">
        <v>2657</v>
      </c>
      <c r="B2658" t="s">
        <v>8029</v>
      </c>
    </row>
    <row r="2659" spans="1:2" x14ac:dyDescent="0.3">
      <c r="A2659">
        <v>2658</v>
      </c>
      <c r="B2659" t="s">
        <v>8026</v>
      </c>
    </row>
    <row r="2660" spans="1:2" x14ac:dyDescent="0.3">
      <c r="A2660">
        <v>2659</v>
      </c>
      <c r="B2660" t="s">
        <v>8022</v>
      </c>
    </row>
    <row r="2661" spans="1:2" x14ac:dyDescent="0.3">
      <c r="A2661">
        <v>2660</v>
      </c>
      <c r="B2661" t="s">
        <v>8018</v>
      </c>
    </row>
    <row r="2662" spans="1:2" x14ac:dyDescent="0.3">
      <c r="A2662">
        <v>2661</v>
      </c>
      <c r="B2662" t="s">
        <v>8014</v>
      </c>
    </row>
    <row r="2663" spans="1:2" x14ac:dyDescent="0.3">
      <c r="A2663">
        <v>2662</v>
      </c>
      <c r="B2663" t="s">
        <v>8010</v>
      </c>
    </row>
    <row r="2664" spans="1:2" x14ac:dyDescent="0.3">
      <c r="A2664">
        <v>2663</v>
      </c>
      <c r="B2664" t="s">
        <v>8006</v>
      </c>
    </row>
    <row r="2665" spans="1:2" x14ac:dyDescent="0.3">
      <c r="A2665">
        <v>2664</v>
      </c>
      <c r="B2665" t="s">
        <v>8002</v>
      </c>
    </row>
    <row r="2666" spans="1:2" x14ac:dyDescent="0.3">
      <c r="A2666">
        <v>2665</v>
      </c>
      <c r="B2666" t="s">
        <v>7998</v>
      </c>
    </row>
    <row r="2667" spans="1:2" x14ac:dyDescent="0.3">
      <c r="A2667">
        <v>2666</v>
      </c>
      <c r="B2667" t="s">
        <v>7994</v>
      </c>
    </row>
    <row r="2668" spans="1:2" x14ac:dyDescent="0.3">
      <c r="A2668">
        <v>2667</v>
      </c>
      <c r="B2668" t="s">
        <v>7990</v>
      </c>
    </row>
    <row r="2669" spans="1:2" x14ac:dyDescent="0.3">
      <c r="A2669">
        <v>2668</v>
      </c>
      <c r="B2669" t="s">
        <v>7985</v>
      </c>
    </row>
    <row r="2670" spans="1:2" x14ac:dyDescent="0.3">
      <c r="A2670">
        <v>2669</v>
      </c>
      <c r="B2670" t="s">
        <v>7982</v>
      </c>
    </row>
    <row r="2671" spans="1:2" x14ac:dyDescent="0.3">
      <c r="A2671">
        <v>2670</v>
      </c>
      <c r="B2671" t="s">
        <v>7978</v>
      </c>
    </row>
    <row r="2672" spans="1:2" x14ac:dyDescent="0.3">
      <c r="A2672">
        <v>2671</v>
      </c>
      <c r="B2672" t="s">
        <v>7975</v>
      </c>
    </row>
    <row r="2673" spans="1:2" x14ac:dyDescent="0.3">
      <c r="A2673">
        <v>2672</v>
      </c>
      <c r="B2673" t="s">
        <v>8128</v>
      </c>
    </row>
    <row r="2674" spans="1:2" x14ac:dyDescent="0.3">
      <c r="A2674">
        <v>2673</v>
      </c>
      <c r="B2674" t="s">
        <v>8123</v>
      </c>
    </row>
    <row r="2675" spans="1:2" x14ac:dyDescent="0.3">
      <c r="A2675">
        <v>2674</v>
      </c>
      <c r="B2675" t="s">
        <v>8118</v>
      </c>
    </row>
    <row r="2676" spans="1:2" x14ac:dyDescent="0.3">
      <c r="A2676">
        <v>2675</v>
      </c>
      <c r="B2676" t="s">
        <v>8115</v>
      </c>
    </row>
    <row r="2677" spans="1:2" x14ac:dyDescent="0.3">
      <c r="A2677">
        <v>2676</v>
      </c>
      <c r="B2677" t="s">
        <v>8111</v>
      </c>
    </row>
    <row r="2678" spans="1:2" x14ac:dyDescent="0.3">
      <c r="A2678">
        <v>2677</v>
      </c>
      <c r="B2678" t="s">
        <v>8106</v>
      </c>
    </row>
    <row r="2679" spans="1:2" x14ac:dyDescent="0.3">
      <c r="A2679">
        <v>2678</v>
      </c>
      <c r="B2679" t="s">
        <v>8101</v>
      </c>
    </row>
    <row r="2680" spans="1:2" x14ac:dyDescent="0.3">
      <c r="A2680">
        <v>2679</v>
      </c>
      <c r="B2680" t="s">
        <v>8098</v>
      </c>
    </row>
    <row r="2681" spans="1:2" x14ac:dyDescent="0.3">
      <c r="A2681">
        <v>2680</v>
      </c>
      <c r="B2681" t="s">
        <v>8095</v>
      </c>
    </row>
    <row r="2682" spans="1:2" x14ac:dyDescent="0.3">
      <c r="A2682">
        <v>2681</v>
      </c>
      <c r="B2682" t="s">
        <v>8092</v>
      </c>
    </row>
    <row r="2683" spans="1:2" x14ac:dyDescent="0.3">
      <c r="A2683">
        <v>2682</v>
      </c>
      <c r="B2683" t="s">
        <v>8089</v>
      </c>
    </row>
    <row r="2684" spans="1:2" x14ac:dyDescent="0.3">
      <c r="A2684">
        <v>2683</v>
      </c>
      <c r="B2684" t="s">
        <v>8083</v>
      </c>
    </row>
    <row r="2685" spans="1:2" x14ac:dyDescent="0.3">
      <c r="A2685">
        <v>2684</v>
      </c>
      <c r="B2685" t="s">
        <v>8083</v>
      </c>
    </row>
    <row r="2686" spans="1:2" x14ac:dyDescent="0.3">
      <c r="A2686">
        <v>2685</v>
      </c>
      <c r="B2686" t="s">
        <v>8075</v>
      </c>
    </row>
    <row r="2687" spans="1:2" x14ac:dyDescent="0.3">
      <c r="A2687">
        <v>2686</v>
      </c>
      <c r="B2687" t="s">
        <v>8075</v>
      </c>
    </row>
    <row r="2688" spans="1:2" x14ac:dyDescent="0.3">
      <c r="A2688">
        <v>2687</v>
      </c>
      <c r="B2688" t="s">
        <v>8197</v>
      </c>
    </row>
    <row r="2689" spans="1:2" x14ac:dyDescent="0.3">
      <c r="A2689">
        <v>2688</v>
      </c>
      <c r="B2689" t="s">
        <v>8177</v>
      </c>
    </row>
    <row r="2690" spans="1:2" x14ac:dyDescent="0.3">
      <c r="A2690">
        <v>2689</v>
      </c>
      <c r="B2690" t="s">
        <v>8192</v>
      </c>
    </row>
    <row r="2691" spans="1:2" x14ac:dyDescent="0.3">
      <c r="A2691">
        <v>2690</v>
      </c>
      <c r="B2691" t="s">
        <v>8189</v>
      </c>
    </row>
    <row r="2692" spans="1:2" x14ac:dyDescent="0.3">
      <c r="A2692">
        <v>2691</v>
      </c>
      <c r="B2692" t="s">
        <v>8186</v>
      </c>
    </row>
    <row r="2693" spans="1:2" x14ac:dyDescent="0.3">
      <c r="A2693">
        <v>2692</v>
      </c>
      <c r="B2693" t="s">
        <v>8183</v>
      </c>
    </row>
    <row r="2694" spans="1:2" x14ac:dyDescent="0.3">
      <c r="A2694">
        <v>2693</v>
      </c>
      <c r="B2694" t="s">
        <v>8180</v>
      </c>
    </row>
    <row r="2695" spans="1:2" x14ac:dyDescent="0.3">
      <c r="A2695">
        <v>2694</v>
      </c>
      <c r="B2695" t="s">
        <v>8177</v>
      </c>
    </row>
    <row r="2696" spans="1:2" x14ac:dyDescent="0.3">
      <c r="A2696">
        <v>2695</v>
      </c>
      <c r="B2696" t="s">
        <v>8174</v>
      </c>
    </row>
    <row r="2697" spans="1:2" x14ac:dyDescent="0.3">
      <c r="A2697">
        <v>2696</v>
      </c>
      <c r="B2697" t="s">
        <v>8201</v>
      </c>
    </row>
    <row r="2698" spans="1:2" x14ac:dyDescent="0.3">
      <c r="A2698">
        <v>2697</v>
      </c>
      <c r="B2698" t="s">
        <v>8205</v>
      </c>
    </row>
    <row r="2699" spans="1:2" x14ac:dyDescent="0.3">
      <c r="A2699">
        <v>2698</v>
      </c>
      <c r="B2699" t="s">
        <v>8208</v>
      </c>
    </row>
    <row r="2700" spans="1:2" x14ac:dyDescent="0.3">
      <c r="A2700">
        <v>2699</v>
      </c>
      <c r="B2700" t="s">
        <v>8208</v>
      </c>
    </row>
    <row r="2701" spans="1:2" x14ac:dyDescent="0.3">
      <c r="A2701">
        <v>2700</v>
      </c>
      <c r="B2701" t="s">
        <v>8215</v>
      </c>
    </row>
    <row r="2702" spans="1:2" x14ac:dyDescent="0.3">
      <c r="A2702">
        <v>2701</v>
      </c>
      <c r="B2702" t="s">
        <v>8218</v>
      </c>
    </row>
    <row r="2703" spans="1:2" x14ac:dyDescent="0.3">
      <c r="A2703">
        <v>2702</v>
      </c>
      <c r="B2703" t="s">
        <v>8221</v>
      </c>
    </row>
    <row r="2704" spans="1:2" x14ac:dyDescent="0.3">
      <c r="A2704">
        <v>2703</v>
      </c>
      <c r="B2704" t="s">
        <v>8454</v>
      </c>
    </row>
    <row r="2705" spans="1:2" x14ac:dyDescent="0.3">
      <c r="A2705">
        <v>2704</v>
      </c>
      <c r="B2705" t="s">
        <v>8450</v>
      </c>
    </row>
    <row r="2706" spans="1:2" x14ac:dyDescent="0.3">
      <c r="A2706">
        <v>2705</v>
      </c>
      <c r="B2706" t="s">
        <v>8445</v>
      </c>
    </row>
    <row r="2707" spans="1:2" x14ac:dyDescent="0.3">
      <c r="A2707">
        <v>2706</v>
      </c>
      <c r="B2707" t="s">
        <v>8445</v>
      </c>
    </row>
    <row r="2708" spans="1:2" x14ac:dyDescent="0.3">
      <c r="A2708">
        <v>2707</v>
      </c>
      <c r="B2708" t="s">
        <v>8442</v>
      </c>
    </row>
    <row r="2709" spans="1:2" x14ac:dyDescent="0.3">
      <c r="A2709">
        <v>2708</v>
      </c>
      <c r="B2709" t="s">
        <v>8435</v>
      </c>
    </row>
    <row r="2710" spans="1:2" x14ac:dyDescent="0.3">
      <c r="A2710">
        <v>2709</v>
      </c>
      <c r="B2710" t="s">
        <v>8435</v>
      </c>
    </row>
    <row r="2711" spans="1:2" x14ac:dyDescent="0.3">
      <c r="A2711">
        <v>2710</v>
      </c>
      <c r="B2711" t="s">
        <v>8431</v>
      </c>
    </row>
    <row r="2712" spans="1:2" x14ac:dyDescent="0.3">
      <c r="A2712">
        <v>2711</v>
      </c>
      <c r="B2712" t="s">
        <v>8425</v>
      </c>
    </row>
    <row r="2713" spans="1:2" x14ac:dyDescent="0.3">
      <c r="A2713">
        <v>2712</v>
      </c>
      <c r="B2713" t="s">
        <v>8421</v>
      </c>
    </row>
    <row r="2714" spans="1:2" x14ac:dyDescent="0.3">
      <c r="A2714">
        <v>2713</v>
      </c>
      <c r="B2714" t="s">
        <v>8418</v>
      </c>
    </row>
    <row r="2715" spans="1:2" x14ac:dyDescent="0.3">
      <c r="A2715">
        <v>2714</v>
      </c>
      <c r="B2715" t="s">
        <v>8415</v>
      </c>
    </row>
    <row r="2716" spans="1:2" x14ac:dyDescent="0.3">
      <c r="A2716">
        <v>2715</v>
      </c>
      <c r="B2716" t="s">
        <v>8412</v>
      </c>
    </row>
    <row r="2717" spans="1:2" x14ac:dyDescent="0.3">
      <c r="A2717">
        <v>2716</v>
      </c>
      <c r="B2717" t="s">
        <v>8408</v>
      </c>
    </row>
    <row r="2718" spans="1:2" x14ac:dyDescent="0.3">
      <c r="A2718">
        <v>2717</v>
      </c>
      <c r="B2718" t="s">
        <v>6703</v>
      </c>
    </row>
    <row r="2719" spans="1:2" x14ac:dyDescent="0.3">
      <c r="A2719">
        <v>2718</v>
      </c>
      <c r="B2719" t="s">
        <v>6703</v>
      </c>
    </row>
    <row r="2720" spans="1:2" x14ac:dyDescent="0.3">
      <c r="A2720">
        <v>2719</v>
      </c>
      <c r="B2720" t="s">
        <v>8399</v>
      </c>
    </row>
    <row r="2721" spans="1:2" x14ac:dyDescent="0.3">
      <c r="A2721">
        <v>2720</v>
      </c>
      <c r="B2721" t="s">
        <v>8394</v>
      </c>
    </row>
    <row r="2722" spans="1:2" x14ac:dyDescent="0.3">
      <c r="A2722">
        <v>2721</v>
      </c>
      <c r="B2722" t="s">
        <v>8390</v>
      </c>
    </row>
    <row r="2723" spans="1:2" x14ac:dyDescent="0.3">
      <c r="A2723">
        <v>2722</v>
      </c>
      <c r="B2723" t="s">
        <v>8385</v>
      </c>
    </row>
    <row r="2724" spans="1:2" x14ac:dyDescent="0.3">
      <c r="A2724">
        <v>2723</v>
      </c>
      <c r="B2724" t="s">
        <v>8381</v>
      </c>
    </row>
    <row r="2725" spans="1:2" x14ac:dyDescent="0.3">
      <c r="A2725">
        <v>2724</v>
      </c>
      <c r="B2725" t="s">
        <v>8376</v>
      </c>
    </row>
    <row r="2726" spans="1:2" x14ac:dyDescent="0.3">
      <c r="A2726">
        <v>2725</v>
      </c>
      <c r="B2726" t="s">
        <v>8372</v>
      </c>
    </row>
    <row r="2727" spans="1:2" x14ac:dyDescent="0.3">
      <c r="A2727">
        <v>2726</v>
      </c>
      <c r="B2727" t="s">
        <v>8369</v>
      </c>
    </row>
    <row r="2728" spans="1:2" x14ac:dyDescent="0.3">
      <c r="A2728">
        <v>2727</v>
      </c>
      <c r="B2728" t="s">
        <v>8365</v>
      </c>
    </row>
    <row r="2729" spans="1:2" x14ac:dyDescent="0.3">
      <c r="A2729">
        <v>2728</v>
      </c>
      <c r="B2729" t="s">
        <v>8362</v>
      </c>
    </row>
    <row r="2730" spans="1:2" x14ac:dyDescent="0.3">
      <c r="A2730">
        <v>2729</v>
      </c>
      <c r="B2730" t="s">
        <v>8356</v>
      </c>
    </row>
    <row r="2731" spans="1:2" x14ac:dyDescent="0.3">
      <c r="A2731">
        <v>2730</v>
      </c>
      <c r="B2731" t="s">
        <v>8351</v>
      </c>
    </row>
    <row r="2732" spans="1:2" x14ac:dyDescent="0.3">
      <c r="A2732">
        <v>2731</v>
      </c>
      <c r="B2732" t="s">
        <v>8346</v>
      </c>
    </row>
    <row r="2733" spans="1:2" x14ac:dyDescent="0.3">
      <c r="A2733">
        <v>2732</v>
      </c>
      <c r="B2733" t="s">
        <v>8342</v>
      </c>
    </row>
    <row r="2734" spans="1:2" x14ac:dyDescent="0.3">
      <c r="A2734">
        <v>2733</v>
      </c>
      <c r="B2734" t="s">
        <v>8338</v>
      </c>
    </row>
    <row r="2735" spans="1:2" x14ac:dyDescent="0.3">
      <c r="A2735">
        <v>2734</v>
      </c>
      <c r="B2735" t="s">
        <v>8334</v>
      </c>
    </row>
    <row r="2736" spans="1:2" x14ac:dyDescent="0.3">
      <c r="A2736">
        <v>2735</v>
      </c>
      <c r="B2736" t="s">
        <v>8330</v>
      </c>
    </row>
    <row r="2737" spans="1:2" x14ac:dyDescent="0.3">
      <c r="A2737">
        <v>2736</v>
      </c>
      <c r="B2737" t="s">
        <v>8326</v>
      </c>
    </row>
    <row r="2738" spans="1:2" x14ac:dyDescent="0.3">
      <c r="A2738">
        <v>2737</v>
      </c>
      <c r="B2738" t="s">
        <v>8322</v>
      </c>
    </row>
    <row r="2739" spans="1:2" x14ac:dyDescent="0.3">
      <c r="A2739">
        <v>2738</v>
      </c>
      <c r="B2739" t="s">
        <v>8319</v>
      </c>
    </row>
    <row r="2740" spans="1:2" x14ac:dyDescent="0.3">
      <c r="A2740">
        <v>2739</v>
      </c>
      <c r="B2740" t="s">
        <v>8313</v>
      </c>
    </row>
    <row r="2741" spans="1:2" x14ac:dyDescent="0.3">
      <c r="A2741">
        <v>2740</v>
      </c>
      <c r="B2741" t="s">
        <v>8310</v>
      </c>
    </row>
    <row r="2742" spans="1:2" x14ac:dyDescent="0.3">
      <c r="A2742">
        <v>2741</v>
      </c>
      <c r="B2742" t="s">
        <v>8305</v>
      </c>
    </row>
    <row r="2743" spans="1:2" x14ac:dyDescent="0.3">
      <c r="A2743">
        <v>2742</v>
      </c>
      <c r="B2743" t="s">
        <v>8300</v>
      </c>
    </row>
    <row r="2744" spans="1:2" x14ac:dyDescent="0.3">
      <c r="A2744">
        <v>2743</v>
      </c>
      <c r="B2744" t="s">
        <v>8297</v>
      </c>
    </row>
    <row r="2745" spans="1:2" x14ac:dyDescent="0.3">
      <c r="A2745">
        <v>2744</v>
      </c>
      <c r="B2745" t="s">
        <v>8294</v>
      </c>
    </row>
    <row r="2746" spans="1:2" x14ac:dyDescent="0.3">
      <c r="A2746">
        <v>2745</v>
      </c>
      <c r="B2746" t="s">
        <v>8543</v>
      </c>
    </row>
    <row r="2747" spans="1:2" x14ac:dyDescent="0.3">
      <c r="A2747">
        <v>2746</v>
      </c>
      <c r="B2747" t="s">
        <v>8540</v>
      </c>
    </row>
    <row r="2748" spans="1:2" x14ac:dyDescent="0.3">
      <c r="A2748">
        <v>2747</v>
      </c>
      <c r="B2748" t="s">
        <v>8537</v>
      </c>
    </row>
    <row r="2749" spans="1:2" x14ac:dyDescent="0.3">
      <c r="A2749">
        <v>2748</v>
      </c>
      <c r="B2749" t="s">
        <v>8534</v>
      </c>
    </row>
    <row r="2750" spans="1:2" x14ac:dyDescent="0.3">
      <c r="A2750">
        <v>2749</v>
      </c>
      <c r="B2750" t="s">
        <v>8531</v>
      </c>
    </row>
    <row r="2751" spans="1:2" x14ac:dyDescent="0.3">
      <c r="A2751">
        <v>2750</v>
      </c>
      <c r="B2751" t="s">
        <v>8528</v>
      </c>
    </row>
    <row r="2752" spans="1:2" x14ac:dyDescent="0.3">
      <c r="A2752">
        <v>2751</v>
      </c>
      <c r="B2752" t="s">
        <v>8525</v>
      </c>
    </row>
    <row r="2753" spans="1:2" x14ac:dyDescent="0.3">
      <c r="A2753">
        <v>2752</v>
      </c>
      <c r="B2753" t="s">
        <v>8522</v>
      </c>
    </row>
    <row r="2754" spans="1:2" x14ac:dyDescent="0.3">
      <c r="A2754">
        <v>2753</v>
      </c>
      <c r="B2754" t="s">
        <v>8519</v>
      </c>
    </row>
    <row r="2755" spans="1:2" x14ac:dyDescent="0.3">
      <c r="A2755">
        <v>2754</v>
      </c>
      <c r="B2755" t="s">
        <v>8516</v>
      </c>
    </row>
    <row r="2756" spans="1:2" x14ac:dyDescent="0.3">
      <c r="A2756">
        <v>2755</v>
      </c>
      <c r="B2756" t="s">
        <v>8513</v>
      </c>
    </row>
    <row r="2757" spans="1:2" x14ac:dyDescent="0.3">
      <c r="A2757">
        <v>2756</v>
      </c>
      <c r="B2757" t="s">
        <v>8510</v>
      </c>
    </row>
    <row r="2758" spans="1:2" x14ac:dyDescent="0.3">
      <c r="A2758">
        <v>2757</v>
      </c>
      <c r="B2758" t="s">
        <v>8505</v>
      </c>
    </row>
    <row r="2759" spans="1:2" x14ac:dyDescent="0.3">
      <c r="A2759">
        <v>2758</v>
      </c>
      <c r="B2759" t="s">
        <v>8505</v>
      </c>
    </row>
    <row r="2760" spans="1:2" x14ac:dyDescent="0.3">
      <c r="A2760">
        <v>2759</v>
      </c>
      <c r="B2760" t="s">
        <v>8502</v>
      </c>
    </row>
    <row r="2761" spans="1:2" x14ac:dyDescent="0.3">
      <c r="A2761">
        <v>2760</v>
      </c>
      <c r="B2761" t="s">
        <v>8663</v>
      </c>
    </row>
    <row r="2762" spans="1:2" x14ac:dyDescent="0.3">
      <c r="A2762">
        <v>2761</v>
      </c>
      <c r="B2762" t="s">
        <v>8657</v>
      </c>
    </row>
    <row r="2763" spans="1:2" x14ac:dyDescent="0.3">
      <c r="A2763">
        <v>2762</v>
      </c>
      <c r="B2763" t="s">
        <v>8657</v>
      </c>
    </row>
    <row r="2764" spans="1:2" x14ac:dyDescent="0.3">
      <c r="A2764">
        <v>2763</v>
      </c>
      <c r="B2764" t="s">
        <v>8654</v>
      </c>
    </row>
    <row r="2765" spans="1:2" x14ac:dyDescent="0.3">
      <c r="A2765">
        <v>2764</v>
      </c>
      <c r="B2765" t="s">
        <v>8651</v>
      </c>
    </row>
    <row r="2766" spans="1:2" x14ac:dyDescent="0.3">
      <c r="A2766">
        <v>2765</v>
      </c>
      <c r="B2766" t="s">
        <v>8648</v>
      </c>
    </row>
    <row r="2767" spans="1:2" x14ac:dyDescent="0.3">
      <c r="A2767">
        <v>2766</v>
      </c>
      <c r="B2767" t="s">
        <v>8644</v>
      </c>
    </row>
    <row r="2768" spans="1:2" x14ac:dyDescent="0.3">
      <c r="A2768">
        <v>2767</v>
      </c>
      <c r="B2768" t="s">
        <v>7504</v>
      </c>
    </row>
    <row r="2769" spans="1:2" x14ac:dyDescent="0.3">
      <c r="A2769">
        <v>2768</v>
      </c>
      <c r="B2769" t="s">
        <v>8638</v>
      </c>
    </row>
    <row r="2770" spans="1:2" x14ac:dyDescent="0.3">
      <c r="A2770">
        <v>2769</v>
      </c>
      <c r="B2770" t="s">
        <v>8630</v>
      </c>
    </row>
    <row r="2771" spans="1:2" x14ac:dyDescent="0.3">
      <c r="A2771">
        <v>2770</v>
      </c>
      <c r="B2771" t="s">
        <v>8630</v>
      </c>
    </row>
    <row r="2772" spans="1:2" x14ac:dyDescent="0.3">
      <c r="A2772">
        <v>2771</v>
      </c>
      <c r="B2772" t="s">
        <v>8626</v>
      </c>
    </row>
    <row r="2773" spans="1:2" x14ac:dyDescent="0.3">
      <c r="A2773">
        <v>2772</v>
      </c>
      <c r="B2773" t="s">
        <v>8623</v>
      </c>
    </row>
    <row r="2774" spans="1:2" x14ac:dyDescent="0.3">
      <c r="A2774">
        <v>2773</v>
      </c>
      <c r="B2774" t="s">
        <v>8619</v>
      </c>
    </row>
    <row r="2775" spans="1:2" x14ac:dyDescent="0.3">
      <c r="A2775">
        <v>2774</v>
      </c>
      <c r="B2775" t="s">
        <v>8614</v>
      </c>
    </row>
    <row r="2776" spans="1:2" x14ac:dyDescent="0.3">
      <c r="A2776">
        <v>2775</v>
      </c>
      <c r="B2776" t="s">
        <v>8610</v>
      </c>
    </row>
    <row r="2777" spans="1:2" x14ac:dyDescent="0.3">
      <c r="A2777">
        <v>2776</v>
      </c>
      <c r="B2777" t="s">
        <v>8605</v>
      </c>
    </row>
    <row r="2778" spans="1:2" x14ac:dyDescent="0.3">
      <c r="A2778">
        <v>2777</v>
      </c>
      <c r="B2778" t="s">
        <v>8602</v>
      </c>
    </row>
    <row r="2779" spans="1:2" x14ac:dyDescent="0.3">
      <c r="A2779">
        <v>2778</v>
      </c>
      <c r="B2779" t="s">
        <v>8600</v>
      </c>
    </row>
    <row r="2780" spans="1:2" x14ac:dyDescent="0.3">
      <c r="A2780">
        <v>2779</v>
      </c>
      <c r="B2780" t="s">
        <v>8597</v>
      </c>
    </row>
    <row r="2781" spans="1:2" x14ac:dyDescent="0.3">
      <c r="A2781">
        <v>2780</v>
      </c>
      <c r="B2781" t="s">
        <v>8594</v>
      </c>
    </row>
    <row r="2782" spans="1:2" x14ac:dyDescent="0.3">
      <c r="A2782">
        <v>2781</v>
      </c>
      <c r="B2782" t="s">
        <v>8591</v>
      </c>
    </row>
    <row r="2783" spans="1:2" x14ac:dyDescent="0.3">
      <c r="A2783">
        <v>2782</v>
      </c>
      <c r="B2783" t="s">
        <v>8769</v>
      </c>
    </row>
    <row r="2784" spans="1:2" x14ac:dyDescent="0.3">
      <c r="A2784">
        <v>2783</v>
      </c>
      <c r="B2784" t="s">
        <v>8769</v>
      </c>
    </row>
    <row r="2785" spans="1:2" x14ac:dyDescent="0.3">
      <c r="A2785">
        <v>2784</v>
      </c>
      <c r="B2785" t="s">
        <v>8767</v>
      </c>
    </row>
    <row r="2786" spans="1:2" x14ac:dyDescent="0.3">
      <c r="A2786">
        <v>2785</v>
      </c>
      <c r="B2786" t="s">
        <v>8763</v>
      </c>
    </row>
    <row r="2787" spans="1:2" x14ac:dyDescent="0.3">
      <c r="A2787">
        <v>2786</v>
      </c>
      <c r="B2787" t="s">
        <v>8759</v>
      </c>
    </row>
    <row r="2788" spans="1:2" x14ac:dyDescent="0.3">
      <c r="A2788">
        <v>2787</v>
      </c>
      <c r="B2788" t="s">
        <v>8756</v>
      </c>
    </row>
    <row r="2789" spans="1:2" x14ac:dyDescent="0.3">
      <c r="A2789">
        <v>2788</v>
      </c>
      <c r="B2789" t="s">
        <v>8752</v>
      </c>
    </row>
    <row r="2790" spans="1:2" x14ac:dyDescent="0.3">
      <c r="A2790">
        <v>2789</v>
      </c>
      <c r="B2790" t="s">
        <v>8747</v>
      </c>
    </row>
    <row r="2791" spans="1:2" x14ac:dyDescent="0.3">
      <c r="A2791">
        <v>2790</v>
      </c>
      <c r="B2791" t="s">
        <v>8743</v>
      </c>
    </row>
    <row r="2792" spans="1:2" x14ac:dyDescent="0.3">
      <c r="A2792">
        <v>2791</v>
      </c>
      <c r="B2792" t="s">
        <v>8739</v>
      </c>
    </row>
    <row r="2793" spans="1:2" x14ac:dyDescent="0.3">
      <c r="A2793">
        <v>2792</v>
      </c>
      <c r="B2793" t="s">
        <v>8734</v>
      </c>
    </row>
    <row r="2794" spans="1:2" x14ac:dyDescent="0.3">
      <c r="A2794">
        <v>2793</v>
      </c>
      <c r="B2794" t="s">
        <v>8734</v>
      </c>
    </row>
    <row r="2795" spans="1:2" x14ac:dyDescent="0.3">
      <c r="A2795">
        <v>2794</v>
      </c>
      <c r="B2795" t="s">
        <v>8730</v>
      </c>
    </row>
    <row r="2796" spans="1:2" x14ac:dyDescent="0.3">
      <c r="A2796">
        <v>2795</v>
      </c>
      <c r="B2796" t="s">
        <v>8726</v>
      </c>
    </row>
    <row r="2797" spans="1:2" x14ac:dyDescent="0.3">
      <c r="A2797">
        <v>2796</v>
      </c>
      <c r="B2797" t="s">
        <v>8723</v>
      </c>
    </row>
    <row r="2798" spans="1:2" x14ac:dyDescent="0.3">
      <c r="A2798">
        <v>2797</v>
      </c>
      <c r="B2798" t="s">
        <v>8720</v>
      </c>
    </row>
    <row r="2799" spans="1:2" x14ac:dyDescent="0.3">
      <c r="A2799">
        <v>2798</v>
      </c>
      <c r="B2799" t="s">
        <v>8716</v>
      </c>
    </row>
    <row r="2800" spans="1:2" x14ac:dyDescent="0.3">
      <c r="A2800">
        <v>2799</v>
      </c>
      <c r="B2800" t="s">
        <v>8713</v>
      </c>
    </row>
    <row r="2801" spans="1:2" x14ac:dyDescent="0.3">
      <c r="A2801">
        <v>2800</v>
      </c>
      <c r="B2801" t="s">
        <v>8879</v>
      </c>
    </row>
    <row r="2802" spans="1:2" x14ac:dyDescent="0.3">
      <c r="A2802">
        <v>2801</v>
      </c>
      <c r="B2802" t="s">
        <v>8876</v>
      </c>
    </row>
    <row r="2803" spans="1:2" x14ac:dyDescent="0.3">
      <c r="A2803">
        <v>2802</v>
      </c>
      <c r="B2803" t="s">
        <v>8873</v>
      </c>
    </row>
    <row r="2804" spans="1:2" x14ac:dyDescent="0.3">
      <c r="A2804">
        <v>2803</v>
      </c>
      <c r="B2804" t="s">
        <v>8870</v>
      </c>
    </row>
    <row r="2805" spans="1:2" x14ac:dyDescent="0.3">
      <c r="A2805">
        <v>2804</v>
      </c>
      <c r="B2805" t="s">
        <v>8867</v>
      </c>
    </row>
    <row r="2806" spans="1:2" x14ac:dyDescent="0.3">
      <c r="A2806">
        <v>2805</v>
      </c>
      <c r="B2806" t="s">
        <v>8864</v>
      </c>
    </row>
    <row r="2807" spans="1:2" x14ac:dyDescent="0.3">
      <c r="A2807">
        <v>2806</v>
      </c>
      <c r="B2807" t="s">
        <v>8861</v>
      </c>
    </row>
    <row r="2808" spans="1:2" x14ac:dyDescent="0.3">
      <c r="A2808">
        <v>2807</v>
      </c>
      <c r="B2808" t="s">
        <v>8858</v>
      </c>
    </row>
    <row r="2809" spans="1:2" x14ac:dyDescent="0.3">
      <c r="A2809">
        <v>2808</v>
      </c>
      <c r="B2809" t="s">
        <v>8855</v>
      </c>
    </row>
    <row r="2810" spans="1:2" x14ac:dyDescent="0.3">
      <c r="A2810">
        <v>2809</v>
      </c>
      <c r="B2810" t="s">
        <v>8852</v>
      </c>
    </row>
    <row r="2811" spans="1:2" x14ac:dyDescent="0.3">
      <c r="A2811">
        <v>2810</v>
      </c>
      <c r="B2811" t="s">
        <v>8849</v>
      </c>
    </row>
    <row r="2812" spans="1:2" x14ac:dyDescent="0.3">
      <c r="A2812">
        <v>2811</v>
      </c>
      <c r="B2812" t="s">
        <v>8846</v>
      </c>
    </row>
    <row r="2813" spans="1:2" x14ac:dyDescent="0.3">
      <c r="A2813">
        <v>2812</v>
      </c>
      <c r="B2813" t="s">
        <v>8843</v>
      </c>
    </row>
    <row r="2814" spans="1:2" x14ac:dyDescent="0.3">
      <c r="A2814">
        <v>2813</v>
      </c>
      <c r="B2814" t="s">
        <v>8840</v>
      </c>
    </row>
    <row r="2815" spans="1:2" x14ac:dyDescent="0.3">
      <c r="A2815">
        <v>2814</v>
      </c>
      <c r="B2815" t="s">
        <v>8837</v>
      </c>
    </row>
    <row r="2816" spans="1:2" x14ac:dyDescent="0.3">
      <c r="A2816">
        <v>2815</v>
      </c>
      <c r="B2816" t="s">
        <v>8834</v>
      </c>
    </row>
    <row r="2817" spans="1:2" x14ac:dyDescent="0.3">
      <c r="A2817">
        <v>2816</v>
      </c>
      <c r="B2817" t="s">
        <v>8831</v>
      </c>
    </row>
    <row r="2818" spans="1:2" x14ac:dyDescent="0.3">
      <c r="A2818">
        <v>2817</v>
      </c>
      <c r="B2818" t="s">
        <v>8828</v>
      </c>
    </row>
    <row r="2819" spans="1:2" x14ac:dyDescent="0.3">
      <c r="A2819">
        <v>2818</v>
      </c>
      <c r="B2819" t="s">
        <v>8825</v>
      </c>
    </row>
    <row r="2820" spans="1:2" x14ac:dyDescent="0.3">
      <c r="A2820">
        <v>2819</v>
      </c>
      <c r="B2820" t="s">
        <v>8820</v>
      </c>
    </row>
    <row r="2821" spans="1:2" x14ac:dyDescent="0.3">
      <c r="A2821">
        <v>2820</v>
      </c>
      <c r="B2821" t="s">
        <v>8820</v>
      </c>
    </row>
    <row r="2822" spans="1:2" x14ac:dyDescent="0.3">
      <c r="A2822">
        <v>2821</v>
      </c>
      <c r="B2822" t="s">
        <v>8977</v>
      </c>
    </row>
    <row r="2823" spans="1:2" x14ac:dyDescent="0.3">
      <c r="A2823">
        <v>2822</v>
      </c>
      <c r="B2823" t="s">
        <v>8973</v>
      </c>
    </row>
    <row r="2824" spans="1:2" x14ac:dyDescent="0.3">
      <c r="A2824">
        <v>2823</v>
      </c>
      <c r="B2824" t="s">
        <v>8970</v>
      </c>
    </row>
    <row r="2825" spans="1:2" x14ac:dyDescent="0.3">
      <c r="A2825">
        <v>2824</v>
      </c>
      <c r="B2825" t="s">
        <v>8965</v>
      </c>
    </row>
    <row r="2826" spans="1:2" x14ac:dyDescent="0.3">
      <c r="A2826">
        <v>2825</v>
      </c>
      <c r="B2826" t="s">
        <v>8965</v>
      </c>
    </row>
    <row r="2827" spans="1:2" x14ac:dyDescent="0.3">
      <c r="A2827">
        <v>2826</v>
      </c>
      <c r="B2827" t="s">
        <v>8962</v>
      </c>
    </row>
    <row r="2828" spans="1:2" x14ac:dyDescent="0.3">
      <c r="A2828">
        <v>2827</v>
      </c>
      <c r="B2828" t="s">
        <v>9054</v>
      </c>
    </row>
    <row r="2829" spans="1:2" x14ac:dyDescent="0.3">
      <c r="A2829">
        <v>2828</v>
      </c>
      <c r="B2829" t="s">
        <v>9054</v>
      </c>
    </row>
    <row r="2830" spans="1:2" x14ac:dyDescent="0.3">
      <c r="A2830">
        <v>2829</v>
      </c>
      <c r="B2830" t="s">
        <v>9048</v>
      </c>
    </row>
    <row r="2831" spans="1:2" x14ac:dyDescent="0.3">
      <c r="A2831">
        <v>2830</v>
      </c>
      <c r="B2831" t="s">
        <v>9048</v>
      </c>
    </row>
    <row r="2832" spans="1:2" x14ac:dyDescent="0.3">
      <c r="A2832">
        <v>2831</v>
      </c>
      <c r="B2832" t="s">
        <v>9045</v>
      </c>
    </row>
    <row r="2833" spans="1:2" x14ac:dyDescent="0.3">
      <c r="A2833">
        <v>2832</v>
      </c>
      <c r="B2833" t="s">
        <v>9041</v>
      </c>
    </row>
    <row r="2834" spans="1:2" x14ac:dyDescent="0.3">
      <c r="A2834">
        <v>2833</v>
      </c>
      <c r="B2834" t="s">
        <v>9030</v>
      </c>
    </row>
    <row r="2835" spans="1:2" x14ac:dyDescent="0.3">
      <c r="A2835">
        <v>2834</v>
      </c>
      <c r="B2835" t="s">
        <v>9030</v>
      </c>
    </row>
    <row r="2836" spans="1:2" x14ac:dyDescent="0.3">
      <c r="A2836">
        <v>2835</v>
      </c>
      <c r="B2836" t="s">
        <v>9030</v>
      </c>
    </row>
    <row r="2837" spans="1:2" x14ac:dyDescent="0.3">
      <c r="A2837">
        <v>2836</v>
      </c>
      <c r="B2837" t="s">
        <v>9027</v>
      </c>
    </row>
    <row r="2838" spans="1:2" x14ac:dyDescent="0.3">
      <c r="A2838">
        <v>2837</v>
      </c>
      <c r="B2838" t="s">
        <v>9019</v>
      </c>
    </row>
    <row r="2839" spans="1:2" x14ac:dyDescent="0.3">
      <c r="A2839">
        <v>2838</v>
      </c>
      <c r="B2839" t="s">
        <v>9019</v>
      </c>
    </row>
    <row r="2840" spans="1:2" x14ac:dyDescent="0.3">
      <c r="A2840">
        <v>2839</v>
      </c>
      <c r="B2840" t="s">
        <v>9077</v>
      </c>
    </row>
    <row r="2841" spans="1:2" x14ac:dyDescent="0.3">
      <c r="A2841">
        <v>2840</v>
      </c>
      <c r="B2841" t="s">
        <v>9083</v>
      </c>
    </row>
    <row r="2842" spans="1:2" x14ac:dyDescent="0.3">
      <c r="A2842">
        <v>2841</v>
      </c>
      <c r="B2842" t="s">
        <v>9083</v>
      </c>
    </row>
    <row r="2843" spans="1:2" x14ac:dyDescent="0.3">
      <c r="A2843">
        <v>2842</v>
      </c>
      <c r="B2843" t="s">
        <v>9088</v>
      </c>
    </row>
    <row r="2844" spans="1:2" x14ac:dyDescent="0.3">
      <c r="A2844">
        <v>2843</v>
      </c>
      <c r="B2844" t="s">
        <v>9091</v>
      </c>
    </row>
    <row r="2845" spans="1:2" x14ac:dyDescent="0.3">
      <c r="A2845">
        <v>2844</v>
      </c>
      <c r="B2845" t="s">
        <v>9094</v>
      </c>
    </row>
    <row r="2846" spans="1:2" x14ac:dyDescent="0.3">
      <c r="A2846">
        <v>2845</v>
      </c>
      <c r="B2846" t="s">
        <v>9094</v>
      </c>
    </row>
    <row r="2847" spans="1:2" x14ac:dyDescent="0.3">
      <c r="A2847">
        <v>2846</v>
      </c>
      <c r="B2847" t="s">
        <v>9101</v>
      </c>
    </row>
    <row r="2848" spans="1:2" x14ac:dyDescent="0.3">
      <c r="A2848">
        <v>2847</v>
      </c>
      <c r="B2848" t="s">
        <v>9103</v>
      </c>
    </row>
    <row r="2849" spans="1:2" x14ac:dyDescent="0.3">
      <c r="A2849">
        <v>2848</v>
      </c>
      <c r="B2849" t="s">
        <v>9106</v>
      </c>
    </row>
    <row r="2850" spans="1:2" x14ac:dyDescent="0.3">
      <c r="A2850">
        <v>2849</v>
      </c>
      <c r="B2850" t="s">
        <v>9109</v>
      </c>
    </row>
    <row r="2851" spans="1:2" x14ac:dyDescent="0.3">
      <c r="A2851">
        <v>2850</v>
      </c>
      <c r="B2851" t="s">
        <v>9112</v>
      </c>
    </row>
    <row r="2852" spans="1:2" x14ac:dyDescent="0.3">
      <c r="A2852">
        <v>2851</v>
      </c>
      <c r="B2852" t="s">
        <v>9116</v>
      </c>
    </row>
    <row r="2853" spans="1:2" x14ac:dyDescent="0.3">
      <c r="A2853">
        <v>2852</v>
      </c>
      <c r="B2853" t="s">
        <v>9120</v>
      </c>
    </row>
    <row r="2854" spans="1:2" x14ac:dyDescent="0.3">
      <c r="A2854">
        <v>2853</v>
      </c>
      <c r="B2854" t="s">
        <v>9124</v>
      </c>
    </row>
    <row r="2855" spans="1:2" x14ac:dyDescent="0.3">
      <c r="A2855">
        <v>2854</v>
      </c>
      <c r="B2855" t="s">
        <v>9128</v>
      </c>
    </row>
    <row r="2856" spans="1:2" x14ac:dyDescent="0.3">
      <c r="A2856">
        <v>2855</v>
      </c>
      <c r="B2856" t="s">
        <v>9130</v>
      </c>
    </row>
    <row r="2857" spans="1:2" x14ac:dyDescent="0.3">
      <c r="A2857">
        <v>2856</v>
      </c>
      <c r="B2857" t="s">
        <v>9132</v>
      </c>
    </row>
    <row r="2858" spans="1:2" x14ac:dyDescent="0.3">
      <c r="A2858">
        <v>2857</v>
      </c>
      <c r="B2858" t="s">
        <v>9135</v>
      </c>
    </row>
    <row r="2859" spans="1:2" x14ac:dyDescent="0.3">
      <c r="A2859">
        <v>2858</v>
      </c>
      <c r="B2859" t="s">
        <v>9139</v>
      </c>
    </row>
    <row r="2860" spans="1:2" x14ac:dyDescent="0.3">
      <c r="A2860">
        <v>2859</v>
      </c>
      <c r="B2860" t="s">
        <v>9142</v>
      </c>
    </row>
    <row r="2861" spans="1:2" x14ac:dyDescent="0.3">
      <c r="A2861">
        <v>2860</v>
      </c>
      <c r="B2861" t="s">
        <v>9145</v>
      </c>
    </row>
    <row r="2862" spans="1:2" x14ac:dyDescent="0.3">
      <c r="A2862">
        <v>2861</v>
      </c>
      <c r="B2862" t="s">
        <v>9149</v>
      </c>
    </row>
    <row r="2863" spans="1:2" x14ac:dyDescent="0.3">
      <c r="A2863">
        <v>2862</v>
      </c>
      <c r="B2863" t="s">
        <v>9152</v>
      </c>
    </row>
    <row r="2864" spans="1:2" x14ac:dyDescent="0.3">
      <c r="A2864">
        <v>2863</v>
      </c>
      <c r="B2864" t="s">
        <v>9155</v>
      </c>
    </row>
    <row r="2865" spans="1:2" x14ac:dyDescent="0.3">
      <c r="A2865">
        <v>2864</v>
      </c>
      <c r="B2865" t="s">
        <v>9158</v>
      </c>
    </row>
    <row r="2866" spans="1:2" x14ac:dyDescent="0.3">
      <c r="A2866">
        <v>2865</v>
      </c>
      <c r="B2866" t="s">
        <v>9161</v>
      </c>
    </row>
    <row r="2867" spans="1:2" x14ac:dyDescent="0.3">
      <c r="A2867">
        <v>2866</v>
      </c>
      <c r="B2867" t="s">
        <v>9164</v>
      </c>
    </row>
    <row r="2868" spans="1:2" x14ac:dyDescent="0.3">
      <c r="A2868">
        <v>2867</v>
      </c>
      <c r="B2868" t="s">
        <v>9167</v>
      </c>
    </row>
    <row r="2869" spans="1:2" x14ac:dyDescent="0.3">
      <c r="A2869">
        <v>2868</v>
      </c>
      <c r="B2869" t="s">
        <v>9170</v>
      </c>
    </row>
    <row r="2870" spans="1:2" x14ac:dyDescent="0.3">
      <c r="A2870">
        <v>2869</v>
      </c>
      <c r="B2870" t="s">
        <v>9173</v>
      </c>
    </row>
    <row r="2871" spans="1:2" x14ac:dyDescent="0.3">
      <c r="A2871">
        <v>2870</v>
      </c>
      <c r="B2871" t="s">
        <v>9177</v>
      </c>
    </row>
    <row r="2872" spans="1:2" x14ac:dyDescent="0.3">
      <c r="A2872">
        <v>2871</v>
      </c>
      <c r="B2872" t="s">
        <v>9181</v>
      </c>
    </row>
    <row r="2873" spans="1:2" x14ac:dyDescent="0.3">
      <c r="A2873">
        <v>2872</v>
      </c>
      <c r="B2873" t="s">
        <v>9185</v>
      </c>
    </row>
    <row r="2874" spans="1:2" x14ac:dyDescent="0.3">
      <c r="A2874">
        <v>2873</v>
      </c>
      <c r="B2874" t="s">
        <v>9189</v>
      </c>
    </row>
    <row r="2875" spans="1:2" x14ac:dyDescent="0.3">
      <c r="A2875">
        <v>2874</v>
      </c>
      <c r="B2875" t="s">
        <v>9193</v>
      </c>
    </row>
    <row r="2876" spans="1:2" x14ac:dyDescent="0.3">
      <c r="A2876">
        <v>2875</v>
      </c>
      <c r="B2876" t="s">
        <v>9196</v>
      </c>
    </row>
    <row r="2877" spans="1:2" x14ac:dyDescent="0.3">
      <c r="A2877">
        <v>2876</v>
      </c>
      <c r="B2877" t="s">
        <v>9199</v>
      </c>
    </row>
    <row r="2878" spans="1:2" x14ac:dyDescent="0.3">
      <c r="A2878">
        <v>2877</v>
      </c>
      <c r="B2878" t="s">
        <v>9203</v>
      </c>
    </row>
    <row r="2879" spans="1:2" x14ac:dyDescent="0.3">
      <c r="A2879">
        <v>2878</v>
      </c>
      <c r="B2879" t="s">
        <v>9206</v>
      </c>
    </row>
    <row r="2880" spans="1:2" x14ac:dyDescent="0.3">
      <c r="A2880">
        <v>2879</v>
      </c>
      <c r="B2880" t="s">
        <v>9209</v>
      </c>
    </row>
    <row r="2881" spans="1:2" x14ac:dyDescent="0.3">
      <c r="A2881">
        <v>2880</v>
      </c>
      <c r="B2881" t="s">
        <v>9212</v>
      </c>
    </row>
    <row r="2882" spans="1:2" x14ac:dyDescent="0.3">
      <c r="A2882">
        <v>2881</v>
      </c>
      <c r="B2882" t="s">
        <v>9215</v>
      </c>
    </row>
    <row r="2883" spans="1:2" x14ac:dyDescent="0.3">
      <c r="A2883">
        <v>2882</v>
      </c>
      <c r="B2883" t="s">
        <v>9219</v>
      </c>
    </row>
    <row r="2884" spans="1:2" x14ac:dyDescent="0.3">
      <c r="A2884">
        <v>2883</v>
      </c>
      <c r="B2884" t="s">
        <v>9223</v>
      </c>
    </row>
    <row r="2885" spans="1:2" x14ac:dyDescent="0.3">
      <c r="A2885">
        <v>2884</v>
      </c>
      <c r="B2885" t="s">
        <v>9227</v>
      </c>
    </row>
    <row r="2886" spans="1:2" x14ac:dyDescent="0.3">
      <c r="A2886">
        <v>2885</v>
      </c>
      <c r="B2886" t="s">
        <v>9230</v>
      </c>
    </row>
    <row r="2887" spans="1:2" x14ac:dyDescent="0.3">
      <c r="A2887">
        <v>2886</v>
      </c>
      <c r="B2887" t="s">
        <v>9234</v>
      </c>
    </row>
    <row r="2888" spans="1:2" x14ac:dyDescent="0.3">
      <c r="A2888">
        <v>2887</v>
      </c>
      <c r="B2888" t="s">
        <v>9238</v>
      </c>
    </row>
    <row r="2889" spans="1:2" x14ac:dyDescent="0.3">
      <c r="A2889">
        <v>2888</v>
      </c>
      <c r="B2889" t="s">
        <v>9242</v>
      </c>
    </row>
    <row r="2890" spans="1:2" x14ac:dyDescent="0.3">
      <c r="A2890">
        <v>2889</v>
      </c>
      <c r="B2890" t="s">
        <v>9245</v>
      </c>
    </row>
    <row r="2891" spans="1:2" x14ac:dyDescent="0.3">
      <c r="A2891">
        <v>2890</v>
      </c>
      <c r="B2891" t="s">
        <v>9248</v>
      </c>
    </row>
    <row r="2892" spans="1:2" x14ac:dyDescent="0.3">
      <c r="A2892">
        <v>2891</v>
      </c>
      <c r="B2892" t="s">
        <v>9251</v>
      </c>
    </row>
    <row r="2893" spans="1:2" x14ac:dyDescent="0.3">
      <c r="A2893">
        <v>2892</v>
      </c>
      <c r="B2893" t="s">
        <v>9254</v>
      </c>
    </row>
    <row r="2894" spans="1:2" x14ac:dyDescent="0.3">
      <c r="A2894">
        <v>2893</v>
      </c>
      <c r="B2894" t="s">
        <v>9257</v>
      </c>
    </row>
    <row r="2895" spans="1:2" x14ac:dyDescent="0.3">
      <c r="A2895">
        <v>2894</v>
      </c>
      <c r="B2895" t="s">
        <v>9260</v>
      </c>
    </row>
    <row r="2896" spans="1:2" x14ac:dyDescent="0.3">
      <c r="A2896">
        <v>2895</v>
      </c>
      <c r="B2896" t="s">
        <v>9263</v>
      </c>
    </row>
    <row r="2897" spans="1:2" x14ac:dyDescent="0.3">
      <c r="A2897">
        <v>2896</v>
      </c>
      <c r="B2897" t="s">
        <v>9266</v>
      </c>
    </row>
    <row r="2898" spans="1:2" x14ac:dyDescent="0.3">
      <c r="A2898">
        <v>2897</v>
      </c>
      <c r="B2898" t="s">
        <v>9268</v>
      </c>
    </row>
    <row r="2899" spans="1:2" x14ac:dyDescent="0.3">
      <c r="A2899">
        <v>2898</v>
      </c>
      <c r="B2899" t="s">
        <v>9271</v>
      </c>
    </row>
    <row r="2900" spans="1:2" x14ac:dyDescent="0.3">
      <c r="A2900">
        <v>2899</v>
      </c>
      <c r="B2900" t="s">
        <v>9274</v>
      </c>
    </row>
    <row r="2901" spans="1:2" x14ac:dyDescent="0.3">
      <c r="A2901">
        <v>2900</v>
      </c>
      <c r="B2901" t="s">
        <v>9277</v>
      </c>
    </row>
    <row r="2902" spans="1:2" x14ac:dyDescent="0.3">
      <c r="A2902">
        <v>2901</v>
      </c>
      <c r="B2902" t="s">
        <v>9281</v>
      </c>
    </row>
    <row r="2903" spans="1:2" x14ac:dyDescent="0.3">
      <c r="A2903">
        <v>2902</v>
      </c>
      <c r="B2903" t="s">
        <v>9284</v>
      </c>
    </row>
    <row r="2904" spans="1:2" x14ac:dyDescent="0.3">
      <c r="A2904">
        <v>2903</v>
      </c>
      <c r="B2904" t="s">
        <v>9287</v>
      </c>
    </row>
    <row r="2905" spans="1:2" x14ac:dyDescent="0.3">
      <c r="A2905">
        <v>2904</v>
      </c>
      <c r="B2905" t="s">
        <v>9289</v>
      </c>
    </row>
    <row r="2906" spans="1:2" x14ac:dyDescent="0.3">
      <c r="A2906">
        <v>2905</v>
      </c>
      <c r="B2906" t="s">
        <v>9293</v>
      </c>
    </row>
    <row r="2907" spans="1:2" x14ac:dyDescent="0.3">
      <c r="A2907">
        <v>2906</v>
      </c>
      <c r="B2907" t="s">
        <v>9296</v>
      </c>
    </row>
    <row r="2908" spans="1:2" x14ac:dyDescent="0.3">
      <c r="A2908">
        <v>2907</v>
      </c>
      <c r="B2908" t="s">
        <v>9299</v>
      </c>
    </row>
    <row r="2909" spans="1:2" x14ac:dyDescent="0.3">
      <c r="A2909">
        <v>2908</v>
      </c>
      <c r="B2909" t="s">
        <v>9303</v>
      </c>
    </row>
    <row r="2910" spans="1:2" x14ac:dyDescent="0.3">
      <c r="A2910">
        <v>2909</v>
      </c>
      <c r="B2910" t="s">
        <v>9306</v>
      </c>
    </row>
    <row r="2911" spans="1:2" x14ac:dyDescent="0.3">
      <c r="A2911">
        <v>2910</v>
      </c>
      <c r="B2911" t="s">
        <v>9309</v>
      </c>
    </row>
    <row r="2912" spans="1:2" x14ac:dyDescent="0.3">
      <c r="A2912">
        <v>2911</v>
      </c>
      <c r="B2912" t="s">
        <v>9312</v>
      </c>
    </row>
    <row r="2913" spans="1:2" x14ac:dyDescent="0.3">
      <c r="A2913">
        <v>2912</v>
      </c>
      <c r="B2913" t="s">
        <v>9315</v>
      </c>
    </row>
    <row r="2914" spans="1:2" x14ac:dyDescent="0.3">
      <c r="A2914">
        <v>2913</v>
      </c>
      <c r="B2914" t="s">
        <v>9319</v>
      </c>
    </row>
    <row r="2915" spans="1:2" x14ac:dyDescent="0.3">
      <c r="A2915">
        <v>2914</v>
      </c>
      <c r="B2915" t="s">
        <v>9322</v>
      </c>
    </row>
    <row r="2916" spans="1:2" x14ac:dyDescent="0.3">
      <c r="A2916">
        <v>2915</v>
      </c>
      <c r="B2916" t="s">
        <v>9325</v>
      </c>
    </row>
    <row r="2917" spans="1:2" x14ac:dyDescent="0.3">
      <c r="A2917">
        <v>2916</v>
      </c>
      <c r="B2917" t="s">
        <v>9329</v>
      </c>
    </row>
    <row r="2918" spans="1:2" x14ac:dyDescent="0.3">
      <c r="A2918">
        <v>2917</v>
      </c>
      <c r="B2918" t="s">
        <v>9333</v>
      </c>
    </row>
    <row r="2919" spans="1:2" x14ac:dyDescent="0.3">
      <c r="A2919">
        <v>2918</v>
      </c>
      <c r="B2919" t="s">
        <v>9336</v>
      </c>
    </row>
    <row r="2920" spans="1:2" x14ac:dyDescent="0.3">
      <c r="A2920">
        <v>2919</v>
      </c>
      <c r="B2920" t="s">
        <v>9340</v>
      </c>
    </row>
    <row r="2921" spans="1:2" x14ac:dyDescent="0.3">
      <c r="A2921">
        <v>2920</v>
      </c>
      <c r="B2921" t="s">
        <v>9344</v>
      </c>
    </row>
    <row r="2922" spans="1:2" x14ac:dyDescent="0.3">
      <c r="A2922">
        <v>2921</v>
      </c>
      <c r="B2922" t="s">
        <v>9347</v>
      </c>
    </row>
    <row r="2923" spans="1:2" x14ac:dyDescent="0.3">
      <c r="A2923">
        <v>2922</v>
      </c>
      <c r="B2923" t="s">
        <v>9350</v>
      </c>
    </row>
    <row r="2924" spans="1:2" x14ac:dyDescent="0.3">
      <c r="A2924">
        <v>2923</v>
      </c>
      <c r="B2924" t="s">
        <v>9353</v>
      </c>
    </row>
    <row r="2925" spans="1:2" x14ac:dyDescent="0.3">
      <c r="A2925">
        <v>2924</v>
      </c>
      <c r="B2925" t="s">
        <v>9356</v>
      </c>
    </row>
    <row r="2926" spans="1:2" x14ac:dyDescent="0.3">
      <c r="A2926">
        <v>2925</v>
      </c>
      <c r="B2926" t="s">
        <v>9359</v>
      </c>
    </row>
    <row r="2927" spans="1:2" x14ac:dyDescent="0.3">
      <c r="A2927">
        <v>2926</v>
      </c>
      <c r="B2927" t="s">
        <v>9362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acts_and_miracles</vt:lpstr>
      <vt:lpstr>essene_calendar</vt:lpstr>
      <vt:lpstr>messenger fixes</vt:lpstr>
      <vt:lpstr>category fixes</vt:lpstr>
      <vt:lpstr>Sheet1</vt:lpstr>
      <vt:lpstr>Sheet2</vt:lpstr>
      <vt:lpstr>locations</vt:lpstr>
      <vt:lpstr>locations_prompt</vt:lpstr>
      <vt:lpstr>nt_acts_and_miracles</vt:lpstr>
      <vt:lpstr>book_notes</vt:lpstr>
      <vt:lpstr>claude_prompt</vt:lpstr>
      <vt:lpstr>next_steps</vt:lpstr>
      <vt:lpstr>book_to_number</vt:lpstr>
      <vt:lpstr>ref_to_text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2025-08-09T22:22:50Z</dcterms:modified>
</cp:coreProperties>
</file>