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g uploader\"/>
    </mc:Choice>
  </mc:AlternateContent>
  <xr:revisionPtr revIDLastSave="0" documentId="13_ncr:1_{75C26FC9-275D-429D-81F4-CF25388A27CD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Suggested List" sheetId="16" r:id="rId1"/>
    <sheet name="Pivot" sheetId="17" r:id="rId2"/>
    <sheet name="new additions" sheetId="18" r:id="rId3"/>
    <sheet name="Worksheet" sheetId="19" r:id="rId4"/>
  </sheets>
  <definedNames>
    <definedName name="_xlnm._FilterDatabase" localSheetId="0" hidden="1">'Suggested List'!$B$3:$K$53</definedName>
    <definedName name="_xlnm._FilterDatabase" localSheetId="3" hidden="1">Worksheet!$A$1:$M$1386</definedName>
  </definedNames>
  <calcPr calcId="181029"/>
  <pivotCaches>
    <pivotCache cacheId="0" r:id="rId5"/>
  </pivotCaches>
</workbook>
</file>

<file path=xl/calcChain.xml><?xml version="1.0" encoding="utf-8"?>
<calcChain xmlns="http://schemas.openxmlformats.org/spreadsheetml/2006/main">
  <c r="B22" i="16" l="1"/>
  <c r="C24" i="18"/>
  <c r="C20" i="18"/>
  <c r="C19" i="18"/>
  <c r="C18" i="18"/>
  <c r="C21" i="18"/>
  <c r="J17" i="18"/>
  <c r="J16" i="18"/>
  <c r="B53" i="16"/>
  <c r="B52" i="16"/>
  <c r="B51" i="16"/>
  <c r="B50" i="16"/>
  <c r="B49" i="16"/>
  <c r="B46" i="16"/>
  <c r="B45" i="16"/>
  <c r="B44" i="16"/>
  <c r="B43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4" i="16"/>
  <c r="B23" i="16"/>
  <c r="B21" i="16"/>
  <c r="B19" i="16"/>
  <c r="B17" i="16"/>
  <c r="B16" i="16"/>
  <c r="B14" i="16"/>
  <c r="B13" i="16"/>
  <c r="B11" i="16"/>
  <c r="B10" i="16"/>
  <c r="B9" i="16"/>
  <c r="B8" i="16"/>
  <c r="B7" i="16"/>
  <c r="B6" i="16"/>
  <c r="M916" i="19"/>
  <c r="M917" i="19" s="1"/>
  <c r="M918" i="19" s="1"/>
  <c r="M919" i="19" s="1"/>
  <c r="M920" i="19" s="1"/>
  <c r="M921" i="19" s="1"/>
  <c r="M922" i="19" s="1"/>
  <c r="M923" i="19" s="1"/>
  <c r="M924" i="19" s="1"/>
  <c r="M925" i="19" s="1"/>
  <c r="M926" i="19" s="1"/>
  <c r="M927" i="19" s="1"/>
  <c r="M928" i="19" s="1"/>
  <c r="M929" i="19" s="1"/>
  <c r="M930" i="19" s="1"/>
  <c r="M931" i="19" s="1"/>
  <c r="M932" i="19" s="1"/>
  <c r="M933" i="19" s="1"/>
  <c r="M934" i="19" s="1"/>
  <c r="M935" i="19" s="1"/>
  <c r="M936" i="19" s="1"/>
  <c r="M937" i="19" s="1"/>
  <c r="M938" i="19" s="1"/>
  <c r="M939" i="19" s="1"/>
  <c r="M940" i="19" s="1"/>
  <c r="M941" i="19" s="1"/>
  <c r="M942" i="19" s="1"/>
  <c r="M943" i="19" s="1"/>
  <c r="M944" i="19" s="1"/>
  <c r="M945" i="19" s="1"/>
  <c r="M946" i="19" s="1"/>
  <c r="M947" i="19" s="1"/>
  <c r="M948" i="19" s="1"/>
  <c r="M949" i="19" s="1"/>
  <c r="M950" i="19" s="1"/>
  <c r="M951" i="19" s="1"/>
  <c r="M952" i="19" s="1"/>
  <c r="M953" i="19" s="1"/>
  <c r="M954" i="19" s="1"/>
  <c r="M955" i="19" s="1"/>
  <c r="M956" i="19" s="1"/>
  <c r="M957" i="19" s="1"/>
  <c r="M958" i="19" s="1"/>
  <c r="M959" i="19" s="1"/>
  <c r="M960" i="19" s="1"/>
  <c r="M961" i="19" s="1"/>
  <c r="M962" i="19" s="1"/>
  <c r="M963" i="19" s="1"/>
  <c r="M964" i="19" s="1"/>
  <c r="M965" i="19" s="1"/>
  <c r="M966" i="19" s="1"/>
  <c r="M967" i="19" s="1"/>
  <c r="M968" i="19" s="1"/>
  <c r="M969" i="19" s="1"/>
  <c r="M970" i="19" s="1"/>
  <c r="M971" i="19" s="1"/>
  <c r="M972" i="19" s="1"/>
  <c r="M973" i="19" s="1"/>
  <c r="M974" i="19" s="1"/>
  <c r="M975" i="19" s="1"/>
  <c r="M976" i="19" s="1"/>
  <c r="M977" i="19" s="1"/>
  <c r="M978" i="19" s="1"/>
  <c r="M979" i="19" s="1"/>
  <c r="M980" i="19" s="1"/>
  <c r="M981" i="19" s="1"/>
  <c r="M982" i="19" s="1"/>
  <c r="M983" i="19" s="1"/>
  <c r="M984" i="19" s="1"/>
  <c r="M985" i="19" s="1"/>
  <c r="M986" i="19" s="1"/>
  <c r="M987" i="19" s="1"/>
  <c r="M988" i="19" s="1"/>
  <c r="M989" i="19" s="1"/>
  <c r="M990" i="19" s="1"/>
  <c r="M991" i="19" s="1"/>
  <c r="M992" i="19" s="1"/>
  <c r="M993" i="19" s="1"/>
  <c r="M994" i="19" s="1"/>
  <c r="M995" i="19" s="1"/>
  <c r="M996" i="19" s="1"/>
  <c r="M997" i="19" s="1"/>
  <c r="M998" i="19" s="1"/>
  <c r="M999" i="19" s="1"/>
  <c r="M1000" i="19" s="1"/>
  <c r="M1001" i="19" s="1"/>
  <c r="M1002" i="19" s="1"/>
  <c r="M1003" i="19" s="1"/>
  <c r="M1004" i="19" s="1"/>
  <c r="M1005" i="19" s="1"/>
  <c r="M1006" i="19" s="1"/>
  <c r="M1007" i="19" s="1"/>
  <c r="M1008" i="19" s="1"/>
  <c r="M1009" i="19" s="1"/>
  <c r="M1010" i="19" s="1"/>
  <c r="M1011" i="19" s="1"/>
  <c r="M1012" i="19" s="1"/>
  <c r="M1013" i="19" s="1"/>
  <c r="M1014" i="19" s="1"/>
  <c r="M1015" i="19" s="1"/>
  <c r="M1016" i="19" s="1"/>
  <c r="M1017" i="19" s="1"/>
  <c r="M1018" i="19" s="1"/>
  <c r="M1019" i="19" s="1"/>
  <c r="M1020" i="19" s="1"/>
  <c r="M1021" i="19" s="1"/>
  <c r="M1022" i="19" s="1"/>
  <c r="M1023" i="19" s="1"/>
  <c r="M1024" i="19" s="1"/>
  <c r="M1025" i="19" s="1"/>
  <c r="M1026" i="19" s="1"/>
  <c r="M1027" i="19" s="1"/>
  <c r="M1028" i="19" s="1"/>
  <c r="M1029" i="19" s="1"/>
  <c r="M1030" i="19" s="1"/>
  <c r="M1031" i="19" s="1"/>
  <c r="M1032" i="19" s="1"/>
  <c r="M1033" i="19" s="1"/>
  <c r="M1034" i="19" s="1"/>
  <c r="M1035" i="19" s="1"/>
  <c r="M1036" i="19" s="1"/>
  <c r="M1037" i="19" s="1"/>
  <c r="M1038" i="19" s="1"/>
  <c r="M1039" i="19" s="1"/>
  <c r="M1040" i="19" s="1"/>
  <c r="M1041" i="19" s="1"/>
  <c r="M1042" i="19" s="1"/>
  <c r="M1043" i="19" s="1"/>
  <c r="M1044" i="19" s="1"/>
  <c r="M1045" i="19" s="1"/>
  <c r="M1046" i="19" s="1"/>
  <c r="M1047" i="19" s="1"/>
  <c r="M1048" i="19" s="1"/>
  <c r="M1049" i="19" s="1"/>
  <c r="M1050" i="19" s="1"/>
  <c r="M1051" i="19" s="1"/>
  <c r="M1052" i="19" s="1"/>
  <c r="M1053" i="19" s="1"/>
  <c r="M1054" i="19" s="1"/>
  <c r="M1055" i="19" s="1"/>
  <c r="M1056" i="19" s="1"/>
  <c r="M1057" i="19" s="1"/>
  <c r="M1058" i="19" s="1"/>
  <c r="M1059" i="19" s="1"/>
  <c r="M1060" i="19" s="1"/>
  <c r="M1061" i="19" s="1"/>
  <c r="M1062" i="19" s="1"/>
  <c r="M1063" i="19" s="1"/>
  <c r="M1064" i="19" s="1"/>
  <c r="M1065" i="19" s="1"/>
  <c r="M1066" i="19" s="1"/>
  <c r="M1067" i="19" s="1"/>
  <c r="M1068" i="19" s="1"/>
  <c r="M1069" i="19" s="1"/>
  <c r="M1070" i="19" s="1"/>
  <c r="M1071" i="19" s="1"/>
  <c r="M1072" i="19" s="1"/>
  <c r="M1073" i="19" s="1"/>
  <c r="M1074" i="19" s="1"/>
  <c r="M1075" i="19" s="1"/>
  <c r="M1076" i="19" s="1"/>
  <c r="M1077" i="19" s="1"/>
  <c r="M1078" i="19" s="1"/>
  <c r="M1079" i="19" s="1"/>
  <c r="M1080" i="19" s="1"/>
  <c r="M1081" i="19" s="1"/>
  <c r="M1082" i="19" s="1"/>
  <c r="M1083" i="19" s="1"/>
  <c r="M1084" i="19" s="1"/>
  <c r="M1085" i="19" s="1"/>
  <c r="M1086" i="19" s="1"/>
  <c r="M1087" i="19" s="1"/>
  <c r="M1088" i="19" s="1"/>
  <c r="M1089" i="19" s="1"/>
  <c r="M1090" i="19" s="1"/>
  <c r="M1091" i="19" s="1"/>
  <c r="M1092" i="19" s="1"/>
  <c r="M1093" i="19" s="1"/>
  <c r="M1094" i="19" s="1"/>
  <c r="M1095" i="19" s="1"/>
  <c r="M1096" i="19" s="1"/>
  <c r="M1097" i="19" s="1"/>
  <c r="M1098" i="19" s="1"/>
  <c r="M1099" i="19" s="1"/>
  <c r="M1100" i="19" s="1"/>
  <c r="M1101" i="19" s="1"/>
  <c r="M1102" i="19" s="1"/>
  <c r="M1103" i="19" s="1"/>
  <c r="M1104" i="19" s="1"/>
  <c r="M1105" i="19" s="1"/>
  <c r="M1106" i="19" s="1"/>
  <c r="M1107" i="19" s="1"/>
  <c r="M1108" i="19" s="1"/>
  <c r="M1109" i="19" s="1"/>
  <c r="M1110" i="19" s="1"/>
  <c r="M1111" i="19" s="1"/>
  <c r="M1112" i="19" s="1"/>
  <c r="M1113" i="19" s="1"/>
  <c r="M1114" i="19" s="1"/>
  <c r="M1115" i="19" s="1"/>
  <c r="M1116" i="19" s="1"/>
  <c r="M1117" i="19" s="1"/>
  <c r="M1118" i="19" s="1"/>
  <c r="M1119" i="19" s="1"/>
  <c r="M1120" i="19" s="1"/>
  <c r="M1121" i="19" s="1"/>
  <c r="M1122" i="19" s="1"/>
  <c r="M1123" i="19" s="1"/>
  <c r="M1124" i="19" s="1"/>
  <c r="M1125" i="19" s="1"/>
  <c r="M1126" i="19" s="1"/>
  <c r="M1127" i="19" s="1"/>
  <c r="M1128" i="19" s="1"/>
  <c r="M1129" i="19" s="1"/>
  <c r="M1130" i="19" s="1"/>
  <c r="M1131" i="19" s="1"/>
  <c r="M1132" i="19" s="1"/>
  <c r="M1133" i="19" s="1"/>
  <c r="M1134" i="19" s="1"/>
  <c r="M1135" i="19" s="1"/>
  <c r="M1136" i="19" s="1"/>
  <c r="M1137" i="19" s="1"/>
  <c r="M1138" i="19" s="1"/>
  <c r="M1139" i="19" s="1"/>
  <c r="M1140" i="19" s="1"/>
  <c r="M1141" i="19" s="1"/>
  <c r="M1142" i="19" s="1"/>
  <c r="M1143" i="19" s="1"/>
  <c r="M1144" i="19" s="1"/>
  <c r="M1145" i="19" s="1"/>
  <c r="M1146" i="19" s="1"/>
  <c r="M1147" i="19" s="1"/>
  <c r="M1148" i="19" s="1"/>
  <c r="M1149" i="19" s="1"/>
  <c r="M1150" i="19" s="1"/>
  <c r="M1151" i="19" s="1"/>
  <c r="M1152" i="19" s="1"/>
  <c r="M1153" i="19" s="1"/>
  <c r="M1154" i="19" s="1"/>
  <c r="M1155" i="19" s="1"/>
  <c r="M1156" i="19" s="1"/>
  <c r="M1157" i="19" s="1"/>
  <c r="M1158" i="19" s="1"/>
  <c r="M1159" i="19" s="1"/>
  <c r="M1160" i="19" s="1"/>
  <c r="M1161" i="19" s="1"/>
  <c r="M1162" i="19" s="1"/>
  <c r="M1163" i="19" s="1"/>
  <c r="M1164" i="19" s="1"/>
  <c r="M1165" i="19" s="1"/>
  <c r="M1166" i="19" s="1"/>
  <c r="M1167" i="19" s="1"/>
  <c r="M1168" i="19" s="1"/>
  <c r="M1169" i="19" s="1"/>
  <c r="M1170" i="19" s="1"/>
  <c r="M1171" i="19" s="1"/>
  <c r="M1172" i="19" s="1"/>
  <c r="M1173" i="19" s="1"/>
  <c r="M1174" i="19" s="1"/>
  <c r="M1175" i="19" s="1"/>
  <c r="M1176" i="19" s="1"/>
  <c r="M1177" i="19" s="1"/>
  <c r="M1178" i="19" s="1"/>
  <c r="M1179" i="19" s="1"/>
  <c r="M1180" i="19" s="1"/>
  <c r="M1181" i="19" s="1"/>
  <c r="M1182" i="19" s="1"/>
  <c r="M1183" i="19" s="1"/>
  <c r="M1184" i="19" s="1"/>
  <c r="M1185" i="19" s="1"/>
  <c r="M1186" i="19" s="1"/>
  <c r="M1187" i="19" s="1"/>
  <c r="M1188" i="19" s="1"/>
  <c r="M1189" i="19" s="1"/>
  <c r="M1190" i="19" s="1"/>
  <c r="M1191" i="19" s="1"/>
  <c r="M1192" i="19" s="1"/>
  <c r="M1193" i="19" s="1"/>
  <c r="M1194" i="19" s="1"/>
  <c r="M1195" i="19" s="1"/>
  <c r="M1196" i="19" s="1"/>
  <c r="M1197" i="19" s="1"/>
  <c r="M1198" i="19" s="1"/>
  <c r="M1199" i="19" s="1"/>
  <c r="M1200" i="19" s="1"/>
  <c r="M1201" i="19" s="1"/>
  <c r="M1202" i="19" s="1"/>
  <c r="M1203" i="19" s="1"/>
  <c r="M1204" i="19" s="1"/>
  <c r="M1205" i="19" s="1"/>
  <c r="M1206" i="19" s="1"/>
  <c r="M1207" i="19" s="1"/>
  <c r="M1208" i="19" s="1"/>
  <c r="M1209" i="19" s="1"/>
  <c r="M1210" i="19" s="1"/>
  <c r="M1211" i="19" s="1"/>
  <c r="M1212" i="19" s="1"/>
  <c r="M1213" i="19" s="1"/>
  <c r="M1214" i="19" s="1"/>
  <c r="M1215" i="19" s="1"/>
  <c r="M1216" i="19" s="1"/>
  <c r="M1217" i="19" s="1"/>
  <c r="M1218" i="19" s="1"/>
  <c r="M1219" i="19" s="1"/>
  <c r="M1220" i="19" s="1"/>
  <c r="M1221" i="19" s="1"/>
  <c r="M1222" i="19" s="1"/>
  <c r="M1223" i="19" s="1"/>
  <c r="M1224" i="19" s="1"/>
  <c r="M1225" i="19" s="1"/>
  <c r="M1226" i="19" s="1"/>
  <c r="M1227" i="19" s="1"/>
  <c r="M1228" i="19" s="1"/>
  <c r="M1229" i="19" s="1"/>
  <c r="M1230" i="19" s="1"/>
  <c r="M1231" i="19" s="1"/>
  <c r="M1232" i="19" s="1"/>
  <c r="M1233" i="19" s="1"/>
  <c r="M1234" i="19" s="1"/>
  <c r="M1235" i="19" s="1"/>
  <c r="M1236" i="19" s="1"/>
  <c r="M1237" i="19" s="1"/>
  <c r="M1238" i="19" s="1"/>
  <c r="M1239" i="19" s="1"/>
  <c r="M1240" i="19" s="1"/>
  <c r="M1241" i="19" s="1"/>
  <c r="M1242" i="19" s="1"/>
  <c r="M1243" i="19" s="1"/>
  <c r="M1244" i="19" s="1"/>
  <c r="M1245" i="19" s="1"/>
  <c r="M1246" i="19" s="1"/>
  <c r="M1247" i="19" s="1"/>
  <c r="M1248" i="19" s="1"/>
  <c r="M1249" i="19" s="1"/>
  <c r="M1250" i="19" s="1"/>
  <c r="M1251" i="19" s="1"/>
  <c r="M1252" i="19" s="1"/>
  <c r="M1253" i="19" s="1"/>
  <c r="M1254" i="19" s="1"/>
  <c r="M1255" i="19" s="1"/>
  <c r="M1256" i="19" s="1"/>
  <c r="M1257" i="19" s="1"/>
  <c r="M1258" i="19" s="1"/>
  <c r="M1259" i="19" s="1"/>
  <c r="M1260" i="19" s="1"/>
  <c r="M1261" i="19" s="1"/>
  <c r="M1262" i="19" s="1"/>
  <c r="M1263" i="19" s="1"/>
  <c r="M1264" i="19" s="1"/>
  <c r="M1265" i="19" s="1"/>
  <c r="M1266" i="19" s="1"/>
  <c r="M1267" i="19" s="1"/>
  <c r="M1268" i="19" s="1"/>
  <c r="M1269" i="19" s="1"/>
  <c r="M1270" i="19" s="1"/>
  <c r="M1271" i="19" s="1"/>
  <c r="M1272" i="19" s="1"/>
  <c r="M1273" i="19" s="1"/>
  <c r="M1274" i="19" s="1"/>
  <c r="M1275" i="19" s="1"/>
  <c r="M1276" i="19" s="1"/>
  <c r="M1277" i="19" s="1"/>
  <c r="M1278" i="19" s="1"/>
  <c r="M1279" i="19" s="1"/>
  <c r="M1280" i="19" s="1"/>
  <c r="M1281" i="19" s="1"/>
  <c r="M1282" i="19" s="1"/>
  <c r="M1283" i="19" s="1"/>
  <c r="M1284" i="19" s="1"/>
  <c r="M1285" i="19" s="1"/>
  <c r="M1286" i="19" s="1"/>
  <c r="M1287" i="19" s="1"/>
  <c r="M1288" i="19" s="1"/>
  <c r="M1289" i="19" s="1"/>
  <c r="M1290" i="19" s="1"/>
  <c r="M1291" i="19" s="1"/>
  <c r="M1292" i="19" s="1"/>
  <c r="M1293" i="19" s="1"/>
  <c r="M1294" i="19" s="1"/>
  <c r="M1295" i="19" s="1"/>
  <c r="M1296" i="19" s="1"/>
  <c r="M1297" i="19" s="1"/>
  <c r="M1298" i="19" s="1"/>
  <c r="M1299" i="19" s="1"/>
  <c r="M1300" i="19" s="1"/>
  <c r="M1301" i="19" s="1"/>
  <c r="M1302" i="19" s="1"/>
  <c r="M1303" i="19" s="1"/>
  <c r="M1304" i="19" s="1"/>
  <c r="M1305" i="19" s="1"/>
  <c r="M1306" i="19" s="1"/>
  <c r="M1307" i="19" s="1"/>
  <c r="M1308" i="19" s="1"/>
  <c r="M1309" i="19" s="1"/>
  <c r="M1310" i="19" s="1"/>
  <c r="M1311" i="19" s="1"/>
  <c r="M1312" i="19" s="1"/>
  <c r="M1313" i="19" s="1"/>
  <c r="M1314" i="19" s="1"/>
  <c r="M1315" i="19" s="1"/>
  <c r="M1316" i="19" s="1"/>
  <c r="M1317" i="19" s="1"/>
  <c r="M1318" i="19" s="1"/>
  <c r="M1319" i="19" s="1"/>
  <c r="M1320" i="19" s="1"/>
  <c r="M1321" i="19" s="1"/>
  <c r="M1322" i="19" s="1"/>
  <c r="M1323" i="19" s="1"/>
  <c r="M1324" i="19" s="1"/>
  <c r="M1325" i="19" s="1"/>
  <c r="M1326" i="19" s="1"/>
  <c r="M1327" i="19" s="1"/>
  <c r="M1328" i="19" s="1"/>
  <c r="M1329" i="19" s="1"/>
  <c r="M1330" i="19" s="1"/>
  <c r="M1331" i="19" s="1"/>
  <c r="M1332" i="19" s="1"/>
  <c r="M1333" i="19" s="1"/>
  <c r="M1334" i="19" s="1"/>
  <c r="M1335" i="19" s="1"/>
  <c r="M1336" i="19" s="1"/>
  <c r="M1337" i="19" s="1"/>
  <c r="M1338" i="19" s="1"/>
  <c r="M1339" i="19" s="1"/>
  <c r="M1340" i="19" s="1"/>
  <c r="M1341" i="19" s="1"/>
  <c r="M1342" i="19" s="1"/>
  <c r="M1343" i="19" s="1"/>
  <c r="M1344" i="19" s="1"/>
  <c r="M1345" i="19" s="1"/>
  <c r="M1346" i="19" s="1"/>
  <c r="M1347" i="19" s="1"/>
  <c r="M1348" i="19" s="1"/>
  <c r="M1349" i="19" s="1"/>
  <c r="M1350" i="19" s="1"/>
  <c r="M1351" i="19" s="1"/>
  <c r="M1352" i="19" s="1"/>
  <c r="M1353" i="19" s="1"/>
  <c r="M1354" i="19" s="1"/>
  <c r="M1355" i="19" s="1"/>
  <c r="M1356" i="19" s="1"/>
  <c r="M1357" i="19" s="1"/>
  <c r="M1358" i="19" s="1"/>
  <c r="M1359" i="19" s="1"/>
  <c r="M1360" i="19" s="1"/>
  <c r="M1361" i="19" s="1"/>
  <c r="M1362" i="19" s="1"/>
  <c r="M1363" i="19" s="1"/>
  <c r="M1364" i="19" s="1"/>
  <c r="M1365" i="19" s="1"/>
  <c r="M1366" i="19" s="1"/>
  <c r="M1367" i="19" s="1"/>
  <c r="M1368" i="19" s="1"/>
  <c r="M1369" i="19" s="1"/>
  <c r="M1370" i="19" s="1"/>
  <c r="M1371" i="19" s="1"/>
  <c r="M1372" i="19" s="1"/>
  <c r="M1373" i="19" s="1"/>
  <c r="M1374" i="19" s="1"/>
  <c r="M1375" i="19" s="1"/>
  <c r="M1376" i="19" s="1"/>
  <c r="M1377" i="19" s="1"/>
  <c r="M1378" i="19" s="1"/>
  <c r="M1379" i="19" s="1"/>
  <c r="M1380" i="19" s="1"/>
  <c r="M1381" i="19" s="1"/>
  <c r="M1382" i="19" s="1"/>
  <c r="M1383" i="19" s="1"/>
  <c r="M1384" i="19" s="1"/>
  <c r="M1385" i="19" s="1"/>
  <c r="M1386" i="19" s="1"/>
  <c r="C69" i="17" l="1"/>
  <c r="C68" i="17"/>
  <c r="C66" i="17"/>
  <c r="I47" i="17"/>
  <c r="I49" i="17"/>
  <c r="I48" i="17"/>
  <c r="I44" i="17"/>
  <c r="I43" i="17"/>
  <c r="I42" i="17"/>
  <c r="I37" i="17"/>
  <c r="M46" i="17"/>
  <c r="M49" i="17"/>
  <c r="M48" i="17"/>
  <c r="M47" i="17"/>
  <c r="M44" i="17"/>
  <c r="M43" i="17"/>
  <c r="M42" i="17"/>
  <c r="M41" i="17"/>
  <c r="M40" i="17"/>
  <c r="I36" i="17"/>
  <c r="I40" i="17" s="1"/>
  <c r="I46" i="17" s="1"/>
  <c r="I35" i="17"/>
  <c r="I34" i="17"/>
  <c r="I41" i="17" s="1"/>
  <c r="H33" i="17" l="1"/>
  <c r="L46" i="17"/>
  <c r="L49" i="17"/>
  <c r="L48" i="17"/>
  <c r="L47" i="17"/>
  <c r="L40" i="17"/>
  <c r="H40" i="17" s="1"/>
  <c r="C48" i="17"/>
  <c r="H34" i="17"/>
  <c r="H37" i="17"/>
  <c r="L44" i="17"/>
  <c r="H44" i="17" s="1"/>
  <c r="L43" i="17"/>
  <c r="L42" i="17"/>
  <c r="E41" i="17"/>
  <c r="E40" i="17"/>
  <c r="E44" i="17"/>
  <c r="E43" i="17"/>
  <c r="E37" i="17"/>
  <c r="H36" i="17"/>
  <c r="H35" i="17"/>
  <c r="F34" i="17"/>
  <c r="E34" i="17"/>
  <c r="F33" i="17"/>
  <c r="E33" i="17"/>
  <c r="F51" i="17" l="1"/>
  <c r="H43" i="17"/>
  <c r="H48" i="17" s="1"/>
  <c r="H49" i="17"/>
  <c r="H42" i="17"/>
  <c r="H47" i="17" s="1"/>
  <c r="L41" i="17"/>
  <c r="H41" i="17" s="1"/>
  <c r="H46" i="17" s="1"/>
  <c r="F26" i="17"/>
  <c r="I28" i="16"/>
  <c r="I27" i="16"/>
  <c r="I26" i="16"/>
</calcChain>
</file>

<file path=xl/sharedStrings.xml><?xml version="1.0" encoding="utf-8"?>
<sst xmlns="http://schemas.openxmlformats.org/spreadsheetml/2006/main" count="11810" uniqueCount="3125">
  <si>
    <t>Noah Holdings Ltd</t>
  </si>
  <si>
    <t>Puregold Price Club Inc</t>
  </si>
  <si>
    <t>Hyundai Motor Co</t>
  </si>
  <si>
    <t>IRB Brasil Resseguros S/A</t>
  </si>
  <si>
    <t>Anhui Conch Cement Co Ltd</t>
  </si>
  <si>
    <t>Cogna Educacao</t>
  </si>
  <si>
    <t>Info Edge India Ltd</t>
  </si>
  <si>
    <t>China Tourism Group Duty Free Corp Ltd</t>
  </si>
  <si>
    <t>Hypera SA</t>
  </si>
  <si>
    <t>ICBC</t>
  </si>
  <si>
    <t>Eicher Motors Ltd</t>
  </si>
  <si>
    <t>Globant SA</t>
  </si>
  <si>
    <t>Top Glove Corp Bhd</t>
  </si>
  <si>
    <t>Li Ning Co Ltd</t>
  </si>
  <si>
    <t>Astra International Tbk PT</t>
  </si>
  <si>
    <t>CD Projekt SA</t>
  </si>
  <si>
    <t>OTP Bank Nyrt</t>
  </si>
  <si>
    <t>ANTA Sports Products Ltd</t>
  </si>
  <si>
    <t>China Mengniu Dairy Co Ltd</t>
  </si>
  <si>
    <t>Fomento Economico Mexicano SAB de CV</t>
  </si>
  <si>
    <t>Kweichow Moutai Co Ltd</t>
  </si>
  <si>
    <t>Wuxi Biologics Cayman Inc</t>
  </si>
  <si>
    <t>New Oriental Education &amp; Technology Grou</t>
  </si>
  <si>
    <t>Bank Central Asia Tbk PT</t>
  </si>
  <si>
    <t>Qatar National Bank QPSC</t>
  </si>
  <si>
    <t>ICICI Bank Ltd</t>
  </si>
  <si>
    <t>Celltrion Inc</t>
  </si>
  <si>
    <t>Gazprom PJSC</t>
  </si>
  <si>
    <t>Infosys Ltd</t>
  </si>
  <si>
    <t>Baidu Inc</t>
  </si>
  <si>
    <t>Housing Development Finance Corp Ltd</t>
  </si>
  <si>
    <t>JD.com Inc</t>
  </si>
  <si>
    <t>Naspers Ltd</t>
  </si>
  <si>
    <t>TSMC</t>
  </si>
  <si>
    <t>Alibaba Group Holding Ltd</t>
  </si>
  <si>
    <t>Country</t>
  </si>
  <si>
    <t>S. No</t>
  </si>
  <si>
    <t>Company</t>
  </si>
  <si>
    <t>Sector - Eikon</t>
  </si>
  <si>
    <t xml:space="preserve">Sector S&amp;P </t>
  </si>
  <si>
    <t>MSCI Classification</t>
  </si>
  <si>
    <t>Sector</t>
  </si>
  <si>
    <t>Industry Group</t>
  </si>
  <si>
    <t>Industries</t>
  </si>
  <si>
    <t>Sub Industries</t>
  </si>
  <si>
    <t>Retailing</t>
  </si>
  <si>
    <t>Internet &amp; Direct Market Retailing</t>
  </si>
  <si>
    <t>China</t>
  </si>
  <si>
    <t>Taiwan</t>
  </si>
  <si>
    <t>South Korea</t>
  </si>
  <si>
    <t>South Africa</t>
  </si>
  <si>
    <t>India</t>
  </si>
  <si>
    <t>Brazil</t>
  </si>
  <si>
    <t>Indonesia</t>
  </si>
  <si>
    <t>Russia</t>
  </si>
  <si>
    <t>Qatar</t>
  </si>
  <si>
    <t>Mexico</t>
  </si>
  <si>
    <t>Hong Kong</t>
  </si>
  <si>
    <t>Hungary</t>
  </si>
  <si>
    <t>Poland</t>
  </si>
  <si>
    <t>Malaysia</t>
  </si>
  <si>
    <t>Argentina</t>
  </si>
  <si>
    <t>Philippines</t>
  </si>
  <si>
    <t>Thailand</t>
  </si>
  <si>
    <t>Information Technology</t>
  </si>
  <si>
    <t>Semiconductors &amp; Semiconductor Equipment</t>
  </si>
  <si>
    <t>Semiconductors</t>
  </si>
  <si>
    <t>Consumer Discretionary</t>
  </si>
  <si>
    <t>Internet &amp; Direct Marketing Retail</t>
  </si>
  <si>
    <t>Energy</t>
  </si>
  <si>
    <t>Oil, Gas &amp; Consumable Fuels</t>
  </si>
  <si>
    <t>Financials</t>
  </si>
  <si>
    <t>Banks</t>
  </si>
  <si>
    <t>Thrifts &amp; Mortgage Finance</t>
  </si>
  <si>
    <t>Materials</t>
  </si>
  <si>
    <t>Diversified Banks</t>
  </si>
  <si>
    <t>Communication Services</t>
  </si>
  <si>
    <t>Media &amp; Entertainment</t>
  </si>
  <si>
    <t>Interactive Media &amp; Services</t>
  </si>
  <si>
    <t>Software &amp; Services</t>
  </si>
  <si>
    <t>IT Services</t>
  </si>
  <si>
    <t>IT Consulting &amp; Other Services</t>
  </si>
  <si>
    <t>Integrated Oil &amp; Gas</t>
  </si>
  <si>
    <t>Health Care</t>
  </si>
  <si>
    <t>Pharmaceuticals, Biotechnology &amp; Life Sciences</t>
  </si>
  <si>
    <t>Biotechnology</t>
  </si>
  <si>
    <t>Consumer Staples</t>
  </si>
  <si>
    <t>Consumer Services</t>
  </si>
  <si>
    <t>Diversified Consumer Services</t>
  </si>
  <si>
    <t>Education Services</t>
  </si>
  <si>
    <t>Life Sciences Tools &amp; Services</t>
  </si>
  <si>
    <t>Food, Beverage &amp; Tobacco</t>
  </si>
  <si>
    <t>Beverages</t>
  </si>
  <si>
    <t>Distillers &amp; Vintners</t>
  </si>
  <si>
    <t>Automobiles &amp; Components</t>
  </si>
  <si>
    <t>Automobiles</t>
  </si>
  <si>
    <t>Automobile Manufacturers</t>
  </si>
  <si>
    <t>Soft Drinks</t>
  </si>
  <si>
    <t>Food Products</t>
  </si>
  <si>
    <t>Packaged Foods &amp; Meats</t>
  </si>
  <si>
    <t>Consumer Durables &amp; Apparel</t>
  </si>
  <si>
    <t>Textiles, Apparel &amp; Luxury Goods</t>
  </si>
  <si>
    <t>Footwear</t>
  </si>
  <si>
    <t>Construction Materials</t>
  </si>
  <si>
    <t>Entertainment</t>
  </si>
  <si>
    <t>Interactive Home Entertainment</t>
  </si>
  <si>
    <t>Apparel, Accessories &amp; Luxury Goods</t>
  </si>
  <si>
    <t>Health Care Equipment &amp; Services</t>
  </si>
  <si>
    <t>Health Care Equipment &amp; Supplies</t>
  </si>
  <si>
    <t>Health Care Supplies</t>
  </si>
  <si>
    <t>Software</t>
  </si>
  <si>
    <t>Application Software</t>
  </si>
  <si>
    <t>Semiconductor Equipment</t>
  </si>
  <si>
    <t>Motorcycle Manufacturers</t>
  </si>
  <si>
    <t>Pharmaceuticals</t>
  </si>
  <si>
    <t>Specialty Retail</t>
  </si>
  <si>
    <t>Specialty Stores</t>
  </si>
  <si>
    <t>Insurance</t>
  </si>
  <si>
    <t>Reinsurance</t>
  </si>
  <si>
    <t>Diversified Financials</t>
  </si>
  <si>
    <t>Food &amp; Staples Retailing</t>
  </si>
  <si>
    <t>Hypermarkets &amp; Super Centers</t>
  </si>
  <si>
    <t>Capital Markets</t>
  </si>
  <si>
    <t>Asset Management &amp; Custody Banks</t>
  </si>
  <si>
    <t>Internet related services and products</t>
  </si>
  <si>
    <t>Listing websites (Job portals etc.)</t>
  </si>
  <si>
    <t>Online classified advertising, fintech, payments, and food delivery.</t>
  </si>
  <si>
    <t>E-commerce / Online retailing</t>
  </si>
  <si>
    <t>Provider of private educational services</t>
  </si>
  <si>
    <t>Automotive manufacturer</t>
  </si>
  <si>
    <t>Assembles and distributes automobiles, motorcycles, and their related spare parts</t>
  </si>
  <si>
    <t>Footwear, apparel, and accessories</t>
  </si>
  <si>
    <t>Footwear, apparel, equipment and accessories for professional and leisure purposes</t>
  </si>
  <si>
    <t>Manufacturer of motorcycles and commercial vehicles</t>
  </si>
  <si>
    <t>Elementary and secondary schools company</t>
  </si>
  <si>
    <t>Specializes in e-commerce, retail, Internet, and technology</t>
  </si>
  <si>
    <t>Production and sale of beverage, food and packaging material, development of anti-counterfeiting technology, and research and development of relevant information technology products</t>
  </si>
  <si>
    <t>Soft drink bottler and convenience store operator</t>
  </si>
  <si>
    <t>Manufacturer and distributor of dairy products and ice cream</t>
  </si>
  <si>
    <t>Engaged in the business of trading goods, such as consumer products (canned goods, housewares, toiletries, dry goods, and food products, among others) on a wholesale and retail basis</t>
  </si>
  <si>
    <t>Exploration and development of oil and gas fields, oil refining, production and sales of petroleum products.</t>
  </si>
  <si>
    <t>House financing company</t>
  </si>
  <si>
    <t>Banking and financial services company</t>
  </si>
  <si>
    <t>Banking company offering personal banking, corporate banking, asset management services, financial market business, internet-based finance etc.</t>
  </si>
  <si>
    <t>Commercial bank</t>
  </si>
  <si>
    <t>Besides conventional banking, it also offers Shariah-compliant banking services through its subsidiary, PT Bank BCA Syariah</t>
  </si>
  <si>
    <t>Offers air travel, fire, and agricultural insurance, as well as reinsurance services</t>
  </si>
  <si>
    <t>Wealth management service provider</t>
  </si>
  <si>
    <t>Rubber glove manufacturer who also specialises in face masks, condoms, dental dams, and other products</t>
  </si>
  <si>
    <t>Semiconductor contract manufacturing and design company.</t>
  </si>
  <si>
    <t>Technology company that provides business consulting, information technology and outsourcing services</t>
  </si>
  <si>
    <t>A sofware development company which provides engineering, design, and innovation services for clients</t>
  </si>
  <si>
    <t>The Company produces silicate cements, slag silicate cements, composite silicate cements, cement clinkers, and other products</t>
  </si>
  <si>
    <t>Auto</t>
  </si>
  <si>
    <t>Apparel &amp; Footwear</t>
  </si>
  <si>
    <t>Dairy</t>
  </si>
  <si>
    <t>Retail</t>
  </si>
  <si>
    <t>Pakistan</t>
  </si>
  <si>
    <t>Nampak Ltd.</t>
  </si>
  <si>
    <t>Containers &amp; Packaging</t>
  </si>
  <si>
    <t>Metal &amp; Glass Containers</t>
  </si>
  <si>
    <t>Peer Cluster</t>
  </si>
  <si>
    <t>Pharmaceuticals &amp; Biotech</t>
  </si>
  <si>
    <t>Arezzo Industria e</t>
  </si>
  <si>
    <t>Kangji Medical</t>
  </si>
  <si>
    <t>V- Mart Retail Ltd.*</t>
  </si>
  <si>
    <t>Humansoft Holding Co. K.S.C.*</t>
  </si>
  <si>
    <t>Saigon Beer Alcohol</t>
  </si>
  <si>
    <t>Kuwait</t>
  </si>
  <si>
    <t>Vietnam</t>
  </si>
  <si>
    <t>Software &amp; IT</t>
  </si>
  <si>
    <t>Internet &amp; Allied</t>
  </si>
  <si>
    <t>Alcoholic Beverages</t>
  </si>
  <si>
    <t>Multiline Retail</t>
  </si>
  <si>
    <t>Department Stores</t>
  </si>
  <si>
    <t>Health Care Equipment</t>
  </si>
  <si>
    <t>Banking</t>
  </si>
  <si>
    <t>NBFC</t>
  </si>
  <si>
    <t>Pakistan Aluminum Beverage Cans Limited</t>
  </si>
  <si>
    <t>Petroleo Brasileiro SA</t>
  </si>
  <si>
    <t>Saudi Arabian Oil Co</t>
  </si>
  <si>
    <t>Saudi Arabia</t>
  </si>
  <si>
    <t>Siam Cement PCL/The</t>
  </si>
  <si>
    <t>Cement</t>
  </si>
  <si>
    <t>Taiwan Cement Corp</t>
  </si>
  <si>
    <t>Row Labels</t>
  </si>
  <si>
    <t>Grand Total</t>
  </si>
  <si>
    <t>Count of Company</t>
  </si>
  <si>
    <t>Sectors</t>
  </si>
  <si>
    <t>MSCI</t>
  </si>
  <si>
    <t>Original Sample</t>
  </si>
  <si>
    <t>Revised Sample</t>
  </si>
  <si>
    <t>RUB</t>
  </si>
  <si>
    <t>Samsung Electronics Co Ltd</t>
  </si>
  <si>
    <t>Technology Hardware, Storage &amp;</t>
  </si>
  <si>
    <t>Technology Hardware &amp; Equipmen</t>
  </si>
  <si>
    <t>SK Hynix Inc</t>
  </si>
  <si>
    <t>Semiconductors &amp; Semiconductor</t>
  </si>
  <si>
    <t>Globalwafers Co Ltd</t>
  </si>
  <si>
    <t>Companies</t>
  </si>
  <si>
    <t>Change</t>
  </si>
  <si>
    <t>+1</t>
  </si>
  <si>
    <t>-1</t>
  </si>
  <si>
    <t>Total</t>
  </si>
  <si>
    <t>Cluster</t>
  </si>
  <si>
    <t>Team</t>
  </si>
  <si>
    <t>Minhal</t>
  </si>
  <si>
    <t>Hasan</t>
  </si>
  <si>
    <t>Days</t>
  </si>
  <si>
    <t>Saqib</t>
  </si>
  <si>
    <t>Oil &amp; Gas</t>
  </si>
  <si>
    <t>Aftab</t>
  </si>
  <si>
    <t>Hifza</t>
  </si>
  <si>
    <t>days per co</t>
  </si>
  <si>
    <t>Task</t>
  </si>
  <si>
    <t>Data Model Revisions &amp; Questionaire</t>
  </si>
  <si>
    <t>1st run</t>
  </si>
  <si>
    <t>2nd run</t>
  </si>
  <si>
    <t>Minhal/Hasan</t>
  </si>
  <si>
    <t>New Data Models &amp; Questionaire</t>
  </si>
  <si>
    <t>Data done</t>
  </si>
  <si>
    <t>000270 KP Equity</t>
  </si>
  <si>
    <t>Kia Motors Corp</t>
  </si>
  <si>
    <t>SOUTH KOREA</t>
  </si>
  <si>
    <t>FROTO TI Equity</t>
  </si>
  <si>
    <t>Ford Otomotiv Sanayi AS</t>
  </si>
  <si>
    <t>TURKEY</t>
  </si>
  <si>
    <t>Ticker</t>
  </si>
  <si>
    <t>Name</t>
  </si>
  <si>
    <t>Weight</t>
  </si>
  <si>
    <t>Shares</t>
  </si>
  <si>
    <t>Price</t>
  </si>
  <si>
    <t>Industry</t>
  </si>
  <si>
    <t>Sub Industry</t>
  </si>
  <si>
    <t>INCLUDE</t>
  </si>
  <si>
    <t>Original Target</t>
  </si>
  <si>
    <t>Done</t>
  </si>
  <si>
    <t>Completion</t>
  </si>
  <si>
    <t>2nd</t>
  </si>
  <si>
    <t>Arshad</t>
  </si>
  <si>
    <t>Umer</t>
  </si>
  <si>
    <t>BABA UN Equity</t>
  </si>
  <si>
    <t>CHINA</t>
  </si>
  <si>
    <t>Internet &amp; Direct Marketing Re</t>
  </si>
  <si>
    <t>700 HK Equity</t>
  </si>
  <si>
    <t>Tencent Holdings Ltd</t>
  </si>
  <si>
    <t>2330 TT Equity</t>
  </si>
  <si>
    <t>TAIWAN</t>
  </si>
  <si>
    <t>005930 KP Equity</t>
  </si>
  <si>
    <t>NPN SJ Equity</t>
  </si>
  <si>
    <t>SOUTH AFRICA</t>
  </si>
  <si>
    <t>3690 HK Equity</t>
  </si>
  <si>
    <t>Meituan Dianping</t>
  </si>
  <si>
    <t>939 HK Equity</t>
  </si>
  <si>
    <t>China Construction Bank Corp</t>
  </si>
  <si>
    <t>RIL IS Equity</t>
  </si>
  <si>
    <t>Reliance Industries Ltd</t>
  </si>
  <si>
    <t>INDIA</t>
  </si>
  <si>
    <t>Oil &amp; Gas Refining &amp; Marketing</t>
  </si>
  <si>
    <t>2318 HK Equity</t>
  </si>
  <si>
    <t>Ping An Insurance Group Co of China Ltd</t>
  </si>
  <si>
    <t>Life &amp; Health Insurance</t>
  </si>
  <si>
    <t>JD UW Equity</t>
  </si>
  <si>
    <t>941 HK Equity</t>
  </si>
  <si>
    <t>China Mobile Ltd</t>
  </si>
  <si>
    <t>HONG KONG</t>
  </si>
  <si>
    <t>Telecommunication Services</t>
  </si>
  <si>
    <t>Wireless Telecommunication Ser</t>
  </si>
  <si>
    <t>000660 KP Equity</t>
  </si>
  <si>
    <t>HDFC IS Equity</t>
  </si>
  <si>
    <t>VALE3 BS Equity</t>
  </si>
  <si>
    <t>Vale SA</t>
  </si>
  <si>
    <t>BRAZIL</t>
  </si>
  <si>
    <t>Metals &amp; Mining</t>
  </si>
  <si>
    <t>Steel</t>
  </si>
  <si>
    <t>1398 HK Equity</t>
  </si>
  <si>
    <t>2317 TT Equity</t>
  </si>
  <si>
    <t>Hon Hai Precision Industry Co Ltd</t>
  </si>
  <si>
    <t>Electronic Equipment, Instrume</t>
  </si>
  <si>
    <t>Electronic Manufacturing Servi</t>
  </si>
  <si>
    <t>NTES UW Equity</t>
  </si>
  <si>
    <t>NetEase Inc</t>
  </si>
  <si>
    <t>BIDU UW Equity</t>
  </si>
  <si>
    <t>INFO IS Equity</t>
  </si>
  <si>
    <t>GAZP RX Equity</t>
  </si>
  <si>
    <t>RUSSIA</t>
  </si>
  <si>
    <t>005935 KP Equity</t>
  </si>
  <si>
    <t>LKOH RX Equity</t>
  </si>
  <si>
    <t>LUKOIL PJSC</t>
  </si>
  <si>
    <t>SBER RX Equity</t>
  </si>
  <si>
    <t>Sberbank of Russia PJSC</t>
  </si>
  <si>
    <t>3988 HK Equity</t>
  </si>
  <si>
    <t>Bank of China Ltd</t>
  </si>
  <si>
    <t>2454 TT Equity</t>
  </si>
  <si>
    <t>MediaTek Inc</t>
  </si>
  <si>
    <t>035420 KP Equity</t>
  </si>
  <si>
    <t>NAVER Corp</t>
  </si>
  <si>
    <t>TAL UN Equity</t>
  </si>
  <si>
    <t>TAL Education Group</t>
  </si>
  <si>
    <t>TCS IS Equity</t>
  </si>
  <si>
    <t>Tata Consultancy Services Ltd</t>
  </si>
  <si>
    <t>068270 KP Equity</t>
  </si>
  <si>
    <t>Pharmaceuticals, Biotechnology</t>
  </si>
  <si>
    <t>HUVR IS Equity</t>
  </si>
  <si>
    <t>Hindustan Unilever Ltd</t>
  </si>
  <si>
    <t>Household &amp; Personal Products</t>
  </si>
  <si>
    <t>Household Products</t>
  </si>
  <si>
    <t>ITUB4 BS Equity</t>
  </si>
  <si>
    <t>Itau Unibanco Holding SA</t>
  </si>
  <si>
    <t>PDD UW Equity</t>
  </si>
  <si>
    <t>Pinduoduo Inc</t>
  </si>
  <si>
    <t>ICICIBC IS Equity</t>
  </si>
  <si>
    <t>QNBK QD Equity</t>
  </si>
  <si>
    <t>QATAR</t>
  </si>
  <si>
    <t>AMXL MF Equity</t>
  </si>
  <si>
    <t>America Movil SAB de CV</t>
  </si>
  <si>
    <t>MEXICO</t>
  </si>
  <si>
    <t>SABIC AB Equity</t>
  </si>
  <si>
    <t>Saudi Basic Industries Corp</t>
  </si>
  <si>
    <t>SAUDI ARABIA</t>
  </si>
  <si>
    <t>Chemicals</t>
  </si>
  <si>
    <t>Commodity Chemicals</t>
  </si>
  <si>
    <t>B3SA3 BS Equity</t>
  </si>
  <si>
    <t>B3 SA - Brasil Bolsa Balcao</t>
  </si>
  <si>
    <t>Financial Exchanges &amp; Data</t>
  </si>
  <si>
    <t>883 HK Equity</t>
  </si>
  <si>
    <t>CNOOC Ltd</t>
  </si>
  <si>
    <t>Oil &amp; Gas Exploration &amp; Produc</t>
  </si>
  <si>
    <t>BBCA IJ Equity</t>
  </si>
  <si>
    <t>INDONESIA</t>
  </si>
  <si>
    <t>EDU UN Equity</t>
  </si>
  <si>
    <t>051910 KP Equity</t>
  </si>
  <si>
    <t>LG Chem Ltd</t>
  </si>
  <si>
    <t>RJHI AB Equity</t>
  </si>
  <si>
    <t>Al Rajhi Bank</t>
  </si>
  <si>
    <t>PETR4 BS Equity</t>
  </si>
  <si>
    <t>BHARTI IS Equity</t>
  </si>
  <si>
    <t>Bharti Airtel Ltd</t>
  </si>
  <si>
    <t>3968 HK Equity</t>
  </si>
  <si>
    <t>China Merchants Bank Co Ltd</t>
  </si>
  <si>
    <t>YUMC UN Equity</t>
  </si>
  <si>
    <t>Yum China Holdings Inc</t>
  </si>
  <si>
    <t>Hotels, Restaurants &amp; Leisure</t>
  </si>
  <si>
    <t>Restaurants</t>
  </si>
  <si>
    <t>1810 HK Equity</t>
  </si>
  <si>
    <t>Xiaomi Corp</t>
  </si>
  <si>
    <t>2269 HK Equity</t>
  </si>
  <si>
    <t>GMKN RX Equity</t>
  </si>
  <si>
    <t>MMC Norilsk Nickel PJSC</t>
  </si>
  <si>
    <t>Diversified Metals &amp; Mining</t>
  </si>
  <si>
    <t>BBDC4 BS Equity</t>
  </si>
  <si>
    <t>Banco Bradesco SA</t>
  </si>
  <si>
    <t>006400 KP Equity</t>
  </si>
  <si>
    <t>Samsung SDI Co Ltd</t>
  </si>
  <si>
    <t>Electronic Components</t>
  </si>
  <si>
    <t>STC AB Equity</t>
  </si>
  <si>
    <t>Saudi Telecom Co</t>
  </si>
  <si>
    <t>Diversified Telecommunication</t>
  </si>
  <si>
    <t>Integrated Telecommunication S</t>
  </si>
  <si>
    <t>600519 C1 Equity</t>
  </si>
  <si>
    <t>PETR3 BS Equity</t>
  </si>
  <si>
    <t>2628 HK Equity</t>
  </si>
  <si>
    <t>China Life Insurance Co Ltd</t>
  </si>
  <si>
    <t>2412 TT Equity</t>
  </si>
  <si>
    <t>Chunghwa Telecom Co Ltd</t>
  </si>
  <si>
    <t>NCB AB Equity</t>
  </si>
  <si>
    <t>National Commercial Bank</t>
  </si>
  <si>
    <t>ZTO UN Equity</t>
  </si>
  <si>
    <t>ZTO Express Cayman Inc</t>
  </si>
  <si>
    <t>Industrials</t>
  </si>
  <si>
    <t>Transportation</t>
  </si>
  <si>
    <t>Air Freight &amp; Logistics</t>
  </si>
  <si>
    <t>PTT TB Equity</t>
  </si>
  <si>
    <t>PTT PCL</t>
  </si>
  <si>
    <t>THAILAND</t>
  </si>
  <si>
    <t>3008 TT Equity</t>
  </si>
  <si>
    <t>Largan Precision Co Ltd</t>
  </si>
  <si>
    <t>NVTK LI Equity</t>
  </si>
  <si>
    <t>Novatek PJSC</t>
  </si>
  <si>
    <t>1177 HK Equity</t>
  </si>
  <si>
    <t>Sino Biopharmaceutical Ltd</t>
  </si>
  <si>
    <t>CPALL TB Equity</t>
  </si>
  <si>
    <t>CP ALL PCL</t>
  </si>
  <si>
    <t>Food Retail</t>
  </si>
  <si>
    <t>035720 KP Equity</t>
  </si>
  <si>
    <t>Kakao Corp</t>
  </si>
  <si>
    <t>WALMEX* MF Equity</t>
  </si>
  <si>
    <t>Wal-Mart de Mexico SAB de CV</t>
  </si>
  <si>
    <t>TCOM UW Equity</t>
  </si>
  <si>
    <t>Trip.com Group Ltd</t>
  </si>
  <si>
    <t>1109 HK Equity</t>
  </si>
  <si>
    <t>China Resources Land Ltd</t>
  </si>
  <si>
    <t>Real Estate</t>
  </si>
  <si>
    <t>Real Estate Management &amp; Devel</t>
  </si>
  <si>
    <t>Real Estate Development</t>
  </si>
  <si>
    <t>036570 KP Equity</t>
  </si>
  <si>
    <t>NCSoft Corp</t>
  </si>
  <si>
    <t>005380 KP Equity</t>
  </si>
  <si>
    <t>ABEV3 BS Equity</t>
  </si>
  <si>
    <t>Ambev SA</t>
  </si>
  <si>
    <t>Brewers</t>
  </si>
  <si>
    <t>2891 TT Equity</t>
  </si>
  <si>
    <t>CTBC Financial Holding Co Ltd</t>
  </si>
  <si>
    <t>688 HK Equity</t>
  </si>
  <si>
    <t>China Overseas Land &amp; Investment Ltd</t>
  </si>
  <si>
    <t>ANG SJ Equity</t>
  </si>
  <si>
    <t>AngloGold Ashanti Ltd</t>
  </si>
  <si>
    <t>Gold</t>
  </si>
  <si>
    <t>FEMSAUBD MF Equity</t>
  </si>
  <si>
    <t>1216 TT Equity</t>
  </si>
  <si>
    <t>Uni-President Enterprises Corp</t>
  </si>
  <si>
    <t>BBRI IJ Equity</t>
  </si>
  <si>
    <t>Bank Rakyat Indonesia Persero Tbk PT</t>
  </si>
  <si>
    <t>TATN RX Equity</t>
  </si>
  <si>
    <t>Tatneft PJSC</t>
  </si>
  <si>
    <t>2886 TT Equity</t>
  </si>
  <si>
    <t>Mega Financial Holding Co Ltd</t>
  </si>
  <si>
    <t>981 HK Equity</t>
  </si>
  <si>
    <t>SMIC</t>
  </si>
  <si>
    <t>2382 HK Equity</t>
  </si>
  <si>
    <t>Sunny Optical Technology Group Co Ltd</t>
  </si>
  <si>
    <t>1288 HK Equity</t>
  </si>
  <si>
    <t>Agricultural Bank of China Ltd</t>
  </si>
  <si>
    <t>2882 TT Equity</t>
  </si>
  <si>
    <t>Cathay Financial Holding Co Ltd</t>
  </si>
  <si>
    <t>1301 TT Equity</t>
  </si>
  <si>
    <t>Formosa Plastics Corp</t>
  </si>
  <si>
    <t>PBK MK Equity</t>
  </si>
  <si>
    <t>Public Bank Bhd</t>
  </si>
  <si>
    <t>MALAYSIA</t>
  </si>
  <si>
    <t>AXSB IS Equity</t>
  </si>
  <si>
    <t>Axis Bank Ltd</t>
  </si>
  <si>
    <t>1303 TT Equity</t>
  </si>
  <si>
    <t>Nan Ya Plastics Corp</t>
  </si>
  <si>
    <t>105560 KP Equity</t>
  </si>
  <si>
    <t>KB Financial Group Inc</t>
  </si>
  <si>
    <t>2308 TT Equity</t>
  </si>
  <si>
    <t>Delta Electronics Inc</t>
  </si>
  <si>
    <t>055550 KP Equity</t>
  </si>
  <si>
    <t>Shinhan Financial Group Co Ltd</t>
  </si>
  <si>
    <t>TLKM IJ Equity</t>
  </si>
  <si>
    <t>Telekomunikasi Indonesia Persero Tbk PT</t>
  </si>
  <si>
    <t>1918 HK Equity</t>
  </si>
  <si>
    <t>Sunac China Holdings Ltd</t>
  </si>
  <si>
    <t>005490 KP Equity</t>
  </si>
  <si>
    <t>POSCO</t>
  </si>
  <si>
    <t>207940 KP Equity</t>
  </si>
  <si>
    <t>Samsung Biologics Co Ltd</t>
  </si>
  <si>
    <t>012330 KP Equity</t>
  </si>
  <si>
    <t>Hyundai Mobis Co Ltd</t>
  </si>
  <si>
    <t>Auto Components</t>
  </si>
  <si>
    <t>Auto Parts &amp; Equipment</t>
  </si>
  <si>
    <t>241 HK Equity</t>
  </si>
  <si>
    <t>ALI HEALTH</t>
  </si>
  <si>
    <t>Health Care Equipment &amp; Servic</t>
  </si>
  <si>
    <t>Health Care Technology</t>
  </si>
  <si>
    <t>2319 HK Equity</t>
  </si>
  <si>
    <t>ARAMCO AB Equity</t>
  </si>
  <si>
    <t>1093 HK Equity</t>
  </si>
  <si>
    <t>CSPC Pharmaceutical Group Ltd</t>
  </si>
  <si>
    <t>386 HK Equity</t>
  </si>
  <si>
    <t>China Petroleum &amp; Chemical Corp</t>
  </si>
  <si>
    <t>FSR SJ Equity</t>
  </si>
  <si>
    <t>FirstRand Ltd</t>
  </si>
  <si>
    <t>Diversified Financial Services</t>
  </si>
  <si>
    <t>Other Diversified Financial Se</t>
  </si>
  <si>
    <t>051900 KP Equity</t>
  </si>
  <si>
    <t>LG Household &amp; Health Care Ltd</t>
  </si>
  <si>
    <t>Personal Products</t>
  </si>
  <si>
    <t>2313 HK Equity</t>
  </si>
  <si>
    <t>SHENZHOU INTL</t>
  </si>
  <si>
    <t>Textiles, Apparel &amp; Luxury Goo</t>
  </si>
  <si>
    <t>Apparel, Accessories &amp; Luxury</t>
  </si>
  <si>
    <t>2881 TT Equity</t>
  </si>
  <si>
    <t>Fubon Financial Holding Co Ltd</t>
  </si>
  <si>
    <t>2884 TT Equity</t>
  </si>
  <si>
    <t>E.Sun Financial Holding Co Ltd</t>
  </si>
  <si>
    <t>2020 HK Equity</t>
  </si>
  <si>
    <t>2007 HK Equity</t>
  </si>
  <si>
    <t>Country Garden Holdings Co Ltd</t>
  </si>
  <si>
    <t>MGLU3 BS Equity</t>
  </si>
  <si>
    <t>Magazine Luiza SA</t>
  </si>
  <si>
    <t>General Merchandise Stores</t>
  </si>
  <si>
    <t>175 HK Equity</t>
  </si>
  <si>
    <t>Geely Automobile Holdings Ltd</t>
  </si>
  <si>
    <t>SCC TB Equity</t>
  </si>
  <si>
    <t>BAP UN Equity</t>
  </si>
  <si>
    <t>Credicorp Ltd</t>
  </si>
  <si>
    <t>PERU</t>
  </si>
  <si>
    <t>MSIL IS Equity</t>
  </si>
  <si>
    <t>Maruti Suzuki India Ltd</t>
  </si>
  <si>
    <t>ITC IS Equity</t>
  </si>
  <si>
    <t>ITC Ltd</t>
  </si>
  <si>
    <t>Tobacco</t>
  </si>
  <si>
    <t>2688 HK Equity</t>
  </si>
  <si>
    <t>ENN Energy Holdings Ltd</t>
  </si>
  <si>
    <t>Utilities</t>
  </si>
  <si>
    <t>Gas Utilities</t>
  </si>
  <si>
    <t>1326 TT Equity</t>
  </si>
  <si>
    <t>Formosa Chemicals &amp; Fibre Corp</t>
  </si>
  <si>
    <t>GFNORTEO MF Equity</t>
  </si>
  <si>
    <t>Grupo Financiero Banorte SAB de CV</t>
  </si>
  <si>
    <t>960 HK Equity</t>
  </si>
  <si>
    <t>Longfor Group Holdings Ltd</t>
  </si>
  <si>
    <t>VIPS UN Equity</t>
  </si>
  <si>
    <t>Vipshop Holdings Ltd</t>
  </si>
  <si>
    <t>034730 KP Equity</t>
  </si>
  <si>
    <t>SK Holdings Co Ltd</t>
  </si>
  <si>
    <t>Capital Goods</t>
  </si>
  <si>
    <t>Industrial Conglomerates</t>
  </si>
  <si>
    <t>384 HK Equity</t>
  </si>
  <si>
    <t>China Gas Holdings Ltd</t>
  </si>
  <si>
    <t>028260 KP Equity</t>
  </si>
  <si>
    <t>Samsung C&amp;T Corp</t>
  </si>
  <si>
    <t>2002 TT Equity</t>
  </si>
  <si>
    <t>China Steel Corp</t>
  </si>
  <si>
    <t>AOT TB Equity</t>
  </si>
  <si>
    <t>Airports of Thailand PCL</t>
  </si>
  <si>
    <t>Transportation Infrastructure</t>
  </si>
  <si>
    <t>Airport Services</t>
  </si>
  <si>
    <t>FAB DH Equity</t>
  </si>
  <si>
    <t>First Abu Dhabi Bank PJSC</t>
  </si>
  <si>
    <t>UAE</t>
  </si>
  <si>
    <t>914 HK Equity</t>
  </si>
  <si>
    <t>291 HK Equity</t>
  </si>
  <si>
    <t>China Resources Beer Holdings Co Ltd</t>
  </si>
  <si>
    <t>GFI SJ Equity</t>
  </si>
  <si>
    <t>Gold Fields Ltd</t>
  </si>
  <si>
    <t>788 HK Equity</t>
  </si>
  <si>
    <t>China Tower Corp Ltd</t>
  </si>
  <si>
    <t>HCLT IS Equity</t>
  </si>
  <si>
    <t>HCL Technologies Ltd</t>
  </si>
  <si>
    <t>ITSA4 BS Equity</t>
  </si>
  <si>
    <t>Itausa SA</t>
  </si>
  <si>
    <t>OTP HB Equity</t>
  </si>
  <si>
    <t>HUNGARY</t>
  </si>
  <si>
    <t>SBK SJ Equity</t>
  </si>
  <si>
    <t>Standard Bank Group Ltd</t>
  </si>
  <si>
    <t>ETISALAT DH Equity</t>
  </si>
  <si>
    <t>Emirates Telecommunications Group Co PJS</t>
  </si>
  <si>
    <t>WEGE3 BS Equity</t>
  </si>
  <si>
    <t>WEG SA</t>
  </si>
  <si>
    <t>Electrical Equipment</t>
  </si>
  <si>
    <t>Electrical Components &amp; Equipm</t>
  </si>
  <si>
    <t>2892 TT Equity</t>
  </si>
  <si>
    <t>First Financial Holding Co Ltd</t>
  </si>
  <si>
    <t>033780 KP Equity</t>
  </si>
  <si>
    <t>KT&amp;G Corp</t>
  </si>
  <si>
    <t>3711 TT Equity</t>
  </si>
  <si>
    <t>ASE Technology Holding Co Ltd</t>
  </si>
  <si>
    <t>2601 HK Equity</t>
  </si>
  <si>
    <t>China Pacific Insurance Group Co Ltd</t>
  </si>
  <si>
    <t>Multi-line Insurance</t>
  </si>
  <si>
    <t>SAMBA AB Equity</t>
  </si>
  <si>
    <t>Samba Financial Group</t>
  </si>
  <si>
    <t>ADVANC TB Equity</t>
  </si>
  <si>
    <t>Advanced Info Service PCL</t>
  </si>
  <si>
    <t>1801 HK Equity</t>
  </si>
  <si>
    <t>Innovent Biologics Inc</t>
  </si>
  <si>
    <t>GMEXICOB MF Equity</t>
  </si>
  <si>
    <t>Grupo Mexico SAB de CV</t>
  </si>
  <si>
    <t>2207 TT Equity</t>
  </si>
  <si>
    <t>Hotai Motor Co Ltd</t>
  </si>
  <si>
    <t>Automotive Retail</t>
  </si>
  <si>
    <t>857 HK Equity</t>
  </si>
  <si>
    <t>PetroChina Co Ltd</t>
  </si>
  <si>
    <t>2382 TT Equity</t>
  </si>
  <si>
    <t>Quanta Computer Inc</t>
  </si>
  <si>
    <t>MAY MK Equity</t>
  </si>
  <si>
    <t>Malayan Banking Bhd</t>
  </si>
  <si>
    <t>586 HK Equity</t>
  </si>
  <si>
    <t>China Conch Venture Holdings Ltd</t>
  </si>
  <si>
    <t>Construction &amp; Engineering</t>
  </si>
  <si>
    <t>CDR PW Equity</t>
  </si>
  <si>
    <t>POLAND</t>
  </si>
  <si>
    <t>BAF IS Equity</t>
  </si>
  <si>
    <t>Bajaj Finance Ltd</t>
  </si>
  <si>
    <t>Consumer Finance</t>
  </si>
  <si>
    <t>BDMS TB Equity</t>
  </si>
  <si>
    <t>Bangkok Dusit Medical Services PCL</t>
  </si>
  <si>
    <t>Health Care Providers &amp; Servic</t>
  </si>
  <si>
    <t>Health Care Facilities</t>
  </si>
  <si>
    <t>ASII IJ Equity</t>
  </si>
  <si>
    <t>1101 TT Equity</t>
  </si>
  <si>
    <t>086790 KP Equity</t>
  </si>
  <si>
    <t>Hana Financial Group Inc</t>
  </si>
  <si>
    <t>601318 C1 Equity</t>
  </si>
  <si>
    <t>SMPH PM Equity</t>
  </si>
  <si>
    <t>SM Prime Holdings Inc</t>
  </si>
  <si>
    <t>PHILIPPINES</t>
  </si>
  <si>
    <t>Real Estate Operating Companie</t>
  </si>
  <si>
    <t>GDS UQ Equity</t>
  </si>
  <si>
    <t>GDS Holdings Ltd</t>
  </si>
  <si>
    <t>Internet Services &amp; Infrastruc</t>
  </si>
  <si>
    <t>SLM SJ Equity</t>
  </si>
  <si>
    <t>Sanlam Ltd</t>
  </si>
  <si>
    <t>APNT IS Equity</t>
  </si>
  <si>
    <t>Asian Paints Ltd</t>
  </si>
  <si>
    <t>Specialty Chemicals</t>
  </si>
  <si>
    <t>2331 HK Equity</t>
  </si>
  <si>
    <t>BMRI IJ Equity</t>
  </si>
  <si>
    <t>Bank Mandiri Persero Tbk PT</t>
  </si>
  <si>
    <t>6098 HK Equity</t>
  </si>
  <si>
    <t>Country Garden Services Holdings Co Ltd</t>
  </si>
  <si>
    <t>Commercial &amp; Professional Serv</t>
  </si>
  <si>
    <t>Commercial Services &amp; Supplies</t>
  </si>
  <si>
    <t>Environmental &amp; Facilities Ser</t>
  </si>
  <si>
    <t>5880 TT Equity</t>
  </si>
  <si>
    <t>Taiwan Cooperative Financial Holding Co</t>
  </si>
  <si>
    <t>091990 KQ Equity</t>
  </si>
  <si>
    <t>Celltrion Healthcare Co Ltd</t>
  </si>
  <si>
    <t>Health Care Distributors</t>
  </si>
  <si>
    <t>NIO UN Equity</t>
  </si>
  <si>
    <t>NIO Inc</t>
  </si>
  <si>
    <t>TNB MK Equity</t>
  </si>
  <si>
    <t>Tenaga Nasional Bhd</t>
  </si>
  <si>
    <t>Electric Utilities</t>
  </si>
  <si>
    <t>RIBL AB Equity</t>
  </si>
  <si>
    <t>Riyad Bank</t>
  </si>
  <si>
    <t>3045 TT Equity</t>
  </si>
  <si>
    <t>Taiwan Mobile Co Ltd</t>
  </si>
  <si>
    <t>ROSN RX Equity</t>
  </si>
  <si>
    <t>Rosneft Oil Co PJSC</t>
  </si>
  <si>
    <t>DRRD IS Equity</t>
  </si>
  <si>
    <t>Dr Reddy's Laboratories Ltd</t>
  </si>
  <si>
    <t>096770 KP Equity</t>
  </si>
  <si>
    <t>SK Innovation Co Ltd</t>
  </si>
  <si>
    <t>009150 KP Equity</t>
  </si>
  <si>
    <t>Samsung Electro-Mechanics Co Ltd</t>
  </si>
  <si>
    <t>GNDI3 BS Equity</t>
  </si>
  <si>
    <t>Notre Dame Intermedica Participacoes SA</t>
  </si>
  <si>
    <t>Managed Health Care</t>
  </si>
  <si>
    <t>LREN3 BS Equity</t>
  </si>
  <si>
    <t>Lojas Renner SA</t>
  </si>
  <si>
    <t>LT IS Equity</t>
  </si>
  <si>
    <t>Larsen &amp; Toubro Ltd</t>
  </si>
  <si>
    <t>600036 C1 Equity</t>
  </si>
  <si>
    <t>1658 HK Equity</t>
  </si>
  <si>
    <t>Postal Savings Bank of China Co Ltd</t>
  </si>
  <si>
    <t>2303 TT Equity</t>
  </si>
  <si>
    <t>United Microelectronics Corp</t>
  </si>
  <si>
    <t>UTCEM IS Equity</t>
  </si>
  <si>
    <t>UltraTech Cement Ltd</t>
  </si>
  <si>
    <t>2328 HK Equity</t>
  </si>
  <si>
    <t>PICC Property &amp; Casualty Co Ltd</t>
  </si>
  <si>
    <t>Property &amp; Casualty Insurance</t>
  </si>
  <si>
    <t>2912 TT Equity</t>
  </si>
  <si>
    <t>President Chain Store Corp</t>
  </si>
  <si>
    <t>PLZL RX Equity</t>
  </si>
  <si>
    <t>Polyus PJSC</t>
  </si>
  <si>
    <t>1833 HK Equity</t>
  </si>
  <si>
    <t>Ping An Healthcare and Technology Co Ltd</t>
  </si>
  <si>
    <t>TOPG MK Equity</t>
  </si>
  <si>
    <t>Health Care Equipment &amp; Suppli</t>
  </si>
  <si>
    <t>003550 KP Equity</t>
  </si>
  <si>
    <t>LG Corp</t>
  </si>
  <si>
    <t>066570 KP Equity</t>
  </si>
  <si>
    <t>LG Electronics Inc</t>
  </si>
  <si>
    <t>Household Durables</t>
  </si>
  <si>
    <t>Consumer Electronics</t>
  </si>
  <si>
    <t>COMI EC Equity</t>
  </si>
  <si>
    <t>Commercial International Bank Egypt SAE</t>
  </si>
  <si>
    <t>EGYPT</t>
  </si>
  <si>
    <t>1066 HK Equity</t>
  </si>
  <si>
    <t>WEIGAO GROUP</t>
  </si>
  <si>
    <t>2885 TT Equity</t>
  </si>
  <si>
    <t>Yuanta Financial Holding Co Ltd</t>
  </si>
  <si>
    <t>ALI PM Equity</t>
  </si>
  <si>
    <t>Ayala Land Inc</t>
  </si>
  <si>
    <t>Diversified Real Estate Activi</t>
  </si>
  <si>
    <t>000858 C2 Equity</t>
  </si>
  <si>
    <t>Wuliangye Yibin Co Ltd</t>
  </si>
  <si>
    <t>BID SJ Equity</t>
  </si>
  <si>
    <t>Bid Corp Ltd</t>
  </si>
  <si>
    <t>Food Distributors</t>
  </si>
  <si>
    <t>267 HK Equity</t>
  </si>
  <si>
    <t>CITIC Ltd</t>
  </si>
  <si>
    <t>NTCO3 BS Equity</t>
  </si>
  <si>
    <t>Natura &amp; Co Holding SA</t>
  </si>
  <si>
    <t>3328 HK Equity</t>
  </si>
  <si>
    <t>Bank of Communications Co Ltd</t>
  </si>
  <si>
    <t>IMP SJ Equity</t>
  </si>
  <si>
    <t>Impala Platinum Holdings Ltd</t>
  </si>
  <si>
    <t>Precious Metals &amp; Minerals</t>
  </si>
  <si>
    <t>MTN SJ Equity</t>
  </si>
  <si>
    <t>MTN Group Ltd</t>
  </si>
  <si>
    <t>YY UW Equity</t>
  </si>
  <si>
    <t>JOYY Inc</t>
  </si>
  <si>
    <t>2202 HK Equity</t>
  </si>
  <si>
    <t>China Vanke Co Ltd</t>
  </si>
  <si>
    <t>SUNP IS Equity</t>
  </si>
  <si>
    <t>Sun Pharmaceutical Industries Ltd</t>
  </si>
  <si>
    <t>2880 TT Equity</t>
  </si>
  <si>
    <t>Hua Nan Financial Holdings Co Ltd</t>
  </si>
  <si>
    <t>1088 HK Equity</t>
  </si>
  <si>
    <t>China Shenhua Energy Co Ltd</t>
  </si>
  <si>
    <t>Coal &amp; Consumable Fuels</t>
  </si>
  <si>
    <t>CIMB MK Equity</t>
  </si>
  <si>
    <t>CIMB Group Holdings Bhd</t>
  </si>
  <si>
    <t>GLOB UN Equity</t>
  </si>
  <si>
    <t>ARGENTINA</t>
  </si>
  <si>
    <t>ENELAM CC Equity</t>
  </si>
  <si>
    <t>Enel Americas SA</t>
  </si>
  <si>
    <t>CHILE</t>
  </si>
  <si>
    <t>813 HK Equity</t>
  </si>
  <si>
    <t>Shimao Group Holdings Ltd</t>
  </si>
  <si>
    <t>270 HK Equity</t>
  </si>
  <si>
    <t>Guangdong Investment Ltd</t>
  </si>
  <si>
    <t>Water Utilities</t>
  </si>
  <si>
    <t>2357 TT Equity</t>
  </si>
  <si>
    <t>Asustek Computer Inc</t>
  </si>
  <si>
    <t>2474 TT Equity</t>
  </si>
  <si>
    <t>Catcher Technology Co Ltd</t>
  </si>
  <si>
    <t>WUBA UN Equity</t>
  </si>
  <si>
    <t>58.com Inc</t>
  </si>
  <si>
    <t>1044 HK Equity</t>
  </si>
  <si>
    <t>Hengan International Group Co Ltd</t>
  </si>
  <si>
    <t>NEST IS Equity</t>
  </si>
  <si>
    <t>Nestle India Ltd</t>
  </si>
  <si>
    <t>5876 TT Equity</t>
  </si>
  <si>
    <t>Shanghai Commercial &amp; Savings Bank Ltd/T</t>
  </si>
  <si>
    <t>BBAS3 BS Equity</t>
  </si>
  <si>
    <t>Banco do Brasil SA</t>
  </si>
  <si>
    <t>268 HK Equity</t>
  </si>
  <si>
    <t>KINGDEE INT'L</t>
  </si>
  <si>
    <t>5871 TT Equity</t>
  </si>
  <si>
    <t>Chailease Holding Co Ltd</t>
  </si>
  <si>
    <t>Specialized Finance</t>
  </si>
  <si>
    <t>IQ UW Equity</t>
  </si>
  <si>
    <t>iQIYI Inc</t>
  </si>
  <si>
    <t>Movies &amp; Entertainment</t>
  </si>
  <si>
    <t>HDFCLIFE IS Equity</t>
  </si>
  <si>
    <t>HDFC Life Insurance Co Ltd</t>
  </si>
  <si>
    <t>QIBK QD Equity</t>
  </si>
  <si>
    <t>Qatar Islamic Bank SAQ</t>
  </si>
  <si>
    <t>MM IS Equity</t>
  </si>
  <si>
    <t>Mahindra &amp; Mahindra Ltd</t>
  </si>
  <si>
    <t>PKO PW Equity</t>
  </si>
  <si>
    <t>Powszechna Kasa Oszczednosci Bank Polski</t>
  </si>
  <si>
    <t>HART MK Equity</t>
  </si>
  <si>
    <t>Hartalega Holdings Bhd</t>
  </si>
  <si>
    <t>1211 HK Equity</t>
  </si>
  <si>
    <t>BYD Co Ltd</t>
  </si>
  <si>
    <t>018260 KP Equity</t>
  </si>
  <si>
    <t>Samsung SDS Co Ltd</t>
  </si>
  <si>
    <t>2327 TT Equity</t>
  </si>
  <si>
    <t>Yageo Corp</t>
  </si>
  <si>
    <t>2379 TT Equity</t>
  </si>
  <si>
    <t>Realtek Semiconductor Corp</t>
  </si>
  <si>
    <t>SSW SJ Equity</t>
  </si>
  <si>
    <t>Sibanye Stillwater Ltd</t>
  </si>
  <si>
    <t>TME UN Equity</t>
  </si>
  <si>
    <t>Tencent Music Entertainment Group</t>
  </si>
  <si>
    <t>PKN PW Equity</t>
  </si>
  <si>
    <t>Polski Koncern Naftowy ORLEN SA</t>
  </si>
  <si>
    <t>3333 HK Equity</t>
  </si>
  <si>
    <t>China Evergrande Group</t>
  </si>
  <si>
    <t>MGNT LI Equity</t>
  </si>
  <si>
    <t>Magnit PJSC</t>
  </si>
  <si>
    <t>HTHT UW Equity</t>
  </si>
  <si>
    <t>Huazhu Group Ltd</t>
  </si>
  <si>
    <t>Hotels, Resorts &amp; Cruise Lines</t>
  </si>
  <si>
    <t>BBDC3 BS Equity</t>
  </si>
  <si>
    <t>1579 HK Equity</t>
  </si>
  <si>
    <t>Yihai International Holding Ltd</t>
  </si>
  <si>
    <t>DMART IS Equity</t>
  </si>
  <si>
    <t>Avenue Supermarts Ltd</t>
  </si>
  <si>
    <t>VOD SJ Equity</t>
  </si>
  <si>
    <t>Vodacom Group Ltd</t>
  </si>
  <si>
    <t>6415 TT Equity</t>
  </si>
  <si>
    <t>Silergy Corp</t>
  </si>
  <si>
    <t>4938 TT Equity</t>
  </si>
  <si>
    <t>Pegatron Corp</t>
  </si>
  <si>
    <t>BSFR AB Equity</t>
  </si>
  <si>
    <t>Banque Saudi Fransi</t>
  </si>
  <si>
    <t>RAIL3 BS Equity</t>
  </si>
  <si>
    <t>Rumo SA</t>
  </si>
  <si>
    <t>Road &amp; Rail</t>
  </si>
  <si>
    <t>Railroads</t>
  </si>
  <si>
    <t>RENT3 BS Equity</t>
  </si>
  <si>
    <t>Localiza Rent a Car SA</t>
  </si>
  <si>
    <t>Trucking</t>
  </si>
  <si>
    <t>POLY RX Equity</t>
  </si>
  <si>
    <t>Polymetal International PLC</t>
  </si>
  <si>
    <t>CYPRUS</t>
  </si>
  <si>
    <t>BIMAS TI Equity</t>
  </si>
  <si>
    <t>BIM Birlesik Magazalar AS</t>
  </si>
  <si>
    <t>000810 KP Equity</t>
  </si>
  <si>
    <t>Samsung Fire &amp; Marine Insurance Co Ltd</t>
  </si>
  <si>
    <t>SOL SJ Equity</t>
  </si>
  <si>
    <t>Sasol Ltd</t>
  </si>
  <si>
    <t>Diversified Chemicals</t>
  </si>
  <si>
    <t>ATHM UN Equity</t>
  </si>
  <si>
    <t>Autohome Inc</t>
  </si>
  <si>
    <t>2018 HK Equity</t>
  </si>
  <si>
    <t>AAC Technologies Holdings Inc</t>
  </si>
  <si>
    <t>3034 TT Equity</t>
  </si>
  <si>
    <t>Novatek Microelectronics Corp</t>
  </si>
  <si>
    <t>GSX UN Equity</t>
  </si>
  <si>
    <t>GSX Techedu Inc</t>
  </si>
  <si>
    <t>PZU PW Equity</t>
  </si>
  <si>
    <t>Powszechny Zaklad Ubezpieczen SA</t>
  </si>
  <si>
    <t>1193 HK Equity</t>
  </si>
  <si>
    <t>China Resources Gas Group Ltd</t>
  </si>
  <si>
    <t>SM PM Equity</t>
  </si>
  <si>
    <t>SM Investments Corp</t>
  </si>
  <si>
    <t>SABB AB Equity</t>
  </si>
  <si>
    <t>Saudi British Bank/The</t>
  </si>
  <si>
    <t>LAME4 BS Equity</t>
  </si>
  <si>
    <t>Lojas Americanas SA</t>
  </si>
  <si>
    <t>FIVE RX Equity</t>
  </si>
  <si>
    <t>X5 Retail Group NV</t>
  </si>
  <si>
    <t>2887 TT Equity</t>
  </si>
  <si>
    <t>Taishin Financial Holding Co Ltd</t>
  </si>
  <si>
    <t>BILI UW Equity</t>
  </si>
  <si>
    <t>Bilibili Inc</t>
  </si>
  <si>
    <t>PWGR IS Equity</t>
  </si>
  <si>
    <t>Power Grid Corp of India Ltd</t>
  </si>
  <si>
    <t>RADL3 BS Equity</t>
  </si>
  <si>
    <t>Raia Drogasil SA</t>
  </si>
  <si>
    <t>Drug Retail</t>
  </si>
  <si>
    <t>AC PM Equity</t>
  </si>
  <si>
    <t>Ayala Corp</t>
  </si>
  <si>
    <t>JBSS3 BS Equity</t>
  </si>
  <si>
    <t>JBS SA</t>
  </si>
  <si>
    <t>SBIN IS Equity</t>
  </si>
  <si>
    <t>State Bank of India</t>
  </si>
  <si>
    <t>ZLAB UQ Equity</t>
  </si>
  <si>
    <t>Zai Lab Ltd</t>
  </si>
  <si>
    <t>UNVR IJ Equity</t>
  </si>
  <si>
    <t>Unilever Indonesia Tbk PT</t>
  </si>
  <si>
    <t>SAFCO AB Equity</t>
  </si>
  <si>
    <t>Saudi Arabian Fertilizer Co</t>
  </si>
  <si>
    <t>Fertilizers &amp; Agricultural Che</t>
  </si>
  <si>
    <t>SBILIFE IS Equity</t>
  </si>
  <si>
    <t>SBI Life Insurance Co Ltd</t>
  </si>
  <si>
    <t>600276 C1 Equity</t>
  </si>
  <si>
    <t>Jiangsu Hengrui Medicine Co Ltd</t>
  </si>
  <si>
    <t>MBT UN Equity</t>
  </si>
  <si>
    <t>Mobile TeleSystems PJSC</t>
  </si>
  <si>
    <t>INTUCH TB Equity</t>
  </si>
  <si>
    <t>Intouch Holdings PCL</t>
  </si>
  <si>
    <t>PTTEP TB Equity</t>
  </si>
  <si>
    <t>PTT Exploration &amp; Production PCL</t>
  </si>
  <si>
    <t>1988 HK Equity</t>
  </si>
  <si>
    <t>China Minsheng Banking Corp Ltd</t>
  </si>
  <si>
    <t>CEMEXCPO MF Equity</t>
  </si>
  <si>
    <t>Cemex SAB de CV</t>
  </si>
  <si>
    <t>090430 KP Equity</t>
  </si>
  <si>
    <t>Amorepacific Corp</t>
  </si>
  <si>
    <t>MAADEN AB Equity</t>
  </si>
  <si>
    <t>Saudi Arabian Mining Co</t>
  </si>
  <si>
    <t>015760 KP Equity</t>
  </si>
  <si>
    <t>Korea Electric Power Corp</t>
  </si>
  <si>
    <t>CHILE CC Equity</t>
  </si>
  <si>
    <t>Banco de Chile</t>
  </si>
  <si>
    <t>2883 TT Equity</t>
  </si>
  <si>
    <t>China Development Financial Holding Corp</t>
  </si>
  <si>
    <t>3323 HK Equity</t>
  </si>
  <si>
    <t>China National Building Material Co Ltd</t>
  </si>
  <si>
    <t>6030 HK Equity</t>
  </si>
  <si>
    <t>CITIC Securities Co Ltd</t>
  </si>
  <si>
    <t>Investment Banking &amp; Brokerage</t>
  </si>
  <si>
    <t>6808 HK Equity</t>
  </si>
  <si>
    <t>Sun Art Retail Group Ltd</t>
  </si>
  <si>
    <t>VIVT4 BS Equity</t>
  </si>
  <si>
    <t>Telefonica Brasil SA</t>
  </si>
  <si>
    <t>CPF TB Equity</t>
  </si>
  <si>
    <t>Charoen Pokphand Foods PCL</t>
  </si>
  <si>
    <t>968 HK Equity</t>
  </si>
  <si>
    <t>Xinyi Solar Holdings Ltd</t>
  </si>
  <si>
    <t>BTOW3 BS Equity</t>
  </si>
  <si>
    <t>B2W Cia Digital</t>
  </si>
  <si>
    <t>TTAN IS Equity</t>
  </si>
  <si>
    <t>Titan Co Ltd</t>
  </si>
  <si>
    <t>992 HK Equity</t>
  </si>
  <si>
    <t>Lenovo Group Ltd</t>
  </si>
  <si>
    <t>AMS SJ Equity</t>
  </si>
  <si>
    <t>Anglo American Platinum Ltd</t>
  </si>
  <si>
    <t>316140 KP Equity</t>
  </si>
  <si>
    <t>Woori Financial Group Inc</t>
  </si>
  <si>
    <t>998 HK Equity</t>
  </si>
  <si>
    <t>China CITIC Bank Corp Ltd</t>
  </si>
  <si>
    <t>SNGS RX Equity</t>
  </si>
  <si>
    <t>Surgutneftegas PJSC</t>
  </si>
  <si>
    <t>MARK QD Equity</t>
  </si>
  <si>
    <t>Masraf Al Rayan QSC</t>
  </si>
  <si>
    <t>3888 HK Equity</t>
  </si>
  <si>
    <t>Kingsoft Corp Ltd</t>
  </si>
  <si>
    <t>2345 TT Equity</t>
  </si>
  <si>
    <t>Accton Technology Corp</t>
  </si>
  <si>
    <t>Communications Equipment</t>
  </si>
  <si>
    <t>ALINMA AB Equity</t>
  </si>
  <si>
    <t>Alinma Bank</t>
  </si>
  <si>
    <t>EQTL3 BS Equity</t>
  </si>
  <si>
    <t>Equatorial Energia SA</t>
  </si>
  <si>
    <t>151 HK Equity</t>
  </si>
  <si>
    <t>Want Want China Holdings Ltd</t>
  </si>
  <si>
    <t>IQCD QD Equity</t>
  </si>
  <si>
    <t>Industries Qatar QSC</t>
  </si>
  <si>
    <t>ADCB DH Equity</t>
  </si>
  <si>
    <t>Abu Dhabi Commercial Bank PJSC</t>
  </si>
  <si>
    <t>1169 HK Equity</t>
  </si>
  <si>
    <t>Haier Electronics Group Co Ltd</t>
  </si>
  <si>
    <t>Household Appliances</t>
  </si>
  <si>
    <t>SUZB3 BS Equity</t>
  </si>
  <si>
    <t>Suzano SA</t>
  </si>
  <si>
    <t>Paper &amp; Forest Products</t>
  </si>
  <si>
    <t>Paper Products</t>
  </si>
  <si>
    <t>2890 TT Equity</t>
  </si>
  <si>
    <t>SinoPac Financial Holdings Co Ltd</t>
  </si>
  <si>
    <t>GCPL IS Equity</t>
  </si>
  <si>
    <t>Godrej Consumer Products Ltd</t>
  </si>
  <si>
    <t>BDO PM Equity</t>
  </si>
  <si>
    <t>BDO Unibank Inc</t>
  </si>
  <si>
    <t>817 HK Equity</t>
  </si>
  <si>
    <t>China Jinmao Holdings Group Ltd</t>
  </si>
  <si>
    <t>ABG SJ Equity</t>
  </si>
  <si>
    <t>Absa Group Ltd</t>
  </si>
  <si>
    <t>728 HK Equity</t>
  </si>
  <si>
    <t>China Telecom Corp Ltd</t>
  </si>
  <si>
    <t>4904 TT Equity</t>
  </si>
  <si>
    <t>Far EasTone Telecommunications Co Ltd</t>
  </si>
  <si>
    <t>BBSE3 BS Equity</t>
  </si>
  <si>
    <t>BB Seguridade Participacoes SA</t>
  </si>
  <si>
    <t>2338 HK Equity</t>
  </si>
  <si>
    <t>Weichai Power Co Ltd</t>
  </si>
  <si>
    <t>Machinery</t>
  </si>
  <si>
    <t>Construction Machinery &amp; Heavy</t>
  </si>
  <si>
    <t>JGS PM Equity</t>
  </si>
  <si>
    <t>JG Summit Holdings Inc</t>
  </si>
  <si>
    <t>SBSP3 BS Equity</t>
  </si>
  <si>
    <t>Cia de Saneamento Basico do Estado de Sa</t>
  </si>
  <si>
    <t>028300 KQ Equity</t>
  </si>
  <si>
    <t>HLB Inc</t>
  </si>
  <si>
    <t>Leisure Products</t>
  </si>
  <si>
    <t>CPN TB Equity</t>
  </si>
  <si>
    <t>Central Pattana PCL</t>
  </si>
  <si>
    <t>600900 C1 Equity</t>
  </si>
  <si>
    <t>China Yangtze Power Co Ltd</t>
  </si>
  <si>
    <t>Independent Power and Renewabl</t>
  </si>
  <si>
    <t>Renewable Electricity</t>
  </si>
  <si>
    <t>ALMARAI AB Equity</t>
  </si>
  <si>
    <t>Almarai Co JSC</t>
  </si>
  <si>
    <t>KBANK/F TB Equity</t>
  </si>
  <si>
    <t>Kasikornbank PCL</t>
  </si>
  <si>
    <t>SECO AB Equity</t>
  </si>
  <si>
    <t>Saudi Electricity Co</t>
  </si>
  <si>
    <t>PCHEM MK Equity</t>
  </si>
  <si>
    <t>Petronas Chemicals Group Bhd</t>
  </si>
  <si>
    <t>017670 KP Equity</t>
  </si>
  <si>
    <t>SK Telecom Co Ltd</t>
  </si>
  <si>
    <t>2395 TT Equity</t>
  </si>
  <si>
    <t>Advantech Co Ltd</t>
  </si>
  <si>
    <t>YANSAB AB Equity</t>
  </si>
  <si>
    <t>Yanbu National Petrochemical Co</t>
  </si>
  <si>
    <t>SNGSP RX Equity</t>
  </si>
  <si>
    <t>3231 TT Equity</t>
  </si>
  <si>
    <t>Wistron Corp</t>
  </si>
  <si>
    <t>6505 TT Equity</t>
  </si>
  <si>
    <t>Formosa Petrochemical Corp</t>
  </si>
  <si>
    <t>1099 HK Equity</t>
  </si>
  <si>
    <t>Sinopharm Group Co Ltd</t>
  </si>
  <si>
    <t>6862 HK Equity</t>
  </si>
  <si>
    <t>Haidilao International Holding Ltd</t>
  </si>
  <si>
    <t>ICICIGI IS Equity</t>
  </si>
  <si>
    <t>ICICI Lombard General Insurance Co Ltd</t>
  </si>
  <si>
    <t>CEZ CK Equity</t>
  </si>
  <si>
    <t>CEZ AS</t>
  </si>
  <si>
    <t>CZECH</t>
  </si>
  <si>
    <t>3105 TT Equity</t>
  </si>
  <si>
    <t>Win Semiconductors Corp</t>
  </si>
  <si>
    <t>2301 TT Equity</t>
  </si>
  <si>
    <t>Lite-On Technology Corp</t>
  </si>
  <si>
    <t>DLG MK Equity</t>
  </si>
  <si>
    <t>Dialog Group Bhd</t>
  </si>
  <si>
    <t>Energy Equipment &amp; Services</t>
  </si>
  <si>
    <t>Oil &amp; Gas Equipment &amp; Services</t>
  </si>
  <si>
    <t>WPRO IS Equity</t>
  </si>
  <si>
    <t>Wipro Ltd</t>
  </si>
  <si>
    <t>TECHM IS Equity</t>
  </si>
  <si>
    <t>Tech Mahindra Ltd</t>
  </si>
  <si>
    <t>762 HK Equity</t>
  </si>
  <si>
    <t>China Unicom Hong Kong Ltd</t>
  </si>
  <si>
    <t>BPCL IS Equity</t>
  </si>
  <si>
    <t>Bharat Petroleum Corp Ltd</t>
  </si>
  <si>
    <t>CCRO3 BS Equity</t>
  </si>
  <si>
    <t>CCR SA</t>
  </si>
  <si>
    <t>Highways &amp; Railtracks</t>
  </si>
  <si>
    <t>PTTGC TB Equity</t>
  </si>
  <si>
    <t>PTT Global Chemical PCL</t>
  </si>
  <si>
    <t>APN SJ Equity</t>
  </si>
  <si>
    <t>Aspen Pharmacare Holdings Ltd</t>
  </si>
  <si>
    <t>OMU SJ Equity</t>
  </si>
  <si>
    <t>Old Mutual Ltd</t>
  </si>
  <si>
    <t>2801 TT Equity</t>
  </si>
  <si>
    <t>Chang Hwa Commercial Bank Ltd</t>
  </si>
  <si>
    <t>DABUR IS Equity</t>
  </si>
  <si>
    <t>Dabur India Ltd</t>
  </si>
  <si>
    <t>HTO GA Equity</t>
  </si>
  <si>
    <t>Hellenic Telecommunications Organization</t>
  </si>
  <si>
    <t>GREECE</t>
  </si>
  <si>
    <t>HMCL IS Equity</t>
  </si>
  <si>
    <t>Hero MotoCorp Ltd</t>
  </si>
  <si>
    <t>656 HK Equity</t>
  </si>
  <si>
    <t>Fosun International Ltd</t>
  </si>
  <si>
    <t>EIM IS Equity</t>
  </si>
  <si>
    <t>SCCO UN Equity</t>
  </si>
  <si>
    <t>Southern Copper Corp</t>
  </si>
  <si>
    <t>Copper</t>
  </si>
  <si>
    <t>1102 TT Equity</t>
  </si>
  <si>
    <t>Asia Cement Corp</t>
  </si>
  <si>
    <t>300750 C2 Equity</t>
  </si>
  <si>
    <t>Contemporary Amperex Technology Co Ltd</t>
  </si>
  <si>
    <t>BJAUT IS Equity</t>
  </si>
  <si>
    <t>Bajaj Auto Ltd</t>
  </si>
  <si>
    <t>KGH PW Equity</t>
  </si>
  <si>
    <t>KGHM Polska Miedz SA</t>
  </si>
  <si>
    <t>2888 TT Equity</t>
  </si>
  <si>
    <t>Shin Kong Financial Holding Co Ltd</t>
  </si>
  <si>
    <t>4 HK Equity</t>
  </si>
  <si>
    <t>Wharf Holdings Ltd/The</t>
  </si>
  <si>
    <t>BPAC11 BS Equity</t>
  </si>
  <si>
    <t>Banco BTG Pactual SA</t>
  </si>
  <si>
    <t>Diversified Capital Markets</t>
  </si>
  <si>
    <t>PTG MK Equity</t>
  </si>
  <si>
    <t>Petronas Gas Bhd</t>
  </si>
  <si>
    <t>881 HK Equity</t>
  </si>
  <si>
    <t>Zhongsheng Group Holdings Ltd</t>
  </si>
  <si>
    <t>DIGI MK Equity</t>
  </si>
  <si>
    <t>DiGi.Com Bhd</t>
  </si>
  <si>
    <t>ARNB AB Equity</t>
  </si>
  <si>
    <t>Arab National Bank</t>
  </si>
  <si>
    <t>REM SJ Equity</t>
  </si>
  <si>
    <t>Remgro Ltd</t>
  </si>
  <si>
    <t>Multi-Sector Holdings</t>
  </si>
  <si>
    <t>SHP SJ Equity</t>
  </si>
  <si>
    <t>Shoprite Holdings Ltd</t>
  </si>
  <si>
    <t>168 HK Equity</t>
  </si>
  <si>
    <t>Tsingtao Brewery Co Ltd</t>
  </si>
  <si>
    <t>GGBR4 BS Equity</t>
  </si>
  <si>
    <t>Gerdau SA</t>
  </si>
  <si>
    <t>322 HK Equity</t>
  </si>
  <si>
    <t>Tingyi Cayman Islands Holding Corp</t>
  </si>
  <si>
    <t>CLS SJ Equity</t>
  </si>
  <si>
    <t>Clicks Group Ltd</t>
  </si>
  <si>
    <t>EMIRATES DB Equity</t>
  </si>
  <si>
    <t>Emirates NBD Bank PJSC</t>
  </si>
  <si>
    <t>ARBP IS Equity</t>
  </si>
  <si>
    <t>Aurobindo Pharma Ltd</t>
  </si>
  <si>
    <t>SAVOLA AB Equity</t>
  </si>
  <si>
    <t>Savola Group/The</t>
  </si>
  <si>
    <t>SQM/B CC Equity</t>
  </si>
  <si>
    <t>Sociedad Quimica y Minera de Chile SA</t>
  </si>
  <si>
    <t>NTPC IS Equity</t>
  </si>
  <si>
    <t>NTPC Ltd</t>
  </si>
  <si>
    <t>Independent Power Producers &amp;</t>
  </si>
  <si>
    <t>BJFIN IS Equity</t>
  </si>
  <si>
    <t>Bajaj Finserv Ltd</t>
  </si>
  <si>
    <t>1313 HK Equity</t>
  </si>
  <si>
    <t>China Resources Cement Holdings Ltd</t>
  </si>
  <si>
    <t>PFBCOLO CX Equity</t>
  </si>
  <si>
    <t>Bancolombia SA</t>
  </si>
  <si>
    <t>COLOMBIA</t>
  </si>
  <si>
    <t>BRDT3 BS Equity</t>
  </si>
  <si>
    <t>Petrobras Distribuidora SA</t>
  </si>
  <si>
    <t>CIPLA IS Equity</t>
  </si>
  <si>
    <t>Cipla Ltd/India</t>
  </si>
  <si>
    <t>6488 TT Equity</t>
  </si>
  <si>
    <t>MAXIS MK Equity</t>
  </si>
  <si>
    <t>Maxis Bhd</t>
  </si>
  <si>
    <t>RICHT HB Equity</t>
  </si>
  <si>
    <t>Richter Gedeon Nyrt</t>
  </si>
  <si>
    <t>BTS TB Equity</t>
  </si>
  <si>
    <t>BTS Group Holdings PCL</t>
  </si>
  <si>
    <t>IHH MK Equity</t>
  </si>
  <si>
    <t>IHH Healthcare Bhd</t>
  </si>
  <si>
    <t>HMPRO TB Equity</t>
  </si>
  <si>
    <t>Home Product Center PCL</t>
  </si>
  <si>
    <t>Home Improvement Retail</t>
  </si>
  <si>
    <t>GARAN TI Equity</t>
  </si>
  <si>
    <t>Turkiye Garanti Bankasi AS</t>
  </si>
  <si>
    <t>603288 C1 Equity</t>
  </si>
  <si>
    <t>Foshan Haitian Flavouring &amp; Food Co Ltd</t>
  </si>
  <si>
    <t>UPLL IS Equity</t>
  </si>
  <si>
    <t>UPL Ltd</t>
  </si>
  <si>
    <t>002475 C2 Equity</t>
  </si>
  <si>
    <t>Luxshare Precision Industry Co Ltd</t>
  </si>
  <si>
    <t>021240 KP Equity</t>
  </si>
  <si>
    <t>Coway Co Ltd</t>
  </si>
  <si>
    <t>009540 KP Equity</t>
  </si>
  <si>
    <t>Korea Shipbuilding &amp; Offshore Engineerin</t>
  </si>
  <si>
    <t>CPIN IJ Equity</t>
  </si>
  <si>
    <t>Charoen Pokphand Indonesia Tbk PT</t>
  </si>
  <si>
    <t>Agricultural Products</t>
  </si>
  <si>
    <t>2359 HK Equity</t>
  </si>
  <si>
    <t>WuXi AppTec Co Ltd</t>
  </si>
  <si>
    <t>1114 HK Equity</t>
  </si>
  <si>
    <t>Brilliance China Automotive Holdings Ltd</t>
  </si>
  <si>
    <t>601166 C1 Equity</t>
  </si>
  <si>
    <t>Industrial Bank Co Ltd</t>
  </si>
  <si>
    <t>AKBNK TI Equity</t>
  </si>
  <si>
    <t>Akbank T.A.S.</t>
  </si>
  <si>
    <t>2324 TT Equity</t>
  </si>
  <si>
    <t>Compal Electronics Inc</t>
  </si>
  <si>
    <t>1402 TT Equity</t>
  </si>
  <si>
    <t>Far Eastern New Century Corp</t>
  </si>
  <si>
    <t>ONGC IS Equity</t>
  </si>
  <si>
    <t>Oil &amp; Natural Gas Corp Ltd</t>
  </si>
  <si>
    <t>271560 KP Equity</t>
  </si>
  <si>
    <t>Orion Corp/Republic of Korea</t>
  </si>
  <si>
    <t>BIMBOA MF Equity</t>
  </si>
  <si>
    <t>Grupo Bimbo SAB de CV</t>
  </si>
  <si>
    <t>MCG SJ Equity</t>
  </si>
  <si>
    <t>MultiChoice Group</t>
  </si>
  <si>
    <t>Media</t>
  </si>
  <si>
    <t>Cable &amp; Satellite</t>
  </si>
  <si>
    <t>1336 HK Equity</t>
  </si>
  <si>
    <t>New China Life Insurance Co Ltd</t>
  </si>
  <si>
    <t>2409 TT Equity</t>
  </si>
  <si>
    <t>AU Optronics Corp</t>
  </si>
  <si>
    <t>ECOPETL CX Equity</t>
  </si>
  <si>
    <t>Ecopetrol SA</t>
  </si>
  <si>
    <t>BSAN CC Equity</t>
  </si>
  <si>
    <t>Banco Santander Chile</t>
  </si>
  <si>
    <t>LPC IS Equity</t>
  </si>
  <si>
    <t>Lupin Ltd</t>
  </si>
  <si>
    <t>COPEC CC Equity</t>
  </si>
  <si>
    <t>Empresas COPEC SA</t>
  </si>
  <si>
    <t>EEC AB Equity</t>
  </si>
  <si>
    <t>Etihad Etisalat Co</t>
  </si>
  <si>
    <t>BRIT IS Equity</t>
  </si>
  <si>
    <t>Britannia Industries Ltd</t>
  </si>
  <si>
    <t>EMAAR DB Equity</t>
  </si>
  <si>
    <t>Emaar Properties PJSC</t>
  </si>
  <si>
    <t>TCELL TI Equity</t>
  </si>
  <si>
    <t>Turkcell Iletisim Hizmetleri AS</t>
  </si>
  <si>
    <t>VEDL IS Equity</t>
  </si>
  <si>
    <t>Vedanta Ltd</t>
  </si>
  <si>
    <t>PEP MK Equity</t>
  </si>
  <si>
    <t>PPB Group Bhd</t>
  </si>
  <si>
    <t>600000 C1 Equity</t>
  </si>
  <si>
    <t>Shanghai Pudong Development Bank Co Ltd</t>
  </si>
  <si>
    <t>GAPB MF Equity</t>
  </si>
  <si>
    <t>Grupo Aeroportuario del Pacifico SAB de</t>
  </si>
  <si>
    <t>KLBN11 BS Equity</t>
  </si>
  <si>
    <t>Klabin SA</t>
  </si>
  <si>
    <t>Paper Packaging</t>
  </si>
  <si>
    <t>3908 HK Equity</t>
  </si>
  <si>
    <t>China International Capital Corp Ltd</t>
  </si>
  <si>
    <t>2899 HK Equity</t>
  </si>
  <si>
    <t>Zijin Mining Group Co Ltd</t>
  </si>
  <si>
    <t>9921 TT Equity</t>
  </si>
  <si>
    <t>Giant Manufacturing Co Ltd</t>
  </si>
  <si>
    <t>300760 C2 Equity</t>
  </si>
  <si>
    <t>Shenzhen Mindray Bio-Medical Electronics</t>
  </si>
  <si>
    <t>032830 KP Equity</t>
  </si>
  <si>
    <t>Samsung Life Insurance Co Ltd</t>
  </si>
  <si>
    <t>GULF TB Equity</t>
  </si>
  <si>
    <t>Gulf Energy Development PCL</t>
  </si>
  <si>
    <t>IOI MK Equity</t>
  </si>
  <si>
    <t>IOI Corp Bhd</t>
  </si>
  <si>
    <t>SRCM IS Equity</t>
  </si>
  <si>
    <t>Shree Cement Ltd</t>
  </si>
  <si>
    <t>HAPV3 BS Equity</t>
  </si>
  <si>
    <t>Hapvida Participacoes e Investimentos SA</t>
  </si>
  <si>
    <t>IRAO RX Equity</t>
  </si>
  <si>
    <t>Inter RAO UES PJSC</t>
  </si>
  <si>
    <t>4958 TT Equity</t>
  </si>
  <si>
    <t>Zhen Ding Technology Holding Ltd</t>
  </si>
  <si>
    <t>CHMF RX Equity</t>
  </si>
  <si>
    <t>Severstal PAO</t>
  </si>
  <si>
    <t>RNI SJ Equity</t>
  </si>
  <si>
    <t>Reinet Investments SCA</t>
  </si>
  <si>
    <t>LUXEMBOURG</t>
  </si>
  <si>
    <t>Asset Management &amp; Custody Ban</t>
  </si>
  <si>
    <t>MOMO UW Equity</t>
  </si>
  <si>
    <t>Momo Inc</t>
  </si>
  <si>
    <t>6239 TT Equity</t>
  </si>
  <si>
    <t>Powertech Technology Inc</t>
  </si>
  <si>
    <t>966 HK Equity</t>
  </si>
  <si>
    <t>China Taiping Insurance Holdings Co Ltd</t>
  </si>
  <si>
    <t>884 HK Equity</t>
  </si>
  <si>
    <t>CIFI Holdings Group Co Ltd</t>
  </si>
  <si>
    <t>FUNO11 MF Equity</t>
  </si>
  <si>
    <t>Fibra Uno Administracion SA de CV</t>
  </si>
  <si>
    <t>Equity Real Estate Investment</t>
  </si>
  <si>
    <t>Diversified REITs</t>
  </si>
  <si>
    <t>2049 TT Equity</t>
  </si>
  <si>
    <t>Hiwin Technologies Corp</t>
  </si>
  <si>
    <t>Industrial Machinery</t>
  </si>
  <si>
    <t>1800 HK Equity</t>
  </si>
  <si>
    <t>China Communications Construction Co Ltd</t>
  </si>
  <si>
    <t>135 HK Equity</t>
  </si>
  <si>
    <t>Kunlun Energy Co Ltd</t>
  </si>
  <si>
    <t>3692 HK Equity</t>
  </si>
  <si>
    <t>Hansoh Pharmaceutical Group Co Ltd</t>
  </si>
  <si>
    <t>2408 TT Equity</t>
  </si>
  <si>
    <t>Nanya Technology Corp</t>
  </si>
  <si>
    <t>002714 C2 Equity</t>
  </si>
  <si>
    <t>Muyuan Foodstuff Co Ltd</t>
  </si>
  <si>
    <t>TLEVICPO MF Equity</t>
  </si>
  <si>
    <t>Grupo Televisa SAB</t>
  </si>
  <si>
    <t>MPHC QD Equity</t>
  </si>
  <si>
    <t>Mesaieed Petrochemical Holding Co</t>
  </si>
  <si>
    <t>SULA11 BS Equity</t>
  </si>
  <si>
    <t>Sul America SA</t>
  </si>
  <si>
    <t>GRT SJ Equity</t>
  </si>
  <si>
    <t>Growthpoint Properties Ltd</t>
  </si>
  <si>
    <t>PEO PW Equity</t>
  </si>
  <si>
    <t>Bank Polska Kasa Opieki SA</t>
  </si>
  <si>
    <t>DIVI IS Equity</t>
  </si>
  <si>
    <t>Divi's Laboratories Ltd</t>
  </si>
  <si>
    <t>2377 TT Equity</t>
  </si>
  <si>
    <t>Micro-Star International Co Ltd</t>
  </si>
  <si>
    <t>DSY SJ Equity</t>
  </si>
  <si>
    <t>Discovery Ltd</t>
  </si>
  <si>
    <t>DNP PW Equity</t>
  </si>
  <si>
    <t>Dino Polska SA</t>
  </si>
  <si>
    <t>2633 TT Equity</t>
  </si>
  <si>
    <t>Taiwan High Speed Rail Corp</t>
  </si>
  <si>
    <t>GRUMAB MF Equity</t>
  </si>
  <si>
    <t>Gruma SAB de CV</t>
  </si>
  <si>
    <t>3380 HK Equity</t>
  </si>
  <si>
    <t>Logan Group Co Ltd</t>
  </si>
  <si>
    <t>GRASIM IS Equity</t>
  </si>
  <si>
    <t>Grasim Industries Ltd</t>
  </si>
  <si>
    <t>MOL HB Equity</t>
  </si>
  <si>
    <t>MOL Hungarian Oil &amp; Gas PLC</t>
  </si>
  <si>
    <t>BVT SJ Equity</t>
  </si>
  <si>
    <t>Bidvest Group Ltd/The</t>
  </si>
  <si>
    <t>MISC MK Equity</t>
  </si>
  <si>
    <t>MISC Bhd</t>
  </si>
  <si>
    <t>Marine</t>
  </si>
  <si>
    <t>1339 HK Equity</t>
  </si>
  <si>
    <t>People's Insurance Co Group of China Ltd</t>
  </si>
  <si>
    <t>NHM SJ Equity</t>
  </si>
  <si>
    <t>Northam Platinum Ltd</t>
  </si>
  <si>
    <t>601398 C1 Equity</t>
  </si>
  <si>
    <t>SDPL MK Equity</t>
  </si>
  <si>
    <t>Sime Darby Plantation Bhd</t>
  </si>
  <si>
    <t>FALAB CC Equity</t>
  </si>
  <si>
    <t>Falabella SA</t>
  </si>
  <si>
    <t>BBNI IJ Equity</t>
  </si>
  <si>
    <t>Bank Negara Indonesia Persero Tbk PT</t>
  </si>
  <si>
    <t>UGPA3 BS Equity</t>
  </si>
  <si>
    <t>Ultrapar Participacoes SA</t>
  </si>
  <si>
    <t>Oil &amp; Gas Storage &amp; Transporta</t>
  </si>
  <si>
    <t>5347 TT Equity</t>
  </si>
  <si>
    <t>Vanguard International Semiconductor Cor</t>
  </si>
  <si>
    <t>011170 KP Equity</t>
  </si>
  <si>
    <t>Lotte Chemical Corp</t>
  </si>
  <si>
    <t>NLMK RX Equity</t>
  </si>
  <si>
    <t>Novolipetsk Steel PJSC</t>
  </si>
  <si>
    <t>HYPE3 BS Equity</t>
  </si>
  <si>
    <t>010130 KP Equity</t>
  </si>
  <si>
    <t>Korea Zinc Co Ltd</t>
  </si>
  <si>
    <t>6886 HK Equity</t>
  </si>
  <si>
    <t>Huatai Securities Co Ltd</t>
  </si>
  <si>
    <t>BEM TB Equity</t>
  </si>
  <si>
    <t>Bangkok Expressway &amp; Metro PCL</t>
  </si>
  <si>
    <t>010950 KP Equity</t>
  </si>
  <si>
    <t>S-Oil Corp</t>
  </si>
  <si>
    <t>EGCO TB Equity</t>
  </si>
  <si>
    <t>Electricity Generating PCL</t>
  </si>
  <si>
    <t>ALRS RX Equity</t>
  </si>
  <si>
    <t>Alrosa PJSC</t>
  </si>
  <si>
    <t>QEWS QD Equity</t>
  </si>
  <si>
    <t>Qatar Electricity &amp; Water Co QSC</t>
  </si>
  <si>
    <t>Multi-Utilities</t>
  </si>
  <si>
    <t>3319 HK Equity</t>
  </si>
  <si>
    <t>A-Living Services Co Ltd</t>
  </si>
  <si>
    <t>002415 C2 Equity</t>
  </si>
  <si>
    <t>HIKVISION</t>
  </si>
  <si>
    <t>Electronic Equipment &amp; Instrum</t>
  </si>
  <si>
    <t>010140 KP Equity</t>
  </si>
  <si>
    <t>Samsung Heavy Industries Co Ltd</t>
  </si>
  <si>
    <t>CMPC CC Equity</t>
  </si>
  <si>
    <t>Empresas CMPC SA</t>
  </si>
  <si>
    <t>CPI SJ Equity</t>
  </si>
  <si>
    <t>Capitec Bank Holdings Ltd</t>
  </si>
  <si>
    <t>601888 C1 Equity</t>
  </si>
  <si>
    <t>ADSEZ IS Equity</t>
  </si>
  <si>
    <t>Adani Ports &amp; Special Economic Zone Ltd</t>
  </si>
  <si>
    <t>Marine Ports &amp; Services</t>
  </si>
  <si>
    <t>AXIATA MK Equity</t>
  </si>
  <si>
    <t>Axiata Group Bhd</t>
  </si>
  <si>
    <t>KIMBERA MF Equity</t>
  </si>
  <si>
    <t>Kimberly-Clark de Mexico SAB de CV</t>
  </si>
  <si>
    <t>JARIR AB Equity</t>
  </si>
  <si>
    <t>Jarir Marketing Co</t>
  </si>
  <si>
    <t>ASURB MF Equity</t>
  </si>
  <si>
    <t>Grupo Aeroportuario del Sureste SAB de C</t>
  </si>
  <si>
    <t>NESZ MK Equity</t>
  </si>
  <si>
    <t>Nestle Malaysia Bhd</t>
  </si>
  <si>
    <t>URC PM Equity</t>
  </si>
  <si>
    <t>Universal Robina Corp</t>
  </si>
  <si>
    <t>763 HK Equity</t>
  </si>
  <si>
    <t>ZTE Corp</t>
  </si>
  <si>
    <t>9904 TT Equity</t>
  </si>
  <si>
    <t>Pou Chen Corp</t>
  </si>
  <si>
    <t>836 HK Equity</t>
  </si>
  <si>
    <t>China Resources Power Holdings Co Ltd</t>
  </si>
  <si>
    <t>097950 KP Equity</t>
  </si>
  <si>
    <t>CJ CheilJedang Corp</t>
  </si>
  <si>
    <t>NED SJ Equity</t>
  </si>
  <si>
    <t>Nedbank Group Ltd</t>
  </si>
  <si>
    <t>BRFS3 BS Equity</t>
  </si>
  <si>
    <t>BRF SA</t>
  </si>
  <si>
    <t>KOFUBL MF Equity</t>
  </si>
  <si>
    <t>Coca-Cola Femsa SAB de CV</t>
  </si>
  <si>
    <t>HNDL IS Equity</t>
  </si>
  <si>
    <t>Hindalco Industries Ltd</t>
  </si>
  <si>
    <t>Aluminum</t>
  </si>
  <si>
    <t>UNSP IS Equity</t>
  </si>
  <si>
    <t>United Spirits Ltd</t>
  </si>
  <si>
    <t>KLK MK Equity</t>
  </si>
  <si>
    <t>Kuala Lumpur Kepong Bhd</t>
  </si>
  <si>
    <t>INFOE IS Equity</t>
  </si>
  <si>
    <t>TTMT IS Equity</t>
  </si>
  <si>
    <t>Tata Motors Ltd</t>
  </si>
  <si>
    <t>PIDI IS Equity</t>
  </si>
  <si>
    <t>Pidilite Industries Ltd</t>
  </si>
  <si>
    <t>3481 TT Equity</t>
  </si>
  <si>
    <t>Innolux Corp</t>
  </si>
  <si>
    <t>TATACONS IS Equity</t>
  </si>
  <si>
    <t>Tata Consumer Products Ltd</t>
  </si>
  <si>
    <t>SANB11 BS Equity</t>
  </si>
  <si>
    <t>Banco Santander Brasil SA</t>
  </si>
  <si>
    <t>ISA CX Equity</t>
  </si>
  <si>
    <t>Interconexion Electrica SA ESP</t>
  </si>
  <si>
    <t>1813 HK Equity</t>
  </si>
  <si>
    <t>KWG Group Holdings Ltd</t>
  </si>
  <si>
    <t>MOEX RX Equity</t>
  </si>
  <si>
    <t>Moscow Exchange MICEX-RTS PJSC</t>
  </si>
  <si>
    <t>COAL IS Equity</t>
  </si>
  <si>
    <t>Coal India Ltd</t>
  </si>
  <si>
    <t>SINA UW Equity</t>
  </si>
  <si>
    <t>SINA Corp/China</t>
  </si>
  <si>
    <t>ALBI AB Equity</t>
  </si>
  <si>
    <t>Bank AlBilad</t>
  </si>
  <si>
    <t>TIMP3 BS Equity</t>
  </si>
  <si>
    <t>TIM Participacoes SA</t>
  </si>
  <si>
    <t>1476 TT Equity</t>
  </si>
  <si>
    <t>Eclat Textile Co Ltd</t>
  </si>
  <si>
    <t>Textiles</t>
  </si>
  <si>
    <t>2238 HK Equity</t>
  </si>
  <si>
    <t>Guangzhou Automobile Group Co Ltd</t>
  </si>
  <si>
    <t>034220 KP Equity</t>
  </si>
  <si>
    <t>LG Display Co Ltd</t>
  </si>
  <si>
    <t>BRPT IJ Equity</t>
  </si>
  <si>
    <t>Barito Pacific Tbk PT</t>
  </si>
  <si>
    <t>IOCL IS Equity</t>
  </si>
  <si>
    <t>Indian Oil Corp Ltd</t>
  </si>
  <si>
    <t>2356 TT Equity</t>
  </si>
  <si>
    <t>Inventec Corp</t>
  </si>
  <si>
    <t>GAIL IS Equity</t>
  </si>
  <si>
    <t>GAIL India Ltd</t>
  </si>
  <si>
    <t>MRP SJ Equity</t>
  </si>
  <si>
    <t>Mr Price Group Ltd</t>
  </si>
  <si>
    <t>Apparel Retail</t>
  </si>
  <si>
    <t>1590 TT Equity</t>
  </si>
  <si>
    <t>Airtac International Group</t>
  </si>
  <si>
    <t>1548 HK Equity</t>
  </si>
  <si>
    <t>Genscript Biotech Corp</t>
  </si>
  <si>
    <t>032640 KP Equity</t>
  </si>
  <si>
    <t>LG Uplus Corp</t>
  </si>
  <si>
    <t>QFLS QD Equity</t>
  </si>
  <si>
    <t>Qatar Fuel QSC</t>
  </si>
  <si>
    <t>HLBK MK Equity</t>
  </si>
  <si>
    <t>Hong Leong Bank Bhd</t>
  </si>
  <si>
    <t>TEL PM Equity</t>
  </si>
  <si>
    <t>PLDT Inc</t>
  </si>
  <si>
    <t>6837 HK Equity</t>
  </si>
  <si>
    <t>Haitong Securities Co Ltd</t>
  </si>
  <si>
    <t>000002 C2 Equity</t>
  </si>
  <si>
    <t>JSTL IS Equity</t>
  </si>
  <si>
    <t>JSW Steel Ltd</t>
  </si>
  <si>
    <t>601288 C1 Equity</t>
  </si>
  <si>
    <t>ENELCHIL CC Equity</t>
  </si>
  <si>
    <t>Enel Chile SA</t>
  </si>
  <si>
    <t>000720 KP Equity</t>
  </si>
  <si>
    <t>Hyundai Engineering &amp; Construction Co Lt</t>
  </si>
  <si>
    <t>3702 TT Equity</t>
  </si>
  <si>
    <t>WPG Holdings Ltd</t>
  </si>
  <si>
    <t>Technology Distributors</t>
  </si>
  <si>
    <t>KLBF IJ Equity</t>
  </si>
  <si>
    <t>Kalbe Farma Tbk PT</t>
  </si>
  <si>
    <t>000001 C2 Equity</t>
  </si>
  <si>
    <t>Ping An Bank Co Ltd</t>
  </si>
  <si>
    <t>6669 TT Equity</t>
  </si>
  <si>
    <t>Wiwynn Corp</t>
  </si>
  <si>
    <t>PLNG IS Equity</t>
  </si>
  <si>
    <t>Petronet LNG Ltd</t>
  </si>
  <si>
    <t>CENCOSUD CC Equity</t>
  </si>
  <si>
    <t>Cencosud SA</t>
  </si>
  <si>
    <t>CBQK QD Equity</t>
  </si>
  <si>
    <t>Commercial Bank PSQC/The</t>
  </si>
  <si>
    <t>GENT MK Equity</t>
  </si>
  <si>
    <t>Genting Bhd</t>
  </si>
  <si>
    <t>Casinos &amp; Gaming</t>
  </si>
  <si>
    <t>MRCO IS Equity</t>
  </si>
  <si>
    <t>Marico Ltd</t>
  </si>
  <si>
    <t>COGN3 BS Equity</t>
  </si>
  <si>
    <t>INDF IJ Equity</t>
  </si>
  <si>
    <t>Indofood Sukses Makmur Tbk PT</t>
  </si>
  <si>
    <t>PCAR3 BS Equity</t>
  </si>
  <si>
    <t>Cia Brasileira de Distribuicao</t>
  </si>
  <si>
    <t>2105 TT Equity</t>
  </si>
  <si>
    <t>Cheng Shin Rubber Industry Co Ltd</t>
  </si>
  <si>
    <t>Tires &amp; Rubber</t>
  </si>
  <si>
    <t>LH TB Equity</t>
  </si>
  <si>
    <t>Land &amp; Houses PCL</t>
  </si>
  <si>
    <t>772 HK Equity</t>
  </si>
  <si>
    <t>China Literature Ltd</t>
  </si>
  <si>
    <t>Publishing</t>
  </si>
  <si>
    <t>ICT PM Equity</t>
  </si>
  <si>
    <t>ICTSI</t>
  </si>
  <si>
    <t>011070 KP Equity</t>
  </si>
  <si>
    <t>LG Innotek Co Ltd</t>
  </si>
  <si>
    <t>LPP PW Equity</t>
  </si>
  <si>
    <t>LPP SA</t>
  </si>
  <si>
    <t>SCB TB Equity</t>
  </si>
  <si>
    <t>Siam Commercial Bank PCL/The</t>
  </si>
  <si>
    <t>NRP SJ Equity</t>
  </si>
  <si>
    <t>NEPI Rockcastle PLC</t>
  </si>
  <si>
    <t>ROMANIA</t>
  </si>
  <si>
    <t>CSAN3 BS Equity</t>
  </si>
  <si>
    <t>Cosan SA</t>
  </si>
  <si>
    <t>CPS PW Equity</t>
  </si>
  <si>
    <t>Cyfrowy Polsat SA</t>
  </si>
  <si>
    <t>1816 HK Equity</t>
  </si>
  <si>
    <t>CGN Power Co Ltd</t>
  </si>
  <si>
    <t>MINT TB Equity</t>
  </si>
  <si>
    <t>Minor International PCL</t>
  </si>
  <si>
    <t>2823 TT Equity</t>
  </si>
  <si>
    <t>China Life Insurance Co Ltd/Taiwan</t>
  </si>
  <si>
    <t>2492 TT Equity</t>
  </si>
  <si>
    <t>Walsin Technology Corp</t>
  </si>
  <si>
    <t>Z IS Equity</t>
  </si>
  <si>
    <t>Zee Entertainment Enterprises Ltd</t>
  </si>
  <si>
    <t>Broadcasting</t>
  </si>
  <si>
    <t>000100 KP Equity</t>
  </si>
  <si>
    <t>Yuhan Corp</t>
  </si>
  <si>
    <t>267250 KP Equity</t>
  </si>
  <si>
    <t>Hyundai Heavy Industries Holdings Co Ltd</t>
  </si>
  <si>
    <t>600030 C1 Equity</t>
  </si>
  <si>
    <t>BELA GA Equity</t>
  </si>
  <si>
    <t>JUMBO SA</t>
  </si>
  <si>
    <t>KCHOL TI Equity</t>
  </si>
  <si>
    <t>KOC Holding AS</t>
  </si>
  <si>
    <t>PGN PW Equity</t>
  </si>
  <si>
    <t>Polskie Gornictwo Naftowe i Gazownictwo</t>
  </si>
  <si>
    <t>SMGR IJ Equity</t>
  </si>
  <si>
    <t>Semen Indonesia Persero Tbk PT</t>
  </si>
  <si>
    <t>371 HK Equity</t>
  </si>
  <si>
    <t>Beijing Enterprises Water Group Ltd</t>
  </si>
  <si>
    <t>2333 HK Equity</t>
  </si>
  <si>
    <t>Great Wall Motor Co Ltd</t>
  </si>
  <si>
    <t>257 HK Equity</t>
  </si>
  <si>
    <t>China Everbright International Ltd</t>
  </si>
  <si>
    <t>2834 TT Equity</t>
  </si>
  <si>
    <t>Taiwan Business Bank</t>
  </si>
  <si>
    <t>OPAP GA Equity</t>
  </si>
  <si>
    <t>OPAP SA</t>
  </si>
  <si>
    <t>SPP SJ Equity</t>
  </si>
  <si>
    <t>SPAR Group Ltd/The</t>
  </si>
  <si>
    <t>UNTR IJ Equity</t>
  </si>
  <si>
    <t>United Tractors Tbk PT</t>
  </si>
  <si>
    <t>390 HK Equity</t>
  </si>
  <si>
    <t>China Railway Group Ltd</t>
  </si>
  <si>
    <t>EXX SJ Equity</t>
  </si>
  <si>
    <t>Exxaro Resources Ltd</t>
  </si>
  <si>
    <t>EA TB Equity</t>
  </si>
  <si>
    <t>Energy Absolute PCL</t>
  </si>
  <si>
    <t>ALDAR DH Equity</t>
  </si>
  <si>
    <t>Aldar Properties PJSC</t>
  </si>
  <si>
    <t>HAVL IS Equity</t>
  </si>
  <si>
    <t>Havells India Ltd</t>
  </si>
  <si>
    <t>AC* MF Equity</t>
  </si>
  <si>
    <t>Arca Continental SAB de CV</t>
  </si>
  <si>
    <t>WHL SJ Equity</t>
  </si>
  <si>
    <t>Woolworths Holdings Ltd/South Africa</t>
  </si>
  <si>
    <t>035250 KP Equity</t>
  </si>
  <si>
    <t>Kangwon Land Inc</t>
  </si>
  <si>
    <t>BVN UN Equity</t>
  </si>
  <si>
    <t>Cia de Minas Buenaventura SAA</t>
  </si>
  <si>
    <t>1030 HK Equity</t>
  </si>
  <si>
    <t>Seazen Group Ltd</t>
  </si>
  <si>
    <t>DIB DB Equity</t>
  </si>
  <si>
    <t>Dubai Islamic Bank PJSC</t>
  </si>
  <si>
    <t>9910 TT Equity</t>
  </si>
  <si>
    <t>Feng TAY Enterprise Co Ltd</t>
  </si>
  <si>
    <t>WB UW Equity</t>
  </si>
  <si>
    <t>Weibo Corp</t>
  </si>
  <si>
    <t>6881 HK Equity</t>
  </si>
  <si>
    <t>China Galaxy Securities Co Ltd</t>
  </si>
  <si>
    <t>IPRU IS Equity</t>
  </si>
  <si>
    <t>ICICI Prudential Life Insurance Co Ltd</t>
  </si>
  <si>
    <t>6060 HK Equity</t>
  </si>
  <si>
    <t>ZhongAn Online P&amp;C Insurance Co Ltd</t>
  </si>
  <si>
    <t>000210 KP Equity</t>
  </si>
  <si>
    <t>Daelim Industrial Co Ltd</t>
  </si>
  <si>
    <t>2347 TT Equity</t>
  </si>
  <si>
    <t>Synnex Technology International Corp</t>
  </si>
  <si>
    <t>CRC TB Equity</t>
  </si>
  <si>
    <t>Central Retail Corp PCL</t>
  </si>
  <si>
    <t>JOBS UW Equity</t>
  </si>
  <si>
    <t>51job Inc</t>
  </si>
  <si>
    <t>Professional Services</t>
  </si>
  <si>
    <t>Human Resource &amp; Employment Se</t>
  </si>
  <si>
    <t>ELET3 BS Equity</t>
  </si>
  <si>
    <t>Centrais Eletricas Brasileiras SA</t>
  </si>
  <si>
    <t>CMIG4 BS Equity</t>
  </si>
  <si>
    <t>Cia Energetica de Minas Gerais</t>
  </si>
  <si>
    <t>916 HK Equity</t>
  </si>
  <si>
    <t>China Longyuan Power Group Corp Ltd</t>
  </si>
  <si>
    <t>HPCL IS Equity</t>
  </si>
  <si>
    <t>Hindustan Petroleum Corp Ltd</t>
  </si>
  <si>
    <t>RHBBANK MK Equity</t>
  </si>
  <si>
    <t>RHB Bank Bhd</t>
  </si>
  <si>
    <t>2196 HK Equity</t>
  </si>
  <si>
    <t>FOSUN PHARMA</t>
  </si>
  <si>
    <t>1766 HK Equity</t>
  </si>
  <si>
    <t>CRRC Corp Ltd</t>
  </si>
  <si>
    <t>KOMB CK Equity</t>
  </si>
  <si>
    <t>Komercni banka as</t>
  </si>
  <si>
    <t>BUPA AB Equity</t>
  </si>
  <si>
    <t>Bupa Arabia for Cooperative Insurance Co</t>
  </si>
  <si>
    <t>KBANK TB Equity</t>
  </si>
  <si>
    <t>HCM UW Equity</t>
  </si>
  <si>
    <t>Hutchison China MediTech Ltd</t>
  </si>
  <si>
    <t>AEV PM Equity</t>
  </si>
  <si>
    <t>Aboitiz Equity Ventures Inc</t>
  </si>
  <si>
    <t>600585 C1 Equity</t>
  </si>
  <si>
    <t>3808 HK Equity</t>
  </si>
  <si>
    <t>Sinotruk Hong Kong Ltd</t>
  </si>
  <si>
    <t>024110 KP Equity</t>
  </si>
  <si>
    <t>Industrial Bank of Korea</t>
  </si>
  <si>
    <t>6186 HK Equity</t>
  </si>
  <si>
    <t>China Feihe Ltd</t>
  </si>
  <si>
    <t>2353 TT Equity</t>
  </si>
  <si>
    <t>Acer Inc</t>
  </si>
  <si>
    <t>BANDHAN IS Equity</t>
  </si>
  <si>
    <t>Bandhan Bank Ltd</t>
  </si>
  <si>
    <t>Regional Banks</t>
  </si>
  <si>
    <t>1359 HK Equity</t>
  </si>
  <si>
    <t>China Cinda Asset Management Co Ltd</t>
  </si>
  <si>
    <t>EREGL TI Equity</t>
  </si>
  <si>
    <t>Eregli Demir ve Celik Fabrikalari TAS</t>
  </si>
  <si>
    <t>696 HK Equity</t>
  </si>
  <si>
    <t>TravelSky Technology Ltd</t>
  </si>
  <si>
    <t>Data Processing &amp; Outsourced S</t>
  </si>
  <si>
    <t>GENM MK Equity</t>
  </si>
  <si>
    <t>Genting Malaysia Bhd</t>
  </si>
  <si>
    <t>148 HK Equity</t>
  </si>
  <si>
    <t>Kingboard Holdings Ltd</t>
  </si>
  <si>
    <t>KIO SJ Equity</t>
  </si>
  <si>
    <t>Kumba Iron Ore Ltd</t>
  </si>
  <si>
    <t>068760 KQ Equity</t>
  </si>
  <si>
    <t>Celltrion Pharm Inc</t>
  </si>
  <si>
    <t>2869 HK Equity</t>
  </si>
  <si>
    <t>Greentown Service Group Co Ltd</t>
  </si>
  <si>
    <t>Diversified Support Services</t>
  </si>
  <si>
    <t>005387 KP Equity</t>
  </si>
  <si>
    <t>493 HK Equity</t>
  </si>
  <si>
    <t>GOME Retail Holdings Ltd</t>
  </si>
  <si>
    <t>Computer &amp; Electronics Retail</t>
  </si>
  <si>
    <t>ACEM IS Equity</t>
  </si>
  <si>
    <t>Ambuja Cements Ltd</t>
  </si>
  <si>
    <t>008770 KP Equity</t>
  </si>
  <si>
    <t>Hotel Shilla Co Ltd</t>
  </si>
  <si>
    <t>BZUN UW Equity</t>
  </si>
  <si>
    <t>Baozun Inc</t>
  </si>
  <si>
    <t>2354 TT Equity</t>
  </si>
  <si>
    <t>Foxconn Technology Co Ltd</t>
  </si>
  <si>
    <t>BCI CC Equity</t>
  </si>
  <si>
    <t>Banco de Credito e Inversiones SA</t>
  </si>
  <si>
    <t>603259 C1 Equity</t>
  </si>
  <si>
    <t>005830 KP Equity</t>
  </si>
  <si>
    <t>DB Insurance Co Ltd</t>
  </si>
  <si>
    <t>601328 C1 Equity</t>
  </si>
  <si>
    <t>600016 C1 Equity</t>
  </si>
  <si>
    <t>251270 KP Equity</t>
  </si>
  <si>
    <t>Netmarble Corp</t>
  </si>
  <si>
    <t>601668 C1 Equity</t>
  </si>
  <si>
    <t>CSCEC</t>
  </si>
  <si>
    <t>139480 KP Equity</t>
  </si>
  <si>
    <t>E-MART Inc</t>
  </si>
  <si>
    <t>PHOR LI Equity</t>
  </si>
  <si>
    <t>PhosAgro PJSC</t>
  </si>
  <si>
    <t>GPSC TB Equity</t>
  </si>
  <si>
    <t>Global Power Synergy PCL</t>
  </si>
  <si>
    <t>392 HK Equity</t>
  </si>
  <si>
    <t>Beijing Enterprises Holdings Ltd</t>
  </si>
  <si>
    <t>6185 HK Equity</t>
  </si>
  <si>
    <t>CanSino Biologics Inc</t>
  </si>
  <si>
    <t>152 HK Equity</t>
  </si>
  <si>
    <t>Shenzhen International Holdings Ltd</t>
  </si>
  <si>
    <t>JUBI IS Equity</t>
  </si>
  <si>
    <t>Jubilant Foodworks Ltd</t>
  </si>
  <si>
    <t>QIIK QD Equity</t>
  </si>
  <si>
    <t>Qatar International Islamic Bank QSC</t>
  </si>
  <si>
    <t>ALFAA MF Equity</t>
  </si>
  <si>
    <t>Alfa SAB de CV</t>
  </si>
  <si>
    <t>2385 TT Equity</t>
  </si>
  <si>
    <t>Chicony Electronics Co Ltd</t>
  </si>
  <si>
    <t>BBL/F TB Equity</t>
  </si>
  <si>
    <t>Bangkok Bank PCL</t>
  </si>
  <si>
    <t>TBS SJ Equity</t>
  </si>
  <si>
    <t>Tiger Brands Ltd</t>
  </si>
  <si>
    <t>009830 KP Equity</t>
  </si>
  <si>
    <t>Hanwha Solutions Corp</t>
  </si>
  <si>
    <t>PIEL IS Equity</t>
  </si>
  <si>
    <t>Piramal Enterprises Ltd</t>
  </si>
  <si>
    <t>GFINBURO MF Equity</t>
  </si>
  <si>
    <t>Grupo Financiero Inbursa SAB de CV</t>
  </si>
  <si>
    <t>3360 HK Equity</t>
  </si>
  <si>
    <t>Far East Horizon Ltd</t>
  </si>
  <si>
    <t>012510 KP Equity</t>
  </si>
  <si>
    <t>Douzone Bizon Co Ltd</t>
  </si>
  <si>
    <t>Systems Software</t>
  </si>
  <si>
    <t>867 HK Equity</t>
  </si>
  <si>
    <t>China Medical System Holdings Ltd</t>
  </si>
  <si>
    <t>489 HK Equity</t>
  </si>
  <si>
    <t>Dongfeng Motor Group Co Ltd</t>
  </si>
  <si>
    <t>TUPRS TI Equity</t>
  </si>
  <si>
    <t>Tupras Turkiye Petrol Rafinerileri AS</t>
  </si>
  <si>
    <t>TRP IS Equity</t>
  </si>
  <si>
    <t>Torrent Pharmaceuticals Ltd</t>
  </si>
  <si>
    <t>SPL PW Equity</t>
  </si>
  <si>
    <t>Santander Bank Polska SA</t>
  </si>
  <si>
    <t>PINFRA* MF Equity</t>
  </si>
  <si>
    <t>PINFRA</t>
  </si>
  <si>
    <t>1060 HK Equity</t>
  </si>
  <si>
    <t>Alibaba Pictures Group Ltd</t>
  </si>
  <si>
    <t>QLG MK Equity</t>
  </si>
  <si>
    <t>QL Resources Bhd</t>
  </si>
  <si>
    <t>VTBR RX Equity</t>
  </si>
  <si>
    <t>VTB Bank PJSC</t>
  </si>
  <si>
    <t>ENGI11 BS Equity</t>
  </si>
  <si>
    <t>Energisa SA</t>
  </si>
  <si>
    <t>IRBR3 BS Equity</t>
  </si>
  <si>
    <t>BCOLO CX Equity</t>
  </si>
  <si>
    <t>KAYAN AB Equity</t>
  </si>
  <si>
    <t>Saudi Kayan Petrochemical Co</t>
  </si>
  <si>
    <t>1530 HK Equity</t>
  </si>
  <si>
    <t>3SBio Inc</t>
  </si>
  <si>
    <t>RATCH TB Equity</t>
  </si>
  <si>
    <t>Ratch Group PCL</t>
  </si>
  <si>
    <t>6110 HK Equity</t>
  </si>
  <si>
    <t>Topsports International Holdings Ltd</t>
  </si>
  <si>
    <t>PSG SJ Equity</t>
  </si>
  <si>
    <t>PSG Group Ltd</t>
  </si>
  <si>
    <t>ASELS TI Equity</t>
  </si>
  <si>
    <t>Aselsan Elektronik Sanayi Ve Ticaret AS</t>
  </si>
  <si>
    <t>Aerospace &amp; Defense</t>
  </si>
  <si>
    <t>144 HK Equity</t>
  </si>
  <si>
    <t>China Merchants Port Holdings Co Ltd</t>
  </si>
  <si>
    <t>600887 C1 Equity</t>
  </si>
  <si>
    <t>YILI</t>
  </si>
  <si>
    <t>086280 KP Equity</t>
  </si>
  <si>
    <t>Hyundai Glovis Co Ltd</t>
  </si>
  <si>
    <t>006800 KP Equity</t>
  </si>
  <si>
    <t>Mirae Asset Daewoo Co Ltd</t>
  </si>
  <si>
    <t>051915 KP Equity</t>
  </si>
  <si>
    <t>EGIE3 BS Equity</t>
  </si>
  <si>
    <t>Engie Brasil Energia SA</t>
  </si>
  <si>
    <t>285 HK Equity</t>
  </si>
  <si>
    <t>BYD Electronic International Co Ltd</t>
  </si>
  <si>
    <t>GGRM IJ Equity</t>
  </si>
  <si>
    <t>Gudang Garam Tbk PT</t>
  </si>
  <si>
    <t>BRES QD Equity</t>
  </si>
  <si>
    <t>Barwa Real Estate Co</t>
  </si>
  <si>
    <t>TOP TB Equity</t>
  </si>
  <si>
    <t>Thai Oil PCL</t>
  </si>
  <si>
    <t>552 HK Equity</t>
  </si>
  <si>
    <t>China Communications Services Corp Ltd</t>
  </si>
  <si>
    <t>071050 KP Equity</t>
  </si>
  <si>
    <t>Korea Investment Holdings Co Ltd</t>
  </si>
  <si>
    <t>BRGR IS Equity</t>
  </si>
  <si>
    <t>Berger Paints India Ltd</t>
  </si>
  <si>
    <t>8464 TT Equity</t>
  </si>
  <si>
    <t>Nien Made Enterprise Co Ltd</t>
  </si>
  <si>
    <t>Home Furnishings</t>
  </si>
  <si>
    <t>2883 HK Equity</t>
  </si>
  <si>
    <t>China Oilfield Services Ltd</t>
  </si>
  <si>
    <t>Oil &amp; Gas Drilling</t>
  </si>
  <si>
    <t>078930 KP Equity</t>
  </si>
  <si>
    <t>GS Holdings Corp</t>
  </si>
  <si>
    <t>ORBIA* MF Equity</t>
  </si>
  <si>
    <t>Orbia Advance Corp SAB de CV</t>
  </si>
  <si>
    <t>BJC TB Equity</t>
  </si>
  <si>
    <t>Berli Jucker PCL</t>
  </si>
  <si>
    <t>028050 KP Equity</t>
  </si>
  <si>
    <t>Samsung Engineering Co Ltd</t>
  </si>
  <si>
    <t>ICBP IJ Equity</t>
  </si>
  <si>
    <t>Indofood CBP Sukses Makmur Tbk PT</t>
  </si>
  <si>
    <t>1347 HK Equity</t>
  </si>
  <si>
    <t>Hua Hong Semiconductor Ltd</t>
  </si>
  <si>
    <t>2689 HK Equity</t>
  </si>
  <si>
    <t>Nine Dragons Paper Holdings Ltd</t>
  </si>
  <si>
    <t>780 HK Equity</t>
  </si>
  <si>
    <t>Tongcheng-Elong Holdings Ltd</t>
  </si>
  <si>
    <t>BIOS IS Equity</t>
  </si>
  <si>
    <t>Biocon Ltd</t>
  </si>
  <si>
    <t>APPC AB Equity</t>
  </si>
  <si>
    <t>Advanced Petrochemical Co</t>
  </si>
  <si>
    <t>1186 HK Equity</t>
  </si>
  <si>
    <t>China Railway Construction Corp Ltd</t>
  </si>
  <si>
    <t>2777 HK Equity</t>
  </si>
  <si>
    <t>Guangzhou R&amp;F Properties Co Ltd</t>
  </si>
  <si>
    <t>3883 HK Equity</t>
  </si>
  <si>
    <t>China Aoyuan Group Ltd</t>
  </si>
  <si>
    <t>PMAH MK Equity</t>
  </si>
  <si>
    <t>Press Metal Aluminium Holdings Bhd</t>
  </si>
  <si>
    <t>TATA IS Equity</t>
  </si>
  <si>
    <t>Tata Steel Ltd</t>
  </si>
  <si>
    <t>ELET6 BS Equity</t>
  </si>
  <si>
    <t>GAM MK Equity</t>
  </si>
  <si>
    <t>Gamuda Bhd</t>
  </si>
  <si>
    <t>IVL TB Equity</t>
  </si>
  <si>
    <t>Indorama Ventures PCL</t>
  </si>
  <si>
    <t>300015 C2 Equity</t>
  </si>
  <si>
    <t>Aier Eye Hospital Group Co Ltd</t>
  </si>
  <si>
    <t>600048 C1 Equity</t>
  </si>
  <si>
    <t>PRE</t>
  </si>
  <si>
    <t>BH TB Equity</t>
  </si>
  <si>
    <t>Bumrungrad Hospital PCL</t>
  </si>
  <si>
    <t>PGE PW Equity</t>
  </si>
  <si>
    <t>PGE Polska Grupa Energetyczna SA</t>
  </si>
  <si>
    <t>161390 KP Equity</t>
  </si>
  <si>
    <t>Hankook Tire &amp; Technology Co Ltd</t>
  </si>
  <si>
    <t>PAG IS Equity</t>
  </si>
  <si>
    <t>Page Industries Ltd</t>
  </si>
  <si>
    <t>000661 C2 Equity</t>
  </si>
  <si>
    <t>CCHN</t>
  </si>
  <si>
    <t>8299 TT Equity</t>
  </si>
  <si>
    <t>Phison Electronics Corp</t>
  </si>
  <si>
    <t>004020 KP Equity</t>
  </si>
  <si>
    <t>Hyundai Steel Co</t>
  </si>
  <si>
    <t>IENOVA* MF Equity</t>
  </si>
  <si>
    <t>Infraestructura Energetica Nova SAB de C</t>
  </si>
  <si>
    <t>601601 C1 Equity</t>
  </si>
  <si>
    <t>ORDS QD Equity</t>
  </si>
  <si>
    <t>Ooredoo QPSC</t>
  </si>
  <si>
    <t>000651 C2 Equity</t>
  </si>
  <si>
    <t>Gree Electric Appliances Inc of Zhuhai</t>
  </si>
  <si>
    <t>PETD MK Equity</t>
  </si>
  <si>
    <t>Petronas Dagangan Bhd</t>
  </si>
  <si>
    <t>047810 KP Equity</t>
  </si>
  <si>
    <t>Korea Aerospace Industries Ltd</t>
  </si>
  <si>
    <t>CRFB3 BS Equity</t>
  </si>
  <si>
    <t>Atacadao SA</t>
  </si>
  <si>
    <t>2128 HK Equity</t>
  </si>
  <si>
    <t>China Lesso Group Holdings Ltd</t>
  </si>
  <si>
    <t>Building Products</t>
  </si>
  <si>
    <t>BRML3 BS Equity</t>
  </si>
  <si>
    <t>BR Malls Participacoes SA</t>
  </si>
  <si>
    <t>3383 HK Equity</t>
  </si>
  <si>
    <t>Agile Group Holdings Ltd</t>
  </si>
  <si>
    <t>018880 KP Equity</t>
  </si>
  <si>
    <t>Hanon Systems</t>
  </si>
  <si>
    <t>MAHB MK Equity</t>
  </si>
  <si>
    <t>Malaysia Airports Holdings Bhd</t>
  </si>
  <si>
    <t>177 HK Equity</t>
  </si>
  <si>
    <t>Jiangsu Expressway Co Ltd</t>
  </si>
  <si>
    <t>HDFCAMC IS Equity</t>
  </si>
  <si>
    <t>HDFC Asset Management Co Ltd</t>
  </si>
  <si>
    <t>BAM TB Equity</t>
  </si>
  <si>
    <t>Bangkok Commercial Asset Management PCL</t>
  </si>
  <si>
    <t>GLO PM Equity</t>
  </si>
  <si>
    <t>Globe Telecom Inc</t>
  </si>
  <si>
    <t>081660 KP Equity</t>
  </si>
  <si>
    <t>Fila Holdings Corp</t>
  </si>
  <si>
    <t>032500 KQ Equity</t>
  </si>
  <si>
    <t>KMW Co Ltd</t>
  </si>
  <si>
    <t>2669 HK Equity</t>
  </si>
  <si>
    <t>China Overseas Property Holdings Ltd</t>
  </si>
  <si>
    <t>Real Estate Services</t>
  </si>
  <si>
    <t>LHC SJ Equity</t>
  </si>
  <si>
    <t>Life Healthcare Group Holdings Ltd</t>
  </si>
  <si>
    <t>SIPCHEM AB Equity</t>
  </si>
  <si>
    <t>Sahara International Petrochemical Co</t>
  </si>
  <si>
    <t>CSNA3 BS Equity</t>
  </si>
  <si>
    <t>Cia Siderurgica Nacional SA</t>
  </si>
  <si>
    <t>LTS PW Equity</t>
  </si>
  <si>
    <t>Grupa Lotos SA</t>
  </si>
  <si>
    <t>3898 HK Equity</t>
  </si>
  <si>
    <t>Zhuzhou CRRC Times Electric Co Ltd</t>
  </si>
  <si>
    <t>002352 C2 Equity</t>
  </si>
  <si>
    <t>SF Holding Co Ltd</t>
  </si>
  <si>
    <t>1776 HK Equity</t>
  </si>
  <si>
    <t>GF Securities Co Ltd</t>
  </si>
  <si>
    <t>016360 KP Equity</t>
  </si>
  <si>
    <t>Samsung Securities Co Ltd</t>
  </si>
  <si>
    <t>003670 KP Equity</t>
  </si>
  <si>
    <t>POSCO Chemical Co Ltd</t>
  </si>
  <si>
    <t>BGRIM TB Equity</t>
  </si>
  <si>
    <t>B Grimm Power PCL</t>
  </si>
  <si>
    <t>002142 C2 Equity</t>
  </si>
  <si>
    <t>Bank of Ningbo Co Ltd</t>
  </si>
  <si>
    <t>SIME MK Equity</t>
  </si>
  <si>
    <t>Sime Darby Bhd</t>
  </si>
  <si>
    <t>300122 C2 Equity</t>
  </si>
  <si>
    <t>ZHIFEI-BIOL</t>
  </si>
  <si>
    <t>2344 TT Equity</t>
  </si>
  <si>
    <t>Winbond Electronics Corp</t>
  </si>
  <si>
    <t>002304 C2 Equity</t>
  </si>
  <si>
    <t>YANGHE</t>
  </si>
  <si>
    <t>165 HK Equity</t>
  </si>
  <si>
    <t>China Everbright Ltd</t>
  </si>
  <si>
    <t>600031 C1 Equity</t>
  </si>
  <si>
    <t>Sany Heavy Industry Co Ltd</t>
  </si>
  <si>
    <t>000725 C2 Equity</t>
  </si>
  <si>
    <t>BOE Technology Group Co Ltd</t>
  </si>
  <si>
    <t>128940 KP Equity</t>
  </si>
  <si>
    <t>Hanmi Pharm Co Ltd</t>
  </si>
  <si>
    <t>2607 HK Equity</t>
  </si>
  <si>
    <t>Shanghai Pharmaceuticals Holding Co Ltd</t>
  </si>
  <si>
    <t>902 HK Equity</t>
  </si>
  <si>
    <t>Huaneng Power International Inc</t>
  </si>
  <si>
    <t>PE&amp;OLES* MF Equity</t>
  </si>
  <si>
    <t>Industrias Penoles SAB de CV</t>
  </si>
  <si>
    <t>MBT PM Equity</t>
  </si>
  <si>
    <t>Metropolitan Bank &amp; Trust Co</t>
  </si>
  <si>
    <t>AOTHAIM AB Equity</t>
  </si>
  <si>
    <t>Abdullah Al Othaim Markets Co</t>
  </si>
  <si>
    <t>600309 C1 Equity</t>
  </si>
  <si>
    <t>Wanhua Chemical Group Co Ltd</t>
  </si>
  <si>
    <t>RMI SJ Equity</t>
  </si>
  <si>
    <t>Rand Merchant Investment Holdings Ltd</t>
  </si>
  <si>
    <t>2588 HK Equity</t>
  </si>
  <si>
    <t>BOC Aviation Ltd</t>
  </si>
  <si>
    <t>SINGAPORE</t>
  </si>
  <si>
    <t>Trading Companies &amp; Distributo</t>
  </si>
  <si>
    <t>1882 HK Equity</t>
  </si>
  <si>
    <t>Haitian International Holdings Ltd</t>
  </si>
  <si>
    <t>601012 C1 Equity</t>
  </si>
  <si>
    <t>LONGi Green Energy Technology Co Ltd</t>
  </si>
  <si>
    <t>ISCTR TI Equity</t>
  </si>
  <si>
    <t>Turkiye Is Bankasi AS</t>
  </si>
  <si>
    <t>000063 C2 Equity</t>
  </si>
  <si>
    <t>3331 HK Equity</t>
  </si>
  <si>
    <t>Vinda International Holdings Ltd</t>
  </si>
  <si>
    <t>TRUE TB Equity</t>
  </si>
  <si>
    <t>True Corp PCL</t>
  </si>
  <si>
    <t>220 HK Equity</t>
  </si>
  <si>
    <t>Uni-President China Holdings Ltd</t>
  </si>
  <si>
    <t>TU TB Equity</t>
  </si>
  <si>
    <t>Thai Union Group PCL</t>
  </si>
  <si>
    <t>2371 TT Equity</t>
  </si>
  <si>
    <t>Tatung Co Ltd</t>
  </si>
  <si>
    <t>CPFE3 BS Equity</t>
  </si>
  <si>
    <t>CPFL Energia SA</t>
  </si>
  <si>
    <t>004170 KP Equity</t>
  </si>
  <si>
    <t>Shinsegae Inc</t>
  </si>
  <si>
    <t>COLBUN CC Equity</t>
  </si>
  <si>
    <t>Colbun SA</t>
  </si>
  <si>
    <t>300059 C2 Equity</t>
  </si>
  <si>
    <t>East Money Information Co Ltd</t>
  </si>
  <si>
    <t>BPI PM Equity</t>
  </si>
  <si>
    <t>Bank of the Philippine Islands</t>
  </si>
  <si>
    <t>084990 KQ Equity</t>
  </si>
  <si>
    <t>Helixmith Co Ltd</t>
  </si>
  <si>
    <t>570 HK Equity</t>
  </si>
  <si>
    <t>TRAD CHI MED</t>
  </si>
  <si>
    <t>123 HK Equity</t>
  </si>
  <si>
    <t>Yuexiu Property Co Ltd</t>
  </si>
  <si>
    <t>1789 HK Equity</t>
  </si>
  <si>
    <t>AK Medical Holdings Ltd</t>
  </si>
  <si>
    <t>3799 HK Equity</t>
  </si>
  <si>
    <t>Dali Foods Group Co Ltd</t>
  </si>
  <si>
    <t>1818 HK Equity</t>
  </si>
  <si>
    <t>Zhaojin Mining Industry Co Ltd</t>
  </si>
  <si>
    <t>IGL IS Equity</t>
  </si>
  <si>
    <t>Indraprastha Gas Ltd</t>
  </si>
  <si>
    <t>INDIGO IS Equity</t>
  </si>
  <si>
    <t>InterGlobe Aviation Ltd</t>
  </si>
  <si>
    <t>Airlines</t>
  </si>
  <si>
    <t>SAHOL TI Equity</t>
  </si>
  <si>
    <t>Haci Omer Sabanci Holding AS</t>
  </si>
  <si>
    <t>MTC TB Equity</t>
  </si>
  <si>
    <t>Muangthai Capital PCL</t>
  </si>
  <si>
    <t>HAP MK Equity</t>
  </si>
  <si>
    <t>HAP Seng Consolidated Bhd</t>
  </si>
  <si>
    <t>SAWAD TB Equity</t>
  </si>
  <si>
    <t>Srisawad Corp PCL</t>
  </si>
  <si>
    <t>BJAZ AB Equity</t>
  </si>
  <si>
    <t>Bank Al-Jazira</t>
  </si>
  <si>
    <t>012750 KP Equity</t>
  </si>
  <si>
    <t>S-1 Corp</t>
  </si>
  <si>
    <t>Security &amp; Alarm Services</t>
  </si>
  <si>
    <t>006360 KP Equity</t>
  </si>
  <si>
    <t>GS Engineering &amp; Construction Corp</t>
  </si>
  <si>
    <t>JFC PM Equity</t>
  </si>
  <si>
    <t>Jollibee Foods Corp</t>
  </si>
  <si>
    <t>MER PM Equity</t>
  </si>
  <si>
    <t>Manila Electric Co</t>
  </si>
  <si>
    <t>601818 C1 Equity</t>
  </si>
  <si>
    <t>China Everbright Bank Co Ltd</t>
  </si>
  <si>
    <t>051905 KP Equity</t>
  </si>
  <si>
    <t>INTP IJ Equity</t>
  </si>
  <si>
    <t>Indocement Tunggal Prakarsa Tbk PT</t>
  </si>
  <si>
    <t>CLGT IS Equity</t>
  </si>
  <si>
    <t>Colgate-Palmolive India Ltd</t>
  </si>
  <si>
    <t>3606 HK Equity</t>
  </si>
  <si>
    <t>Fuyao Glass Industry Group Co Ltd</t>
  </si>
  <si>
    <t>3311 HK Equity</t>
  </si>
  <si>
    <t>CHINA STATE CON</t>
  </si>
  <si>
    <t>MSS IS Equity</t>
  </si>
  <si>
    <t>Motherson Sumi Systems Ltd</t>
  </si>
  <si>
    <t>AMM MK Equity</t>
  </si>
  <si>
    <t>AMMB Holdings Bhd</t>
  </si>
  <si>
    <t>SIIG AB Equity</t>
  </si>
  <si>
    <t>Saudi Industrial Investment Group</t>
  </si>
  <si>
    <t>MAGN RX Equity</t>
  </si>
  <si>
    <t>Magnitogorsk Iron &amp; Steel Works PJSC</t>
  </si>
  <si>
    <t>DLFU IS Equity</t>
  </si>
  <si>
    <t>DLF Ltd</t>
  </si>
  <si>
    <t>000120 KP Equity</t>
  </si>
  <si>
    <t>CJ Logistics Corp</t>
  </si>
  <si>
    <t>600104 C1 Equity</t>
  </si>
  <si>
    <t>SAIC Motor Corp Ltd</t>
  </si>
  <si>
    <t>001450 KP Equity</t>
  </si>
  <si>
    <t>Hyundai Marine &amp; Fire Insurance Co Ltd</t>
  </si>
  <si>
    <t>6818 HK Equity</t>
  </si>
  <si>
    <t>600588 C1 Equity</t>
  </si>
  <si>
    <t>Yonyou Network Technology Co Ltd</t>
  </si>
  <si>
    <t>MONET CK Equity</t>
  </si>
  <si>
    <t>Moneta Money Bank AS</t>
  </si>
  <si>
    <t>GRUPOSUR CX Equity</t>
  </si>
  <si>
    <t>Grupo de Inversiones Suramericana SA</t>
  </si>
  <si>
    <t>694 HK Equity</t>
  </si>
  <si>
    <t>BEIJING AIRPORT</t>
  </si>
  <si>
    <t>IJM MK Equity</t>
  </si>
  <si>
    <t>IJM Corp Bhd</t>
  </si>
  <si>
    <t>300498 C2 Equity</t>
  </si>
  <si>
    <t>Wens Foodstuffs Group Co Ltd</t>
  </si>
  <si>
    <t>TAWUNIYA AB Equity</t>
  </si>
  <si>
    <t>Co for Cooperative Insurance/The</t>
  </si>
  <si>
    <t>2357 HK Equity</t>
  </si>
  <si>
    <t>AviChina Industry &amp; Technology Co Ltd</t>
  </si>
  <si>
    <t>6049 HK Equity</t>
  </si>
  <si>
    <t>Poly Property Development Co Ltd</t>
  </si>
  <si>
    <t>1171 HK Equity</t>
  </si>
  <si>
    <t>Yanzhou Coal Mining Co Ltd</t>
  </si>
  <si>
    <t>601688 C1 Equity</t>
  </si>
  <si>
    <t>358 HK Equity</t>
  </si>
  <si>
    <t>Jiangxi Copper Co Ltd</t>
  </si>
  <si>
    <t>CPLE6 BS Equity</t>
  </si>
  <si>
    <t>Cia Paranaense de Energia</t>
  </si>
  <si>
    <t>601766 C1 Equity</t>
  </si>
  <si>
    <t>CCRI IS Equity</t>
  </si>
  <si>
    <t>Container Corp Of India Ltd</t>
  </si>
  <si>
    <t>003490 KP Equity</t>
  </si>
  <si>
    <t>Korean Air Lines Co Ltd</t>
  </si>
  <si>
    <t>HUYA UN Equity</t>
  </si>
  <si>
    <t>HUYA Inc</t>
  </si>
  <si>
    <t>KTB TB Equity</t>
  </si>
  <si>
    <t>Krung Thai Bank PCL</t>
  </si>
  <si>
    <t>138930 KP Equity</t>
  </si>
  <si>
    <t>BNK Financial Group Inc</t>
  </si>
  <si>
    <t>200596 CS Equity</t>
  </si>
  <si>
    <t>Anhui Gujing Distillery Co Ltd</t>
  </si>
  <si>
    <t>002790 KP Equity</t>
  </si>
  <si>
    <t>AMOREPACIFIC Group</t>
  </si>
  <si>
    <t>000568 C2 Equity</t>
  </si>
  <si>
    <t>Luzhou Laojiao Co Ltd</t>
  </si>
  <si>
    <t>001040 KP Equity</t>
  </si>
  <si>
    <t>CJ Corp</t>
  </si>
  <si>
    <t>2186 HK Equity</t>
  </si>
  <si>
    <t>Luye Pharma Group Ltd</t>
  </si>
  <si>
    <t>FNH MK Equity</t>
  </si>
  <si>
    <t>Fraser &amp; Neave Holdings Bhd</t>
  </si>
  <si>
    <t>3993 HK Equity</t>
  </si>
  <si>
    <t>China Molybdenum Co Ltd</t>
  </si>
  <si>
    <t>011780 KP Equity</t>
  </si>
  <si>
    <t>Kumho Petrochemical Co Ltd</t>
  </si>
  <si>
    <t>1888 HK Equity</t>
  </si>
  <si>
    <t>Kingboard Laminates Holdings Ltd</t>
  </si>
  <si>
    <t>T MK Equity</t>
  </si>
  <si>
    <t>Telekom Malaysia Bhd</t>
  </si>
  <si>
    <t>SACCO AB Equity</t>
  </si>
  <si>
    <t>Saudi Cement Co</t>
  </si>
  <si>
    <t>002594 C2 Equity</t>
  </si>
  <si>
    <t>753 HK Equity</t>
  </si>
  <si>
    <t>Air China Ltd</t>
  </si>
  <si>
    <t>000895 C2 Equity</t>
  </si>
  <si>
    <t>SHUANGHUI</t>
  </si>
  <si>
    <t>601211 C1 Equity</t>
  </si>
  <si>
    <t>Guotai Junan Securities Co Ltd</t>
  </si>
  <si>
    <t>CCU CC Equity</t>
  </si>
  <si>
    <t>Cia Cervecerias Unidas SA</t>
  </si>
  <si>
    <t>HMSP IJ Equity</t>
  </si>
  <si>
    <t>Hanjaya Mandala Sampoerna Tbk PT</t>
  </si>
  <si>
    <t>600809 C1 Equity</t>
  </si>
  <si>
    <t>Shanxi Fen Wine</t>
  </si>
  <si>
    <t>600050 C1 Equity</t>
  </si>
  <si>
    <t>China United Network Communications Ltd</t>
  </si>
  <si>
    <t>MULT3 BS Equity</t>
  </si>
  <si>
    <t>Multiplan Empreendimentos Imobiliarios S</t>
  </si>
  <si>
    <t>005385 KP Equity</t>
  </si>
  <si>
    <t>YKBNK TI Equity</t>
  </si>
  <si>
    <t>Yapi ve Kredi Bankasi AS</t>
  </si>
  <si>
    <t>INKP IJ Equity</t>
  </si>
  <si>
    <t>Indah Kiat Pulp &amp; Paper Corp Tbk PT</t>
  </si>
  <si>
    <t>MPI PM Equity</t>
  </si>
  <si>
    <t>Metro Pacific Investments Corp</t>
  </si>
  <si>
    <t>241560 KP Equity</t>
  </si>
  <si>
    <t>Doosan Bobcat Inc</t>
  </si>
  <si>
    <t>576 HK Equity</t>
  </si>
  <si>
    <t>Zhejiang Expressway Co Ltd</t>
  </si>
  <si>
    <t>OPL PW Equity</t>
  </si>
  <si>
    <t>Orange Polska SA</t>
  </si>
  <si>
    <t>CUERVO* MF Equity</t>
  </si>
  <si>
    <t>Becle SAB de CV</t>
  </si>
  <si>
    <t>LICHF IS Equity</t>
  </si>
  <si>
    <t>LIC Housing Finance Ltd</t>
  </si>
  <si>
    <t>CIEL3 BS Equity</t>
  </si>
  <si>
    <t>Cielo SA</t>
  </si>
  <si>
    <t>000876 C2 Equity</t>
  </si>
  <si>
    <t>New Hope Liuhe Co Ltd</t>
  </si>
  <si>
    <t>SIEM IS Equity</t>
  </si>
  <si>
    <t>Siemens Ltd</t>
  </si>
  <si>
    <t>2542 TT Equity</t>
  </si>
  <si>
    <t>Highwealth Construction Corp</t>
  </si>
  <si>
    <t>601988 C1 Equity</t>
  </si>
  <si>
    <t>PIK SJ Equity</t>
  </si>
  <si>
    <t>Pick n Pay Stores Ltd</t>
  </si>
  <si>
    <t>000538 C2 Equity</t>
  </si>
  <si>
    <t>Yunnan Baiyao Group Co Ltd</t>
  </si>
  <si>
    <t>ALARKAN AB Equity</t>
  </si>
  <si>
    <t>Dar Al Arkan Real Estate Development Co</t>
  </si>
  <si>
    <t>6169 HK Equity</t>
  </si>
  <si>
    <t>China Yuhua Education Corp Ltd</t>
  </si>
  <si>
    <t>YPF UN Equity</t>
  </si>
  <si>
    <t>YPF SA</t>
  </si>
  <si>
    <t>ADRO IJ Equity</t>
  </si>
  <si>
    <t>Adaro Energy Tbk PT</t>
  </si>
  <si>
    <t>THYAO TI Equity</t>
  </si>
  <si>
    <t>Turk Hava Yollari AO</t>
  </si>
  <si>
    <t>RECL IS Equity</t>
  </si>
  <si>
    <t>REC Ltd</t>
  </si>
  <si>
    <t>EMAARMLS DB Equity</t>
  </si>
  <si>
    <t>Emaar Malls PJSC</t>
  </si>
  <si>
    <t>263750 KQ Equity</t>
  </si>
  <si>
    <t>Pearl Abyss Corp</t>
  </si>
  <si>
    <t>2799 HK Equity</t>
  </si>
  <si>
    <t>China Huarong Asset Management Co Ltd</t>
  </si>
  <si>
    <t>600999 C1 Equity</t>
  </si>
  <si>
    <t>China Merchants Securities Co Ltd</t>
  </si>
  <si>
    <t>MTM SJ Equity</t>
  </si>
  <si>
    <t>Momentum Metropolitan Holdings</t>
  </si>
  <si>
    <t>601229 C1 Equity</t>
  </si>
  <si>
    <t>Bank of Shanghai Co Ltd</t>
  </si>
  <si>
    <t>1157 HK Equity</t>
  </si>
  <si>
    <t>ZOOMLION CO. LTD.</t>
  </si>
  <si>
    <t>839 HK Equity</t>
  </si>
  <si>
    <t>China Education Group Holdings Ltd</t>
  </si>
  <si>
    <t>600745 C1 Equity</t>
  </si>
  <si>
    <t>Wingtech Technology Co Ltd</t>
  </si>
  <si>
    <t>2005 HK Equity</t>
  </si>
  <si>
    <t>SSY Group Ltd</t>
  </si>
  <si>
    <t>603501 C1 Equity</t>
  </si>
  <si>
    <t>Will Semiconductor Ltd</t>
  </si>
  <si>
    <t>ENTEL CC Equity</t>
  </si>
  <si>
    <t>Empresa Nacional de Telecomunicaciones S</t>
  </si>
  <si>
    <t>3998 HK Equity</t>
  </si>
  <si>
    <t>Bosideng International Holdings Ltd</t>
  </si>
  <si>
    <t>BHIN IS Equity</t>
  </si>
  <si>
    <t>Bharti Infratel Ltd</t>
  </si>
  <si>
    <t>6158 HK Equity</t>
  </si>
  <si>
    <t>Zhenro Properties Group Ltd</t>
  </si>
  <si>
    <t>600690 C1 Equity</t>
  </si>
  <si>
    <t>Haier Smart Home Co Ltd</t>
  </si>
  <si>
    <t>MOH GA Equity</t>
  </si>
  <si>
    <t>Motor Oil Hellas Corinth Refineries SA</t>
  </si>
  <si>
    <t>300413 C2 Equity</t>
  </si>
  <si>
    <t>Mango Excellent Media Co Ltd</t>
  </si>
  <si>
    <t>3618 HK Equity</t>
  </si>
  <si>
    <t>Chongqing Rural Commercial Bank Co Ltd</t>
  </si>
  <si>
    <t>667 HK Equity</t>
  </si>
  <si>
    <t>China East Education Holdings Ltd</t>
  </si>
  <si>
    <t>IRPC TB Equity</t>
  </si>
  <si>
    <t>IRPC PCL</t>
  </si>
  <si>
    <t>1797 HK Equity</t>
  </si>
  <si>
    <t>Koolearn Technology Holding Ltd</t>
  </si>
  <si>
    <t>604 HK Equity</t>
  </si>
  <si>
    <t>Shenzhen Investment Ltd</t>
  </si>
  <si>
    <t>9945 TT Equity</t>
  </si>
  <si>
    <t>Ruentex Development Co Ltd</t>
  </si>
  <si>
    <t>035760 KQ Equity</t>
  </si>
  <si>
    <t>CJ ENM Co Ltd</t>
  </si>
  <si>
    <t>CENCOSHO CC Equity</t>
  </si>
  <si>
    <t>Cencosud Shopping SA</t>
  </si>
  <si>
    <t>1434 TT Equity</t>
  </si>
  <si>
    <t>Formosa Taffeta Co Ltd</t>
  </si>
  <si>
    <t>030000 KP Equity</t>
  </si>
  <si>
    <t>Cheil Worldwide Inc</t>
  </si>
  <si>
    <t>Advertising</t>
  </si>
  <si>
    <t>BHFC IS Equity</t>
  </si>
  <si>
    <t>Bharat Forge Ltd</t>
  </si>
  <si>
    <t>PSSA3 BS Equity</t>
  </si>
  <si>
    <t>Porto Seguro SA</t>
  </si>
  <si>
    <t>NIC AB Equity</t>
  </si>
  <si>
    <t>National Industrialization Co</t>
  </si>
  <si>
    <t>DTAC TB Equity</t>
  </si>
  <si>
    <t>Total Access Communication PCL</t>
  </si>
  <si>
    <t>1638 HK Equity</t>
  </si>
  <si>
    <t>Kaisa Group Holdings Ltd</t>
  </si>
  <si>
    <t>1199 HK Equity</t>
  </si>
  <si>
    <t>COSCO SHIPPING Ports Ltd</t>
  </si>
  <si>
    <t>OSP TB Equity</t>
  </si>
  <si>
    <t>Osotspa PCL</t>
  </si>
  <si>
    <t>000166 C2 Equity</t>
  </si>
  <si>
    <t>Shenwan Hongyuan Group Co Ltd</t>
  </si>
  <si>
    <t>600570 C1 Equity</t>
  </si>
  <si>
    <t>Hundsun Technologies Inc</t>
  </si>
  <si>
    <t>001979 C2 Equity</t>
  </si>
  <si>
    <t>CMSK</t>
  </si>
  <si>
    <t>PGOLD PM Equity</t>
  </si>
  <si>
    <t>CAB MK Equity</t>
  </si>
  <si>
    <t>Carlsberg Brewery Malaysia Bhd</t>
  </si>
  <si>
    <t>603986 C1 Equity</t>
  </si>
  <si>
    <t>Gigadevice Semiconductor Beijing Inc</t>
  </si>
  <si>
    <t>MBK PW Equity</t>
  </si>
  <si>
    <t>mBank SA</t>
  </si>
  <si>
    <t>282330 KP Equity</t>
  </si>
  <si>
    <t>BGF retail Co Ltd</t>
  </si>
  <si>
    <t>601066 C1 Equity</t>
  </si>
  <si>
    <t>CSC Financial Co Ltd</t>
  </si>
  <si>
    <t>601006 C1 Equity</t>
  </si>
  <si>
    <t>Daqin Railway Co Ltd</t>
  </si>
  <si>
    <t>2618 TT Equity</t>
  </si>
  <si>
    <t>Eva Airways Corp</t>
  </si>
  <si>
    <t>ANDINAB CC Equity</t>
  </si>
  <si>
    <t>Embotelladora Andina SA</t>
  </si>
  <si>
    <t>AGUAS/A CC Equity</t>
  </si>
  <si>
    <t>Aguas Andinas SA</t>
  </si>
  <si>
    <t>2603 TT Equity</t>
  </si>
  <si>
    <t>Evergreen Marine Corp Taiwan Ltd</t>
  </si>
  <si>
    <t>601169 C1 Equity</t>
  </si>
  <si>
    <t>Bank of Beijing Co Ltd</t>
  </si>
  <si>
    <t>GCARSOA1 MF Equity</t>
  </si>
  <si>
    <t>Grupo Carso SAB de CV</t>
  </si>
  <si>
    <t>GTCAP PM Equity</t>
  </si>
  <si>
    <t>GT Capital Holdings Inc</t>
  </si>
  <si>
    <t>1227 TT Equity</t>
  </si>
  <si>
    <t>Standard Foods Corp</t>
  </si>
  <si>
    <t>PGAS IJ Equity</t>
  </si>
  <si>
    <t>Perusahaan Gas Negara Tbk PT</t>
  </si>
  <si>
    <t>601390 C1 Equity</t>
  </si>
  <si>
    <t>MEGACPO MF Equity</t>
  </si>
  <si>
    <t>Megacable Holdings SAB de CV</t>
  </si>
  <si>
    <t>603160 C1 Equity</t>
  </si>
  <si>
    <t>Shenzhen Goodix Technology Co Ltd</t>
  </si>
  <si>
    <t>BOS IS Equity</t>
  </si>
  <si>
    <t>Bosch Ltd</t>
  </si>
  <si>
    <t>300601 C2 Equity</t>
  </si>
  <si>
    <t>KANGTAI BIOLOGICAL</t>
  </si>
  <si>
    <t>3320 HK Equity</t>
  </si>
  <si>
    <t>China Resources Pharmaceutical Group Ltd</t>
  </si>
  <si>
    <t>NOAH UN Equity</t>
  </si>
  <si>
    <t>600436 C1 Equity</t>
  </si>
  <si>
    <t>PIEN TZE HUANG</t>
  </si>
  <si>
    <t>600028 C1 Equity</t>
  </si>
  <si>
    <t>028670 KP Equity</t>
  </si>
  <si>
    <t>Pan Ocean Co Ltd</t>
  </si>
  <si>
    <t>BEST UN Equity</t>
  </si>
  <si>
    <t>BEST Inc</t>
  </si>
  <si>
    <t>600837 C1 Equity</t>
  </si>
  <si>
    <t>042660 KP Equity</t>
  </si>
  <si>
    <t>Daewoo Shipbuilding &amp; Marine Engineering</t>
  </si>
  <si>
    <t>900932 CG Equity</t>
  </si>
  <si>
    <t>LJZ</t>
  </si>
  <si>
    <t>CATERING AB Equity</t>
  </si>
  <si>
    <t>Saudi Airlines Catering Co</t>
  </si>
  <si>
    <t>007070 KP Equity</t>
  </si>
  <si>
    <t>GS Retail Co Ltd</t>
  </si>
  <si>
    <t>2380 HK Equity</t>
  </si>
  <si>
    <t>CHINA POWER</t>
  </si>
  <si>
    <t>601186 C1 Equity</t>
  </si>
  <si>
    <t>TEO UN Equity</t>
  </si>
  <si>
    <t>Telecom Argentina SA</t>
  </si>
  <si>
    <t>600703 C1 Equity</t>
  </si>
  <si>
    <t>Sanan Optoelectronics Co Ltd</t>
  </si>
  <si>
    <t>BRKM5 BS Equity</t>
  </si>
  <si>
    <t>Braskem SA</t>
  </si>
  <si>
    <t>TMB TB Equity</t>
  </si>
  <si>
    <t>TMB Bank PCL</t>
  </si>
  <si>
    <t>600547 C1 Equity</t>
  </si>
  <si>
    <t>Shandong Gold Mining Co Ltd</t>
  </si>
  <si>
    <t>AP PM Equity</t>
  </si>
  <si>
    <t>Aboitiz Power Corp</t>
  </si>
  <si>
    <t>1628 HK Equity</t>
  </si>
  <si>
    <t>Yuzhou Properties Co Ltd</t>
  </si>
  <si>
    <t>338 HK Equity</t>
  </si>
  <si>
    <t>Sinopec Shanghai Petrochemical Co Ltd</t>
  </si>
  <si>
    <t>600406 C1 Equity</t>
  </si>
  <si>
    <t>NARI Technology Co Ltd</t>
  </si>
  <si>
    <t>Heavy Electrical Equipment</t>
  </si>
  <si>
    <t>002555 C2 Equity</t>
  </si>
  <si>
    <t>SANQI HUYU</t>
  </si>
  <si>
    <t>EAST EC Equity</t>
  </si>
  <si>
    <t>Eastern Co SAE</t>
  </si>
  <si>
    <t>PETROR AB Equity</t>
  </si>
  <si>
    <t>Rabigh Refining &amp; Petrochemical Co</t>
  </si>
  <si>
    <t>1378 HK Equity</t>
  </si>
  <si>
    <t>China Hongqiao Group Ltd</t>
  </si>
  <si>
    <t>AWC TB Equity</t>
  </si>
  <si>
    <t>Asset World Corp PCL</t>
  </si>
  <si>
    <t>601857 C1 Equity</t>
  </si>
  <si>
    <t>601336 C1 Equity</t>
  </si>
  <si>
    <t>601989 C1 Equity</t>
  </si>
  <si>
    <t>China Shipbuilding Industry Co Ltd</t>
  </si>
  <si>
    <t>002007 C2 Equity</t>
  </si>
  <si>
    <t>Hualan Biological Engineering Inc</t>
  </si>
  <si>
    <t>601138 C1 Equity</t>
  </si>
  <si>
    <t>Foxconn Industrial Internet Co Ltd</t>
  </si>
  <si>
    <t>005940 KP Equity</t>
  </si>
  <si>
    <t>NH Investment &amp; Securities Co Ltd</t>
  </si>
  <si>
    <t>SHTF IS Equity</t>
  </si>
  <si>
    <t>Shriram Transport Finance Co Ltd</t>
  </si>
  <si>
    <t>601933 C1 Equity</t>
  </si>
  <si>
    <t>Yonghui Superstores Co Ltd</t>
  </si>
  <si>
    <t>2611 HK Equity</t>
  </si>
  <si>
    <t>KTC TB Equity</t>
  </si>
  <si>
    <t>Krungthai Card PCL</t>
  </si>
  <si>
    <t>2727 HK Equity</t>
  </si>
  <si>
    <t>Shanghai Electric Group Co Ltd</t>
  </si>
  <si>
    <t>1055 HK Equity</t>
  </si>
  <si>
    <t>China Southern Airlines Co Ltd</t>
  </si>
  <si>
    <t>548 HK Equity</t>
  </si>
  <si>
    <t>Shenzhen Expressway Co Ltd</t>
  </si>
  <si>
    <t>410 HK Equity</t>
  </si>
  <si>
    <t>SOHO China Ltd</t>
  </si>
  <si>
    <t>3377 HK Equity</t>
  </si>
  <si>
    <t>Sino-Ocean Group Holding Ltd</t>
  </si>
  <si>
    <t>300014 C2 Equity</t>
  </si>
  <si>
    <t>Eve Energy Co Ltd</t>
  </si>
  <si>
    <t>WPRTS MK Equity</t>
  </si>
  <si>
    <t>Westports Holdings Bhd</t>
  </si>
  <si>
    <t>2600 HK Equity</t>
  </si>
  <si>
    <t>Aluminum Corp of China Ltd</t>
  </si>
  <si>
    <t>000880 KP Equity</t>
  </si>
  <si>
    <t>Hanwha Corp</t>
  </si>
  <si>
    <t>002241 C2 Equity</t>
  </si>
  <si>
    <t>GoerTek Inc</t>
  </si>
  <si>
    <t>1919 HK Equity</t>
  </si>
  <si>
    <t>COSCO SHIPPING Holdings Co Ltd</t>
  </si>
  <si>
    <t>000938 C2 Equity</t>
  </si>
  <si>
    <t>Unisplendour Corp Ltd</t>
  </si>
  <si>
    <t>601899 C1 Equity</t>
  </si>
  <si>
    <t>2610 TT Equity</t>
  </si>
  <si>
    <t>China Airlines Ltd</t>
  </si>
  <si>
    <t>EXCL IJ Equity</t>
  </si>
  <si>
    <t>XL Axiata Tbk PT</t>
  </si>
  <si>
    <t>600019 C1 Equity</t>
  </si>
  <si>
    <t>Baoshan Iron &amp; Steel Co Ltd</t>
  </si>
  <si>
    <t>023530 KP Equity</t>
  </si>
  <si>
    <t>Lotte Shopping Co Ltd</t>
  </si>
  <si>
    <t>HLFG MK Equity</t>
  </si>
  <si>
    <t>Hong Leong Financial Group Bhd</t>
  </si>
  <si>
    <t>RLC PM Equity</t>
  </si>
  <si>
    <t>Robinsons Land Corp</t>
  </si>
  <si>
    <t>ACES IJ Equity</t>
  </si>
  <si>
    <t>Ace Hardware Indonesia Tbk PT</t>
  </si>
  <si>
    <t>000100 C2 Equity</t>
  </si>
  <si>
    <t>TCL Technology Group Corp</t>
  </si>
  <si>
    <t>2314 HK Equity</t>
  </si>
  <si>
    <t>Lee &amp; Man Paper Manufacturing Ltd</t>
  </si>
  <si>
    <t>1958 HK Equity</t>
  </si>
  <si>
    <t>BAIC Motor Corp Ltd</t>
  </si>
  <si>
    <t>EMAAR AB Equity</t>
  </si>
  <si>
    <t>Emaar Economic City</t>
  </si>
  <si>
    <t>000776 C2 Equity</t>
  </si>
  <si>
    <t>002371 C2 Equity</t>
  </si>
  <si>
    <t>NAURA Technology Group Co Ltd</t>
  </si>
  <si>
    <t>002024 C2 Equity</t>
  </si>
  <si>
    <t>Suning.com Co Ltd</t>
  </si>
  <si>
    <t>004990 KP Equity</t>
  </si>
  <si>
    <t>Lotte Corp</t>
  </si>
  <si>
    <t>300142 C2 Equity</t>
  </si>
  <si>
    <t>Walvax Biotechnology Co Ltd</t>
  </si>
  <si>
    <t>000338 C2 Equity</t>
  </si>
  <si>
    <t>008560 KP Equity</t>
  </si>
  <si>
    <t>Meritz Securities Co Ltd</t>
  </si>
  <si>
    <t>900948 CG Equity</t>
  </si>
  <si>
    <t>Inner Mongolia Yitai Coal Co Ltd</t>
  </si>
  <si>
    <t>002230 C2 Equity</t>
  </si>
  <si>
    <t>Iflytek Co Ltd</t>
  </si>
  <si>
    <t>002027 C2 Equity</t>
  </si>
  <si>
    <t>FOCUS MEDIA</t>
  </si>
  <si>
    <t>3969 HK Equity</t>
  </si>
  <si>
    <t>CHINA CRSC</t>
  </si>
  <si>
    <t>601088 C1 Equity</t>
  </si>
  <si>
    <t>600346 C1 Equity</t>
  </si>
  <si>
    <t>Hengli Petrochemical Co Ltd</t>
  </si>
  <si>
    <t>002916 C2 Equity</t>
  </si>
  <si>
    <t>Shennan Circuits Co Ltd</t>
  </si>
  <si>
    <t>2208 HK Equity</t>
  </si>
  <si>
    <t>GOLDWIND</t>
  </si>
  <si>
    <t>363 HK Equity</t>
  </si>
  <si>
    <t>Shanghai Industrial Holdings Ltd</t>
  </si>
  <si>
    <t>600015 C1 Equity</t>
  </si>
  <si>
    <t>Huaxia Bank Co Ltd</t>
  </si>
  <si>
    <t>002410 C2 Equity</t>
  </si>
  <si>
    <t>Glodon Co Ltd</t>
  </si>
  <si>
    <t>002050 C2 Equity</t>
  </si>
  <si>
    <t>SANHUA</t>
  </si>
  <si>
    <t>029780 KP Equity</t>
  </si>
  <si>
    <t>Samsung Card Co Ltd</t>
  </si>
  <si>
    <t>MEG PM Equity</t>
  </si>
  <si>
    <t>Megaworld Corp</t>
  </si>
  <si>
    <t>AEFES TI Equity</t>
  </si>
  <si>
    <t>Anadolu Efes Biracilik Ve Malt Sanayii A</t>
  </si>
  <si>
    <t>300347 C2 Equity</t>
  </si>
  <si>
    <t>Hangzhou Tigermed Consulting Co Ltd</t>
  </si>
  <si>
    <t>670 HK Equity</t>
  </si>
  <si>
    <t>China Eastern Airlines Corp Ltd</t>
  </si>
  <si>
    <t>3396 HK Equity</t>
  </si>
  <si>
    <t>Legend Holdings Corp</t>
  </si>
  <si>
    <t>601628 C1 Equity</t>
  </si>
  <si>
    <t>069960 KP Equity</t>
  </si>
  <si>
    <t>Hyundai Department Store Co Ltd</t>
  </si>
  <si>
    <t>YTL MK Equity</t>
  </si>
  <si>
    <t>YTL Corp Bhd</t>
  </si>
  <si>
    <t>2386 HK Equity</t>
  </si>
  <si>
    <t>Sinopec Engineering Group Co Ltd</t>
  </si>
  <si>
    <t>002311 C2 Equity</t>
  </si>
  <si>
    <t>Guangdong Haid Group Co Ltd</t>
  </si>
  <si>
    <t>601009 C1 Equity</t>
  </si>
  <si>
    <t>Bank of Nanjing Co Ltd</t>
  </si>
  <si>
    <t>300433 C2 Equity</t>
  </si>
  <si>
    <t>Lens Technology Co Ltd</t>
  </si>
  <si>
    <t>GENP MK Equity</t>
  </si>
  <si>
    <t>Genting Plantations Bhd</t>
  </si>
  <si>
    <t>002624 C2 Equity</t>
  </si>
  <si>
    <t>Perfect World Co Ltd/China</t>
  </si>
  <si>
    <t>036460 KP Equity</t>
  </si>
  <si>
    <t>Korea Gas Corp</t>
  </si>
  <si>
    <t>272 HK Equity</t>
  </si>
  <si>
    <t>Shui On Land Ltd</t>
  </si>
  <si>
    <t>601155 C1 Equity</t>
  </si>
  <si>
    <t>Seazen Holdings Co Ltd</t>
  </si>
  <si>
    <t>007310 KP Equity</t>
  </si>
  <si>
    <t>Ottogi Corp</t>
  </si>
  <si>
    <t>1508 HK Equity</t>
  </si>
  <si>
    <t>China Reinsurance Group Corp</t>
  </si>
  <si>
    <t>600196 C1 Equity</t>
  </si>
  <si>
    <t>300033 C2 Equity</t>
  </si>
  <si>
    <t>FLUSH INFO</t>
  </si>
  <si>
    <t>600009 C1 Equity</t>
  </si>
  <si>
    <t>Shanghai International Airport Co Ltd</t>
  </si>
  <si>
    <t>047050 KP Equity</t>
  </si>
  <si>
    <t>Posco International Corp</t>
  </si>
  <si>
    <t>600438 C1 Equity</t>
  </si>
  <si>
    <t>Tongwei Co Ltd</t>
  </si>
  <si>
    <t>600340 C1 Equity</t>
  </si>
  <si>
    <t>China Fortune Land Development Co Ltd</t>
  </si>
  <si>
    <t>PPH SJ Equity</t>
  </si>
  <si>
    <t>Pepkor Holdings Ltd</t>
  </si>
  <si>
    <t>601100 C1 Equity</t>
  </si>
  <si>
    <t>Jiangsu Hengli Hydraulic Co Ltd</t>
  </si>
  <si>
    <t>600183 C1 Equity</t>
  </si>
  <si>
    <t>Shengyi Technology Co Ltd</t>
  </si>
  <si>
    <t>600919 C1 Equity</t>
  </si>
  <si>
    <t>Bank of Jiangsu Co Ltd</t>
  </si>
  <si>
    <t>1138 HK Equity</t>
  </si>
  <si>
    <t>COSCO SHIP ENGY</t>
  </si>
  <si>
    <t>603993 C1 Equity</t>
  </si>
  <si>
    <t>300124 C2 Equity</t>
  </si>
  <si>
    <t>Shenzhen Inovance Technology Co Ltd</t>
  </si>
  <si>
    <t>600741 C1 Equity</t>
  </si>
  <si>
    <t>Huayu Automotive Systems Co Ltd</t>
  </si>
  <si>
    <t>002271 C2 Equity</t>
  </si>
  <si>
    <t>ORIENTAL YUHONG</t>
  </si>
  <si>
    <t>300003 C2 Equity</t>
  </si>
  <si>
    <t>Lepu Medical Technology Beijing Co Ltd</t>
  </si>
  <si>
    <t>002493 C2 Equity</t>
  </si>
  <si>
    <t>Rongsheng Petro Chemical Co Ltd</t>
  </si>
  <si>
    <t>002602 C2 Equity</t>
  </si>
  <si>
    <t>Zhejiang Century Huatong Group Co Ltd</t>
  </si>
  <si>
    <t>002841 C2 Equity</t>
  </si>
  <si>
    <t>Guangzhou Shiyuan Electronic Technology</t>
  </si>
  <si>
    <t>002001 C2 Equity</t>
  </si>
  <si>
    <t>Zhejiang NHU Co Ltd</t>
  </si>
  <si>
    <t>047040 KP Equity</t>
  </si>
  <si>
    <t>Daewoo Engineering &amp; Construction Co Ltd</t>
  </si>
  <si>
    <t>300676 C2 Equity</t>
  </si>
  <si>
    <t>BGI Genomics Co Ltd</t>
  </si>
  <si>
    <t>601939 C1 Equity</t>
  </si>
  <si>
    <t>002600 C2 Equity</t>
  </si>
  <si>
    <t>Lingyi iTech Guangdong Co</t>
  </si>
  <si>
    <t>601225 C1 Equity</t>
  </si>
  <si>
    <t>Shaanxi Coal Industry Co Ltd</t>
  </si>
  <si>
    <t>TAVHL TI Equity</t>
  </si>
  <si>
    <t>TAV Havalimanlari Holding AS</t>
  </si>
  <si>
    <t>600383 C1 Equity</t>
  </si>
  <si>
    <t>Gemdale Corp</t>
  </si>
  <si>
    <t>002120 C2 Equity</t>
  </si>
  <si>
    <t>Yunda Holding Co Ltd</t>
  </si>
  <si>
    <t>002129 C2 Equity</t>
  </si>
  <si>
    <t>Tianjin Zhonghuan Semiconductor Co Ltd</t>
  </si>
  <si>
    <t>002460 C2 Equity</t>
  </si>
  <si>
    <t>Ganfeng Lithium Co Ltd</t>
  </si>
  <si>
    <t>000596 C2 Equity</t>
  </si>
  <si>
    <t>002236 C2 Equity</t>
  </si>
  <si>
    <t>Zhejiang Dahua Technology Co Ltd</t>
  </si>
  <si>
    <t>601901 C1 Equity</t>
  </si>
  <si>
    <t>Founder Securities Co Ltd</t>
  </si>
  <si>
    <t>601788 C1 Equity</t>
  </si>
  <si>
    <t>Everbright Securities Co Ltd</t>
  </si>
  <si>
    <t>601877 C1 Equity</t>
  </si>
  <si>
    <t>Zhejiang Chint Electrics Co Ltd</t>
  </si>
  <si>
    <t>000977 C2 Equity</t>
  </si>
  <si>
    <t>LCXX</t>
  </si>
  <si>
    <t>002044 C2 Equity</t>
  </si>
  <si>
    <t>MEINIAN ONEHEALTH</t>
  </si>
  <si>
    <t>Health Care Services</t>
  </si>
  <si>
    <t>600958 C1 Equity</t>
  </si>
  <si>
    <t>Orient Securities Co Ltd/China</t>
  </si>
  <si>
    <t>002821 C2 Equity</t>
  </si>
  <si>
    <t>Asymchem Laboratories Tianjin Co Ltd</t>
  </si>
  <si>
    <t>300558 C2 Equity</t>
  </si>
  <si>
    <t>Betta Pharmaceuticals Co Ltd</t>
  </si>
  <si>
    <t>600886 C1 Equity</t>
  </si>
  <si>
    <t>SDIC Power Holdings Co Ltd</t>
  </si>
  <si>
    <t>601985 C1 Equity</t>
  </si>
  <si>
    <t>China National Nuclear Power Co Ltd</t>
  </si>
  <si>
    <t>002812 C2 Equity</t>
  </si>
  <si>
    <t>Yunnan Energy New Material Co Ltd</t>
  </si>
  <si>
    <t>600893 C1 Equity</t>
  </si>
  <si>
    <t>AECC Aviation Power Co Ltd</t>
  </si>
  <si>
    <t>600926 C1 Equity</t>
  </si>
  <si>
    <t>Bank of Hangzhou Co Ltd</t>
  </si>
  <si>
    <t>601669 C1 Equity</t>
  </si>
  <si>
    <t>Power Construction Corp of China Ltd</t>
  </si>
  <si>
    <t>300454 C2 Equity</t>
  </si>
  <si>
    <t>Sangfor Technologies Inc</t>
  </si>
  <si>
    <t>002127 C2 Equity</t>
  </si>
  <si>
    <t>NanJi E-Commerce Co Ltd</t>
  </si>
  <si>
    <t>300529 C2 Equity</t>
  </si>
  <si>
    <t>Jafron Biomedical Co Ltd</t>
  </si>
  <si>
    <t>300628 C2 Equity</t>
  </si>
  <si>
    <t>Yealink Network Technology Corp Ltd</t>
  </si>
  <si>
    <t>600763 C1 Equity</t>
  </si>
  <si>
    <t>Topchoice Medical Corp</t>
  </si>
  <si>
    <t>090435 KP Equity</t>
  </si>
  <si>
    <t>600600 C1 Equity</t>
  </si>
  <si>
    <t>OGDC PK Equity</t>
  </si>
  <si>
    <t>Oil &amp; Gas Development Co Ltd</t>
  </si>
  <si>
    <t>PAKISTAN</t>
  </si>
  <si>
    <t>000069 C2 Equity</t>
  </si>
  <si>
    <t>Shenzhen Overseas Chinese Town Co Ltd</t>
  </si>
  <si>
    <t>Leisure Facilities</t>
  </si>
  <si>
    <t>600521 C1 Equity</t>
  </si>
  <si>
    <t>Zhejiang Huahai Pharmaceutical Co Ltd</t>
  </si>
  <si>
    <t>603369 C1 Equity</t>
  </si>
  <si>
    <t>Jiangsu King's Luck Brewery JSC Ltd</t>
  </si>
  <si>
    <t>600845 C1 Equity</t>
  </si>
  <si>
    <t>Shanghai Baosight Software Co Ltd</t>
  </si>
  <si>
    <t>600010 C1 Equity</t>
  </si>
  <si>
    <t>Inner Mongolia BaoTou Steel Union Co Ltd</t>
  </si>
  <si>
    <t>000768 C2 Equity</t>
  </si>
  <si>
    <t>AVIC Aircraft Co Ltd</t>
  </si>
  <si>
    <t>601881 C1 Equity</t>
  </si>
  <si>
    <t>603658 C1 Equity</t>
  </si>
  <si>
    <t>Autobio Diagnostics Co Ltd</t>
  </si>
  <si>
    <t>603899 C1 Equity</t>
  </si>
  <si>
    <t>Shanghai M&amp;G Stationery Inc</t>
  </si>
  <si>
    <t>Office Services &amp; Supplies</t>
  </si>
  <si>
    <t>603019 C1 Equity</t>
  </si>
  <si>
    <t>Dawning Information Industry Co Ltd</t>
  </si>
  <si>
    <t>600161 C1 Equity</t>
  </si>
  <si>
    <t>BTBP</t>
  </si>
  <si>
    <t>600029 C1 Equity</t>
  </si>
  <si>
    <t>300136 C2 Equity</t>
  </si>
  <si>
    <t>Shenzhen Sunway Communication Co Ltd</t>
  </si>
  <si>
    <t>002456 C2 Equity</t>
  </si>
  <si>
    <t>OFILM Group Co Ltd</t>
  </si>
  <si>
    <t>601990 C1 Equity</t>
  </si>
  <si>
    <t>Nanjing Securities Co Ltd</t>
  </si>
  <si>
    <t>002384 C2 Equity</t>
  </si>
  <si>
    <t>DSBJ</t>
  </si>
  <si>
    <t>000425 C2 Equity</t>
  </si>
  <si>
    <t>XCMG Construction Machinery Co Ltd</t>
  </si>
  <si>
    <t>300144 C2 Equity</t>
  </si>
  <si>
    <t>Songcheng Performance Development Co Ltd</t>
  </si>
  <si>
    <t>002607 C2 Equity</t>
  </si>
  <si>
    <t>Offcn Education Technology Co Ltd</t>
  </si>
  <si>
    <t>600606 C1 Equity</t>
  </si>
  <si>
    <t>Greenland Holdings Corp Ltd</t>
  </si>
  <si>
    <t>603939 C1 Equity</t>
  </si>
  <si>
    <t>Yifeng Pharmacy Chain Co Ltd</t>
  </si>
  <si>
    <t>002736 C2 Equity</t>
  </si>
  <si>
    <t>Guosen Securities Co Ltd</t>
  </si>
  <si>
    <t>300661 C2 Equity</t>
  </si>
  <si>
    <t>SG Micro Corp</t>
  </si>
  <si>
    <t>600872 C1 Equity</t>
  </si>
  <si>
    <t>JonJee Hi-tech</t>
  </si>
  <si>
    <t>MCB PK Equity</t>
  </si>
  <si>
    <t>MCB Bank Ltd</t>
  </si>
  <si>
    <t>601618 C1 Equity</t>
  </si>
  <si>
    <t>Metallurgical Corp of China Ltd</t>
  </si>
  <si>
    <t>300253 C2 Equity</t>
  </si>
  <si>
    <t>Winning Health Technology Group Co Ltd</t>
  </si>
  <si>
    <t>600332 C1 Equity</t>
  </si>
  <si>
    <t>BAIYUNSHAN PH</t>
  </si>
  <si>
    <t>300408 C2 Equity</t>
  </si>
  <si>
    <t>Chaozhou Three-Circle Group Co Ltd</t>
  </si>
  <si>
    <t>300308 C2 Equity</t>
  </si>
  <si>
    <t>Zhongji Innolight Co Ltd</t>
  </si>
  <si>
    <t>002414 C2 Equity</t>
  </si>
  <si>
    <t>Wuhan Guide Infrared Co Ltd</t>
  </si>
  <si>
    <t>603659 C1 Equity</t>
  </si>
  <si>
    <t>Shanghai Putailai New Energy Technology</t>
  </si>
  <si>
    <t>002049 C2 Equity</t>
  </si>
  <si>
    <t>Unigroup Guoxin Microelectronics Co Ltd</t>
  </si>
  <si>
    <t>000625 C2 Equity</t>
  </si>
  <si>
    <t>Chongqing Changan Automobile Co Ltd</t>
  </si>
  <si>
    <t>601111 C1 Equity</t>
  </si>
  <si>
    <t>002157 C2 Equity</t>
  </si>
  <si>
    <t>Jiangxi Zhengbang Technology Co Ltd</t>
  </si>
  <si>
    <t>000963 C2 Equity</t>
  </si>
  <si>
    <t>Huadong Medicine Co Ltd</t>
  </si>
  <si>
    <t>600061 C1 Equity</t>
  </si>
  <si>
    <t>SDIC Capital Co Ltd</t>
  </si>
  <si>
    <t>000656 C2 Equity</t>
  </si>
  <si>
    <t>Jinke Properties Group Co Ltd</t>
  </si>
  <si>
    <t>603517 C1 Equity</t>
  </si>
  <si>
    <t>Juewei Food Co Ltd</t>
  </si>
  <si>
    <t>603799 C1 Equity</t>
  </si>
  <si>
    <t>Zhejiang Huayou Cobalt Co Ltd</t>
  </si>
  <si>
    <t>002463 C2 Equity</t>
  </si>
  <si>
    <t>WUS Printed Circuit Kunshan Co Ltd</t>
  </si>
  <si>
    <t>002252 C2 Equity</t>
  </si>
  <si>
    <t>Shanghai RAAS Blood Products Co Ltd</t>
  </si>
  <si>
    <t>601377 C1 Equity</t>
  </si>
  <si>
    <t>Industrial Securities Co Ltd</t>
  </si>
  <si>
    <t>600660 C1 Equity</t>
  </si>
  <si>
    <t>603882 C1 Equity</t>
  </si>
  <si>
    <t>Guangzhou Kingmed Diagnostics Group Co L</t>
  </si>
  <si>
    <t>601360 C1 Equity</t>
  </si>
  <si>
    <t>360 Security Technology Inc</t>
  </si>
  <si>
    <t>002179 C2 Equity</t>
  </si>
  <si>
    <t>AVIC Jonhon Optronic Technology Co Ltd</t>
  </si>
  <si>
    <t>300595 C2 Equity</t>
  </si>
  <si>
    <t>Ovctek China Inc</t>
  </si>
  <si>
    <t>600674 C1 Equity</t>
  </si>
  <si>
    <t>Sichuan Chuantou Energy Co Ltd</t>
  </si>
  <si>
    <t>601727 C1 Equity</t>
  </si>
  <si>
    <t>600352 C1 Equity</t>
  </si>
  <si>
    <t>Zhejiang Longsheng Group Co Ltd</t>
  </si>
  <si>
    <t>000157 C2 Equity</t>
  </si>
  <si>
    <t>300450 C2 Equity</t>
  </si>
  <si>
    <t>Wuxi Lead Intelligent Equipment Co Ltd</t>
  </si>
  <si>
    <t>000860 C2 Equity</t>
  </si>
  <si>
    <t>Beijing Shunxin Agriculture Co Ltd</t>
  </si>
  <si>
    <t>300383 C2 Equity</t>
  </si>
  <si>
    <t>Beijing Sinnet Technology Co Ltd</t>
  </si>
  <si>
    <t>601162 C1 Equity</t>
  </si>
  <si>
    <t>Tianfeng Securities Co Ltd</t>
  </si>
  <si>
    <t>HBL PK Equity</t>
  </si>
  <si>
    <t>Habib Bank Ltd</t>
  </si>
  <si>
    <t>600115 C1 Equity</t>
  </si>
  <si>
    <t>600298 C1 Equity</t>
  </si>
  <si>
    <t>Angel Yeast Co Ltd</t>
  </si>
  <si>
    <t>002032 C2 Equity</t>
  </si>
  <si>
    <t>Zhejiang Supor Co Ltd</t>
  </si>
  <si>
    <t>600018 C1 Equity</t>
  </si>
  <si>
    <t>Shanghai International Port Group Co Ltd</t>
  </si>
  <si>
    <t>600760 C1 Equity</t>
  </si>
  <si>
    <t>AVIC Shenyang Aircraft Co Ltd</t>
  </si>
  <si>
    <t>600536 C1 Equity</t>
  </si>
  <si>
    <t>China National Software &amp; Service Co Ltd</t>
  </si>
  <si>
    <t>603444 C1 Equity</t>
  </si>
  <si>
    <t>G-bits Network Technology Xiamen Co Ltd</t>
  </si>
  <si>
    <t>002065 C2 Equity</t>
  </si>
  <si>
    <t>DHC Software Co Ltd</t>
  </si>
  <si>
    <t>601872 C1 Equity</t>
  </si>
  <si>
    <t>China Merchants Energy Shipping Co Ltd</t>
  </si>
  <si>
    <t>002603 C2 Equity</t>
  </si>
  <si>
    <t>YILING</t>
  </si>
  <si>
    <t>601319 C1 Equity</t>
  </si>
  <si>
    <t>002385 C2 Equity</t>
  </si>
  <si>
    <t>DBN</t>
  </si>
  <si>
    <t>000066 C2 Equity</t>
  </si>
  <si>
    <t>China Greatwall Technology Group Co Ltd</t>
  </si>
  <si>
    <t>SWDY EC Equity</t>
  </si>
  <si>
    <t>ElSewedy Electric Co</t>
  </si>
  <si>
    <t>002439 C2 Equity</t>
  </si>
  <si>
    <t>Venustech Group Inc</t>
  </si>
  <si>
    <t>600085 C1 Equity</t>
  </si>
  <si>
    <t>Beijing Tongrentang Co Ltd</t>
  </si>
  <si>
    <t>603707 C1 Equity</t>
  </si>
  <si>
    <t>NANJING KING-FRIEND BIOCHEMICAL PHARMACE</t>
  </si>
  <si>
    <t>002185 C2 Equity</t>
  </si>
  <si>
    <t>Tianshui Huatian Technology Co Ltd</t>
  </si>
  <si>
    <t>603338 C1 Equity</t>
  </si>
  <si>
    <t>Zhejiang Dingli Machinery Co Ltd</t>
  </si>
  <si>
    <t>600118 C1 Equity</t>
  </si>
  <si>
    <t>China Spacesat Co Ltd</t>
  </si>
  <si>
    <t>000783 C2 Equity</t>
  </si>
  <si>
    <t>Changjiang Securities Co Ltd</t>
  </si>
  <si>
    <t>601108 C1 Equity</t>
  </si>
  <si>
    <t>Caitong Securities Co Ltd</t>
  </si>
  <si>
    <t>002223 C2 Equity</t>
  </si>
  <si>
    <t>YUYUE MEDICAL</t>
  </si>
  <si>
    <t>600795 C1 Equity</t>
  </si>
  <si>
    <t>GD Power Development Co Ltd</t>
  </si>
  <si>
    <t>002690 C2 Equity</t>
  </si>
  <si>
    <t>MYGD</t>
  </si>
  <si>
    <t>601600 C1 Equity</t>
  </si>
  <si>
    <t>000786 C2 Equity</t>
  </si>
  <si>
    <t>Beijing New Building Materials PLC</t>
  </si>
  <si>
    <t>002299 C2 Equity</t>
  </si>
  <si>
    <t>Fujian Sunner Development Co Ltd</t>
  </si>
  <si>
    <t>601607 C1 Equity</t>
  </si>
  <si>
    <t>603605 C1 Equity</t>
  </si>
  <si>
    <t>Proya Cosmetics Co Ltd</t>
  </si>
  <si>
    <t>002373 C2 Equity</t>
  </si>
  <si>
    <t>China TransInfo Technology Co Ltd</t>
  </si>
  <si>
    <t>300482 C2 Equity</t>
  </si>
  <si>
    <t>Guangzhou Wondfo Biotech Co Ltd</t>
  </si>
  <si>
    <t>600705 C1 Equity</t>
  </si>
  <si>
    <t>Avic Capital Co Ltd</t>
  </si>
  <si>
    <t>002146 C2 Equity</t>
  </si>
  <si>
    <t>RiseSun Real Estate Development Co Ltd</t>
  </si>
  <si>
    <t>002153 C2 Equity</t>
  </si>
  <si>
    <t>SHIJI INFORMATION</t>
  </si>
  <si>
    <t>600998 C1 Equity</t>
  </si>
  <si>
    <t>Jointown Pharmaceutical Group Co Ltd</t>
  </si>
  <si>
    <t>002202 C2 Equity</t>
  </si>
  <si>
    <t>601800 C1 Equity</t>
  </si>
  <si>
    <t>002180 C2 Equity</t>
  </si>
  <si>
    <t>Ninestar Corp</t>
  </si>
  <si>
    <t>002466 C2 Equity</t>
  </si>
  <si>
    <t>Tianqi Lithium Corp</t>
  </si>
  <si>
    <t>600522 C1 Equity</t>
  </si>
  <si>
    <t>Jiangsu Zhongtian Technology Co Ltd</t>
  </si>
  <si>
    <t>601799 C1 Equity</t>
  </si>
  <si>
    <t>Xingyu Co.,Ltd</t>
  </si>
  <si>
    <t>000021 C2 Equity</t>
  </si>
  <si>
    <t>Shenzhen Kaifa Technology Co Ltd</t>
  </si>
  <si>
    <t>600511 C1 Equity</t>
  </si>
  <si>
    <t>China National Medicines Corp Ltd</t>
  </si>
  <si>
    <t>600111 C1 Equity</t>
  </si>
  <si>
    <t>CNRE</t>
  </si>
  <si>
    <t>600498 C1 Equity</t>
  </si>
  <si>
    <t>FiberHome</t>
  </si>
  <si>
    <t>600132 C1 Equity</t>
  </si>
  <si>
    <t>Chongqing Brewery Co Ltd</t>
  </si>
  <si>
    <t>600109 C1 Equity</t>
  </si>
  <si>
    <t>Sinolink Securities Co Ltd</t>
  </si>
  <si>
    <t>002773 C2 Equity</t>
  </si>
  <si>
    <t>KHPG</t>
  </si>
  <si>
    <t>601919 C1 Equity</t>
  </si>
  <si>
    <t>000961 C2 Equity</t>
  </si>
  <si>
    <t>ZHONGNANCONSTRUCTION</t>
  </si>
  <si>
    <t>600637 C1 Equity</t>
  </si>
  <si>
    <t>Oriental Pearl Group Co Ltd</t>
  </si>
  <si>
    <t>600867 C1 Equity</t>
  </si>
  <si>
    <t>Tonghua Dongbao Pharmaceutical Co Ltd</t>
  </si>
  <si>
    <t>000703 C2 Equity</t>
  </si>
  <si>
    <t>Hengyi Petrochemical Co Ltd</t>
  </si>
  <si>
    <t>300699 C2 Equity</t>
  </si>
  <si>
    <t>Weihai Guangwei Composites Co Ltd</t>
  </si>
  <si>
    <t>600176 C1 Equity</t>
  </si>
  <si>
    <t>China Jushi Co Ltd</t>
  </si>
  <si>
    <t>002405 C2 Equity</t>
  </si>
  <si>
    <t>NavInfo Co Ltd</t>
  </si>
  <si>
    <t>001914 C2 Equity</t>
  </si>
  <si>
    <t>AVIC REAL ESTATE</t>
  </si>
  <si>
    <t>600801 C1 Equity</t>
  </si>
  <si>
    <t>Huaxin Cement Co Ltd</t>
  </si>
  <si>
    <t>600315 C1 Equity</t>
  </si>
  <si>
    <t>Shanghai Jahwa United Co Ltd</t>
  </si>
  <si>
    <t>603833 C1 Equity</t>
  </si>
  <si>
    <t>Oppein Home Group Inc</t>
  </si>
  <si>
    <t>300251 C2 Equity</t>
  </si>
  <si>
    <t>Beijing Enlight Media Co Ltd</t>
  </si>
  <si>
    <t>300285 C2 Equity</t>
  </si>
  <si>
    <t>SINOCERA MATERIAL</t>
  </si>
  <si>
    <t>601021 C1 Equity</t>
  </si>
  <si>
    <t>Spring Airlines Co Ltd</t>
  </si>
  <si>
    <t>603858 C1 Equity</t>
  </si>
  <si>
    <t>Shandong Buchang Pharmaceuticals Co Ltd</t>
  </si>
  <si>
    <t>300316 C2 Equity</t>
  </si>
  <si>
    <t>JINGSHENG</t>
  </si>
  <si>
    <t>600380 C1 Equity</t>
  </si>
  <si>
    <t>Joincare</t>
  </si>
  <si>
    <t>600489 C1 Equity</t>
  </si>
  <si>
    <t>Zhongjin Gold Corp Ltd</t>
  </si>
  <si>
    <t>000975 C2 Equity</t>
  </si>
  <si>
    <t>Yintai Gold Co Ltd</t>
  </si>
  <si>
    <t>300357 C2 Equity</t>
  </si>
  <si>
    <t>Zhejiang Wolwo Bio-Pharmaceutical Co Ltd</t>
  </si>
  <si>
    <t>300146 C2 Equity</t>
  </si>
  <si>
    <t>By-health Co Ltd</t>
  </si>
  <si>
    <t>002739 C2 Equity</t>
  </si>
  <si>
    <t>Wanda Film Holding Co Ltd</t>
  </si>
  <si>
    <t>600004 C1 Equity</t>
  </si>
  <si>
    <t>Baiyun Airport</t>
  </si>
  <si>
    <t>601555 C1 Equity</t>
  </si>
  <si>
    <t>SooChow Securities Co Ltd</t>
  </si>
  <si>
    <t>601018 C1 Equity</t>
  </si>
  <si>
    <t>Ningbo Zhoushan Port Co Ltd</t>
  </si>
  <si>
    <t>600487 C1 Equity</t>
  </si>
  <si>
    <t>Hengtong Optic-electric Co Ltd</t>
  </si>
  <si>
    <t>000050 C2 Equity</t>
  </si>
  <si>
    <t>Tianma Microelectronics Co Ltd</t>
  </si>
  <si>
    <t>600011 C1 Equity</t>
  </si>
  <si>
    <t>300496 C2 Equity</t>
  </si>
  <si>
    <t>Thunder Software Technology Co Ltd</t>
  </si>
  <si>
    <t>002601 C2 Equity</t>
  </si>
  <si>
    <t>Lomon Billions Group Co Ltd</t>
  </si>
  <si>
    <t>002212 C2 Equity</t>
  </si>
  <si>
    <t>Nanyang Topsec Technologies Group Inc</t>
  </si>
  <si>
    <t>600895 C1 Equity</t>
  </si>
  <si>
    <t>ZJHTC</t>
  </si>
  <si>
    <t>601231 C1 Equity</t>
  </si>
  <si>
    <t>USISH</t>
  </si>
  <si>
    <t>600779 C1 Equity</t>
  </si>
  <si>
    <t>Sichuan Swellfun Co Ltd</t>
  </si>
  <si>
    <t>000513 C2 Equity</t>
  </si>
  <si>
    <t>Livzon Pharmaceutical Group Inc</t>
  </si>
  <si>
    <t>600201 C1 Equity</t>
  </si>
  <si>
    <t>Jinyu Bio-Technology Co Ltd</t>
  </si>
  <si>
    <t>002074 C2 Equity</t>
  </si>
  <si>
    <t>Gotion High-tech Co Ltd</t>
  </si>
  <si>
    <t>600271 C1 Equity</t>
  </si>
  <si>
    <t>Aisino Corp</t>
  </si>
  <si>
    <t>002465 C2 Equity</t>
  </si>
  <si>
    <t>HAIGE COMMUNICATIONS</t>
  </si>
  <si>
    <t>002422 C2 Equity</t>
  </si>
  <si>
    <t>Sichuan Kelun Pharmaceutical Co Ltd</t>
  </si>
  <si>
    <t>600177 C1 Equity</t>
  </si>
  <si>
    <t>Youngor Group Co Ltd</t>
  </si>
  <si>
    <t>601998 C1 Equity</t>
  </si>
  <si>
    <t>600699 C1 Equity</t>
  </si>
  <si>
    <t>Ningbo Joyson Electronic Corp</t>
  </si>
  <si>
    <t>600642 C1 Equity</t>
  </si>
  <si>
    <t>Shenergy Co Ltd</t>
  </si>
  <si>
    <t>601198 C1 Equity</t>
  </si>
  <si>
    <t>Dongxing Securities Co Ltd</t>
  </si>
  <si>
    <t>603589 C1 Equity</t>
  </si>
  <si>
    <t>Anhui Kouzi Distillery Co Ltd</t>
  </si>
  <si>
    <t>002152 C2 Equity</t>
  </si>
  <si>
    <t>GRG Banking Equipment Co Ltd</t>
  </si>
  <si>
    <t>002353 C2 Equity</t>
  </si>
  <si>
    <t>JEREH GROUP</t>
  </si>
  <si>
    <t>002508 C2 Equity</t>
  </si>
  <si>
    <t>Hangzhou Robam Appliances Co Ltd</t>
  </si>
  <si>
    <t>600426 C1 Equity</t>
  </si>
  <si>
    <t>Shandong Hualu Hengsheng Chemical Co Ltd</t>
  </si>
  <si>
    <t>002558 C2 Equity</t>
  </si>
  <si>
    <t>Giant Network Group Co Ltd</t>
  </si>
  <si>
    <t>300207 C2 Equity</t>
  </si>
  <si>
    <t>Sunwoda Electronic Co Ltd</t>
  </si>
  <si>
    <t>603712 C1 Equity</t>
  </si>
  <si>
    <t>Tianjin 712 Communication &amp; Broadcasting</t>
  </si>
  <si>
    <t>002294 C2 Equity</t>
  </si>
  <si>
    <t>Shenzhen Salubris Pharmaceuticals Co Ltd</t>
  </si>
  <si>
    <t>600885 C1 Equity</t>
  </si>
  <si>
    <t>Hongfa Technology Co Ltd</t>
  </si>
  <si>
    <t>002156 C2 Equity</t>
  </si>
  <si>
    <t>TongFu Microelectronics Co Ltd</t>
  </si>
  <si>
    <t>601689 C1 Equity</t>
  </si>
  <si>
    <t>Ningbo Tuopu Group Co Ltd</t>
  </si>
  <si>
    <t>002242 C2 Equity</t>
  </si>
  <si>
    <t>Joyoung Co Ltd</t>
  </si>
  <si>
    <t>601838 C1 Equity</t>
  </si>
  <si>
    <t>Bank of Chengdu Co Ltd</t>
  </si>
  <si>
    <t>002075 C2 Equity</t>
  </si>
  <si>
    <t>Jiangsu Shagang Co Ltd</t>
  </si>
  <si>
    <t>002013 C2 Equity</t>
  </si>
  <si>
    <t>AVIC Electromechanical Systems Co Ltd</t>
  </si>
  <si>
    <t>300212 C2 Equity</t>
  </si>
  <si>
    <t>YHL</t>
  </si>
  <si>
    <t>600598 C1 Equity</t>
  </si>
  <si>
    <t>Heilongjiang Agriculture Co Ltd</t>
  </si>
  <si>
    <t>600655 C1 Equity</t>
  </si>
  <si>
    <t>YYTM</t>
  </si>
  <si>
    <t>600739 C1 Equity</t>
  </si>
  <si>
    <t>Liaoning Cheng Da Co Ltd</t>
  </si>
  <si>
    <t>Distributors</t>
  </si>
  <si>
    <t>002673 C2 Equity</t>
  </si>
  <si>
    <t>Western Securities Co Ltd</t>
  </si>
  <si>
    <t>300418 C2 Equity</t>
  </si>
  <si>
    <t>Beijing Kunlun Tech Co Ltd</t>
  </si>
  <si>
    <t>002511 C2 Equity</t>
  </si>
  <si>
    <t>C&amp;S Paper Co Ltd</t>
  </si>
  <si>
    <t>000999 C2 Equity</t>
  </si>
  <si>
    <t>CR SANJIU</t>
  </si>
  <si>
    <t>600362 C1 Equity</t>
  </si>
  <si>
    <t>000728 C2 Equity</t>
  </si>
  <si>
    <t>Guoyuan Securities Co Ltd</t>
  </si>
  <si>
    <t>603883 C1 Equity</t>
  </si>
  <si>
    <t>Laobaixing Pharmacy Chain JSC</t>
  </si>
  <si>
    <t>002507 C2 Equity</t>
  </si>
  <si>
    <t>Chongqing Fuling Zhacai Group Co Ltd</t>
  </si>
  <si>
    <t>002019 C2 Equity</t>
  </si>
  <si>
    <t>Yifan Pharmaceutical Co Ltd</t>
  </si>
  <si>
    <t>600068 C1 Equity</t>
  </si>
  <si>
    <t>China Gezhouba Group Co Ltd</t>
  </si>
  <si>
    <t>002926 C2 Equity</t>
  </si>
  <si>
    <t>Huaxi Securities Co Ltd</t>
  </si>
  <si>
    <t>002557 C2 Equity</t>
  </si>
  <si>
    <t>Chacha Food Co Ltd</t>
  </si>
  <si>
    <t>600170 C1 Equity</t>
  </si>
  <si>
    <t>Shanghai Construction Group Co Ltd</t>
  </si>
  <si>
    <t>603866 C1 Equity</t>
  </si>
  <si>
    <t>Toly Bread Co Ltd</t>
  </si>
  <si>
    <t>601878 C1 Equity</t>
  </si>
  <si>
    <t>Zheshang Securities Co Ltd</t>
  </si>
  <si>
    <t>600066 C1 Equity</t>
  </si>
  <si>
    <t>Zhengzhou Yutong Bus Co Ltd</t>
  </si>
  <si>
    <t>601117 C1 Equity</t>
  </si>
  <si>
    <t>CNCEC</t>
  </si>
  <si>
    <t>000739 C2 Equity</t>
  </si>
  <si>
    <t>Apeloa Pharmaceutical Co Ltd</t>
  </si>
  <si>
    <t>300088 C2 Equity</t>
  </si>
  <si>
    <t>Wuhu Token Science Co Ltd</t>
  </si>
  <si>
    <t>002131 C2 Equity</t>
  </si>
  <si>
    <t>Leo Group Co Ltd</t>
  </si>
  <si>
    <t>000671 C2 Equity</t>
  </si>
  <si>
    <t>Yango Group Co Ltd</t>
  </si>
  <si>
    <t>002399 C2 Equity</t>
  </si>
  <si>
    <t>HEPALINK</t>
  </si>
  <si>
    <t>000627 C2 Equity</t>
  </si>
  <si>
    <t>Hubei Biocause Pharmaceutical Co Ltd</t>
  </si>
  <si>
    <t>002925 C2 Equity</t>
  </si>
  <si>
    <t>Xiamen Intretech Inc</t>
  </si>
  <si>
    <t>000723 C2 Equity</t>
  </si>
  <si>
    <t>Shanxi Meijin Energy Co Ltd</t>
  </si>
  <si>
    <t>300070 C2 Equity</t>
  </si>
  <si>
    <t>Beijing Originwater Technology Co Ltd</t>
  </si>
  <si>
    <t>600208 C1 Equity</t>
  </si>
  <si>
    <t>Xinhu Zhongbao Co Ltd</t>
  </si>
  <si>
    <t>601992 C1 Equity</t>
  </si>
  <si>
    <t>BBMG Corp</t>
  </si>
  <si>
    <t>600369 C1 Equity</t>
  </si>
  <si>
    <t>Southwest Securities Co Ltd</t>
  </si>
  <si>
    <t>300168 C2 Equity</t>
  </si>
  <si>
    <t>Wonders Information Co Ltd</t>
  </si>
  <si>
    <t>002683 C2 Equity</t>
  </si>
  <si>
    <t>Guangdong Hongda Blasting Co Ltd</t>
  </si>
  <si>
    <t>002939 C2 Equity</t>
  </si>
  <si>
    <t>China Great Wall Securities Co Ltd</t>
  </si>
  <si>
    <t>600486 C1 Equity</t>
  </si>
  <si>
    <t>Jiangsu Yangnong Chemical Co Ltd</t>
  </si>
  <si>
    <t>002078 C2 Equity</t>
  </si>
  <si>
    <t>Shandong Sun Paper Industry JSC Ltd</t>
  </si>
  <si>
    <t>002468 C2 Equity</t>
  </si>
  <si>
    <t>STO Express Co Ltd</t>
  </si>
  <si>
    <t>600089 C1 Equity</t>
  </si>
  <si>
    <t>TBEA Co Ltd</t>
  </si>
  <si>
    <t>600667 C1 Equity</t>
  </si>
  <si>
    <t>Wuxi Taiji Industry Co Ltd</t>
  </si>
  <si>
    <t>600875 C1 Equity</t>
  </si>
  <si>
    <t>Dongfang Electric Corp Ltd</t>
  </si>
  <si>
    <t>002958 C2 Equity</t>
  </si>
  <si>
    <t>Qingdao Rural Commercial Bank Corp</t>
  </si>
  <si>
    <t>600219 C1 Equity</t>
  </si>
  <si>
    <t>Shandong Nanshan Aluminum Co Ltd</t>
  </si>
  <si>
    <t>000988 C2 Equity</t>
  </si>
  <si>
    <t>Huagong Tech Co Ltd</t>
  </si>
  <si>
    <t>600221 C1 Equity</t>
  </si>
  <si>
    <t>Hainan Airlines Holding Co Ltd</t>
  </si>
  <si>
    <t>600038 C1 Equity</t>
  </si>
  <si>
    <t>AVICOPTER PLC</t>
  </si>
  <si>
    <t>002030 C2 Equity</t>
  </si>
  <si>
    <t>DAJY</t>
  </si>
  <si>
    <t>002797 C2 Equity</t>
  </si>
  <si>
    <t>First Capital Securities Co Ltd</t>
  </si>
  <si>
    <t>601966 C1 Equity</t>
  </si>
  <si>
    <t>Shandong Linglong Tyre Co Ltd</t>
  </si>
  <si>
    <t>600516 C1 Equity</t>
  </si>
  <si>
    <t>Fangda Carbon New Material Co Ltd</t>
  </si>
  <si>
    <t>600909 C1 Equity</t>
  </si>
  <si>
    <t>Huaan Securities Co Ltd</t>
  </si>
  <si>
    <t>601233 C1 Equity</t>
  </si>
  <si>
    <t>Tongkun Group Co Ltd</t>
  </si>
  <si>
    <t>002500 C2 Equity</t>
  </si>
  <si>
    <t>Shanxi Securities Co Ltd</t>
  </si>
  <si>
    <t>000423 C2 Equity</t>
  </si>
  <si>
    <t>Dong-E-E-Jiao Co Ltd</t>
  </si>
  <si>
    <t>000750 C2 Equity</t>
  </si>
  <si>
    <t>Sealand Securities Co Ltd</t>
  </si>
  <si>
    <t>000932 C2 Equity</t>
  </si>
  <si>
    <t>Hunan Valin Steel Co Ltd</t>
  </si>
  <si>
    <t>002340 C2 Equity</t>
  </si>
  <si>
    <t>GEM Co Ltd</t>
  </si>
  <si>
    <t>600027 C1 Equity</t>
  </si>
  <si>
    <t>Huadian Power International Corp Ltd</t>
  </si>
  <si>
    <t>600153 C1 Equity</t>
  </si>
  <si>
    <t>Xiamen C &amp; D Inc</t>
  </si>
  <si>
    <t>002174 C2 Equity</t>
  </si>
  <si>
    <t>Youzu Interactive Co Ltd</t>
  </si>
  <si>
    <t>300271 C2 Equity</t>
  </si>
  <si>
    <t>Beijing Thunisoft Corp Ltd</t>
  </si>
  <si>
    <t>600754 C1 Equity</t>
  </si>
  <si>
    <t>JINJIANG SHARES</t>
  </si>
  <si>
    <t>600026 C1 Equity</t>
  </si>
  <si>
    <t>000540 C2 Equity</t>
  </si>
  <si>
    <t>Zhongtian Financial Group Co Ltd</t>
  </si>
  <si>
    <t>002281 C2 Equity</t>
  </si>
  <si>
    <t>Accelink Technologies Co Ltd</t>
  </si>
  <si>
    <t>000401 C2 Equity</t>
  </si>
  <si>
    <t>Tangshan Jidong Cement Co Ltd</t>
  </si>
  <si>
    <t>000998 C2 Equity</t>
  </si>
  <si>
    <t>LPHT</t>
  </si>
  <si>
    <t>000709 C2 Equity</t>
  </si>
  <si>
    <t>Hesteel Co Ltd</t>
  </si>
  <si>
    <t>600167 C1 Equity</t>
  </si>
  <si>
    <t>Luenmei Quantum Co Ltd</t>
  </si>
  <si>
    <t>601216 C1 Equity</t>
  </si>
  <si>
    <t>JUNZHENG</t>
  </si>
  <si>
    <t>600188 C1 Equity</t>
  </si>
  <si>
    <t>000547 C2 Equity</t>
  </si>
  <si>
    <t>Addsino Co Ltd</t>
  </si>
  <si>
    <t>601099 C1 Equity</t>
  </si>
  <si>
    <t>Pacific Securities Co Ltd/The/China</t>
  </si>
  <si>
    <t>600704 C1 Equity</t>
  </si>
  <si>
    <t>Wuchan Zhongda Group Co Ltd</t>
  </si>
  <si>
    <t>600688 C1 Equity</t>
  </si>
  <si>
    <t>300024 C2 Equity</t>
  </si>
  <si>
    <t>Siasun Robot &amp; Automation Co Ltd</t>
  </si>
  <si>
    <t>002081 C2 Equity</t>
  </si>
  <si>
    <t>GOLD MANTIS</t>
  </si>
  <si>
    <t>000688 C2 Equity</t>
  </si>
  <si>
    <t>Guocheng Mining Co Ltd</t>
  </si>
  <si>
    <t>002572 C2 Equity</t>
  </si>
  <si>
    <t>Suofeiya Home Collection Co Ltd</t>
  </si>
  <si>
    <t>601128 C1 Equity</t>
  </si>
  <si>
    <t>JIANGSU CHANGSHU RURAL COMMERCIAL BANK C</t>
  </si>
  <si>
    <t>000630 C2 Equity</t>
  </si>
  <si>
    <t>Tongling Nonferrous Metals Group Co Ltd</t>
  </si>
  <si>
    <t>300017 C2 Equity</t>
  </si>
  <si>
    <t>Wangsu Science &amp; Technology Co Ltd</t>
  </si>
  <si>
    <t>002396 C2 Equity</t>
  </si>
  <si>
    <t>Fujian Star-net Communication Co Ltd</t>
  </si>
  <si>
    <t>600673 C1 Equity</t>
  </si>
  <si>
    <t>Guangdong HEC Technology Holding Co Ltd</t>
  </si>
  <si>
    <t>600583 C1 Equity</t>
  </si>
  <si>
    <t>Offshore Oil Engineering Co Ltd</t>
  </si>
  <si>
    <t>600977 C1 Equity</t>
  </si>
  <si>
    <t>China Film Co Ltd</t>
  </si>
  <si>
    <t>600566 C1 Equity</t>
  </si>
  <si>
    <t>Hubei Jumpcan Pharmaceutical Co Ltd</t>
  </si>
  <si>
    <t>600372 C1 Equity</t>
  </si>
  <si>
    <t>China Avionics Systems Co Ltd</t>
  </si>
  <si>
    <t>000402 C2 Equity</t>
  </si>
  <si>
    <t>Financial Street Holdings Co Ltd</t>
  </si>
  <si>
    <t>000686 C2 Equity</t>
  </si>
  <si>
    <t>Northeast Securities Co Ltd</t>
  </si>
  <si>
    <t>600021 C1 Equity</t>
  </si>
  <si>
    <t>Shanghai Electric Power Co Ltd</t>
  </si>
  <si>
    <t>000729 C2 Equity</t>
  </si>
  <si>
    <t>Beijing Yanjing Brewery Co Ltd</t>
  </si>
  <si>
    <t>601098 C1 Equity</t>
  </si>
  <si>
    <t>CNS</t>
  </si>
  <si>
    <t>600460 C1 Equity</t>
  </si>
  <si>
    <t>Hangzhou Silan Microelectronics Co Ltd</t>
  </si>
  <si>
    <t>002387 C2 Equity</t>
  </si>
  <si>
    <t>Visionox Technology Inc</t>
  </si>
  <si>
    <t>000825 C2 Equity</t>
  </si>
  <si>
    <t>Shanxi Taigang Stainless Steel Co Ltd</t>
  </si>
  <si>
    <t>600733 C1 Equity</t>
  </si>
  <si>
    <t>QFEC</t>
  </si>
  <si>
    <t>600160 C1 Equity</t>
  </si>
  <si>
    <t>Zhejiang Juhua Co Ltd</t>
  </si>
  <si>
    <t>600256 C1 Equity</t>
  </si>
  <si>
    <t>Guanghui Energy Co Ltd</t>
  </si>
  <si>
    <t>000027 C2 Equity</t>
  </si>
  <si>
    <t>Shenzhen Energy Group Co Ltd</t>
  </si>
  <si>
    <t>002372 C2 Equity</t>
  </si>
  <si>
    <t>WEIXING NBM</t>
  </si>
  <si>
    <t>000415 C2 Equity</t>
  </si>
  <si>
    <t>Bohai Leasing Co Ltd</t>
  </si>
  <si>
    <t>000623 C2 Equity</t>
  </si>
  <si>
    <t>Jilin Aodong Pharmaceutical Group Co Ltd</t>
  </si>
  <si>
    <t>600820 C1 Equity</t>
  </si>
  <si>
    <t>Shanghai Tunnel Engineering Co Ltd</t>
  </si>
  <si>
    <t>002010 C2 Equity</t>
  </si>
  <si>
    <t>Transfar Zhilian Co Ltd</t>
  </si>
  <si>
    <t>600967 C1 Equity</t>
  </si>
  <si>
    <t>bfcy</t>
  </si>
  <si>
    <t>600879 C1 Equity</t>
  </si>
  <si>
    <t>China Aerospace Times Electronics Co Ltd</t>
  </si>
  <si>
    <t>002268 C2 Equity</t>
  </si>
  <si>
    <t>Westone Information Industry Inc</t>
  </si>
  <si>
    <t>000581 C2 Equity</t>
  </si>
  <si>
    <t>Weifu High-Technology Group Co Ltd</t>
  </si>
  <si>
    <t>000629 C2 Equity</t>
  </si>
  <si>
    <t>PGVT</t>
  </si>
  <si>
    <t>000028 C2 Equity</t>
  </si>
  <si>
    <t>China National Accord Medicines Corp Ltd</t>
  </si>
  <si>
    <t>300026 C2 Equity</t>
  </si>
  <si>
    <t>Tianjin Chase Sun Pharmaceutical Co Ltd</t>
  </si>
  <si>
    <t>601958 C1 Equity</t>
  </si>
  <si>
    <t>Jinduicheng Molybdenum Co Ltd</t>
  </si>
  <si>
    <t>601699 C1 Equity</t>
  </si>
  <si>
    <t>lu'an EED</t>
  </si>
  <si>
    <t>000997 C2 Equity</t>
  </si>
  <si>
    <t>Newland Digital Technology Co Ltd</t>
  </si>
  <si>
    <t>600675 C1 Equity</t>
  </si>
  <si>
    <t>China Enterprise Co Ltd</t>
  </si>
  <si>
    <t>600549 C1 Equity</t>
  </si>
  <si>
    <t>Xiamen Tungsten Co Ltd</t>
  </si>
  <si>
    <t>002110 C2 Equity</t>
  </si>
  <si>
    <t>Sansteel Minguang Co Ltd Fujian</t>
  </si>
  <si>
    <t>000046 C2 Equity</t>
  </si>
  <si>
    <t>Oceanwide Holdings Co Ltd</t>
  </si>
  <si>
    <t>600466 C1 Equity</t>
  </si>
  <si>
    <t>Sichuan Languang Development Co Ltd</t>
  </si>
  <si>
    <t>002195 C2 Equity</t>
  </si>
  <si>
    <t>2345 NETWORK HOLDING</t>
  </si>
  <si>
    <t>002217 C2 Equity</t>
  </si>
  <si>
    <t>Holitech Technology Co Ltd</t>
  </si>
  <si>
    <t>600446 C1 Equity</t>
  </si>
  <si>
    <t>Shenzhen Kingdom Sci-Tech Co Ltd</t>
  </si>
  <si>
    <t>600373 C1 Equity</t>
  </si>
  <si>
    <t>Chinese Media</t>
  </si>
  <si>
    <t>002563 C2 Equity</t>
  </si>
  <si>
    <t>Zhejiang Semir Garment Co Ltd</t>
  </si>
  <si>
    <t>300012 C2 Equity</t>
  </si>
  <si>
    <t>CTI</t>
  </si>
  <si>
    <t>Research &amp; Consulting Services</t>
  </si>
  <si>
    <t>000738 C2 Equity</t>
  </si>
  <si>
    <t>AECC Aero-Engine Control Co Ltd</t>
  </si>
  <si>
    <t>000089 C2 Equity</t>
  </si>
  <si>
    <t>Shenzhen Airport Co Ltd</t>
  </si>
  <si>
    <t>300296 C2 Equity</t>
  </si>
  <si>
    <t>Leyard Optoelectronic Co Ltd</t>
  </si>
  <si>
    <t>600056 C1 Equity</t>
  </si>
  <si>
    <t>China Meheco Co Ltd</t>
  </si>
  <si>
    <t>000983 C2 Equity</t>
  </si>
  <si>
    <t>XSCE</t>
  </si>
  <si>
    <t>600808 C1 Equity</t>
  </si>
  <si>
    <t>Maanshan Iron &amp; Steel Co Ltd</t>
  </si>
  <si>
    <t>000883 C2 Equity</t>
  </si>
  <si>
    <t>Hubei Energy Group Co Ltd</t>
  </si>
  <si>
    <t>600258 C1 Equity</t>
  </si>
  <si>
    <t>BTG Hotels Group Co Ltd</t>
  </si>
  <si>
    <t>603885 C1 Equity</t>
  </si>
  <si>
    <t>Juneyao Airlines Co Ltd</t>
  </si>
  <si>
    <t>600376 C1 Equity</t>
  </si>
  <si>
    <t>Beijing Capital Development Co Ltd</t>
  </si>
  <si>
    <t>600572 C1 Equity</t>
  </si>
  <si>
    <t>Zhejiang Conba Pharmaceutical Co Ltd</t>
  </si>
  <si>
    <t>000413 C2 Equity</t>
  </si>
  <si>
    <t>Tunghsu Optoelectronic Technology Co Ltd</t>
  </si>
  <si>
    <t>601866 C1 Equity</t>
  </si>
  <si>
    <t>COSCO SHIPPING Development Co Ltd</t>
  </si>
  <si>
    <t>002085 C2 Equity</t>
  </si>
  <si>
    <t>Zhejiang Wanfeng Auto Wheel Co Ltd</t>
  </si>
  <si>
    <t>000031 C2 Equity</t>
  </si>
  <si>
    <t>Grandjoy Holdings Group Co Ltd</t>
  </si>
  <si>
    <t>600863 C1 Equity</t>
  </si>
  <si>
    <t>NMHD</t>
  </si>
  <si>
    <t>601598 C1 Equity</t>
  </si>
  <si>
    <t>Sinotrans Ltd</t>
  </si>
  <si>
    <t>000598 C2 Equity</t>
  </si>
  <si>
    <t>Chengdu Xingrong Environment Co Ltd</t>
  </si>
  <si>
    <t>002506 C2 Equity</t>
  </si>
  <si>
    <t>GCL System Integration Technology Co Ltd</t>
  </si>
  <si>
    <t>000898 C2 Equity</t>
  </si>
  <si>
    <t>Angang Steel Co Ltd</t>
  </si>
  <si>
    <t>600260 C1 Equity</t>
  </si>
  <si>
    <t>Hubei Kaile Science &amp; Technology Co Ltd</t>
  </si>
  <si>
    <t>145720 KS Equity</t>
  </si>
  <si>
    <t>9997 HK Equity</t>
  </si>
  <si>
    <t>SAB VN Equity</t>
  </si>
  <si>
    <t>VMART IN Equity</t>
  </si>
  <si>
    <t>HUMANSFT KK Equity</t>
  </si>
  <si>
    <t>ARZZ3 BZ Equity</t>
  </si>
  <si>
    <t>Bloomberg Ticker</t>
  </si>
  <si>
    <t>9888 HK Equity</t>
  </si>
  <si>
    <t>Autos</t>
  </si>
  <si>
    <t>NPK SJ Equity</t>
  </si>
  <si>
    <t>Reason</t>
  </si>
  <si>
    <t>Replacement for Meta &amp; Glass Containers</t>
  </si>
  <si>
    <t>Replacement for Pharma</t>
  </si>
  <si>
    <t>Replacement for China Tourism Group</t>
  </si>
  <si>
    <t>Replacement suggested by Ashmore</t>
  </si>
  <si>
    <t>Annual/ESG Reports not available</t>
  </si>
  <si>
    <t>Additions</t>
  </si>
  <si>
    <t>Removals</t>
  </si>
  <si>
    <t>Dentium Co. Ltd.</t>
  </si>
  <si>
    <t>Replacement for Dentium Co</t>
  </si>
  <si>
    <t>Replacement for Kangji Medical</t>
  </si>
  <si>
    <t>Replacement for CD Projekt SA</t>
  </si>
  <si>
    <t>PABC</t>
  </si>
  <si>
    <t>ri@cielo.com.br</t>
  </si>
  <si>
    <t>irfeedback@baidu.com</t>
  </si>
  <si>
    <t>investors@naukri.com</t>
  </si>
  <si>
    <t>investors@eichermotors.com</t>
  </si>
  <si>
    <t>ir@anta.com.hk</t>
  </si>
  <si>
    <t>investor@li-ning.com.cn</t>
  </si>
  <si>
    <t>ri@arezzoco.com.br</t>
  </si>
  <si>
    <t>zhaosisi@xdf.cn</t>
  </si>
  <si>
    <t>Sisi Zhao</t>
  </si>
  <si>
    <t>info@human-soft.com</t>
  </si>
  <si>
    <t>jlcarrasco@falabella.cl</t>
  </si>
  <si>
    <t>Juan-Luis Carrasco</t>
  </si>
  <si>
    <t>ir@jd.com</t>
  </si>
  <si>
    <t>investorrelations@naspers.com</t>
  </si>
  <si>
    <t>Eoin Ryan</t>
  </si>
  <si>
    <t> cs@vmart.co.in</t>
  </si>
  <si>
    <t>Megha Tandon</t>
  </si>
  <si>
    <t>investor@femsa.com.mx</t>
  </si>
  <si>
    <t>ir@sabeco.com.vn</t>
  </si>
  <si>
    <t>ir@gazprom.ru</t>
  </si>
  <si>
    <t>Anton Demchenko</t>
  </si>
  <si>
    <t>Leandro da Rocha Santos</t>
  </si>
  <si>
    <t>ir@icbc.com.cn</t>
  </si>
  <si>
    <t>halobca@bca.co.id</t>
  </si>
  <si>
    <t>investor.relations@otpbank.hu</t>
  </si>
  <si>
    <t>ir@noahgroup.com</t>
  </si>
  <si>
    <t>investor@alibaba-inc.com</t>
  </si>
  <si>
    <t>lrochasantos@petrobras.com.br
fernandabianchini@petrobras.com.br</t>
  </si>
  <si>
    <t>Date of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</si>
</sst>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[$-409]d\-mmm\-yy;@"/>
  </numFmts>
  <fonts count="34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676767"/>
      <name val="Arial"/>
      <family val="2"/>
    </font>
    <font>
      <b/>
      <sz val="8"/>
      <color rgb="FF676767"/>
      <name val="Arial"/>
      <family val="2"/>
    </font>
    <font>
      <sz val="11"/>
      <color rgb="FF000000"/>
      <name val="Arial"/>
      <family val="2"/>
    </font>
    <font>
      <sz val="11"/>
      <color rgb="FF303030"/>
      <name val="Arial"/>
      <family val="2"/>
    </font>
    <font>
      <sz val="8"/>
      <color rgb="FF212121"/>
      <name val="Arial"/>
      <family val="2"/>
    </font>
    <font>
      <sz val="8"/>
      <color rgb="FF333333"/>
      <name val="Open Sans"/>
      <family val="2"/>
    </font>
    <font>
      <b/>
      <sz val="10"/>
      <color rgb="FF222222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0" fillId="0" borderId="0" xfId="0" quotePrefix="1" applyAlignment="1">
      <alignment horizontal="center"/>
    </xf>
    <xf numFmtId="0" fontId="17" fillId="34" borderId="0" xfId="0" applyFont="1" applyFill="1"/>
    <xf numFmtId="0" fontId="17" fillId="34" borderId="0" xfId="0" applyFont="1" applyFill="1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0" fontId="0" fillId="35" borderId="0" xfId="0" applyFill="1"/>
    <xf numFmtId="0" fontId="1" fillId="33" borderId="0" xfId="26"/>
    <xf numFmtId="0" fontId="0" fillId="0" borderId="0" xfId="0" applyFill="1"/>
    <xf numFmtId="164" fontId="18" fillId="0" borderId="0" xfId="0" applyNumberFormat="1" applyFont="1" applyAlignment="1">
      <alignment horizontal="center"/>
    </xf>
    <xf numFmtId="164" fontId="18" fillId="36" borderId="0" xfId="0" applyNumberFormat="1" applyFont="1" applyFill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24" fillId="0" borderId="0" xfId="0" applyFont="1" applyFill="1"/>
    <xf numFmtId="0" fontId="22" fillId="0" borderId="0" xfId="0" applyFont="1" applyFill="1" applyBorder="1"/>
    <xf numFmtId="0" fontId="24" fillId="0" borderId="0" xfId="0" applyFont="1" applyFill="1" applyBorder="1"/>
    <xf numFmtId="0" fontId="25" fillId="0" borderId="0" xfId="26" applyFont="1" applyFill="1" applyBorder="1"/>
    <xf numFmtId="0" fontId="22" fillId="0" borderId="0" xfId="0" applyFont="1" applyFill="1"/>
    <xf numFmtId="0" fontId="23" fillId="0" borderId="0" xfId="0" applyFont="1" applyFill="1"/>
    <xf numFmtId="0" fontId="21" fillId="0" borderId="0" xfId="0" applyFont="1" applyFill="1"/>
    <xf numFmtId="0" fontId="24" fillId="0" borderId="0" xfId="0" applyFont="1" applyFill="1" applyAlignment="1">
      <alignment horizontal="left"/>
    </xf>
    <xf numFmtId="0" fontId="19" fillId="0" borderId="0" xfId="0" applyFont="1" applyFill="1"/>
    <xf numFmtId="0" fontId="19" fillId="0" borderId="0" xfId="0" applyFont="1" applyFill="1" applyAlignment="1">
      <alignment horizontal="left"/>
    </xf>
    <xf numFmtId="0" fontId="19" fillId="0" borderId="11" xfId="0" applyFont="1" applyFill="1" applyBorder="1" applyAlignment="1">
      <alignment horizontal="left"/>
    </xf>
    <xf numFmtId="0" fontId="19" fillId="0" borderId="11" xfId="0" applyFont="1" applyFill="1" applyBorder="1"/>
    <xf numFmtId="0" fontId="20" fillId="0" borderId="10" xfId="0" applyFont="1" applyFill="1" applyBorder="1" applyAlignment="1">
      <alignment horizontal="center"/>
    </xf>
    <xf numFmtId="0" fontId="20" fillId="0" borderId="11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left"/>
    </xf>
    <xf numFmtId="0" fontId="17" fillId="0" borderId="0" xfId="0" applyFont="1" applyFill="1"/>
    <xf numFmtId="0" fontId="20" fillId="0" borderId="12" xfId="0" applyFont="1" applyFill="1" applyBorder="1"/>
    <xf numFmtId="0" fontId="20" fillId="0" borderId="10" xfId="0" applyFont="1" applyFill="1" applyBorder="1"/>
    <xf numFmtId="0" fontId="26" fillId="0" borderId="0" xfId="43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1" fillId="0" borderId="0" xfId="0" applyFont="1"/>
    <xf numFmtId="0" fontId="32" fillId="0" borderId="0" xfId="0" applyFont="1"/>
    <xf numFmtId="0" fontId="19" fillId="35" borderId="0" xfId="0" applyFont="1" applyFill="1" applyAlignment="1">
      <alignment horizontal="left"/>
    </xf>
    <xf numFmtId="0" fontId="19" fillId="35" borderId="0" xfId="0" applyFont="1" applyFill="1"/>
    <xf numFmtId="0" fontId="21" fillId="35" borderId="0" xfId="0" applyFont="1" applyFill="1"/>
    <xf numFmtId="0" fontId="26" fillId="35" borderId="0" xfId="43" applyFill="1"/>
    <xf numFmtId="0" fontId="30" fillId="35" borderId="0" xfId="0" applyFont="1" applyFill="1"/>
    <xf numFmtId="0" fontId="33" fillId="35" borderId="0" xfId="0" applyFont="1" applyFill="1"/>
    <xf numFmtId="0" fontId="26" fillId="35" borderId="0" xfId="43" applyFill="1" applyAlignment="1">
      <alignment wrapText="1"/>
    </xf>
    <xf numFmtId="165" fontId="19" fillId="35" borderId="0" xfId="0" applyNumberFormat="1" applyFont="1" applyFill="1"/>
    <xf numFmtId="0" fontId="24" fillId="35" borderId="0" xfId="0" applyFont="1" applyFill="1"/>
    <xf numFmtId="0" fontId="23" fillId="35" borderId="0" xfId="0" applyFont="1" applyFill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43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GB" refreshedDate="44263.48563703704" createdVersion="6" refreshedVersion="6" minRefreshableVersion="3" recordCount="50" xr:uid="{3AE3BC19-B58D-494D-9937-4F522EB665FC}">
  <cacheSource type="worksheet">
    <worksheetSource ref="A3:K53" sheet="Suggested List"/>
  </cacheSource>
  <cacheFields count="10">
    <cacheField name="S. No" numFmtId="0">
      <sharedItems containsSemiMixedTypes="0" containsString="0" containsNumber="1" containsInteger="1" minValue="1" maxValue="50"/>
    </cacheField>
    <cacheField name="Company" numFmtId="0">
      <sharedItems/>
    </cacheField>
    <cacheField name="Country" numFmtId="0">
      <sharedItems/>
    </cacheField>
    <cacheField name="Sector" numFmtId="0">
      <sharedItems/>
    </cacheField>
    <cacheField name="Industry Group" numFmtId="0">
      <sharedItems/>
    </cacheField>
    <cacheField name="Industries" numFmtId="0">
      <sharedItems/>
    </cacheField>
    <cacheField name="Sub Industries" numFmtId="0">
      <sharedItems/>
    </cacheField>
    <cacheField name="Peer Cluster" numFmtId="0">
      <sharedItems count="16">
        <s v="Internet &amp; Allied"/>
        <s v="Software &amp; IT"/>
        <s v="Auto"/>
        <s v="Apparel &amp; Footwear"/>
        <s v="Education Services"/>
        <s v="Retail"/>
        <s v="Beverages"/>
        <s v="Dairy"/>
        <s v="Integrated Oil &amp; Gas"/>
        <s v="NBFC"/>
        <s v="Banking"/>
        <s v="Health Care Supplies"/>
        <s v="Pharmaceuticals &amp; Biotech"/>
        <s v="Semiconductors"/>
        <s v="Cement"/>
        <s v="Metal &amp; Glass Containers"/>
      </sharedItems>
    </cacheField>
    <cacheField name="Sector - Eikon" numFmtId="0">
      <sharedItems containsBlank="1"/>
    </cacheField>
    <cacheField name="Sector S&amp;P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s v="Baidu Inc"/>
    <s v="China"/>
    <s v="Communication Services"/>
    <s v="Media &amp; Entertainment"/>
    <s v="Interactive Media &amp; Services"/>
    <s v="Interactive Media &amp; Services"/>
    <x v="0"/>
    <s v="Internet related services and products"/>
    <m/>
  </r>
  <r>
    <n v="2"/>
    <s v="CD Projekt SA"/>
    <s v="Poland"/>
    <s v="Communication Services"/>
    <s v="Media &amp; Entertainment"/>
    <s v="Entertainment"/>
    <s v="Interactive Home Entertainment"/>
    <x v="1"/>
    <s v="Video game developer"/>
    <m/>
  </r>
  <r>
    <n v="3"/>
    <s v="Info Edge India Ltd"/>
    <s v="India"/>
    <s v="Communication Services"/>
    <s v="Media &amp; Entertainment"/>
    <s v="Interactive Media &amp; Services"/>
    <s v="Interactive Media &amp; Services"/>
    <x v="0"/>
    <s v="Listing websites (Job portals etc.)"/>
    <m/>
  </r>
  <r>
    <n v="4"/>
    <s v="Hyundai Motor Co"/>
    <s v="South Korea"/>
    <s v="Consumer Discretionary"/>
    <s v="Automobiles &amp; Components"/>
    <s v="Automobiles"/>
    <s v="Automobile Manufacturers"/>
    <x v="2"/>
    <s v="Automotive manufacturer"/>
    <m/>
  </r>
  <r>
    <n v="5"/>
    <s v="Astra International Tbk PT"/>
    <s v="Indonesia"/>
    <s v="Consumer Discretionary"/>
    <s v="Automobiles &amp; Components"/>
    <s v="Automobiles"/>
    <s v="Automobile Manufacturers"/>
    <x v="2"/>
    <s v="Assembles and distributes automobiles, motorcycles, and their related spare parts"/>
    <m/>
  </r>
  <r>
    <n v="6"/>
    <s v="Eicher Motors Ltd"/>
    <s v="India"/>
    <s v="Consumer Discretionary"/>
    <s v="Automobiles &amp; Components"/>
    <s v="Automobiles"/>
    <s v="Motorcycle Manufacturers"/>
    <x v="2"/>
    <s v="Manufacturer of motorcycles and commercial vehicles"/>
    <m/>
  </r>
  <r>
    <n v="7"/>
    <s v="ANTA Sports Products Ltd"/>
    <s v="China"/>
    <s v="Consumer Discretionary"/>
    <s v="Consumer Durables &amp; Apparel"/>
    <s v="Textiles, Apparel &amp; Luxury Goods"/>
    <s v="Footwear"/>
    <x v="3"/>
    <s v="Footwear, apparel, and accessories"/>
    <m/>
  </r>
  <r>
    <n v="8"/>
    <s v="Li Ning Co Ltd"/>
    <s v="China"/>
    <s v="Consumer Discretionary"/>
    <s v="Consumer Durables &amp; Apparel"/>
    <s v="Textiles, Apparel &amp; Luxury Goods"/>
    <s v="Apparel, Accessories &amp; Luxury Goods"/>
    <x v="3"/>
    <s v="Footwear, apparel, equipment and accessories for professional and leisure purposes"/>
    <m/>
  </r>
  <r>
    <n v="9"/>
    <s v="Arezzo Industria e"/>
    <s v="Brazil"/>
    <s v="Consumer Discretionary"/>
    <s v="Consumer Durables &amp; Apparel"/>
    <s v="Textiles, Apparel &amp; Luxury Goods"/>
    <s v="Footwear"/>
    <x v="3"/>
    <m/>
    <m/>
  </r>
  <r>
    <n v="10"/>
    <s v="New Oriental Education &amp; Technology Grou"/>
    <s v="China"/>
    <s v="Consumer Discretionary"/>
    <s v="Consumer Services"/>
    <s v="Diversified Consumer Services"/>
    <s v="Education Services"/>
    <x v="4"/>
    <s v="Provider of private educational services"/>
    <m/>
  </r>
  <r>
    <n v="11"/>
    <s v="Cogna Educacao"/>
    <s v="Brazil"/>
    <s v="Consumer Discretionary"/>
    <s v="Consumer Services"/>
    <s v="Diversified Consumer Services"/>
    <s v="Education Services"/>
    <x v="4"/>
    <s v="Elementary and secondary schools company"/>
    <m/>
  </r>
  <r>
    <n v="12"/>
    <s v="Humansoft Holding Co. K.S.C.*"/>
    <s v="Kuwait"/>
    <s v="Consumer Discretionary"/>
    <s v="Consumer Services"/>
    <s v="Diversified Consumer Services"/>
    <s v="Education Services"/>
    <x v="4"/>
    <m/>
    <m/>
  </r>
  <r>
    <n v="13"/>
    <s v="Naspers Ltd"/>
    <s v="South Africa"/>
    <s v="Consumer Discretionary"/>
    <s v="Retailing"/>
    <s v="Internet &amp; Direct Marketing Retail"/>
    <s v="Internet &amp; Direct Marketing Retail"/>
    <x v="0"/>
    <s v="Online classified advertising, fintech, payments, and food delivery."/>
    <m/>
  </r>
  <r>
    <n v="14"/>
    <s v="JD.com Inc"/>
    <s v="China"/>
    <s v="Consumer Discretionary"/>
    <s v="Retailing"/>
    <s v="Internet &amp; Direct Marketing Retail"/>
    <s v="Internet &amp; Direct Marketing Retail"/>
    <x v="0"/>
    <s v="E-commerce / Online retailing"/>
    <m/>
  </r>
  <r>
    <n v="15"/>
    <s v="China Tourism Group Duty Free Corp Ltd"/>
    <s v="China"/>
    <s v="Consumer Discretionary"/>
    <s v="Retailing"/>
    <s v="Specialty Retail"/>
    <s v="Specialty Stores"/>
    <x v="5"/>
    <s v="Sells tobacco, wine and spirits, perfume, cosmetics, fashion and accessories, watches, jewelry, food, luggage products,and other products"/>
    <m/>
  </r>
  <r>
    <n v="16"/>
    <s v="Alibaba Group Holding Ltd"/>
    <s v="China"/>
    <s v="Consumer Discretionary"/>
    <s v="Retailing"/>
    <s v="Internet &amp; Direct Market Retailing"/>
    <s v="Internet &amp; Direct Marketing Retail"/>
    <x v="0"/>
    <s v="Specializes in e-commerce, retail, Internet, and technology"/>
    <m/>
  </r>
  <r>
    <n v="17"/>
    <s v="V- Mart Retail Ltd.*"/>
    <s v="India"/>
    <s v="Consumer Discretionary"/>
    <s v="Retailing"/>
    <s v="Multiline Retail"/>
    <s v="Department Stores"/>
    <x v="5"/>
    <m/>
    <m/>
  </r>
  <r>
    <n v="18"/>
    <s v="Puregold Price Club Inc"/>
    <s v="Philippines"/>
    <s v="Consumer Staples"/>
    <s v="Food &amp; Staples Retailing"/>
    <s v="Food &amp; Staples Retailing"/>
    <s v="Hypermarkets &amp; Super Centers"/>
    <x v="5"/>
    <s v="Engaged in the business of trading goods, such as consumer products (canned goods, housewares, toiletries, dry goods, and food products, among others) on a wholesale and retail basis"/>
    <m/>
  </r>
  <r>
    <n v="19"/>
    <s v="Kweichow Moutai Co Ltd"/>
    <s v="China"/>
    <s v="Consumer Staples"/>
    <s v="Food, Beverage &amp; Tobacco"/>
    <s v="Beverages"/>
    <s v="Distillers &amp; Vintners"/>
    <x v="6"/>
    <s v="Production and sale of beverage, food and packaging material, development of anti-counterfeiting technology, and research and development of relevant information technology products"/>
    <m/>
  </r>
  <r>
    <n v="20"/>
    <s v="Fomento Economico Mexicano SAB de CV"/>
    <s v="Mexico"/>
    <s v="Consumer Staples"/>
    <s v="Food, Beverage &amp; Tobacco"/>
    <s v="Beverages"/>
    <s v="Soft Drinks"/>
    <x v="6"/>
    <s v="Soft drink bottler and convenience store operator"/>
    <m/>
  </r>
  <r>
    <n v="21"/>
    <s v="China Mengniu Dairy Co Ltd"/>
    <s v="Hong Kong"/>
    <s v="Consumer Staples"/>
    <s v="Food, Beverage &amp; Tobacco"/>
    <s v="Food Products"/>
    <s v="Packaged Foods &amp; Meats"/>
    <x v="7"/>
    <s v="Manufacturer and distributor of dairy products and ice cream"/>
    <m/>
  </r>
  <r>
    <n v="22"/>
    <s v="Saigon Beer Alcohol"/>
    <s v="Vietnam"/>
    <s v="Consumer Staples"/>
    <s v="Food, Beverage &amp; Tobacco"/>
    <s v="Beverages"/>
    <s v="Alcoholic Beverages"/>
    <x v="6"/>
    <m/>
    <m/>
  </r>
  <r>
    <n v="23"/>
    <s v="Gazprom PJSC"/>
    <s v="Russia"/>
    <s v="Energy"/>
    <s v="Energy"/>
    <s v="Oil, Gas &amp; Consumable Fuels"/>
    <s v="Integrated Oil &amp; Gas"/>
    <x v="8"/>
    <s v="Exploration and development of oil and gas fields, oil refining, production and sales of petroleum products."/>
    <m/>
  </r>
  <r>
    <n v="24"/>
    <s v="Petroleo Brasileiro SA"/>
    <s v="Brazil"/>
    <s v="Energy"/>
    <s v="Energy"/>
    <s v="Oil, Gas &amp; Consumable Fuels"/>
    <s v="Integrated Oil &amp; Gas"/>
    <x v="8"/>
    <m/>
    <m/>
  </r>
  <r>
    <n v="25"/>
    <s v="Saudi Arabian Oil Co"/>
    <s v="Saudi Arabia"/>
    <s v="Energy"/>
    <s v="Energy"/>
    <s v="Oil, Gas &amp; Consumable Fuels"/>
    <s v="Integrated Oil &amp; Gas"/>
    <x v="8"/>
    <m/>
    <m/>
  </r>
  <r>
    <n v="26"/>
    <s v="Housing Development Finance Corp Ltd"/>
    <s v="India"/>
    <s v="Financials"/>
    <s v="Banks"/>
    <s v="Thrifts &amp; Mortgage Finance"/>
    <s v="Thrifts &amp; Mortgage Finance"/>
    <x v="9"/>
    <s v="House financing company"/>
    <m/>
  </r>
  <r>
    <n v="27"/>
    <s v="ICBC"/>
    <s v="China"/>
    <s v="Financials"/>
    <s v="Banks"/>
    <s v="Banks"/>
    <s v="Diversified Banks"/>
    <x v="10"/>
    <s v="Banking company offering personal banking, corporate banking, asset management services, financial market business, internet-based finance etc."/>
    <m/>
  </r>
  <r>
    <n v="28"/>
    <s v="ICICI Bank Ltd"/>
    <s v="India"/>
    <s v="Financials"/>
    <s v="Banks"/>
    <s v="Banks"/>
    <s v="Diversified Banks"/>
    <x v="10"/>
    <s v="Banking and financial services company"/>
    <m/>
  </r>
  <r>
    <n v="29"/>
    <s v="Qatar National Bank QPSC"/>
    <s v="Qatar"/>
    <s v="Financials"/>
    <s v="Banks"/>
    <s v="Banks"/>
    <s v="Diversified Banks"/>
    <x v="10"/>
    <s v="Commercial bank"/>
    <m/>
  </r>
  <r>
    <n v="30"/>
    <s v="Bank Central Asia Tbk PT"/>
    <s v="Indonesia"/>
    <s v="Financials"/>
    <s v="Banks"/>
    <s v="Banks"/>
    <s v="Diversified Banks"/>
    <x v="10"/>
    <s v="Besides conventional banking, it also offers Shariah-compliant banking services through its subsidiary, PT Bank BCA Syariah"/>
    <m/>
  </r>
  <r>
    <n v="31"/>
    <s v="OTP Bank Nyrt"/>
    <s v="Hungary"/>
    <s v="Financials"/>
    <s v="Banks"/>
    <s v="Banks"/>
    <s v="Diversified Banks"/>
    <x v="10"/>
    <s v="Banking and financial services company"/>
    <m/>
  </r>
  <r>
    <n v="32"/>
    <s v="Noah Holdings Ltd"/>
    <s v="China"/>
    <s v="Financials"/>
    <s v="Diversified Financials"/>
    <s v="Capital Markets"/>
    <s v="Asset Management &amp; Custody Banks"/>
    <x v="9"/>
    <s v="Wealth management service provider"/>
    <m/>
  </r>
  <r>
    <n v="33"/>
    <s v="IRB Brasil Resseguros S/A"/>
    <s v="Brazil"/>
    <s v="Financials"/>
    <s v="Insurance"/>
    <s v="Insurance"/>
    <s v="Reinsurance"/>
    <x v="9"/>
    <s v="Offers air travel, fire, and agricultural insurance, as well as reinsurance services"/>
    <m/>
  </r>
  <r>
    <n v="34"/>
    <s v="Top Glove Corp Bhd"/>
    <s v="Malaysia"/>
    <s v="Health Care"/>
    <s v="Health Care Equipment &amp; Services"/>
    <s v="Health Care Equipment &amp; Supplies"/>
    <s v="Health Care Supplies"/>
    <x v="11"/>
    <s v="Rubber glove manufacturer who also specialises in face masks, condoms, dental dams, and other products"/>
    <m/>
  </r>
  <r>
    <n v="35"/>
    <s v="Dentium Co. Ltd.*"/>
    <s v="South Korea"/>
    <s v="Health Care"/>
    <s v="Health Care Equipment &amp; Services"/>
    <s v="Health Care Equipment &amp; Supplies"/>
    <s v="Health Care Equipment"/>
    <x v="11"/>
    <m/>
    <m/>
  </r>
  <r>
    <n v="36"/>
    <s v="Kangji Medical"/>
    <s v="China"/>
    <s v="Health Care"/>
    <s v="Health Care Equipment &amp; Services"/>
    <s v="Health Care Equipment &amp; Supplies"/>
    <s v="Health Care Supplies"/>
    <x v="11"/>
    <m/>
    <m/>
  </r>
  <r>
    <n v="37"/>
    <s v="Celltrion Inc"/>
    <s v="South Korea"/>
    <s v="Health Care"/>
    <s v="Pharmaceuticals, Biotechnology &amp; Life Sciences"/>
    <s v="Biotechnology"/>
    <s v="Biotechnology"/>
    <x v="12"/>
    <s v="Biopharmacuetical company specializes in biologics by offering high-quality biosimilars"/>
    <m/>
  </r>
  <r>
    <n v="38"/>
    <s v="Wuxi Biologics Cayman Inc"/>
    <s v="China"/>
    <s v="Health Care"/>
    <s v="Pharmaceuticals, Biotechnology &amp; Life Sciences"/>
    <s v="Life Sciences Tools &amp; Services"/>
    <s v="Life Sciences Tools &amp; Services"/>
    <x v="12"/>
    <s v="Provides open-access, integrated technology platforms for biologics drug development."/>
    <m/>
  </r>
  <r>
    <n v="39"/>
    <s v="Hypera SA"/>
    <s v="Brazil"/>
    <s v="Health Care"/>
    <s v="Pharmaceuticals, Biotechnology &amp; Life Sciences"/>
    <s v="Pharmaceuticals"/>
    <s v="Pharmaceuticals"/>
    <x v="12"/>
    <s v="Specializes in the development of pharmaceuticals, dermocosmetics, vitamin supplements, and health products."/>
    <m/>
  </r>
  <r>
    <n v="40"/>
    <s v="TSMC"/>
    <s v="Taiwan"/>
    <s v="Information Technology"/>
    <s v="Semiconductors &amp; Semiconductor Equipment"/>
    <s v="Semiconductors &amp; Semiconductor Equipment"/>
    <s v="Semiconductors"/>
    <x v="13"/>
    <s v="Semiconductor contract manufacturing and design company."/>
    <m/>
  </r>
  <r>
    <n v="41"/>
    <s v="Infosys Ltd"/>
    <s v="India"/>
    <s v="Information Technology"/>
    <s v="Software &amp; Services"/>
    <s v="IT Services"/>
    <s v="IT Consulting &amp; Other Services"/>
    <x v="1"/>
    <s v="Technology company that provides business consulting, information technology and outsourcing services"/>
    <m/>
  </r>
  <r>
    <n v="42"/>
    <s v="Globant SA"/>
    <s v="Argentina"/>
    <s v="Information Technology"/>
    <s v="Software &amp; Services"/>
    <s v="Software"/>
    <s v="Application Software"/>
    <x v="1"/>
    <s v="A sofware development company which provides engineering, design, and innovation services for clients"/>
    <m/>
  </r>
  <r>
    <n v="43"/>
    <s v="Anhui Conch Cement Co Ltd"/>
    <s v="China"/>
    <s v="Materials"/>
    <s v="Materials"/>
    <s v="Construction Materials"/>
    <s v="Construction Materials"/>
    <x v="14"/>
    <s v="The Company produces silicate cements, slag silicate cements, composite silicate cements, cement clinkers, and other products"/>
    <m/>
  </r>
  <r>
    <n v="44"/>
    <s v="Pakistan Aluminum Beverage Cans Limited"/>
    <s v="Pakistan"/>
    <s v="Materials"/>
    <s v="Materials"/>
    <s v="Containers &amp; Packaging"/>
    <s v="Metal &amp; Glass Containers"/>
    <x v="15"/>
    <m/>
    <m/>
  </r>
  <r>
    <n v="45"/>
    <s v="Nampak Ltd."/>
    <s v="South Africa"/>
    <s v="Materials"/>
    <s v="Materials"/>
    <s v="Containers &amp; Packaging"/>
    <s v="Metal &amp; Glass Containers"/>
    <x v="15"/>
    <m/>
    <m/>
  </r>
  <r>
    <n v="46"/>
    <s v="Siam Cement PCL/The"/>
    <s v="Thailand"/>
    <s v="Materials"/>
    <s v="Materials"/>
    <s v="Construction Materials"/>
    <s v="Construction Materials"/>
    <x v="14"/>
    <m/>
    <m/>
  </r>
  <r>
    <n v="47"/>
    <s v="Taiwan Cement Corp"/>
    <s v="Taiwan"/>
    <s v="Materials"/>
    <s v="Materials"/>
    <s v="Construction Materials"/>
    <s v="Construction Materials"/>
    <x v="14"/>
    <m/>
    <m/>
  </r>
  <r>
    <n v="48"/>
    <s v="Samsung Electronics Co Ltd"/>
    <s v="South Korea"/>
    <s v="Information Technology"/>
    <s v="Technology Hardware &amp; Equipmen"/>
    <s v="Technology Hardware, Storage &amp;"/>
    <s v="Technology Hardware, Storage &amp;"/>
    <x v="13"/>
    <m/>
    <m/>
  </r>
  <r>
    <n v="49"/>
    <s v="SK Hynix Inc"/>
    <s v="South Korea"/>
    <s v="Information Technology"/>
    <s v="Semiconductors &amp; Semiconductor"/>
    <s v="Semiconductors &amp; Semiconductor"/>
    <s v="Semiconductors"/>
    <x v="13"/>
    <m/>
    <m/>
  </r>
  <r>
    <n v="50"/>
    <s v="Globalwafers Co Ltd"/>
    <s v="Taiwan"/>
    <s v="Information Technology"/>
    <s v="Semiconductors &amp; Semiconductor"/>
    <s v="Semiconductors &amp; Semiconductor"/>
    <s v="Semiconductor Equipment"/>
    <x v="1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386CCA-C424-4CF7-8F8A-3C3343DA1AC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9:C26" firstHeaderRow="1" firstDataRow="1" firstDataCol="1"/>
  <pivotFields count="10"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17">
        <item x="3"/>
        <item x="2"/>
        <item x="10"/>
        <item x="6"/>
        <item x="14"/>
        <item x="7"/>
        <item x="4"/>
        <item x="11"/>
        <item x="8"/>
        <item x="0"/>
        <item x="15"/>
        <item x="9"/>
        <item x="12"/>
        <item x="5"/>
        <item x="13"/>
        <item x="1"/>
        <item t="default"/>
      </items>
    </pivotField>
    <pivotField showAll="0"/>
    <pivotField showAll="0"/>
  </pivotFields>
  <rowFields count="1">
    <field x="7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Company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lcarrasco@falabella.cl?subject=jlcarrasco@falabella.cl" TargetMode="External"/><Relationship Id="rId13" Type="http://schemas.openxmlformats.org/officeDocument/2006/relationships/hyperlink" Target="mailto:lrochasantos@petrobras.com.br" TargetMode="External"/><Relationship Id="rId3" Type="http://schemas.openxmlformats.org/officeDocument/2006/relationships/hyperlink" Target="mailto:investors@naukri.com" TargetMode="External"/><Relationship Id="rId7" Type="http://schemas.openxmlformats.org/officeDocument/2006/relationships/hyperlink" Target="mailto:info@human-soft.com" TargetMode="External"/><Relationship Id="rId12" Type="http://schemas.openxmlformats.org/officeDocument/2006/relationships/hyperlink" Target="mailto:ir@gazprom.ru" TargetMode="External"/><Relationship Id="rId2" Type="http://schemas.openxmlformats.org/officeDocument/2006/relationships/hyperlink" Target="mailto:irfeedback@baidu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ri@cielo.com.br" TargetMode="External"/><Relationship Id="rId6" Type="http://schemas.openxmlformats.org/officeDocument/2006/relationships/hyperlink" Target="mailto:zhaosisi@xdf.cn" TargetMode="External"/><Relationship Id="rId11" Type="http://schemas.openxmlformats.org/officeDocument/2006/relationships/hyperlink" Target="mailto:investor@femsa.com.mx" TargetMode="External"/><Relationship Id="rId5" Type="http://schemas.openxmlformats.org/officeDocument/2006/relationships/hyperlink" Target="mailto:investor@li-ning.com.cn" TargetMode="External"/><Relationship Id="rId15" Type="http://schemas.openxmlformats.org/officeDocument/2006/relationships/hyperlink" Target="mailto:ir@noahgroup.com" TargetMode="External"/><Relationship Id="rId10" Type="http://schemas.openxmlformats.org/officeDocument/2006/relationships/hyperlink" Target="mailto:investor@alibaba-inc.com" TargetMode="External"/><Relationship Id="rId4" Type="http://schemas.openxmlformats.org/officeDocument/2006/relationships/hyperlink" Target="mailto:investors@eichermotors.com" TargetMode="External"/><Relationship Id="rId9" Type="http://schemas.openxmlformats.org/officeDocument/2006/relationships/hyperlink" Target="mailto:investorrelations@naspers.com" TargetMode="External"/><Relationship Id="rId14" Type="http://schemas.openxmlformats.org/officeDocument/2006/relationships/hyperlink" Target="mailto:ir@icbc.com.c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A3CBA-C0BA-41B7-81E7-A159A274CFDB}">
  <sheetPr filterMode="1"/>
  <dimension ref="A1:M53"/>
  <sheetViews>
    <sheetView showGridLines="0" zoomScaleNormal="100" workbookViewId="0">
      <pane xSplit="3" ySplit="3" topLeftCell="I6" activePane="bottomRight" state="frozen"/>
      <selection pane="topRight" activeCell="D1" sqref="D1"/>
      <selection pane="bottomLeft" activeCell="A4" sqref="A4"/>
      <selection pane="bottomRight" activeCell="B22" sqref="B22:J22"/>
    </sheetView>
  </sheetViews>
  <sheetFormatPr defaultColWidth="8.88671875" defaultRowHeight="14.4" x14ac:dyDescent="0.3"/>
  <cols>
    <col min="1" max="1" width="5.77734375" style="28" bestFit="1" customWidth="1"/>
    <col min="2" max="2" width="17.33203125" style="14" bestFit="1" customWidth="1"/>
    <col min="3" max="3" width="37" style="27" bestFit="1" customWidth="1"/>
    <col min="4" max="4" width="13.33203125" style="27" bestFit="1" customWidth="1"/>
    <col min="5" max="5" width="21.109375" style="27" bestFit="1" customWidth="1"/>
    <col min="6" max="6" width="42.44140625" style="27" bestFit="1" customWidth="1"/>
    <col min="7" max="7" width="28.88671875" style="27" bestFit="1" customWidth="1"/>
    <col min="8" max="8" width="38.44140625" style="27" bestFit="1" customWidth="1"/>
    <col min="9" max="9" width="23.21875" style="27" bestFit="1" customWidth="1"/>
    <col min="10" max="10" width="115" style="27" customWidth="1"/>
    <col min="11" max="11" width="32.109375" style="27" bestFit="1" customWidth="1"/>
    <col min="12" max="12" width="24" style="27" bestFit="1" customWidth="1"/>
    <col min="13" max="13" width="9.77734375" style="27" bestFit="1" customWidth="1"/>
    <col min="14" max="16384" width="8.88671875" style="27"/>
  </cols>
  <sheetData>
    <row r="1" spans="1:13" ht="1.2" customHeight="1" x14ac:dyDescent="0.3"/>
    <row r="2" spans="1:13" x14ac:dyDescent="0.3">
      <c r="A2" s="29"/>
      <c r="C2" s="30"/>
      <c r="D2" s="30"/>
      <c r="E2" s="31" t="s">
        <v>40</v>
      </c>
      <c r="F2" s="31"/>
      <c r="G2" s="31"/>
      <c r="H2" s="31"/>
      <c r="I2" s="32"/>
      <c r="J2" s="30"/>
      <c r="K2" s="30"/>
    </row>
    <row r="3" spans="1:13" x14ac:dyDescent="0.3">
      <c r="A3" s="33" t="s">
        <v>36</v>
      </c>
      <c r="B3" s="34" t="s">
        <v>3079</v>
      </c>
      <c r="C3" s="35" t="s">
        <v>37</v>
      </c>
      <c r="D3" s="35" t="s">
        <v>35</v>
      </c>
      <c r="E3" s="36" t="s">
        <v>41</v>
      </c>
      <c r="F3" s="36" t="s">
        <v>42</v>
      </c>
      <c r="G3" s="36" t="s">
        <v>43</v>
      </c>
      <c r="H3" s="36" t="s">
        <v>44</v>
      </c>
      <c r="I3" s="35" t="s">
        <v>161</v>
      </c>
      <c r="J3" s="35" t="s">
        <v>38</v>
      </c>
      <c r="K3" s="35" t="s">
        <v>39</v>
      </c>
      <c r="L3" s="27" t="s">
        <v>228</v>
      </c>
      <c r="M3" s="27" t="s">
        <v>3124</v>
      </c>
    </row>
    <row r="4" spans="1:13" s="44" customFormat="1" hidden="1" x14ac:dyDescent="0.3">
      <c r="A4" s="43">
        <v>1</v>
      </c>
      <c r="B4" s="12" t="s">
        <v>3080</v>
      </c>
      <c r="C4" s="44" t="s">
        <v>29</v>
      </c>
      <c r="D4" s="44" t="s">
        <v>47</v>
      </c>
      <c r="E4" s="45" t="s">
        <v>76</v>
      </c>
      <c r="F4" s="45" t="s">
        <v>77</v>
      </c>
      <c r="G4" s="45" t="s">
        <v>78</v>
      </c>
      <c r="H4" s="45" t="s">
        <v>78</v>
      </c>
      <c r="I4" s="45" t="s">
        <v>171</v>
      </c>
      <c r="J4" s="44" t="s">
        <v>124</v>
      </c>
      <c r="K4" s="46" t="s">
        <v>3097</v>
      </c>
      <c r="M4" s="50">
        <v>44336</v>
      </c>
    </row>
    <row r="5" spans="1:13" x14ac:dyDescent="0.3">
      <c r="A5" s="28">
        <v>2</v>
      </c>
      <c r="B5" s="14" t="s">
        <v>2019</v>
      </c>
      <c r="C5" s="14" t="s">
        <v>2020</v>
      </c>
      <c r="D5" s="14" t="s">
        <v>272</v>
      </c>
      <c r="E5" s="14" t="s">
        <v>64</v>
      </c>
      <c r="F5" s="14" t="s">
        <v>79</v>
      </c>
      <c r="G5" s="14" t="s">
        <v>80</v>
      </c>
      <c r="H5" s="14" t="s">
        <v>1552</v>
      </c>
      <c r="I5" s="25" t="s">
        <v>170</v>
      </c>
      <c r="J5" s="19"/>
      <c r="K5" s="37" t="s">
        <v>3096</v>
      </c>
    </row>
    <row r="6" spans="1:13" x14ac:dyDescent="0.3">
      <c r="A6" s="28">
        <v>3</v>
      </c>
      <c r="B6" s="14" t="str">
        <f>+VLOOKUP(C6,Worksheet!B:C,2,FALSE)</f>
        <v>INFOE IS Equity</v>
      </c>
      <c r="C6" s="27" t="s">
        <v>6</v>
      </c>
      <c r="D6" s="27" t="s">
        <v>51</v>
      </c>
      <c r="E6" s="25" t="s">
        <v>76</v>
      </c>
      <c r="F6" s="25" t="s">
        <v>77</v>
      </c>
      <c r="G6" s="25" t="s">
        <v>78</v>
      </c>
      <c r="H6" s="25" t="s">
        <v>78</v>
      </c>
      <c r="I6" s="25" t="s">
        <v>171</v>
      </c>
      <c r="J6" s="27" t="s">
        <v>125</v>
      </c>
      <c r="K6" s="37" t="s">
        <v>3098</v>
      </c>
    </row>
    <row r="7" spans="1:13" x14ac:dyDescent="0.3">
      <c r="A7" s="28">
        <v>4</v>
      </c>
      <c r="B7" s="14" t="str">
        <f>+VLOOKUP(C7,Worksheet!B:C,2,FALSE)</f>
        <v>005380 KP Equity</v>
      </c>
      <c r="C7" s="27" t="s">
        <v>2</v>
      </c>
      <c r="D7" s="27" t="s">
        <v>49</v>
      </c>
      <c r="E7" s="25" t="s">
        <v>67</v>
      </c>
      <c r="F7" s="25" t="s">
        <v>94</v>
      </c>
      <c r="G7" s="25" t="s">
        <v>95</v>
      </c>
      <c r="H7" s="25" t="s">
        <v>96</v>
      </c>
      <c r="I7" s="25" t="s">
        <v>153</v>
      </c>
      <c r="J7" s="27" t="s">
        <v>129</v>
      </c>
    </row>
    <row r="8" spans="1:13" x14ac:dyDescent="0.3">
      <c r="A8" s="28">
        <v>5</v>
      </c>
      <c r="B8" s="14" t="str">
        <f>+VLOOKUP(C8,Worksheet!B:C,2,FALSE)</f>
        <v>ASII IJ Equity</v>
      </c>
      <c r="C8" s="27" t="s">
        <v>14</v>
      </c>
      <c r="D8" s="27" t="s">
        <v>53</v>
      </c>
      <c r="E8" s="25" t="s">
        <v>67</v>
      </c>
      <c r="F8" s="25" t="s">
        <v>94</v>
      </c>
      <c r="G8" s="25" t="s">
        <v>95</v>
      </c>
      <c r="H8" s="25" t="s">
        <v>96</v>
      </c>
      <c r="I8" s="25" t="s">
        <v>153</v>
      </c>
      <c r="J8" s="27" t="s">
        <v>130</v>
      </c>
    </row>
    <row r="9" spans="1:13" x14ac:dyDescent="0.3">
      <c r="A9" s="28">
        <v>6</v>
      </c>
      <c r="B9" s="14" t="str">
        <f>+VLOOKUP(C9,Worksheet!B:C,2,FALSE)</f>
        <v>EIM IS Equity</v>
      </c>
      <c r="C9" s="27" t="s">
        <v>10</v>
      </c>
      <c r="D9" s="27" t="s">
        <v>51</v>
      </c>
      <c r="E9" s="25" t="s">
        <v>67</v>
      </c>
      <c r="F9" s="25" t="s">
        <v>94</v>
      </c>
      <c r="G9" s="25" t="s">
        <v>95</v>
      </c>
      <c r="H9" s="25" t="s">
        <v>113</v>
      </c>
      <c r="I9" s="25" t="s">
        <v>153</v>
      </c>
      <c r="J9" s="27" t="s">
        <v>133</v>
      </c>
      <c r="K9" s="37" t="s">
        <v>3099</v>
      </c>
    </row>
    <row r="10" spans="1:13" x14ac:dyDescent="0.3">
      <c r="A10" s="28">
        <v>7</v>
      </c>
      <c r="B10" s="14" t="str">
        <f>+VLOOKUP(C10,Worksheet!B:C,2,FALSE)</f>
        <v>2020 HK Equity</v>
      </c>
      <c r="C10" s="27" t="s">
        <v>17</v>
      </c>
      <c r="D10" s="27" t="s">
        <v>47</v>
      </c>
      <c r="E10" s="25" t="s">
        <v>67</v>
      </c>
      <c r="F10" s="25" t="s">
        <v>100</v>
      </c>
      <c r="G10" s="25" t="s">
        <v>101</v>
      </c>
      <c r="H10" s="25" t="s">
        <v>102</v>
      </c>
      <c r="I10" s="25" t="s">
        <v>154</v>
      </c>
      <c r="J10" s="27" t="s">
        <v>131</v>
      </c>
      <c r="K10" s="27" t="s">
        <v>3100</v>
      </c>
    </row>
    <row r="11" spans="1:13" x14ac:dyDescent="0.3">
      <c r="A11" s="28">
        <v>8</v>
      </c>
      <c r="B11" s="14" t="str">
        <f>+VLOOKUP(C11,Worksheet!B:C,2,FALSE)</f>
        <v>2331 HK Equity</v>
      </c>
      <c r="C11" s="27" t="s">
        <v>13</v>
      </c>
      <c r="D11" s="27" t="s">
        <v>47</v>
      </c>
      <c r="E11" s="25" t="s">
        <v>67</v>
      </c>
      <c r="F11" s="25" t="s">
        <v>100</v>
      </c>
      <c r="G11" s="25" t="s">
        <v>101</v>
      </c>
      <c r="H11" s="25" t="s">
        <v>106</v>
      </c>
      <c r="I11" s="25" t="s">
        <v>154</v>
      </c>
      <c r="J11" s="27" t="s">
        <v>132</v>
      </c>
      <c r="K11" s="37" t="s">
        <v>3101</v>
      </c>
    </row>
    <row r="12" spans="1:13" x14ac:dyDescent="0.3">
      <c r="A12" s="28">
        <v>9</v>
      </c>
      <c r="B12" s="14" t="s">
        <v>3078</v>
      </c>
      <c r="C12" s="27" t="s">
        <v>163</v>
      </c>
      <c r="D12" s="27" t="s">
        <v>52</v>
      </c>
      <c r="E12" s="27" t="s">
        <v>67</v>
      </c>
      <c r="F12" s="27" t="s">
        <v>100</v>
      </c>
      <c r="G12" s="27" t="s">
        <v>101</v>
      </c>
      <c r="H12" s="27" t="s">
        <v>102</v>
      </c>
      <c r="I12" s="27" t="s">
        <v>154</v>
      </c>
      <c r="K12" s="27" t="s">
        <v>3102</v>
      </c>
    </row>
    <row r="13" spans="1:13" x14ac:dyDescent="0.3">
      <c r="A13" s="28">
        <v>10</v>
      </c>
      <c r="B13" s="14" t="str">
        <f>+VLOOKUP(C13,Worksheet!B:C,2,FALSE)</f>
        <v>EDU UN Equity</v>
      </c>
      <c r="C13" s="27" t="s">
        <v>22</v>
      </c>
      <c r="D13" s="27" t="s">
        <v>47</v>
      </c>
      <c r="E13" s="25" t="s">
        <v>67</v>
      </c>
      <c r="F13" s="25" t="s">
        <v>87</v>
      </c>
      <c r="G13" s="25" t="s">
        <v>88</v>
      </c>
      <c r="H13" s="25" t="s">
        <v>89</v>
      </c>
      <c r="I13" s="25" t="s">
        <v>89</v>
      </c>
      <c r="J13" s="27" t="s">
        <v>128</v>
      </c>
      <c r="K13" s="37" t="s">
        <v>3103</v>
      </c>
      <c r="L13" s="39" t="s">
        <v>3104</v>
      </c>
    </row>
    <row r="14" spans="1:13" x14ac:dyDescent="0.3">
      <c r="A14" s="28">
        <v>11</v>
      </c>
      <c r="B14" s="14" t="str">
        <f>+VLOOKUP(C14,Worksheet!B:C,2,FALSE)</f>
        <v>COGN3 BS Equity</v>
      </c>
      <c r="C14" s="27" t="s">
        <v>5</v>
      </c>
      <c r="D14" s="27" t="s">
        <v>52</v>
      </c>
      <c r="E14" s="25" t="s">
        <v>67</v>
      </c>
      <c r="F14" s="25" t="s">
        <v>87</v>
      </c>
      <c r="G14" s="25" t="s">
        <v>88</v>
      </c>
      <c r="H14" s="25" t="s">
        <v>89</v>
      </c>
      <c r="I14" s="25" t="s">
        <v>89</v>
      </c>
      <c r="J14" s="27" t="s">
        <v>134</v>
      </c>
      <c r="K14" s="38"/>
    </row>
    <row r="15" spans="1:13" x14ac:dyDescent="0.3">
      <c r="A15" s="28">
        <v>12</v>
      </c>
      <c r="B15" s="14" t="s">
        <v>3077</v>
      </c>
      <c r="C15" s="27" t="s">
        <v>166</v>
      </c>
      <c r="D15" s="27" t="s">
        <v>168</v>
      </c>
      <c r="E15" s="27" t="s">
        <v>67</v>
      </c>
      <c r="F15" s="27" t="s">
        <v>87</v>
      </c>
      <c r="G15" s="27" t="s">
        <v>88</v>
      </c>
      <c r="H15" s="27" t="s">
        <v>89</v>
      </c>
      <c r="I15" s="27" t="s">
        <v>89</v>
      </c>
      <c r="K15" s="37" t="s">
        <v>3105</v>
      </c>
    </row>
    <row r="16" spans="1:13" s="44" customFormat="1" hidden="1" x14ac:dyDescent="0.3">
      <c r="A16" s="43">
        <v>13</v>
      </c>
      <c r="B16" s="12" t="str">
        <f>+VLOOKUP(C16,Worksheet!B:C,2,FALSE)</f>
        <v>NPN SJ Equity</v>
      </c>
      <c r="C16" s="44" t="s">
        <v>32</v>
      </c>
      <c r="D16" s="44" t="s">
        <v>50</v>
      </c>
      <c r="E16" s="45" t="s">
        <v>67</v>
      </c>
      <c r="F16" s="45" t="s">
        <v>45</v>
      </c>
      <c r="G16" s="45" t="s">
        <v>68</v>
      </c>
      <c r="H16" s="45" t="s">
        <v>68</v>
      </c>
      <c r="I16" s="45" t="s">
        <v>171</v>
      </c>
      <c r="J16" s="44" t="s">
        <v>126</v>
      </c>
      <c r="K16" s="46" t="s">
        <v>3109</v>
      </c>
      <c r="L16" s="47" t="s">
        <v>3110</v>
      </c>
      <c r="M16" s="50">
        <v>44336</v>
      </c>
    </row>
    <row r="17" spans="1:13" s="44" customFormat="1" hidden="1" x14ac:dyDescent="0.3">
      <c r="A17" s="43">
        <v>14</v>
      </c>
      <c r="B17" s="12" t="str">
        <f>+VLOOKUP(C17,Worksheet!B:C,2,FALSE)</f>
        <v>JD UW Equity</v>
      </c>
      <c r="C17" s="44" t="s">
        <v>31</v>
      </c>
      <c r="D17" s="44" t="s">
        <v>47</v>
      </c>
      <c r="E17" s="45" t="s">
        <v>67</v>
      </c>
      <c r="F17" s="45" t="s">
        <v>45</v>
      </c>
      <c r="G17" s="45" t="s">
        <v>68</v>
      </c>
      <c r="H17" s="45" t="s">
        <v>68</v>
      </c>
      <c r="I17" s="45" t="s">
        <v>171</v>
      </c>
      <c r="J17" s="44" t="s">
        <v>127</v>
      </c>
      <c r="K17" s="44" t="s">
        <v>3108</v>
      </c>
      <c r="M17" s="50">
        <v>44336</v>
      </c>
    </row>
    <row r="18" spans="1:13" x14ac:dyDescent="0.3">
      <c r="A18" s="28">
        <v>15</v>
      </c>
      <c r="B18" s="19" t="s">
        <v>1241</v>
      </c>
      <c r="C18" s="19" t="s">
        <v>1242</v>
      </c>
      <c r="D18" s="19" t="s">
        <v>703</v>
      </c>
      <c r="E18" s="19" t="s">
        <v>67</v>
      </c>
      <c r="F18" s="19" t="s">
        <v>45</v>
      </c>
      <c r="G18" s="19" t="s">
        <v>173</v>
      </c>
      <c r="H18" s="19" t="s">
        <v>174</v>
      </c>
      <c r="I18" s="24" t="s">
        <v>156</v>
      </c>
      <c r="J18" s="19" t="s">
        <v>3086</v>
      </c>
      <c r="K18" s="37" t="s">
        <v>3106</v>
      </c>
      <c r="L18" s="40" t="s">
        <v>3107</v>
      </c>
    </row>
    <row r="19" spans="1:13" s="44" customFormat="1" hidden="1" x14ac:dyDescent="0.3">
      <c r="A19" s="43">
        <v>16</v>
      </c>
      <c r="B19" s="12" t="str">
        <f>+VLOOKUP(C19,Worksheet!B:C,2,FALSE)</f>
        <v>BABA UN Equity</v>
      </c>
      <c r="C19" s="44" t="s">
        <v>34</v>
      </c>
      <c r="D19" s="44" t="s">
        <v>47</v>
      </c>
      <c r="E19" s="44" t="s">
        <v>67</v>
      </c>
      <c r="F19" s="44" t="s">
        <v>45</v>
      </c>
      <c r="G19" s="44" t="s">
        <v>46</v>
      </c>
      <c r="H19" s="45" t="s">
        <v>68</v>
      </c>
      <c r="I19" s="45" t="s">
        <v>171</v>
      </c>
      <c r="J19" s="44" t="s">
        <v>135</v>
      </c>
      <c r="K19" s="46" t="s">
        <v>3122</v>
      </c>
      <c r="M19" s="50">
        <v>44336</v>
      </c>
    </row>
    <row r="20" spans="1:13" x14ac:dyDescent="0.3">
      <c r="A20" s="28">
        <v>17</v>
      </c>
      <c r="B20" s="14" t="s">
        <v>3076</v>
      </c>
      <c r="C20" s="27" t="s">
        <v>165</v>
      </c>
      <c r="D20" s="27" t="s">
        <v>51</v>
      </c>
      <c r="E20" s="27" t="s">
        <v>67</v>
      </c>
      <c r="F20" s="27" t="s">
        <v>45</v>
      </c>
      <c r="G20" s="27" t="s">
        <v>173</v>
      </c>
      <c r="H20" s="27" t="s">
        <v>174</v>
      </c>
      <c r="I20" s="25" t="s">
        <v>156</v>
      </c>
      <c r="K20" s="41" t="s">
        <v>3111</v>
      </c>
      <c r="L20" s="41" t="s">
        <v>3112</v>
      </c>
    </row>
    <row r="21" spans="1:13" x14ac:dyDescent="0.3">
      <c r="A21" s="28">
        <v>18</v>
      </c>
      <c r="B21" s="14" t="str">
        <f>+VLOOKUP(C21,Worksheet!B:C,2,FALSE)</f>
        <v>PGOLD PM Equity</v>
      </c>
      <c r="C21" s="27" t="s">
        <v>1</v>
      </c>
      <c r="D21" s="27" t="s">
        <v>62</v>
      </c>
      <c r="E21" s="25" t="s">
        <v>86</v>
      </c>
      <c r="F21" s="25" t="s">
        <v>120</v>
      </c>
      <c r="G21" s="25" t="s">
        <v>120</v>
      </c>
      <c r="H21" s="25" t="s">
        <v>121</v>
      </c>
      <c r="I21" s="25" t="s">
        <v>156</v>
      </c>
      <c r="J21" s="27" t="s">
        <v>139</v>
      </c>
    </row>
    <row r="22" spans="1:13" x14ac:dyDescent="0.3">
      <c r="A22" s="28">
        <v>19</v>
      </c>
      <c r="B22" s="14" t="str">
        <f>+VLOOKUP(C22,Worksheet!B:C,2,FALSE)</f>
        <v>291 HK Equity</v>
      </c>
      <c r="C22" s="27" t="s">
        <v>525</v>
      </c>
      <c r="D22" s="27" t="s">
        <v>52</v>
      </c>
      <c r="E22" s="25" t="s">
        <v>86</v>
      </c>
      <c r="F22" s="25" t="s">
        <v>91</v>
      </c>
      <c r="G22" s="25" t="s">
        <v>92</v>
      </c>
      <c r="H22" s="25" t="s">
        <v>93</v>
      </c>
      <c r="I22" s="25" t="s">
        <v>92</v>
      </c>
      <c r="J22" s="27" t="s">
        <v>136</v>
      </c>
    </row>
    <row r="23" spans="1:13" x14ac:dyDescent="0.3">
      <c r="A23" s="28">
        <v>20</v>
      </c>
      <c r="B23" s="14" t="str">
        <f>+VLOOKUP(C23,Worksheet!B:C,2,FALSE)</f>
        <v>FEMSAUBD MF Equity</v>
      </c>
      <c r="C23" s="27" t="s">
        <v>19</v>
      </c>
      <c r="D23" s="27" t="s">
        <v>56</v>
      </c>
      <c r="E23" s="25" t="s">
        <v>86</v>
      </c>
      <c r="F23" s="25" t="s">
        <v>91</v>
      </c>
      <c r="G23" s="25" t="s">
        <v>92</v>
      </c>
      <c r="H23" s="25" t="s">
        <v>97</v>
      </c>
      <c r="I23" s="25" t="s">
        <v>92</v>
      </c>
      <c r="J23" s="27" t="s">
        <v>137</v>
      </c>
      <c r="K23" s="37" t="s">
        <v>3113</v>
      </c>
    </row>
    <row r="24" spans="1:13" x14ac:dyDescent="0.3">
      <c r="A24" s="28">
        <v>21</v>
      </c>
      <c r="B24" s="14" t="str">
        <f>+VLOOKUP(C24,Worksheet!B:C,2,FALSE)</f>
        <v>2319 HK Equity</v>
      </c>
      <c r="C24" s="27" t="s">
        <v>18</v>
      </c>
      <c r="D24" s="27" t="s">
        <v>57</v>
      </c>
      <c r="E24" s="25" t="s">
        <v>86</v>
      </c>
      <c r="F24" s="25" t="s">
        <v>91</v>
      </c>
      <c r="G24" s="25" t="s">
        <v>98</v>
      </c>
      <c r="H24" s="25" t="s">
        <v>99</v>
      </c>
      <c r="I24" s="25" t="s">
        <v>155</v>
      </c>
      <c r="J24" s="27" t="s">
        <v>138</v>
      </c>
    </row>
    <row r="25" spans="1:13" x14ac:dyDescent="0.3">
      <c r="A25" s="28">
        <v>22</v>
      </c>
      <c r="B25" s="14" t="s">
        <v>3075</v>
      </c>
      <c r="C25" s="27" t="s">
        <v>167</v>
      </c>
      <c r="D25" s="27" t="s">
        <v>169</v>
      </c>
      <c r="E25" s="27" t="s">
        <v>86</v>
      </c>
      <c r="F25" s="25" t="s">
        <v>91</v>
      </c>
      <c r="G25" s="25" t="s">
        <v>92</v>
      </c>
      <c r="H25" s="27" t="s">
        <v>172</v>
      </c>
      <c r="I25" s="27" t="s">
        <v>92</v>
      </c>
      <c r="K25" s="42" t="s">
        <v>3114</v>
      </c>
    </row>
    <row r="26" spans="1:13" s="44" customFormat="1" hidden="1" x14ac:dyDescent="0.3">
      <c r="A26" s="43">
        <v>23</v>
      </c>
      <c r="B26" s="12" t="str">
        <f>+VLOOKUP(C26,Worksheet!B:C,2,FALSE)</f>
        <v>GAZP RX Equity</v>
      </c>
      <c r="C26" s="44" t="s">
        <v>27</v>
      </c>
      <c r="D26" s="44" t="s">
        <v>54</v>
      </c>
      <c r="E26" s="45" t="s">
        <v>69</v>
      </c>
      <c r="F26" s="45" t="s">
        <v>69</v>
      </c>
      <c r="G26" s="45" t="s">
        <v>70</v>
      </c>
      <c r="H26" s="45" t="s">
        <v>82</v>
      </c>
      <c r="I26" s="45" t="str">
        <f>+H26</f>
        <v>Integrated Oil &amp; Gas</v>
      </c>
      <c r="J26" s="44" t="s">
        <v>140</v>
      </c>
      <c r="K26" s="46" t="s">
        <v>3115</v>
      </c>
      <c r="L26" s="44" t="s">
        <v>3116</v>
      </c>
      <c r="M26" s="50">
        <v>44336</v>
      </c>
    </row>
    <row r="27" spans="1:13" s="44" customFormat="1" ht="28.8" hidden="1" x14ac:dyDescent="0.3">
      <c r="A27" s="43">
        <v>24</v>
      </c>
      <c r="B27" s="12" t="str">
        <f>+VLOOKUP(C27,Worksheet!B:C,2,FALSE)</f>
        <v>PETR4 BS Equity</v>
      </c>
      <c r="C27" s="44" t="s">
        <v>179</v>
      </c>
      <c r="D27" s="44" t="s">
        <v>52</v>
      </c>
      <c r="E27" s="45" t="s">
        <v>69</v>
      </c>
      <c r="F27" s="45" t="s">
        <v>69</v>
      </c>
      <c r="G27" s="45" t="s">
        <v>70</v>
      </c>
      <c r="H27" s="45" t="s">
        <v>82</v>
      </c>
      <c r="I27" s="45" t="str">
        <f>+H27</f>
        <v>Integrated Oil &amp; Gas</v>
      </c>
      <c r="K27" s="49" t="s">
        <v>3123</v>
      </c>
      <c r="L27" s="48" t="s">
        <v>3117</v>
      </c>
      <c r="M27" s="50">
        <v>44336</v>
      </c>
    </row>
    <row r="28" spans="1:13" x14ac:dyDescent="0.3">
      <c r="A28" s="28">
        <v>25</v>
      </c>
      <c r="B28" s="14" t="str">
        <f>+VLOOKUP(C28,Worksheet!B:C,2,FALSE)</f>
        <v>ARAMCO AB Equity</v>
      </c>
      <c r="C28" s="27" t="s">
        <v>180</v>
      </c>
      <c r="D28" s="27" t="s">
        <v>181</v>
      </c>
      <c r="E28" s="25" t="s">
        <v>69</v>
      </c>
      <c r="F28" s="25" t="s">
        <v>69</v>
      </c>
      <c r="G28" s="25" t="s">
        <v>70</v>
      </c>
      <c r="H28" s="25" t="s">
        <v>82</v>
      </c>
      <c r="I28" s="25" t="str">
        <f>+H28</f>
        <v>Integrated Oil &amp; Gas</v>
      </c>
    </row>
    <row r="29" spans="1:13" x14ac:dyDescent="0.3">
      <c r="A29" s="28">
        <v>26</v>
      </c>
      <c r="B29" s="14" t="str">
        <f>+VLOOKUP(C29,Worksheet!B:C,2,FALSE)</f>
        <v>HDFC IS Equity</v>
      </c>
      <c r="C29" s="27" t="s">
        <v>30</v>
      </c>
      <c r="D29" s="27" t="s">
        <v>51</v>
      </c>
      <c r="E29" s="25" t="s">
        <v>71</v>
      </c>
      <c r="F29" s="25" t="s">
        <v>72</v>
      </c>
      <c r="G29" s="25" t="s">
        <v>73</v>
      </c>
      <c r="H29" s="25" t="s">
        <v>73</v>
      </c>
      <c r="I29" s="25" t="s">
        <v>177</v>
      </c>
      <c r="J29" s="27" t="s">
        <v>141</v>
      </c>
    </row>
    <row r="30" spans="1:13" s="44" customFormat="1" hidden="1" x14ac:dyDescent="0.3">
      <c r="A30" s="43">
        <v>27</v>
      </c>
      <c r="B30" s="12" t="str">
        <f>+VLOOKUP(C30,Worksheet!B:C,2,FALSE)</f>
        <v>1398 HK Equity</v>
      </c>
      <c r="C30" s="44" t="s">
        <v>9</v>
      </c>
      <c r="D30" s="44" t="s">
        <v>47</v>
      </c>
      <c r="E30" s="45" t="s">
        <v>71</v>
      </c>
      <c r="F30" s="45" t="s">
        <v>72</v>
      </c>
      <c r="G30" s="45" t="s">
        <v>72</v>
      </c>
      <c r="H30" s="45" t="s">
        <v>75</v>
      </c>
      <c r="I30" s="45" t="s">
        <v>176</v>
      </c>
      <c r="J30" s="44" t="s">
        <v>143</v>
      </c>
      <c r="K30" s="46" t="s">
        <v>3118</v>
      </c>
      <c r="M30" s="50">
        <v>44335</v>
      </c>
    </row>
    <row r="31" spans="1:13" x14ac:dyDescent="0.3">
      <c r="A31" s="28">
        <v>28</v>
      </c>
      <c r="B31" s="14" t="str">
        <f>+VLOOKUP(C31,Worksheet!B:C,2,FALSE)</f>
        <v>ICICIBC IS Equity</v>
      </c>
      <c r="C31" s="27" t="s">
        <v>25</v>
      </c>
      <c r="D31" s="27" t="s">
        <v>51</v>
      </c>
      <c r="E31" s="25" t="s">
        <v>71</v>
      </c>
      <c r="F31" s="25" t="s">
        <v>72</v>
      </c>
      <c r="G31" s="25" t="s">
        <v>72</v>
      </c>
      <c r="H31" s="25" t="s">
        <v>75</v>
      </c>
      <c r="I31" s="25" t="s">
        <v>176</v>
      </c>
      <c r="J31" s="27" t="s">
        <v>142</v>
      </c>
    </row>
    <row r="32" spans="1:13" x14ac:dyDescent="0.3">
      <c r="A32" s="28">
        <v>29</v>
      </c>
      <c r="B32" s="14" t="str">
        <f>+VLOOKUP(C32,Worksheet!B:C,2,FALSE)</f>
        <v>QNBK QD Equity</v>
      </c>
      <c r="C32" s="27" t="s">
        <v>24</v>
      </c>
      <c r="D32" s="27" t="s">
        <v>55</v>
      </c>
      <c r="E32" s="25" t="s">
        <v>71</v>
      </c>
      <c r="F32" s="25" t="s">
        <v>72</v>
      </c>
      <c r="G32" s="25" t="s">
        <v>72</v>
      </c>
      <c r="H32" s="25" t="s">
        <v>75</v>
      </c>
      <c r="I32" s="25" t="s">
        <v>176</v>
      </c>
      <c r="J32" s="27" t="s">
        <v>144</v>
      </c>
    </row>
    <row r="33" spans="1:13" s="44" customFormat="1" hidden="1" x14ac:dyDescent="0.3">
      <c r="A33" s="43">
        <v>30</v>
      </c>
      <c r="B33" s="12" t="str">
        <f>+VLOOKUP(C33,Worksheet!B:C,2,FALSE)</f>
        <v>BBCA IJ Equity</v>
      </c>
      <c r="C33" s="44" t="s">
        <v>23</v>
      </c>
      <c r="D33" s="44" t="s">
        <v>53</v>
      </c>
      <c r="E33" s="45" t="s">
        <v>71</v>
      </c>
      <c r="F33" s="45" t="s">
        <v>72</v>
      </c>
      <c r="G33" s="45" t="s">
        <v>72</v>
      </c>
      <c r="H33" s="45" t="s">
        <v>75</v>
      </c>
      <c r="I33" s="45" t="s">
        <v>176</v>
      </c>
      <c r="J33" s="44" t="s">
        <v>145</v>
      </c>
      <c r="K33" s="44" t="s">
        <v>3119</v>
      </c>
      <c r="M33" s="50">
        <v>44336</v>
      </c>
    </row>
    <row r="34" spans="1:13" s="44" customFormat="1" hidden="1" x14ac:dyDescent="0.3">
      <c r="A34" s="43">
        <v>31</v>
      </c>
      <c r="B34" s="12" t="str">
        <f>+VLOOKUP(C34,Worksheet!B:C,2,FALSE)</f>
        <v>OTP HB Equity</v>
      </c>
      <c r="C34" s="44" t="s">
        <v>16</v>
      </c>
      <c r="D34" s="44" t="s">
        <v>58</v>
      </c>
      <c r="E34" s="45" t="s">
        <v>71</v>
      </c>
      <c r="F34" s="45" t="s">
        <v>72</v>
      </c>
      <c r="G34" s="45" t="s">
        <v>72</v>
      </c>
      <c r="H34" s="45" t="s">
        <v>75</v>
      </c>
      <c r="I34" s="45" t="s">
        <v>176</v>
      </c>
      <c r="J34" s="44" t="s">
        <v>142</v>
      </c>
      <c r="K34" s="44" t="s">
        <v>3120</v>
      </c>
      <c r="M34" s="50">
        <v>44336</v>
      </c>
    </row>
    <row r="35" spans="1:13" x14ac:dyDescent="0.3">
      <c r="A35" s="28">
        <v>32</v>
      </c>
      <c r="B35" s="14" t="str">
        <f>+VLOOKUP(C35,Worksheet!B:C,2,FALSE)</f>
        <v>NOAH UN Equity</v>
      </c>
      <c r="C35" s="27" t="s">
        <v>0</v>
      </c>
      <c r="D35" s="27" t="s">
        <v>47</v>
      </c>
      <c r="E35" s="25" t="s">
        <v>71</v>
      </c>
      <c r="F35" s="25" t="s">
        <v>119</v>
      </c>
      <c r="G35" s="25" t="s">
        <v>122</v>
      </c>
      <c r="H35" s="25" t="s">
        <v>123</v>
      </c>
      <c r="I35" s="25" t="s">
        <v>177</v>
      </c>
      <c r="J35" s="27" t="s">
        <v>147</v>
      </c>
      <c r="K35" s="37" t="s">
        <v>3121</v>
      </c>
    </row>
    <row r="36" spans="1:13" x14ac:dyDescent="0.3">
      <c r="A36" s="28">
        <v>33</v>
      </c>
      <c r="B36" s="14" t="str">
        <f>+VLOOKUP(C36,Worksheet!B:C,2,FALSE)</f>
        <v>IRBR3 BS Equity</v>
      </c>
      <c r="C36" s="27" t="s">
        <v>3</v>
      </c>
      <c r="D36" s="27" t="s">
        <v>52</v>
      </c>
      <c r="E36" s="25" t="s">
        <v>71</v>
      </c>
      <c r="F36" s="25" t="s">
        <v>117</v>
      </c>
      <c r="G36" s="25" t="s">
        <v>117</v>
      </c>
      <c r="H36" s="25" t="s">
        <v>118</v>
      </c>
      <c r="I36" s="25" t="s">
        <v>177</v>
      </c>
      <c r="J36" s="27" t="s">
        <v>146</v>
      </c>
    </row>
    <row r="37" spans="1:13" x14ac:dyDescent="0.3">
      <c r="A37" s="28">
        <v>34</v>
      </c>
      <c r="B37" s="14" t="str">
        <f>+VLOOKUP(C37,Worksheet!B:C,2,FALSE)</f>
        <v>TOPG MK Equity</v>
      </c>
      <c r="C37" s="27" t="s">
        <v>12</v>
      </c>
      <c r="D37" s="27" t="s">
        <v>60</v>
      </c>
      <c r="E37" s="25" t="s">
        <v>83</v>
      </c>
      <c r="F37" s="25" t="s">
        <v>107</v>
      </c>
      <c r="G37" s="25" t="s">
        <v>108</v>
      </c>
      <c r="H37" s="25" t="s">
        <v>109</v>
      </c>
      <c r="I37" s="25" t="s">
        <v>109</v>
      </c>
      <c r="J37" s="27" t="s">
        <v>148</v>
      </c>
    </row>
    <row r="38" spans="1:13" x14ac:dyDescent="0.3">
      <c r="A38" s="28">
        <v>35</v>
      </c>
      <c r="B38" s="14" t="s">
        <v>663</v>
      </c>
      <c r="C38" s="14" t="s">
        <v>664</v>
      </c>
      <c r="D38" s="14" t="s">
        <v>242</v>
      </c>
      <c r="E38" s="14" t="s">
        <v>83</v>
      </c>
      <c r="F38" s="14" t="s">
        <v>454</v>
      </c>
      <c r="G38" s="14" t="s">
        <v>653</v>
      </c>
      <c r="H38" s="14" t="s">
        <v>109</v>
      </c>
      <c r="I38" s="25" t="s">
        <v>109</v>
      </c>
      <c r="J38" s="19"/>
    </row>
    <row r="39" spans="1:13" x14ac:dyDescent="0.3">
      <c r="A39" s="28">
        <v>36</v>
      </c>
      <c r="B39" s="14" t="s">
        <v>739</v>
      </c>
      <c r="C39" s="14" t="s">
        <v>740</v>
      </c>
      <c r="D39" s="14" t="s">
        <v>429</v>
      </c>
      <c r="E39" s="14" t="s">
        <v>83</v>
      </c>
      <c r="F39" s="14" t="s">
        <v>454</v>
      </c>
      <c r="G39" s="14" t="s">
        <v>653</v>
      </c>
      <c r="H39" s="14" t="s">
        <v>109</v>
      </c>
      <c r="I39" s="25" t="s">
        <v>109</v>
      </c>
      <c r="J39" s="19"/>
    </row>
    <row r="40" spans="1:13" ht="13.8" x14ac:dyDescent="0.3">
      <c r="A40" s="28">
        <v>37</v>
      </c>
      <c r="B40" s="19" t="s">
        <v>270</v>
      </c>
      <c r="C40" s="19" t="s">
        <v>271</v>
      </c>
      <c r="D40" s="19" t="s">
        <v>272</v>
      </c>
      <c r="E40" s="19" t="s">
        <v>74</v>
      </c>
      <c r="F40" s="19" t="s">
        <v>74</v>
      </c>
      <c r="G40" s="19" t="s">
        <v>273</v>
      </c>
      <c r="H40" s="19" t="s">
        <v>274</v>
      </c>
      <c r="I40" s="19" t="s">
        <v>274</v>
      </c>
      <c r="J40" s="19"/>
    </row>
    <row r="41" spans="1:13" ht="13.8" x14ac:dyDescent="0.3">
      <c r="A41" s="28">
        <v>38</v>
      </c>
      <c r="B41" s="19" t="s">
        <v>444</v>
      </c>
      <c r="C41" s="19" t="s">
        <v>445</v>
      </c>
      <c r="D41" s="19" t="s">
        <v>223</v>
      </c>
      <c r="E41" s="19" t="s">
        <v>74</v>
      </c>
      <c r="F41" s="19" t="s">
        <v>74</v>
      </c>
      <c r="G41" s="19" t="s">
        <v>273</v>
      </c>
      <c r="H41" s="19" t="s">
        <v>274</v>
      </c>
      <c r="I41" s="19" t="s">
        <v>274</v>
      </c>
      <c r="J41" s="19"/>
    </row>
    <row r="42" spans="1:13" ht="13.8" x14ac:dyDescent="0.3">
      <c r="A42" s="28">
        <v>39</v>
      </c>
      <c r="B42" s="19" t="s">
        <v>1376</v>
      </c>
      <c r="C42" s="19" t="s">
        <v>1377</v>
      </c>
      <c r="D42" s="19" t="s">
        <v>257</v>
      </c>
      <c r="E42" s="19" t="s">
        <v>74</v>
      </c>
      <c r="F42" s="19" t="s">
        <v>74</v>
      </c>
      <c r="G42" s="19" t="s">
        <v>273</v>
      </c>
      <c r="H42" s="19" t="s">
        <v>274</v>
      </c>
      <c r="I42" s="19" t="s">
        <v>274</v>
      </c>
      <c r="J42" s="19"/>
    </row>
    <row r="43" spans="1:13" x14ac:dyDescent="0.3">
      <c r="A43" s="28">
        <v>40</v>
      </c>
      <c r="B43" s="14" t="str">
        <f>+VLOOKUP(C43,Worksheet!B:C,2,FALSE)</f>
        <v>2330 TT Equity</v>
      </c>
      <c r="C43" s="27" t="s">
        <v>33</v>
      </c>
      <c r="D43" s="27" t="s">
        <v>48</v>
      </c>
      <c r="E43" s="25" t="s">
        <v>64</v>
      </c>
      <c r="F43" s="25" t="s">
        <v>65</v>
      </c>
      <c r="G43" s="25" t="s">
        <v>65</v>
      </c>
      <c r="H43" s="25" t="s">
        <v>66</v>
      </c>
      <c r="I43" s="27" t="s">
        <v>66</v>
      </c>
      <c r="J43" s="27" t="s">
        <v>149</v>
      </c>
    </row>
    <row r="44" spans="1:13" x14ac:dyDescent="0.3">
      <c r="A44" s="28">
        <v>41</v>
      </c>
      <c r="B44" s="14" t="str">
        <f>+VLOOKUP(C44,Worksheet!B:C,2,FALSE)</f>
        <v>INFO IS Equity</v>
      </c>
      <c r="C44" s="27" t="s">
        <v>28</v>
      </c>
      <c r="D44" s="27" t="s">
        <v>51</v>
      </c>
      <c r="E44" s="25" t="s">
        <v>64</v>
      </c>
      <c r="F44" s="25" t="s">
        <v>79</v>
      </c>
      <c r="G44" s="25" t="s">
        <v>80</v>
      </c>
      <c r="H44" s="25" t="s">
        <v>81</v>
      </c>
      <c r="I44" s="25" t="s">
        <v>170</v>
      </c>
      <c r="J44" s="27" t="s">
        <v>150</v>
      </c>
    </row>
    <row r="45" spans="1:13" x14ac:dyDescent="0.3">
      <c r="A45" s="28">
        <v>42</v>
      </c>
      <c r="B45" s="14" t="str">
        <f>+VLOOKUP(C45,Worksheet!B:C,2,FALSE)</f>
        <v>GLOB UN Equity</v>
      </c>
      <c r="C45" s="27" t="s">
        <v>11</v>
      </c>
      <c r="D45" s="27" t="s">
        <v>61</v>
      </c>
      <c r="E45" s="25" t="s">
        <v>64</v>
      </c>
      <c r="F45" s="25" t="s">
        <v>79</v>
      </c>
      <c r="G45" s="25" t="s">
        <v>110</v>
      </c>
      <c r="H45" s="25" t="s">
        <v>111</v>
      </c>
      <c r="I45" s="25" t="s">
        <v>170</v>
      </c>
      <c r="J45" s="27" t="s">
        <v>151</v>
      </c>
    </row>
    <row r="46" spans="1:13" x14ac:dyDescent="0.3">
      <c r="A46" s="28">
        <v>43</v>
      </c>
      <c r="B46" s="14" t="str">
        <f>+VLOOKUP(C46,Worksheet!B:C,2,FALSE)</f>
        <v>914 HK Equity</v>
      </c>
      <c r="C46" s="27" t="s">
        <v>4</v>
      </c>
      <c r="D46" s="27" t="s">
        <v>47</v>
      </c>
      <c r="E46" s="25" t="s">
        <v>74</v>
      </c>
      <c r="F46" s="25" t="s">
        <v>74</v>
      </c>
      <c r="G46" s="25" t="s">
        <v>103</v>
      </c>
      <c r="H46" s="25" t="s">
        <v>103</v>
      </c>
      <c r="I46" s="25" t="s">
        <v>183</v>
      </c>
      <c r="J46" s="27" t="s">
        <v>152</v>
      </c>
    </row>
    <row r="47" spans="1:13" ht="13.8" x14ac:dyDescent="0.3">
      <c r="A47" s="28">
        <v>44</v>
      </c>
      <c r="B47" s="19" t="s">
        <v>221</v>
      </c>
      <c r="C47" s="19" t="s">
        <v>222</v>
      </c>
      <c r="D47" s="19" t="s">
        <v>223</v>
      </c>
      <c r="E47" s="19" t="s">
        <v>67</v>
      </c>
      <c r="F47" s="19" t="s">
        <v>94</v>
      </c>
      <c r="G47" s="19" t="s">
        <v>95</v>
      </c>
      <c r="H47" s="19" t="s">
        <v>96</v>
      </c>
      <c r="I47" s="19" t="s">
        <v>3081</v>
      </c>
    </row>
    <row r="48" spans="1:13" ht="13.8" x14ac:dyDescent="0.3">
      <c r="A48" s="28">
        <v>45</v>
      </c>
      <c r="B48" s="19" t="s">
        <v>224</v>
      </c>
      <c r="C48" s="19" t="s">
        <v>225</v>
      </c>
      <c r="D48" s="19" t="s">
        <v>226</v>
      </c>
      <c r="E48" s="19" t="s">
        <v>67</v>
      </c>
      <c r="F48" s="19" t="s">
        <v>94</v>
      </c>
      <c r="G48" s="19" t="s">
        <v>95</v>
      </c>
      <c r="H48" s="19" t="s">
        <v>96</v>
      </c>
      <c r="I48" s="19" t="s">
        <v>3081</v>
      </c>
    </row>
    <row r="49" spans="1:9" x14ac:dyDescent="0.3">
      <c r="A49" s="28">
        <v>46</v>
      </c>
      <c r="B49" s="14" t="str">
        <f>+VLOOKUP(C49,Worksheet!B:C,2,FALSE)</f>
        <v>SCC TB Equity</v>
      </c>
      <c r="C49" s="27" t="s">
        <v>182</v>
      </c>
      <c r="D49" s="27" t="s">
        <v>63</v>
      </c>
      <c r="E49" s="25" t="s">
        <v>74</v>
      </c>
      <c r="F49" s="25" t="s">
        <v>74</v>
      </c>
      <c r="G49" s="25" t="s">
        <v>103</v>
      </c>
      <c r="H49" s="14" t="s">
        <v>103</v>
      </c>
      <c r="I49" s="25" t="s">
        <v>183</v>
      </c>
    </row>
    <row r="50" spans="1:9" x14ac:dyDescent="0.3">
      <c r="A50" s="28">
        <v>47</v>
      </c>
      <c r="B50" s="14" t="str">
        <f>+VLOOKUP(C50,Worksheet!B:C,2,FALSE)</f>
        <v>1101 TT Equity</v>
      </c>
      <c r="C50" s="27" t="s">
        <v>184</v>
      </c>
      <c r="D50" s="27" t="s">
        <v>48</v>
      </c>
      <c r="E50" s="25" t="s">
        <v>74</v>
      </c>
      <c r="F50" s="25" t="s">
        <v>74</v>
      </c>
      <c r="G50" s="25" t="s">
        <v>103</v>
      </c>
      <c r="H50" s="14" t="s">
        <v>103</v>
      </c>
      <c r="I50" s="25" t="s">
        <v>183</v>
      </c>
    </row>
    <row r="51" spans="1:9" x14ac:dyDescent="0.3">
      <c r="A51" s="28">
        <v>48</v>
      </c>
      <c r="B51" s="14" t="str">
        <f>+VLOOKUP(C51,Worksheet!B:C,2,FALSE)</f>
        <v>005930 KP Equity</v>
      </c>
      <c r="C51" s="27" t="s">
        <v>193</v>
      </c>
      <c r="D51" s="27" t="s">
        <v>49</v>
      </c>
      <c r="E51" s="25" t="s">
        <v>64</v>
      </c>
      <c r="F51" s="25" t="s">
        <v>195</v>
      </c>
      <c r="G51" s="25" t="s">
        <v>194</v>
      </c>
      <c r="H51" s="14" t="s">
        <v>194</v>
      </c>
      <c r="I51" s="25" t="s">
        <v>66</v>
      </c>
    </row>
    <row r="52" spans="1:9" x14ac:dyDescent="0.3">
      <c r="A52" s="28">
        <v>49</v>
      </c>
      <c r="B52" s="14" t="str">
        <f>+VLOOKUP(C52,Worksheet!B:C,2,FALSE)</f>
        <v>000660 KP Equity</v>
      </c>
      <c r="C52" s="27" t="s">
        <v>196</v>
      </c>
      <c r="D52" s="27" t="s">
        <v>49</v>
      </c>
      <c r="E52" s="25" t="s">
        <v>64</v>
      </c>
      <c r="F52" s="25" t="s">
        <v>197</v>
      </c>
      <c r="G52" s="25" t="s">
        <v>197</v>
      </c>
      <c r="H52" s="14" t="s">
        <v>66</v>
      </c>
      <c r="I52" s="25" t="s">
        <v>66</v>
      </c>
    </row>
    <row r="53" spans="1:9" x14ac:dyDescent="0.3">
      <c r="A53" s="28">
        <v>50</v>
      </c>
      <c r="B53" s="14" t="str">
        <f>+VLOOKUP(C53,Worksheet!B:C,2,FALSE)</f>
        <v>6488 TT Equity</v>
      </c>
      <c r="C53" s="27" t="s">
        <v>198</v>
      </c>
      <c r="D53" s="27" t="s">
        <v>48</v>
      </c>
      <c r="E53" s="25" t="s">
        <v>64</v>
      </c>
      <c r="F53" s="25" t="s">
        <v>197</v>
      </c>
      <c r="G53" s="25" t="s">
        <v>197</v>
      </c>
      <c r="H53" s="14" t="s">
        <v>112</v>
      </c>
      <c r="I53" s="25" t="s">
        <v>66</v>
      </c>
    </row>
  </sheetData>
  <autoFilter ref="B3:K53" xr:uid="{FA8756A5-E8CE-4F35-91E0-B07FED3AC785}">
    <filterColumn colId="0">
      <colorFilter dxfId="0"/>
    </filterColumn>
    <sortState xmlns:xlrd2="http://schemas.microsoft.com/office/spreadsheetml/2017/richdata2" ref="B4:K46">
      <sortCondition ref="B3:B46"/>
    </sortState>
  </autoFilter>
  <hyperlinks>
    <hyperlink ref="K5" r:id="rId1" display="mailto:ri@cielo.com.br" xr:uid="{827055EA-9897-4988-B92C-D971ADD5DB24}"/>
    <hyperlink ref="K4" r:id="rId2" xr:uid="{D7A305FF-36B8-44DB-95B7-6A1E040FCA89}"/>
    <hyperlink ref="K6" r:id="rId3" display="mailto:investors@naukri.com" xr:uid="{689668F1-B100-4AE7-BB9C-46580BE0F7F5}"/>
    <hyperlink ref="K9" r:id="rId4" xr:uid="{F2C91405-C245-42FB-B99E-96B435FCADA8}"/>
    <hyperlink ref="K11" r:id="rId5" display="mailto:investor@li-ning.com.cn" xr:uid="{F746B8E9-F01F-4357-87D9-2DC53DF1C822}"/>
    <hyperlink ref="K13" r:id="rId6" display="mailto:zhaosisi@xdf.cn" xr:uid="{5BF14739-A18A-4F88-BA93-E4F6B11E3D24}"/>
    <hyperlink ref="K15" r:id="rId7" display="mailto:info@human-soft.com" xr:uid="{AFFFC576-4077-4B67-9112-EEF9C4FC8CB5}"/>
    <hyperlink ref="K18" r:id="rId8" display="mailto:jlcarrasco@falabella.cl?subject=jlcarrasco@falabella.cl" xr:uid="{67812FBD-5A96-4550-BAE8-63230916C8E7}"/>
    <hyperlink ref="K16" r:id="rId9" display="mailto:investorrelations@naspers.com" xr:uid="{2A114FA8-3E1E-47CC-A64B-EF6692087A94}"/>
    <hyperlink ref="K19" r:id="rId10" xr:uid="{8D690C68-7C76-4313-BD5A-BB05084FC07E}"/>
    <hyperlink ref="K23" r:id="rId11" display="mailto:investor@femsa.com.mx" xr:uid="{CE0BF9A7-3A64-4F64-8633-A3A99572A20C}"/>
    <hyperlink ref="K26" r:id="rId12" display="mailto:ir@gazprom.ru" xr:uid="{D155E6C3-6E2C-4EF1-98C0-0331DDB5427F}"/>
    <hyperlink ref="K27" r:id="rId13" display="lrochasantos@petrobras.com.br" xr:uid="{B311EDF0-B0E0-4502-9421-5A7BA8422E4D}"/>
    <hyperlink ref="K30" r:id="rId14" display="mailto:ir@icbc.com.cn" xr:uid="{29AFB1F5-250A-4CD7-A633-EDF14DC22A64}"/>
    <hyperlink ref="K35" r:id="rId15" display="mailto:ir@noahgroup.com" xr:uid="{1C1720AE-6D36-4646-8D57-2C667885AC81}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67376-1030-4A3D-96AD-8901A895DF1D}">
  <dimension ref="A1:R69"/>
  <sheetViews>
    <sheetView zoomScale="104" zoomScaleNormal="85" workbookViewId="0">
      <selection activeCell="E40" sqref="E40"/>
    </sheetView>
  </sheetViews>
  <sheetFormatPr defaultRowHeight="14.4" x14ac:dyDescent="0.3"/>
  <cols>
    <col min="1" max="1" width="12.5546875" bestFit="1" customWidth="1"/>
    <col min="2" max="2" width="24.109375" bestFit="1" customWidth="1"/>
    <col min="3" max="3" width="17.6640625" bestFit="1" customWidth="1"/>
    <col min="4" max="4" width="34.77734375" bestFit="1" customWidth="1"/>
    <col min="5" max="5" width="24.109375" bestFit="1" customWidth="1"/>
    <col min="6" max="6" width="10.33203125" bestFit="1" customWidth="1"/>
    <col min="7" max="7" width="12.88671875" bestFit="1" customWidth="1"/>
    <col min="8" max="8" width="16.6640625" bestFit="1" customWidth="1"/>
    <col min="9" max="9" width="7.33203125" bestFit="1" customWidth="1"/>
    <col min="10" max="11" width="13.5546875" customWidth="1"/>
    <col min="12" max="12" width="23.109375" bestFit="1" customWidth="1"/>
    <col min="13" max="13" width="9.88671875" bestFit="1" customWidth="1"/>
    <col min="14" max="14" width="10.5546875" bestFit="1" customWidth="1"/>
    <col min="15" max="15" width="16.88671875" bestFit="1" customWidth="1"/>
  </cols>
  <sheetData>
    <row r="1" spans="1:15" x14ac:dyDescent="0.3">
      <c r="B1" s="5" t="s">
        <v>189</v>
      </c>
      <c r="C1" s="5" t="s">
        <v>190</v>
      </c>
      <c r="D1" s="5" t="s">
        <v>191</v>
      </c>
    </row>
    <row r="2" spans="1:15" x14ac:dyDescent="0.3">
      <c r="A2" t="s">
        <v>188</v>
      </c>
      <c r="B2" s="4">
        <v>11</v>
      </c>
      <c r="C2" s="4">
        <v>9</v>
      </c>
      <c r="D2" s="4">
        <v>8</v>
      </c>
    </row>
    <row r="3" spans="1:15" x14ac:dyDescent="0.3">
      <c r="A3" t="s">
        <v>42</v>
      </c>
      <c r="B3" s="4">
        <v>24</v>
      </c>
      <c r="C3" s="4">
        <v>19</v>
      </c>
      <c r="D3" s="4">
        <v>16</v>
      </c>
    </row>
    <row r="4" spans="1:15" x14ac:dyDescent="0.3">
      <c r="A4" t="s">
        <v>43</v>
      </c>
      <c r="B4" s="4">
        <v>69</v>
      </c>
      <c r="C4" s="4">
        <v>34</v>
      </c>
      <c r="D4" s="4">
        <v>27</v>
      </c>
    </row>
    <row r="5" spans="1:15" x14ac:dyDescent="0.3">
      <c r="A5" t="s">
        <v>44</v>
      </c>
      <c r="B5" s="4">
        <v>158</v>
      </c>
      <c r="C5" s="4">
        <v>38</v>
      </c>
      <c r="D5" s="4">
        <v>32</v>
      </c>
    </row>
    <row r="6" spans="1:15" x14ac:dyDescent="0.3">
      <c r="A6" t="s">
        <v>35</v>
      </c>
      <c r="B6" s="4">
        <v>26</v>
      </c>
      <c r="C6" s="4">
        <v>17</v>
      </c>
      <c r="D6" s="4">
        <v>21</v>
      </c>
    </row>
    <row r="8" spans="1:15" x14ac:dyDescent="0.3">
      <c r="N8" s="6"/>
      <c r="O8" s="6"/>
    </row>
    <row r="9" spans="1:15" x14ac:dyDescent="0.3">
      <c r="B9" s="2" t="s">
        <v>185</v>
      </c>
      <c r="C9" t="s">
        <v>187</v>
      </c>
      <c r="E9" s="8" t="s">
        <v>161</v>
      </c>
      <c r="F9" s="9" t="s">
        <v>199</v>
      </c>
      <c r="G9" s="9" t="s">
        <v>200</v>
      </c>
    </row>
    <row r="10" spans="1:15" x14ac:dyDescent="0.3">
      <c r="B10" s="3" t="s">
        <v>154</v>
      </c>
      <c r="C10" s="1">
        <v>3</v>
      </c>
      <c r="E10" t="s">
        <v>176</v>
      </c>
      <c r="F10" s="4">
        <v>5</v>
      </c>
      <c r="G10" s="4"/>
    </row>
    <row r="11" spans="1:15" x14ac:dyDescent="0.3">
      <c r="B11" s="3" t="s">
        <v>153</v>
      </c>
      <c r="C11" s="1">
        <v>3</v>
      </c>
      <c r="E11" t="s">
        <v>171</v>
      </c>
      <c r="F11" s="4">
        <v>5</v>
      </c>
      <c r="G11" s="4"/>
    </row>
    <row r="12" spans="1:15" x14ac:dyDescent="0.3">
      <c r="B12" s="3" t="s">
        <v>176</v>
      </c>
      <c r="C12" s="1">
        <v>5</v>
      </c>
      <c r="E12" t="s">
        <v>66</v>
      </c>
      <c r="F12" s="4">
        <v>4</v>
      </c>
      <c r="G12" s="7" t="s">
        <v>201</v>
      </c>
    </row>
    <row r="13" spans="1:15" x14ac:dyDescent="0.3">
      <c r="B13" s="3" t="s">
        <v>92</v>
      </c>
      <c r="C13" s="1">
        <v>3</v>
      </c>
      <c r="E13" t="s">
        <v>154</v>
      </c>
      <c r="F13" s="4">
        <v>3</v>
      </c>
      <c r="G13" s="4"/>
    </row>
    <row r="14" spans="1:15" x14ac:dyDescent="0.3">
      <c r="B14" s="3" t="s">
        <v>183</v>
      </c>
      <c r="C14" s="1">
        <v>3</v>
      </c>
      <c r="E14" t="s">
        <v>153</v>
      </c>
      <c r="F14" s="4">
        <v>3</v>
      </c>
      <c r="G14" s="4"/>
    </row>
    <row r="15" spans="1:15" x14ac:dyDescent="0.3">
      <c r="B15" s="3" t="s">
        <v>155</v>
      </c>
      <c r="C15" s="1">
        <v>1</v>
      </c>
      <c r="E15" t="s">
        <v>92</v>
      </c>
      <c r="F15" s="4">
        <v>3</v>
      </c>
      <c r="G15" s="4"/>
    </row>
    <row r="16" spans="1:15" x14ac:dyDescent="0.3">
      <c r="B16" s="3" t="s">
        <v>89</v>
      </c>
      <c r="C16" s="1">
        <v>3</v>
      </c>
      <c r="E16" t="s">
        <v>183</v>
      </c>
      <c r="F16" s="4">
        <v>3</v>
      </c>
      <c r="G16" s="4"/>
    </row>
    <row r="17" spans="2:13" x14ac:dyDescent="0.3">
      <c r="B17" s="3" t="s">
        <v>109</v>
      </c>
      <c r="C17" s="1">
        <v>3</v>
      </c>
      <c r="E17" t="s">
        <v>89</v>
      </c>
      <c r="F17" s="4">
        <v>3</v>
      </c>
      <c r="G17" s="4"/>
    </row>
    <row r="18" spans="2:13" x14ac:dyDescent="0.3">
      <c r="B18" s="3" t="s">
        <v>82</v>
      </c>
      <c r="C18" s="1">
        <v>3</v>
      </c>
      <c r="E18" t="s">
        <v>109</v>
      </c>
      <c r="F18" s="4">
        <v>3</v>
      </c>
      <c r="G18" s="4"/>
    </row>
    <row r="19" spans="2:13" x14ac:dyDescent="0.3">
      <c r="B19" s="3" t="s">
        <v>171</v>
      </c>
      <c r="C19" s="1">
        <v>5</v>
      </c>
      <c r="E19" t="s">
        <v>82</v>
      </c>
      <c r="F19" s="4">
        <v>3</v>
      </c>
      <c r="G19" s="4"/>
    </row>
    <row r="20" spans="2:13" x14ac:dyDescent="0.3">
      <c r="B20" s="3" t="s">
        <v>160</v>
      </c>
      <c r="C20" s="1">
        <v>2</v>
      </c>
      <c r="E20" t="s">
        <v>177</v>
      </c>
      <c r="F20" s="4">
        <v>3</v>
      </c>
      <c r="G20" s="7" t="s">
        <v>202</v>
      </c>
    </row>
    <row r="21" spans="2:13" x14ac:dyDescent="0.3">
      <c r="B21" s="3" t="s">
        <v>177</v>
      </c>
      <c r="C21" s="1">
        <v>3</v>
      </c>
      <c r="E21" t="s">
        <v>162</v>
      </c>
      <c r="F21" s="4">
        <v>3</v>
      </c>
      <c r="G21" s="4"/>
    </row>
    <row r="22" spans="2:13" x14ac:dyDescent="0.3">
      <c r="B22" s="3" t="s">
        <v>162</v>
      </c>
      <c r="C22" s="1">
        <v>3</v>
      </c>
      <c r="E22" t="s">
        <v>156</v>
      </c>
      <c r="F22" s="4">
        <v>3</v>
      </c>
      <c r="G22" s="4"/>
    </row>
    <row r="23" spans="2:13" x14ac:dyDescent="0.3">
      <c r="B23" s="3" t="s">
        <v>156</v>
      </c>
      <c r="C23" s="1">
        <v>3</v>
      </c>
      <c r="E23" t="s">
        <v>170</v>
      </c>
      <c r="F23" s="4">
        <v>3</v>
      </c>
      <c r="G23" s="4"/>
    </row>
    <row r="24" spans="2:13" x14ac:dyDescent="0.3">
      <c r="B24" s="3" t="s">
        <v>66</v>
      </c>
      <c r="C24" s="1">
        <v>4</v>
      </c>
      <c r="E24" t="s">
        <v>160</v>
      </c>
      <c r="F24" s="4">
        <v>2</v>
      </c>
      <c r="G24" s="4"/>
    </row>
    <row r="25" spans="2:13" x14ac:dyDescent="0.3">
      <c r="B25" s="3" t="s">
        <v>170</v>
      </c>
      <c r="C25" s="1">
        <v>3</v>
      </c>
      <c r="E25" t="s">
        <v>155</v>
      </c>
      <c r="F25" s="4">
        <v>1</v>
      </c>
      <c r="G25" s="4"/>
    </row>
    <row r="26" spans="2:13" x14ac:dyDescent="0.3">
      <c r="B26" s="3" t="s">
        <v>186</v>
      </c>
      <c r="C26" s="1">
        <v>50</v>
      </c>
      <c r="E26" s="6" t="s">
        <v>203</v>
      </c>
      <c r="F26" s="5">
        <f>SUM(F10:F25)</f>
        <v>50</v>
      </c>
    </row>
    <row r="31" spans="2:13" x14ac:dyDescent="0.3">
      <c r="D31" s="6" t="s">
        <v>214</v>
      </c>
      <c r="E31" s="6" t="s">
        <v>204</v>
      </c>
      <c r="F31" s="5" t="s">
        <v>199</v>
      </c>
      <c r="G31" s="5" t="s">
        <v>205</v>
      </c>
      <c r="H31" s="5" t="s">
        <v>235</v>
      </c>
      <c r="I31" s="5"/>
      <c r="J31" s="5"/>
      <c r="K31" s="5"/>
      <c r="L31" s="10">
        <v>44305</v>
      </c>
      <c r="M31" s="10">
        <v>44315</v>
      </c>
    </row>
    <row r="32" spans="2:13" x14ac:dyDescent="0.3">
      <c r="D32" s="6" t="s">
        <v>215</v>
      </c>
      <c r="F32" s="4"/>
      <c r="G32" s="4"/>
      <c r="H32" s="4"/>
      <c r="L32" t="s">
        <v>208</v>
      </c>
      <c r="M32" t="s">
        <v>208</v>
      </c>
    </row>
    <row r="33" spans="2:18" x14ac:dyDescent="0.3">
      <c r="E33" t="str">
        <f>+E10</f>
        <v>Banking</v>
      </c>
      <c r="F33" s="4">
        <f>+F10</f>
        <v>5</v>
      </c>
      <c r="G33" s="4" t="s">
        <v>206</v>
      </c>
      <c r="H33" s="11">
        <f>+L33+$L$31</f>
        <v>44306</v>
      </c>
      <c r="I33" s="15">
        <v>44308</v>
      </c>
      <c r="L33">
        <v>1</v>
      </c>
      <c r="M33">
        <v>1</v>
      </c>
    </row>
    <row r="34" spans="2:18" x14ac:dyDescent="0.3">
      <c r="E34" t="str">
        <f>+E11</f>
        <v>Internet &amp; Allied</v>
      </c>
      <c r="F34" s="4">
        <f>+F11</f>
        <v>5</v>
      </c>
      <c r="G34" s="4" t="s">
        <v>207</v>
      </c>
      <c r="H34" s="11">
        <f>+L34+$L$31+1</f>
        <v>44307</v>
      </c>
      <c r="I34" s="15">
        <f ca="1">+TODAY()</f>
        <v>44338</v>
      </c>
      <c r="L34">
        <v>1</v>
      </c>
      <c r="M34">
        <v>1</v>
      </c>
    </row>
    <row r="35" spans="2:18" x14ac:dyDescent="0.3">
      <c r="E35" t="s">
        <v>183</v>
      </c>
      <c r="F35" s="4">
        <v>3</v>
      </c>
      <c r="G35" s="4" t="s">
        <v>209</v>
      </c>
      <c r="H35" s="11">
        <f>+L35+$L$31</f>
        <v>44306</v>
      </c>
      <c r="I35" s="16">
        <f ca="1">+TODAY()</f>
        <v>44338</v>
      </c>
      <c r="L35">
        <v>1</v>
      </c>
      <c r="M35">
        <v>1</v>
      </c>
    </row>
    <row r="36" spans="2:18" x14ac:dyDescent="0.3">
      <c r="E36" t="s">
        <v>210</v>
      </c>
      <c r="F36" s="4">
        <v>3</v>
      </c>
      <c r="G36" s="4" t="s">
        <v>211</v>
      </c>
      <c r="H36" s="11">
        <f>+L36+$L$31</f>
        <v>44306</v>
      </c>
      <c r="I36" s="16">
        <f ca="1">+TODAY()</f>
        <v>44338</v>
      </c>
      <c r="L36">
        <v>1</v>
      </c>
      <c r="M36">
        <v>1</v>
      </c>
    </row>
    <row r="37" spans="2:18" x14ac:dyDescent="0.3">
      <c r="E37" t="str">
        <f>+E17</f>
        <v>Education Services</v>
      </c>
      <c r="F37" s="4">
        <v>3</v>
      </c>
      <c r="G37" s="4" t="s">
        <v>212</v>
      </c>
      <c r="H37" s="11">
        <f>+L37+$L$31+1</f>
        <v>44307</v>
      </c>
      <c r="I37" s="15">
        <f>+M37+$M$31+1</f>
        <v>44317</v>
      </c>
      <c r="L37">
        <v>1</v>
      </c>
      <c r="M37">
        <v>1</v>
      </c>
    </row>
    <row r="38" spans="2:18" x14ac:dyDescent="0.3">
      <c r="F38" s="4"/>
      <c r="G38" s="4"/>
      <c r="H38" s="4"/>
      <c r="I38" s="17"/>
    </row>
    <row r="39" spans="2:18" x14ac:dyDescent="0.3">
      <c r="D39" s="6" t="s">
        <v>219</v>
      </c>
      <c r="F39" s="4"/>
      <c r="G39" s="4"/>
      <c r="H39" s="4"/>
      <c r="I39" s="17"/>
      <c r="N39" t="s">
        <v>213</v>
      </c>
      <c r="O39">
        <v>2.5</v>
      </c>
      <c r="P39">
        <v>2.5</v>
      </c>
    </row>
    <row r="40" spans="2:18" x14ac:dyDescent="0.3">
      <c r="D40" s="6" t="s">
        <v>216</v>
      </c>
      <c r="E40" t="str">
        <f>+E21</f>
        <v>Pharmaceuticals &amp; Biotech</v>
      </c>
      <c r="F40" s="4">
        <v>3</v>
      </c>
      <c r="G40" s="4" t="s">
        <v>206</v>
      </c>
      <c r="H40" s="11">
        <f>+WORKDAY(H33,L40)</f>
        <v>44315</v>
      </c>
      <c r="I40" s="15">
        <f ca="1">+WORKDAY(I36,M40)</f>
        <v>44348</v>
      </c>
      <c r="L40">
        <f>+F40*$O$39</f>
        <v>7.5</v>
      </c>
      <c r="M40">
        <f>+F40*$P$39</f>
        <v>7.5</v>
      </c>
    </row>
    <row r="41" spans="2:18" x14ac:dyDescent="0.3">
      <c r="E41" t="str">
        <f>+E15</f>
        <v>Beverages</v>
      </c>
      <c r="F41" s="4">
        <v>3</v>
      </c>
      <c r="G41" s="4" t="s">
        <v>207</v>
      </c>
      <c r="H41" s="11">
        <f t="shared" ref="H41:H44" si="0">+WORKDAY(H34,L41)</f>
        <v>44316</v>
      </c>
      <c r="I41" s="15">
        <f ca="1">+WORKDAY(I34,M41)</f>
        <v>44348</v>
      </c>
      <c r="L41">
        <f>+L40</f>
        <v>7.5</v>
      </c>
      <c r="M41">
        <f t="shared" ref="M41:M44" si="1">+F41*$P$39</f>
        <v>7.5</v>
      </c>
    </row>
    <row r="42" spans="2:18" x14ac:dyDescent="0.3">
      <c r="E42" t="s">
        <v>153</v>
      </c>
      <c r="F42" s="4">
        <v>3</v>
      </c>
      <c r="G42" s="4" t="s">
        <v>209</v>
      </c>
      <c r="H42" s="11">
        <f t="shared" si="0"/>
        <v>44315</v>
      </c>
      <c r="I42" s="15">
        <f>+WORKDAY(M31,M42)</f>
        <v>44326</v>
      </c>
      <c r="L42">
        <f t="shared" ref="L42:L44" si="2">+F42*$O$39</f>
        <v>7.5</v>
      </c>
      <c r="M42">
        <f t="shared" si="1"/>
        <v>7.5</v>
      </c>
    </row>
    <row r="43" spans="2:18" x14ac:dyDescent="0.3">
      <c r="E43" t="str">
        <f>+E13</f>
        <v>Apparel &amp; Footwear</v>
      </c>
      <c r="F43" s="4">
        <v>3</v>
      </c>
      <c r="G43" s="4" t="s">
        <v>211</v>
      </c>
      <c r="H43" s="11">
        <f t="shared" si="0"/>
        <v>44315</v>
      </c>
      <c r="I43" s="15">
        <f>+WORKDAY(M31,M43)</f>
        <v>44326</v>
      </c>
      <c r="L43">
        <f t="shared" si="2"/>
        <v>7.5</v>
      </c>
      <c r="M43">
        <f t="shared" si="1"/>
        <v>7.5</v>
      </c>
    </row>
    <row r="44" spans="2:18" x14ac:dyDescent="0.3">
      <c r="E44" t="str">
        <f>+E18</f>
        <v>Health Care Supplies</v>
      </c>
      <c r="F44" s="4">
        <v>3</v>
      </c>
      <c r="G44" s="4" t="s">
        <v>212</v>
      </c>
      <c r="H44" s="11">
        <f t="shared" si="0"/>
        <v>44316</v>
      </c>
      <c r="I44" s="15">
        <f>+WORKDAY(I37,M44)</f>
        <v>44327</v>
      </c>
      <c r="L44">
        <f t="shared" si="2"/>
        <v>7.5</v>
      </c>
      <c r="M44">
        <f t="shared" si="1"/>
        <v>7.5</v>
      </c>
    </row>
    <row r="45" spans="2:18" x14ac:dyDescent="0.3">
      <c r="I45" s="18"/>
    </row>
    <row r="46" spans="2:18" x14ac:dyDescent="0.3">
      <c r="D46" s="6" t="s">
        <v>217</v>
      </c>
      <c r="E46" t="s">
        <v>66</v>
      </c>
      <c r="F46" s="4">
        <v>4</v>
      </c>
      <c r="G46" s="4" t="s">
        <v>218</v>
      </c>
      <c r="H46" s="11">
        <f>+WORKDAY(H41,L46)</f>
        <v>44323</v>
      </c>
      <c r="I46" s="15">
        <f ca="1">+WORKDAY(I40,M46)</f>
        <v>44355</v>
      </c>
      <c r="L46">
        <f>+F46*$O$39/2</f>
        <v>5</v>
      </c>
      <c r="M46">
        <f>+F46*$P$39/2</f>
        <v>5</v>
      </c>
    </row>
    <row r="47" spans="2:18" x14ac:dyDescent="0.3">
      <c r="E47" t="s">
        <v>177</v>
      </c>
      <c r="F47" s="4">
        <v>3</v>
      </c>
      <c r="G47" s="4" t="s">
        <v>209</v>
      </c>
      <c r="H47" s="11">
        <f t="shared" ref="H47:H49" si="3">+WORKDAY(H42,L47)</f>
        <v>44326</v>
      </c>
      <c r="I47" s="15">
        <f>+WORKDAY(I42,M47)+2</f>
        <v>44337</v>
      </c>
      <c r="L47">
        <f t="shared" ref="L47:L49" si="4">+F47*$O$39</f>
        <v>7.5</v>
      </c>
      <c r="M47">
        <f>+F47*$P$39</f>
        <v>7.5</v>
      </c>
      <c r="R47" t="s">
        <v>192</v>
      </c>
    </row>
    <row r="48" spans="2:18" x14ac:dyDescent="0.3">
      <c r="B48" t="s">
        <v>220</v>
      </c>
      <c r="C48" s="14">
        <f>+SUM(C49:C54)</f>
        <v>20</v>
      </c>
      <c r="E48" t="s">
        <v>156</v>
      </c>
      <c r="F48" s="4">
        <v>3</v>
      </c>
      <c r="G48" s="4" t="s">
        <v>211</v>
      </c>
      <c r="H48" s="11">
        <f t="shared" si="3"/>
        <v>44326</v>
      </c>
      <c r="I48" s="15">
        <f>+WORKDAY(I42,M48)+2</f>
        <v>44337</v>
      </c>
      <c r="J48" t="s">
        <v>240</v>
      </c>
      <c r="L48">
        <f t="shared" si="4"/>
        <v>7.5</v>
      </c>
      <c r="M48">
        <f t="shared" ref="M48:M49" si="5">+F48*$P$39</f>
        <v>7.5</v>
      </c>
    </row>
    <row r="49" spans="2:13" x14ac:dyDescent="0.3">
      <c r="B49" t="s">
        <v>176</v>
      </c>
      <c r="C49">
        <v>5</v>
      </c>
      <c r="E49" t="s">
        <v>170</v>
      </c>
      <c r="F49" s="4">
        <v>3</v>
      </c>
      <c r="G49" s="4" t="s">
        <v>212</v>
      </c>
      <c r="H49" s="11">
        <f t="shared" si="3"/>
        <v>44327</v>
      </c>
      <c r="I49" s="15">
        <f>+WORKDAY(I43,M49)+2</f>
        <v>44337</v>
      </c>
      <c r="J49" t="s">
        <v>239</v>
      </c>
      <c r="L49">
        <f t="shared" si="4"/>
        <v>7.5</v>
      </c>
      <c r="M49">
        <f t="shared" si="5"/>
        <v>7.5</v>
      </c>
    </row>
    <row r="50" spans="2:13" x14ac:dyDescent="0.3">
      <c r="B50" t="s">
        <v>171</v>
      </c>
      <c r="C50">
        <v>5</v>
      </c>
    </row>
    <row r="51" spans="2:13" x14ac:dyDescent="0.3">
      <c r="B51" t="s">
        <v>183</v>
      </c>
      <c r="C51">
        <v>3</v>
      </c>
      <c r="F51">
        <f>+SUM(F33:F49)</f>
        <v>47</v>
      </c>
    </row>
    <row r="52" spans="2:13" x14ac:dyDescent="0.3">
      <c r="B52" t="s">
        <v>89</v>
      </c>
      <c r="C52">
        <v>3</v>
      </c>
    </row>
    <row r="53" spans="2:13" x14ac:dyDescent="0.3">
      <c r="B53" t="s">
        <v>155</v>
      </c>
      <c r="C53">
        <v>1</v>
      </c>
    </row>
    <row r="54" spans="2:13" x14ac:dyDescent="0.3">
      <c r="B54" t="s">
        <v>82</v>
      </c>
      <c r="C54">
        <v>3</v>
      </c>
    </row>
    <row r="58" spans="2:13" x14ac:dyDescent="0.3">
      <c r="B58" t="s">
        <v>162</v>
      </c>
      <c r="C58">
        <v>3</v>
      </c>
    </row>
    <row r="59" spans="2:13" x14ac:dyDescent="0.3">
      <c r="B59" t="s">
        <v>92</v>
      </c>
      <c r="C59">
        <v>3</v>
      </c>
    </row>
    <row r="60" spans="2:13" x14ac:dyDescent="0.3">
      <c r="B60" t="s">
        <v>153</v>
      </c>
      <c r="C60">
        <v>3</v>
      </c>
    </row>
    <row r="61" spans="2:13" x14ac:dyDescent="0.3">
      <c r="B61" t="s">
        <v>154</v>
      </c>
      <c r="C61">
        <v>3</v>
      </c>
    </row>
    <row r="62" spans="2:13" x14ac:dyDescent="0.3">
      <c r="B62" t="s">
        <v>109</v>
      </c>
      <c r="C62">
        <v>3</v>
      </c>
    </row>
    <row r="64" spans="2:13" x14ac:dyDescent="0.3">
      <c r="B64" t="s">
        <v>236</v>
      </c>
      <c r="C64">
        <v>12</v>
      </c>
    </row>
    <row r="65" spans="2:3" x14ac:dyDescent="0.3">
      <c r="B65" t="s">
        <v>237</v>
      </c>
      <c r="C65">
        <v>8</v>
      </c>
    </row>
    <row r="66" spans="2:3" x14ac:dyDescent="0.3">
      <c r="C66">
        <f>+SUM(C64:C65)</f>
        <v>20</v>
      </c>
    </row>
    <row r="68" spans="2:3" x14ac:dyDescent="0.3">
      <c r="B68" t="s">
        <v>216</v>
      </c>
      <c r="C68">
        <f>+SUM(F40:F44)</f>
        <v>15</v>
      </c>
    </row>
    <row r="69" spans="2:3" x14ac:dyDescent="0.3">
      <c r="B69" t="s">
        <v>238</v>
      </c>
      <c r="C69">
        <f>+SUM(F46:F49)</f>
        <v>13</v>
      </c>
    </row>
  </sheetData>
  <sortState xmlns:xlrd2="http://schemas.microsoft.com/office/spreadsheetml/2017/richdata2" ref="E10:F25">
    <sortCondition descending="1" ref="F10:F25"/>
  </sortState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3D584-8B1C-4BC5-A5DE-F6412AE2C022}">
  <dimension ref="A2:M24"/>
  <sheetViews>
    <sheetView showGridLines="0" tabSelected="1" workbookViewId="0">
      <selection activeCell="D13" sqref="D13"/>
    </sheetView>
  </sheetViews>
  <sheetFormatPr defaultRowHeight="13.8" x14ac:dyDescent="0.3"/>
  <cols>
    <col min="1" max="2" width="8.88671875" style="19"/>
    <col min="3" max="3" width="15.77734375" style="19" bestFit="1" customWidth="1"/>
    <col min="4" max="4" width="25.44140625" style="19" customWidth="1"/>
    <col min="5" max="5" width="12.77734375" style="19" bestFit="1" customWidth="1"/>
    <col min="6" max="6" width="21" style="19" bestFit="1" customWidth="1"/>
    <col min="7" max="7" width="24.109375" style="19" hidden="1" customWidth="1"/>
    <col min="8" max="8" width="29.33203125" style="19" bestFit="1" customWidth="1"/>
    <col min="9" max="9" width="23.21875" style="19" bestFit="1" customWidth="1"/>
    <col min="10" max="10" width="21.6640625" style="19" bestFit="1" customWidth="1"/>
    <col min="11" max="11" width="34" style="19" bestFit="1" customWidth="1"/>
    <col min="12" max="12" width="23.21875" style="19" bestFit="1" customWidth="1"/>
    <col min="13" max="13" width="8.44140625" style="19" bestFit="1" customWidth="1"/>
    <col min="14" max="16384" width="8.88671875" style="19"/>
  </cols>
  <sheetData>
    <row r="2" spans="1:13" s="21" customFormat="1" x14ac:dyDescent="0.3">
      <c r="C2" s="20" t="s">
        <v>3079</v>
      </c>
      <c r="D2" s="20" t="s">
        <v>37</v>
      </c>
      <c r="E2" s="20" t="s">
        <v>35</v>
      </c>
      <c r="F2" s="20" t="s">
        <v>41</v>
      </c>
      <c r="G2" s="20" t="s">
        <v>42</v>
      </c>
      <c r="H2" s="20" t="s">
        <v>43</v>
      </c>
      <c r="I2" s="20" t="s">
        <v>44</v>
      </c>
      <c r="J2" s="20" t="s">
        <v>161</v>
      </c>
      <c r="K2" s="20" t="s">
        <v>3083</v>
      </c>
      <c r="L2" s="20" t="s">
        <v>39</v>
      </c>
      <c r="M2" s="22" t="s">
        <v>234</v>
      </c>
    </row>
    <row r="3" spans="1:13" x14ac:dyDescent="0.3">
      <c r="B3" s="23" t="s">
        <v>3089</v>
      </c>
      <c r="C3" s="19" t="s">
        <v>221</v>
      </c>
      <c r="D3" s="19" t="s">
        <v>222</v>
      </c>
      <c r="E3" s="19" t="s">
        <v>223</v>
      </c>
      <c r="F3" s="19" t="s">
        <v>67</v>
      </c>
      <c r="G3" s="19" t="s">
        <v>94</v>
      </c>
      <c r="H3" s="19" t="s">
        <v>95</v>
      </c>
      <c r="I3" s="19" t="s">
        <v>96</v>
      </c>
      <c r="J3" s="19" t="s">
        <v>3081</v>
      </c>
      <c r="K3" s="19" t="s">
        <v>3084</v>
      </c>
    </row>
    <row r="4" spans="1:13" x14ac:dyDescent="0.3">
      <c r="C4" s="19" t="s">
        <v>224</v>
      </c>
      <c r="D4" s="19" t="s">
        <v>225</v>
      </c>
      <c r="E4" s="19" t="s">
        <v>226</v>
      </c>
      <c r="F4" s="19" t="s">
        <v>67</v>
      </c>
      <c r="G4" s="19" t="s">
        <v>94</v>
      </c>
      <c r="H4" s="19" t="s">
        <v>95</v>
      </c>
      <c r="I4" s="19" t="s">
        <v>96</v>
      </c>
      <c r="J4" s="19" t="s">
        <v>3081</v>
      </c>
      <c r="K4" s="19" t="s">
        <v>3084</v>
      </c>
    </row>
    <row r="5" spans="1:13" x14ac:dyDescent="0.3">
      <c r="C5" s="19" t="s">
        <v>270</v>
      </c>
      <c r="D5" s="19" t="s">
        <v>271</v>
      </c>
      <c r="E5" s="19" t="s">
        <v>272</v>
      </c>
      <c r="F5" s="19" t="s">
        <v>74</v>
      </c>
      <c r="G5" s="19" t="s">
        <v>74</v>
      </c>
      <c r="H5" s="19" t="s">
        <v>273</v>
      </c>
      <c r="I5" s="19" t="s">
        <v>274</v>
      </c>
      <c r="J5" s="19" t="s">
        <v>274</v>
      </c>
      <c r="K5" s="19" t="s">
        <v>3085</v>
      </c>
    </row>
    <row r="6" spans="1:13" x14ac:dyDescent="0.3">
      <c r="C6" s="19" t="s">
        <v>444</v>
      </c>
      <c r="D6" s="19" t="s">
        <v>445</v>
      </c>
      <c r="E6" s="19" t="s">
        <v>223</v>
      </c>
      <c r="F6" s="19" t="s">
        <v>74</v>
      </c>
      <c r="G6" s="19" t="s">
        <v>74</v>
      </c>
      <c r="H6" s="19" t="s">
        <v>273</v>
      </c>
      <c r="I6" s="19" t="s">
        <v>274</v>
      </c>
      <c r="J6" s="51" t="s">
        <v>274</v>
      </c>
      <c r="K6" s="19" t="s">
        <v>3085</v>
      </c>
    </row>
    <row r="7" spans="1:13" x14ac:dyDescent="0.3">
      <c r="C7" s="19" t="s">
        <v>1376</v>
      </c>
      <c r="D7" s="19" t="s">
        <v>1377</v>
      </c>
      <c r="E7" s="19" t="s">
        <v>257</v>
      </c>
      <c r="F7" s="19" t="s">
        <v>74</v>
      </c>
      <c r="G7" s="19" t="s">
        <v>74</v>
      </c>
      <c r="H7" s="19" t="s">
        <v>273</v>
      </c>
      <c r="I7" s="19" t="s">
        <v>274</v>
      </c>
      <c r="J7" s="19" t="s">
        <v>274</v>
      </c>
      <c r="K7" s="19" t="s">
        <v>3085</v>
      </c>
    </row>
    <row r="8" spans="1:13" x14ac:dyDescent="0.3">
      <c r="C8" s="19" t="s">
        <v>1241</v>
      </c>
      <c r="D8" s="19" t="s">
        <v>1242</v>
      </c>
      <c r="E8" s="19" t="s">
        <v>703</v>
      </c>
      <c r="F8" s="19" t="s">
        <v>67</v>
      </c>
      <c r="G8" s="19" t="s">
        <v>45</v>
      </c>
      <c r="H8" s="19" t="s">
        <v>173</v>
      </c>
      <c r="I8" s="19" t="s">
        <v>174</v>
      </c>
      <c r="J8" s="24" t="s">
        <v>156</v>
      </c>
      <c r="K8" s="19" t="s">
        <v>3086</v>
      </c>
    </row>
    <row r="9" spans="1:13" s="14" customFormat="1" ht="15" customHeight="1" x14ac:dyDescent="0.3">
      <c r="A9" s="19"/>
      <c r="B9" s="19"/>
      <c r="C9" s="14" t="s">
        <v>663</v>
      </c>
      <c r="D9" s="14" t="s">
        <v>664</v>
      </c>
      <c r="E9" s="14" t="s">
        <v>242</v>
      </c>
      <c r="F9" s="14" t="s">
        <v>83</v>
      </c>
      <c r="G9" s="14" t="s">
        <v>454</v>
      </c>
      <c r="H9" s="14" t="s">
        <v>653</v>
      </c>
      <c r="I9" s="14" t="s">
        <v>109</v>
      </c>
      <c r="J9" s="25" t="s">
        <v>109</v>
      </c>
      <c r="K9" s="19" t="s">
        <v>3092</v>
      </c>
      <c r="L9" s="19"/>
      <c r="M9" s="19"/>
    </row>
    <row r="10" spans="1:13" s="14" customFormat="1" ht="15" customHeight="1" x14ac:dyDescent="0.3">
      <c r="C10" s="14" t="s">
        <v>739</v>
      </c>
      <c r="D10" s="14" t="s">
        <v>740</v>
      </c>
      <c r="E10" s="14" t="s">
        <v>429</v>
      </c>
      <c r="F10" s="14" t="s">
        <v>83</v>
      </c>
      <c r="G10" s="14" t="s">
        <v>454</v>
      </c>
      <c r="H10" s="14" t="s">
        <v>653</v>
      </c>
      <c r="I10" s="14" t="s">
        <v>109</v>
      </c>
      <c r="J10" s="25" t="s">
        <v>109</v>
      </c>
      <c r="K10" s="19" t="s">
        <v>3093</v>
      </c>
      <c r="L10" s="19"/>
      <c r="M10" s="19"/>
    </row>
    <row r="11" spans="1:13" s="14" customFormat="1" ht="15" customHeight="1" x14ac:dyDescent="0.3">
      <c r="C11" t="s">
        <v>2019</v>
      </c>
      <c r="D11" t="s">
        <v>2020</v>
      </c>
      <c r="E11" t="s">
        <v>272</v>
      </c>
      <c r="F11" t="s">
        <v>64</v>
      </c>
      <c r="G11" t="s">
        <v>79</v>
      </c>
      <c r="H11" t="s">
        <v>80</v>
      </c>
      <c r="I11" t="s">
        <v>1552</v>
      </c>
      <c r="J11" s="25" t="s">
        <v>170</v>
      </c>
      <c r="K11" s="19" t="s">
        <v>3094</v>
      </c>
    </row>
    <row r="12" spans="1:13" s="14" customFormat="1" ht="15" customHeight="1" x14ac:dyDescent="0.3">
      <c r="C12" s="12"/>
      <c r="D12" s="14" t="s">
        <v>198</v>
      </c>
      <c r="E12" s="14" t="s">
        <v>48</v>
      </c>
      <c r="F12" s="14" t="s">
        <v>64</v>
      </c>
      <c r="G12" s="14" t="s">
        <v>197</v>
      </c>
      <c r="H12" s="14" t="s">
        <v>197</v>
      </c>
      <c r="I12" s="14" t="s">
        <v>112</v>
      </c>
      <c r="J12" s="14" t="s">
        <v>66</v>
      </c>
    </row>
    <row r="13" spans="1:13" s="14" customFormat="1" ht="15" customHeight="1" x14ac:dyDescent="0.3">
      <c r="C13" s="12" t="s">
        <v>524</v>
      </c>
      <c r="D13" s="14" t="s">
        <v>525</v>
      </c>
      <c r="E13" s="14" t="s">
        <v>52</v>
      </c>
      <c r="F13" s="14" t="s">
        <v>86</v>
      </c>
      <c r="G13" s="14" t="s">
        <v>91</v>
      </c>
      <c r="H13" s="14" t="s">
        <v>92</v>
      </c>
      <c r="I13" s="14" t="s">
        <v>93</v>
      </c>
      <c r="J13" s="14" t="s">
        <v>92</v>
      </c>
      <c r="K13" s="14" t="s">
        <v>136</v>
      </c>
    </row>
    <row r="14" spans="1:13" s="14" customFormat="1" ht="15" customHeight="1" x14ac:dyDescent="0.3"/>
    <row r="15" spans="1:13" s="14" customFormat="1" ht="15" customHeight="1" x14ac:dyDescent="0.3"/>
    <row r="16" spans="1:13" x14ac:dyDescent="0.3">
      <c r="A16" s="26"/>
      <c r="B16" s="23" t="s">
        <v>3090</v>
      </c>
      <c r="C16" s="19" t="s">
        <v>3095</v>
      </c>
      <c r="D16" s="19" t="s">
        <v>178</v>
      </c>
      <c r="E16" s="19" t="s">
        <v>157</v>
      </c>
      <c r="F16" s="24" t="s">
        <v>74</v>
      </c>
      <c r="G16" s="24" t="s">
        <v>74</v>
      </c>
      <c r="H16" s="24" t="s">
        <v>159</v>
      </c>
      <c r="I16" s="19" t="s">
        <v>160</v>
      </c>
      <c r="J16" s="52" t="str">
        <f>+I16</f>
        <v>Metal &amp; Glass Containers</v>
      </c>
      <c r="K16" s="19" t="s">
        <v>3087</v>
      </c>
    </row>
    <row r="17" spans="1:11" x14ac:dyDescent="0.3">
      <c r="A17" s="26"/>
      <c r="C17" s="19" t="s">
        <v>3082</v>
      </c>
      <c r="D17" s="19" t="s">
        <v>158</v>
      </c>
      <c r="E17" s="19" t="s">
        <v>50</v>
      </c>
      <c r="F17" s="24" t="s">
        <v>74</v>
      </c>
      <c r="G17" s="24" t="s">
        <v>74</v>
      </c>
      <c r="H17" s="24" t="s">
        <v>159</v>
      </c>
      <c r="I17" s="19" t="s">
        <v>160</v>
      </c>
      <c r="J17" s="24" t="str">
        <f>+I17</f>
        <v>Metal &amp; Glass Containers</v>
      </c>
      <c r="K17" s="19" t="s">
        <v>3087</v>
      </c>
    </row>
    <row r="18" spans="1:11" x14ac:dyDescent="0.3">
      <c r="A18" s="26"/>
      <c r="C18" s="19" t="str">
        <f>+VLOOKUP(D18,Worksheet!B:C,2,FALSE)</f>
        <v>068270 KP Equity</v>
      </c>
      <c r="D18" s="19" t="s">
        <v>26</v>
      </c>
      <c r="E18" s="19" t="s">
        <v>49</v>
      </c>
      <c r="F18" s="24" t="s">
        <v>83</v>
      </c>
      <c r="G18" s="24" t="s">
        <v>84</v>
      </c>
      <c r="H18" s="24" t="s">
        <v>85</v>
      </c>
      <c r="I18" s="24" t="s">
        <v>85</v>
      </c>
      <c r="J18" s="24" t="s">
        <v>162</v>
      </c>
      <c r="K18" s="19" t="s">
        <v>3088</v>
      </c>
    </row>
    <row r="19" spans="1:11" ht="13.2" customHeight="1" x14ac:dyDescent="0.3">
      <c r="A19" s="26"/>
      <c r="C19" s="19" t="str">
        <f>+VLOOKUP(D19,Worksheet!B:C,2,FALSE)</f>
        <v>2269 HK Equity</v>
      </c>
      <c r="D19" s="19" t="s">
        <v>21</v>
      </c>
      <c r="E19" s="19" t="s">
        <v>47</v>
      </c>
      <c r="F19" s="24" t="s">
        <v>83</v>
      </c>
      <c r="G19" s="24" t="s">
        <v>84</v>
      </c>
      <c r="H19" s="24" t="s">
        <v>90</v>
      </c>
      <c r="I19" s="24" t="s">
        <v>90</v>
      </c>
      <c r="J19" s="52" t="s">
        <v>162</v>
      </c>
      <c r="K19" s="19" t="s">
        <v>3088</v>
      </c>
    </row>
    <row r="20" spans="1:11" x14ac:dyDescent="0.3">
      <c r="A20" s="26"/>
      <c r="C20" s="19" t="str">
        <f>+VLOOKUP(D20,Worksheet!B:C,2,FALSE)</f>
        <v>HYPE3 BS Equity</v>
      </c>
      <c r="D20" s="19" t="s">
        <v>8</v>
      </c>
      <c r="E20" s="19" t="s">
        <v>52</v>
      </c>
      <c r="F20" s="24" t="s">
        <v>83</v>
      </c>
      <c r="G20" s="24" t="s">
        <v>84</v>
      </c>
      <c r="H20" s="24" t="s">
        <v>114</v>
      </c>
      <c r="I20" s="24" t="s">
        <v>114</v>
      </c>
      <c r="J20" s="24" t="s">
        <v>162</v>
      </c>
      <c r="K20" s="19" t="s">
        <v>3088</v>
      </c>
    </row>
    <row r="21" spans="1:11" x14ac:dyDescent="0.3">
      <c r="A21" s="26"/>
      <c r="C21" s="19" t="str">
        <f>+VLOOKUP(D21,Worksheet!B:C,2,FALSE)</f>
        <v>601888 C1 Equity</v>
      </c>
      <c r="D21" s="19" t="s">
        <v>7</v>
      </c>
      <c r="E21" s="19" t="s">
        <v>47</v>
      </c>
      <c r="F21" s="24" t="s">
        <v>67</v>
      </c>
      <c r="G21" s="24" t="s">
        <v>45</v>
      </c>
      <c r="H21" s="24" t="s">
        <v>115</v>
      </c>
      <c r="I21" s="24" t="s">
        <v>116</v>
      </c>
      <c r="J21" s="24" t="s">
        <v>156</v>
      </c>
      <c r="K21" s="19" t="s">
        <v>3088</v>
      </c>
    </row>
    <row r="22" spans="1:11" ht="14.4" x14ac:dyDescent="0.3">
      <c r="C22" s="14" t="s">
        <v>3073</v>
      </c>
      <c r="D22" s="27" t="s">
        <v>3091</v>
      </c>
      <c r="E22" s="27" t="s">
        <v>49</v>
      </c>
      <c r="F22" s="27" t="s">
        <v>83</v>
      </c>
      <c r="G22" s="27" t="s">
        <v>107</v>
      </c>
      <c r="H22" s="27" t="s">
        <v>108</v>
      </c>
      <c r="I22" s="27" t="s">
        <v>175</v>
      </c>
      <c r="J22" s="25" t="s">
        <v>109</v>
      </c>
      <c r="K22" s="19" t="s">
        <v>3088</v>
      </c>
    </row>
    <row r="23" spans="1:11" ht="14.4" x14ac:dyDescent="0.3">
      <c r="A23" s="28"/>
      <c r="C23" s="14" t="s">
        <v>3074</v>
      </c>
      <c r="D23" s="27" t="s">
        <v>164</v>
      </c>
      <c r="E23" s="27" t="s">
        <v>47</v>
      </c>
      <c r="F23" s="27" t="s">
        <v>83</v>
      </c>
      <c r="G23" s="27" t="s">
        <v>107</v>
      </c>
      <c r="H23" s="27" t="s">
        <v>108</v>
      </c>
      <c r="I23" s="27" t="s">
        <v>109</v>
      </c>
      <c r="J23" s="25" t="s">
        <v>109</v>
      </c>
      <c r="K23" s="19" t="s">
        <v>3088</v>
      </c>
    </row>
    <row r="24" spans="1:11" ht="14.4" x14ac:dyDescent="0.3">
      <c r="A24" s="28"/>
      <c r="C24" s="14" t="str">
        <f>+VLOOKUP(D24,Worksheet!B:C,2,FALSE)</f>
        <v>CDR PW Equity</v>
      </c>
      <c r="D24" s="27" t="s">
        <v>15</v>
      </c>
      <c r="E24" s="27" t="s">
        <v>59</v>
      </c>
      <c r="F24" s="25" t="s">
        <v>76</v>
      </c>
      <c r="G24" s="25" t="s">
        <v>77</v>
      </c>
      <c r="H24" s="25" t="s">
        <v>104</v>
      </c>
      <c r="I24" s="25" t="s">
        <v>105</v>
      </c>
      <c r="J24" s="25" t="s">
        <v>170</v>
      </c>
      <c r="K24" s="19" t="s">
        <v>3088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62002-3551-403C-A919-6C79E0F8961A}">
  <sheetPr filterMode="1"/>
  <dimension ref="A1:M1386"/>
  <sheetViews>
    <sheetView workbookViewId="0">
      <selection activeCell="B126" sqref="B126"/>
    </sheetView>
  </sheetViews>
  <sheetFormatPr defaultRowHeight="14.4" x14ac:dyDescent="0.3"/>
  <cols>
    <col min="1" max="1" width="20.109375" bestFit="1" customWidth="1"/>
    <col min="2" max="2" width="45.6640625" bestFit="1" customWidth="1"/>
    <col min="3" max="3" width="20.109375" bestFit="1" customWidth="1"/>
    <col min="4" max="4" width="9" bestFit="1" customWidth="1"/>
    <col min="5" max="5" width="15" bestFit="1" customWidth="1"/>
    <col min="6" max="6" width="11" bestFit="1" customWidth="1"/>
    <col min="7" max="7" width="14" bestFit="1" customWidth="1"/>
    <col min="8" max="11" width="14" customWidth="1"/>
    <col min="12" max="12" width="11.109375" customWidth="1"/>
  </cols>
  <sheetData>
    <row r="1" spans="1:13" x14ac:dyDescent="0.3">
      <c r="A1" s="13" t="s">
        <v>227</v>
      </c>
      <c r="B1" s="13" t="s">
        <v>228</v>
      </c>
      <c r="C1" s="13" t="s">
        <v>227</v>
      </c>
      <c r="D1" s="13" t="s">
        <v>229</v>
      </c>
      <c r="E1" s="13" t="s">
        <v>230</v>
      </c>
      <c r="F1" s="13" t="s">
        <v>231</v>
      </c>
      <c r="G1" s="13" t="s">
        <v>35</v>
      </c>
      <c r="H1" s="13" t="s">
        <v>41</v>
      </c>
      <c r="I1" s="13" t="s">
        <v>42</v>
      </c>
      <c r="J1" s="13" t="s">
        <v>232</v>
      </c>
      <c r="K1" s="13" t="s">
        <v>233</v>
      </c>
      <c r="L1" s="13" t="s">
        <v>234</v>
      </c>
    </row>
    <row r="2" spans="1:13" hidden="1" x14ac:dyDescent="0.3">
      <c r="A2" t="s">
        <v>241</v>
      </c>
      <c r="B2" t="s">
        <v>34</v>
      </c>
      <c r="C2" t="s">
        <v>241</v>
      </c>
      <c r="D2">
        <v>7.0154880000000004</v>
      </c>
      <c r="E2">
        <v>1878.6266439999999</v>
      </c>
      <c r="F2">
        <v>215.71</v>
      </c>
      <c r="G2" t="s">
        <v>242</v>
      </c>
      <c r="H2" t="s">
        <v>67</v>
      </c>
      <c r="I2" t="s">
        <v>45</v>
      </c>
      <c r="J2" t="s">
        <v>243</v>
      </c>
      <c r="K2" t="s">
        <v>243</v>
      </c>
      <c r="L2">
        <v>1</v>
      </c>
      <c r="M2">
        <v>1</v>
      </c>
    </row>
    <row r="3" spans="1:13" hidden="1" x14ac:dyDescent="0.3">
      <c r="A3" t="s">
        <v>244</v>
      </c>
      <c r="B3" t="s">
        <v>245</v>
      </c>
      <c r="C3" t="s">
        <v>244</v>
      </c>
      <c r="D3">
        <v>6.2221690000000001</v>
      </c>
      <c r="E3">
        <v>5731.761716</v>
      </c>
      <c r="F3">
        <v>486</v>
      </c>
      <c r="G3" t="s">
        <v>242</v>
      </c>
      <c r="H3" t="s">
        <v>76</v>
      </c>
      <c r="I3" t="s">
        <v>77</v>
      </c>
      <c r="J3" t="s">
        <v>78</v>
      </c>
      <c r="K3" t="s">
        <v>78</v>
      </c>
      <c r="M3">
        <v>2</v>
      </c>
    </row>
    <row r="4" spans="1:13" hidden="1" x14ac:dyDescent="0.3">
      <c r="A4" t="s">
        <v>246</v>
      </c>
      <c r="B4" t="s">
        <v>33</v>
      </c>
      <c r="C4" t="s">
        <v>246</v>
      </c>
      <c r="D4">
        <v>4.5113709999999996</v>
      </c>
      <c r="E4">
        <v>24633.861434999999</v>
      </c>
      <c r="F4">
        <v>312</v>
      </c>
      <c r="G4" t="s">
        <v>247</v>
      </c>
      <c r="H4" t="s">
        <v>64</v>
      </c>
      <c r="I4" t="s">
        <v>197</v>
      </c>
      <c r="J4" t="s">
        <v>197</v>
      </c>
      <c r="K4" t="s">
        <v>66</v>
      </c>
      <c r="L4">
        <v>1</v>
      </c>
      <c r="M4">
        <v>3</v>
      </c>
    </row>
    <row r="5" spans="1:13" hidden="1" x14ac:dyDescent="0.3">
      <c r="A5" t="s">
        <v>248</v>
      </c>
      <c r="B5" t="s">
        <v>193</v>
      </c>
      <c r="C5" t="s">
        <v>248</v>
      </c>
      <c r="D5">
        <v>3.606563</v>
      </c>
      <c r="E5">
        <v>4775.8260399999999</v>
      </c>
      <c r="F5">
        <v>52400</v>
      </c>
      <c r="G5" t="s">
        <v>223</v>
      </c>
      <c r="H5" t="s">
        <v>64</v>
      </c>
      <c r="I5" t="s">
        <v>195</v>
      </c>
      <c r="J5" t="s">
        <v>194</v>
      </c>
      <c r="K5" t="s">
        <v>194</v>
      </c>
      <c r="L5">
        <v>1</v>
      </c>
      <c r="M5">
        <v>4</v>
      </c>
    </row>
    <row r="6" spans="1:13" hidden="1" x14ac:dyDescent="0.3">
      <c r="A6" t="s">
        <v>249</v>
      </c>
      <c r="B6" t="s">
        <v>32</v>
      </c>
      <c r="C6" t="s">
        <v>249</v>
      </c>
      <c r="D6">
        <v>1.3839429999999999</v>
      </c>
      <c r="E6">
        <v>444.66776299999998</v>
      </c>
      <c r="F6">
        <v>310305</v>
      </c>
      <c r="G6" t="s">
        <v>250</v>
      </c>
      <c r="H6" t="s">
        <v>67</v>
      </c>
      <c r="I6" t="s">
        <v>45</v>
      </c>
      <c r="J6" t="s">
        <v>243</v>
      </c>
      <c r="K6" t="s">
        <v>243</v>
      </c>
      <c r="L6">
        <v>1</v>
      </c>
      <c r="M6">
        <v>5</v>
      </c>
    </row>
    <row r="7" spans="1:13" hidden="1" x14ac:dyDescent="0.3">
      <c r="A7" t="s">
        <v>251</v>
      </c>
      <c r="B7" t="s">
        <v>252</v>
      </c>
      <c r="C7" t="s">
        <v>251</v>
      </c>
      <c r="D7">
        <v>1.3637109999999999</v>
      </c>
      <c r="E7">
        <v>3555.7787060000001</v>
      </c>
      <c r="F7">
        <v>171.7</v>
      </c>
      <c r="G7" t="s">
        <v>242</v>
      </c>
      <c r="H7" t="s">
        <v>67</v>
      </c>
      <c r="I7" t="s">
        <v>45</v>
      </c>
      <c r="J7" t="s">
        <v>243</v>
      </c>
      <c r="K7" t="s">
        <v>243</v>
      </c>
      <c r="M7">
        <v>6</v>
      </c>
    </row>
    <row r="8" spans="1:13" hidden="1" x14ac:dyDescent="0.3">
      <c r="A8" t="s">
        <v>253</v>
      </c>
      <c r="B8" t="s">
        <v>254</v>
      </c>
      <c r="C8" t="s">
        <v>253</v>
      </c>
      <c r="D8">
        <v>1.3382309999999999</v>
      </c>
      <c r="E8">
        <v>96166.927951999998</v>
      </c>
      <c r="F8">
        <v>6.23</v>
      </c>
      <c r="G8" t="s">
        <v>242</v>
      </c>
      <c r="H8" t="s">
        <v>71</v>
      </c>
      <c r="I8" t="s">
        <v>72</v>
      </c>
      <c r="J8" t="s">
        <v>72</v>
      </c>
      <c r="K8" t="s">
        <v>75</v>
      </c>
      <c r="M8">
        <v>7</v>
      </c>
    </row>
    <row r="9" spans="1:13" hidden="1" x14ac:dyDescent="0.3">
      <c r="A9" t="s">
        <v>255</v>
      </c>
      <c r="B9" t="s">
        <v>256</v>
      </c>
      <c r="C9" t="s">
        <v>255</v>
      </c>
      <c r="D9">
        <v>1.126819</v>
      </c>
      <c r="E9">
        <v>2852.67038</v>
      </c>
      <c r="F9">
        <v>1723.15</v>
      </c>
      <c r="G9" t="s">
        <v>257</v>
      </c>
      <c r="H9" t="s">
        <v>69</v>
      </c>
      <c r="I9" t="s">
        <v>69</v>
      </c>
      <c r="J9" t="s">
        <v>70</v>
      </c>
      <c r="K9" t="s">
        <v>258</v>
      </c>
      <c r="L9">
        <v>1</v>
      </c>
      <c r="M9">
        <v>8</v>
      </c>
    </row>
    <row r="10" spans="1:13" hidden="1" x14ac:dyDescent="0.3">
      <c r="A10" t="s">
        <v>259</v>
      </c>
      <c r="B10" t="s">
        <v>260</v>
      </c>
      <c r="C10" t="s">
        <v>259</v>
      </c>
      <c r="D10">
        <v>1.035385</v>
      </c>
      <c r="E10">
        <v>5958.0615299999999</v>
      </c>
      <c r="F10">
        <v>77.8</v>
      </c>
      <c r="G10" t="s">
        <v>242</v>
      </c>
      <c r="H10" t="s">
        <v>71</v>
      </c>
      <c r="I10" t="s">
        <v>117</v>
      </c>
      <c r="J10" t="s">
        <v>117</v>
      </c>
      <c r="K10" t="s">
        <v>261</v>
      </c>
      <c r="M10">
        <v>9</v>
      </c>
    </row>
    <row r="11" spans="1:13" hidden="1" x14ac:dyDescent="0.3">
      <c r="A11" t="s">
        <v>262</v>
      </c>
      <c r="B11" t="s">
        <v>31</v>
      </c>
      <c r="C11" t="s">
        <v>262</v>
      </c>
      <c r="D11">
        <v>0.87809099999999995</v>
      </c>
      <c r="E11">
        <v>850.31903599999998</v>
      </c>
      <c r="F11">
        <v>59.65</v>
      </c>
      <c r="G11" t="s">
        <v>242</v>
      </c>
      <c r="H11" t="s">
        <v>67</v>
      </c>
      <c r="I11" t="s">
        <v>45</v>
      </c>
      <c r="J11" t="s">
        <v>243</v>
      </c>
      <c r="K11" t="s">
        <v>243</v>
      </c>
      <c r="L11">
        <v>1</v>
      </c>
      <c r="M11">
        <v>10</v>
      </c>
    </row>
    <row r="12" spans="1:13" hidden="1" x14ac:dyDescent="0.3">
      <c r="A12" t="s">
        <v>263</v>
      </c>
      <c r="B12" t="s">
        <v>264</v>
      </c>
      <c r="C12" t="s">
        <v>263</v>
      </c>
      <c r="D12">
        <v>0.71071899999999999</v>
      </c>
      <c r="E12">
        <v>6142.5826880000004</v>
      </c>
      <c r="F12">
        <v>51.8</v>
      </c>
      <c r="G12" t="s">
        <v>265</v>
      </c>
      <c r="H12" t="s">
        <v>76</v>
      </c>
      <c r="I12" t="s">
        <v>266</v>
      </c>
      <c r="J12" t="s">
        <v>267</v>
      </c>
      <c r="K12" t="s">
        <v>267</v>
      </c>
      <c r="M12">
        <v>11</v>
      </c>
    </row>
    <row r="13" spans="1:13" hidden="1" x14ac:dyDescent="0.3">
      <c r="A13" t="s">
        <v>268</v>
      </c>
      <c r="B13" t="s">
        <v>196</v>
      </c>
      <c r="C13" t="s">
        <v>268</v>
      </c>
      <c r="D13">
        <v>0.65783100000000005</v>
      </c>
      <c r="E13">
        <v>546.00177399999995</v>
      </c>
      <c r="F13">
        <v>83600</v>
      </c>
      <c r="G13" t="s">
        <v>223</v>
      </c>
      <c r="H13" t="s">
        <v>64</v>
      </c>
      <c r="I13" t="s">
        <v>197</v>
      </c>
      <c r="J13" t="s">
        <v>197</v>
      </c>
      <c r="K13" t="s">
        <v>66</v>
      </c>
      <c r="M13">
        <v>12</v>
      </c>
    </row>
    <row r="14" spans="1:13" hidden="1" x14ac:dyDescent="0.3">
      <c r="A14" t="s">
        <v>269</v>
      </c>
      <c r="B14" t="s">
        <v>30</v>
      </c>
      <c r="C14" t="s">
        <v>269</v>
      </c>
      <c r="D14">
        <v>0.65644400000000003</v>
      </c>
      <c r="E14">
        <v>1644.681867</v>
      </c>
      <c r="F14">
        <v>1741.15</v>
      </c>
      <c r="G14" t="s">
        <v>257</v>
      </c>
      <c r="H14" t="s">
        <v>71</v>
      </c>
      <c r="I14" t="s">
        <v>72</v>
      </c>
      <c r="J14" t="s">
        <v>73</v>
      </c>
      <c r="K14" t="s">
        <v>73</v>
      </c>
      <c r="L14">
        <v>1</v>
      </c>
      <c r="M14">
        <v>13</v>
      </c>
    </row>
    <row r="15" spans="1:13" hidden="1" x14ac:dyDescent="0.3">
      <c r="A15" t="s">
        <v>270</v>
      </c>
      <c r="B15" s="12" t="s">
        <v>271</v>
      </c>
      <c r="C15" t="s">
        <v>270</v>
      </c>
      <c r="D15">
        <v>0.65534599999999998</v>
      </c>
      <c r="E15">
        <v>3699.1323470000002</v>
      </c>
      <c r="F15">
        <v>55.75</v>
      </c>
      <c r="G15" t="s">
        <v>272</v>
      </c>
      <c r="H15" t="s">
        <v>74</v>
      </c>
      <c r="I15" t="s">
        <v>74</v>
      </c>
      <c r="J15" t="s">
        <v>273</v>
      </c>
      <c r="K15" t="s">
        <v>274</v>
      </c>
      <c r="L15">
        <v>1</v>
      </c>
      <c r="M15">
        <v>14</v>
      </c>
    </row>
    <row r="16" spans="1:13" hidden="1" x14ac:dyDescent="0.3">
      <c r="A16" t="s">
        <v>275</v>
      </c>
      <c r="B16" t="s">
        <v>9</v>
      </c>
      <c r="C16" t="s">
        <v>275</v>
      </c>
      <c r="D16">
        <v>0.64461299999999999</v>
      </c>
      <c r="E16">
        <v>60755.831185000003</v>
      </c>
      <c r="F16">
        <v>4.75</v>
      </c>
      <c r="G16" t="s">
        <v>242</v>
      </c>
      <c r="H16" t="s">
        <v>71</v>
      </c>
      <c r="I16" t="s">
        <v>72</v>
      </c>
      <c r="J16" t="s">
        <v>72</v>
      </c>
      <c r="K16" t="s">
        <v>75</v>
      </c>
      <c r="L16">
        <v>1</v>
      </c>
      <c r="M16">
        <v>15</v>
      </c>
    </row>
    <row r="17" spans="1:13" hidden="1" x14ac:dyDescent="0.3">
      <c r="A17" t="s">
        <v>276</v>
      </c>
      <c r="B17" t="s">
        <v>277</v>
      </c>
      <c r="C17" t="s">
        <v>276</v>
      </c>
      <c r="D17">
        <v>0.62396499999999999</v>
      </c>
      <c r="E17">
        <v>12476.691548999999</v>
      </c>
      <c r="F17">
        <v>85.2</v>
      </c>
      <c r="G17" t="s">
        <v>247</v>
      </c>
      <c r="H17" t="s">
        <v>64</v>
      </c>
      <c r="I17" t="s">
        <v>195</v>
      </c>
      <c r="J17" t="s">
        <v>278</v>
      </c>
      <c r="K17" t="s">
        <v>279</v>
      </c>
      <c r="M17">
        <v>16</v>
      </c>
    </row>
    <row r="18" spans="1:13" hidden="1" x14ac:dyDescent="0.3">
      <c r="A18" t="s">
        <v>280</v>
      </c>
      <c r="B18" t="s">
        <v>281</v>
      </c>
      <c r="C18" t="s">
        <v>280</v>
      </c>
      <c r="D18">
        <v>0.61906600000000001</v>
      </c>
      <c r="E18">
        <v>81.633133000000001</v>
      </c>
      <c r="F18">
        <v>438.05</v>
      </c>
      <c r="G18" t="s">
        <v>242</v>
      </c>
      <c r="H18" t="s">
        <v>76</v>
      </c>
      <c r="I18" t="s">
        <v>77</v>
      </c>
      <c r="J18" t="s">
        <v>104</v>
      </c>
      <c r="K18" t="s">
        <v>105</v>
      </c>
      <c r="M18">
        <v>17</v>
      </c>
    </row>
    <row r="19" spans="1:13" hidden="1" x14ac:dyDescent="0.3">
      <c r="A19" t="s">
        <v>282</v>
      </c>
      <c r="B19" t="s">
        <v>29</v>
      </c>
      <c r="C19" t="s">
        <v>282</v>
      </c>
      <c r="D19">
        <v>0.57878200000000002</v>
      </c>
      <c r="E19">
        <v>274.48619000000002</v>
      </c>
      <c r="F19">
        <v>121.8</v>
      </c>
      <c r="G19" t="s">
        <v>242</v>
      </c>
      <c r="H19" t="s">
        <v>76</v>
      </c>
      <c r="I19" t="s">
        <v>77</v>
      </c>
      <c r="J19" t="s">
        <v>78</v>
      </c>
      <c r="K19" t="s">
        <v>78</v>
      </c>
      <c r="L19">
        <v>1</v>
      </c>
      <c r="M19">
        <v>18</v>
      </c>
    </row>
    <row r="20" spans="1:13" hidden="1" x14ac:dyDescent="0.3">
      <c r="A20" t="s">
        <v>283</v>
      </c>
      <c r="B20" t="s">
        <v>28</v>
      </c>
      <c r="C20" t="s">
        <v>283</v>
      </c>
      <c r="D20">
        <v>0.57148600000000005</v>
      </c>
      <c r="E20">
        <v>3406.9297120000001</v>
      </c>
      <c r="F20">
        <v>731.75</v>
      </c>
      <c r="G20" t="s">
        <v>257</v>
      </c>
      <c r="H20" t="s">
        <v>64</v>
      </c>
      <c r="I20" t="s">
        <v>79</v>
      </c>
      <c r="J20" t="s">
        <v>80</v>
      </c>
      <c r="K20" t="s">
        <v>81</v>
      </c>
      <c r="L20">
        <v>1</v>
      </c>
      <c r="M20">
        <v>19</v>
      </c>
    </row>
    <row r="21" spans="1:13" hidden="1" x14ac:dyDescent="0.3">
      <c r="A21" t="s">
        <v>284</v>
      </c>
      <c r="B21" t="s">
        <v>27</v>
      </c>
      <c r="C21" t="s">
        <v>284</v>
      </c>
      <c r="D21">
        <v>0.57100700000000004</v>
      </c>
      <c r="E21">
        <v>11836.756450000001</v>
      </c>
      <c r="F21">
        <v>195.58</v>
      </c>
      <c r="G21" t="s">
        <v>285</v>
      </c>
      <c r="H21" t="s">
        <v>69</v>
      </c>
      <c r="I21" t="s">
        <v>69</v>
      </c>
      <c r="J21" t="s">
        <v>70</v>
      </c>
      <c r="K21" t="s">
        <v>82</v>
      </c>
      <c r="L21">
        <v>1</v>
      </c>
      <c r="M21">
        <v>20</v>
      </c>
    </row>
    <row r="22" spans="1:13" hidden="1" x14ac:dyDescent="0.3">
      <c r="A22" t="s">
        <v>286</v>
      </c>
      <c r="B22" t="s">
        <v>193</v>
      </c>
      <c r="C22" t="s">
        <v>286</v>
      </c>
      <c r="D22">
        <v>0.54611399999999999</v>
      </c>
      <c r="E22">
        <v>822.88670000000002</v>
      </c>
      <c r="F22">
        <v>46050</v>
      </c>
      <c r="G22" t="s">
        <v>223</v>
      </c>
      <c r="H22" t="s">
        <v>64</v>
      </c>
      <c r="I22" t="s">
        <v>195</v>
      </c>
      <c r="J22" t="s">
        <v>194</v>
      </c>
      <c r="K22" t="s">
        <v>194</v>
      </c>
      <c r="M22">
        <v>21</v>
      </c>
    </row>
    <row r="23" spans="1:13" hidden="1" x14ac:dyDescent="0.3">
      <c r="A23" t="s">
        <v>287</v>
      </c>
      <c r="B23" t="s">
        <v>288</v>
      </c>
      <c r="C23" t="s">
        <v>287</v>
      </c>
      <c r="D23">
        <v>0.54350200000000004</v>
      </c>
      <c r="E23">
        <v>415.71945699999998</v>
      </c>
      <c r="F23">
        <v>5300.5</v>
      </c>
      <c r="G23" t="s">
        <v>285</v>
      </c>
      <c r="H23" t="s">
        <v>69</v>
      </c>
      <c r="I23" t="s">
        <v>69</v>
      </c>
      <c r="J23" t="s">
        <v>70</v>
      </c>
      <c r="K23" t="s">
        <v>82</v>
      </c>
      <c r="M23">
        <v>22</v>
      </c>
    </row>
    <row r="24" spans="1:13" hidden="1" x14ac:dyDescent="0.3">
      <c r="A24" t="s">
        <v>289</v>
      </c>
      <c r="B24" t="s">
        <v>290</v>
      </c>
      <c r="C24" t="s">
        <v>289</v>
      </c>
      <c r="D24">
        <v>0.54250900000000002</v>
      </c>
      <c r="E24">
        <v>10793.474</v>
      </c>
      <c r="F24">
        <v>203.78</v>
      </c>
      <c r="G24" t="s">
        <v>285</v>
      </c>
      <c r="H24" t="s">
        <v>71</v>
      </c>
      <c r="I24" t="s">
        <v>72</v>
      </c>
      <c r="J24" t="s">
        <v>72</v>
      </c>
      <c r="K24" t="s">
        <v>75</v>
      </c>
      <c r="M24">
        <v>23</v>
      </c>
    </row>
    <row r="25" spans="1:13" hidden="1" x14ac:dyDescent="0.3">
      <c r="A25" t="s">
        <v>291</v>
      </c>
      <c r="B25" t="s">
        <v>292</v>
      </c>
      <c r="C25" t="s">
        <v>291</v>
      </c>
      <c r="D25">
        <v>0.51281500000000002</v>
      </c>
      <c r="E25">
        <v>79441.162574999995</v>
      </c>
      <c r="F25">
        <v>2.89</v>
      </c>
      <c r="G25" t="s">
        <v>242</v>
      </c>
      <c r="H25" t="s">
        <v>71</v>
      </c>
      <c r="I25" t="s">
        <v>72</v>
      </c>
      <c r="J25" t="s">
        <v>72</v>
      </c>
      <c r="K25" t="s">
        <v>75</v>
      </c>
      <c r="M25">
        <v>24</v>
      </c>
    </row>
    <row r="26" spans="1:13" hidden="1" x14ac:dyDescent="0.3">
      <c r="A26" t="s">
        <v>293</v>
      </c>
      <c r="B26" t="s">
        <v>294</v>
      </c>
      <c r="C26" t="s">
        <v>293</v>
      </c>
      <c r="D26">
        <v>0.50094000000000005</v>
      </c>
      <c r="E26">
        <v>1510.4825499999999</v>
      </c>
      <c r="F26">
        <v>565</v>
      </c>
      <c r="G26" t="s">
        <v>247</v>
      </c>
      <c r="H26" t="s">
        <v>64</v>
      </c>
      <c r="I26" t="s">
        <v>197</v>
      </c>
      <c r="J26" t="s">
        <v>197</v>
      </c>
      <c r="K26" t="s">
        <v>66</v>
      </c>
      <c r="L26">
        <v>1</v>
      </c>
      <c r="M26">
        <v>25</v>
      </c>
    </row>
    <row r="27" spans="1:13" hidden="1" x14ac:dyDescent="0.3">
      <c r="A27" t="s">
        <v>295</v>
      </c>
      <c r="B27" t="s">
        <v>296</v>
      </c>
      <c r="C27" t="s">
        <v>295</v>
      </c>
      <c r="D27">
        <v>0.468727</v>
      </c>
      <c r="E27">
        <v>123.197546</v>
      </c>
      <c r="F27">
        <v>264000</v>
      </c>
      <c r="G27" t="s">
        <v>223</v>
      </c>
      <c r="H27" t="s">
        <v>76</v>
      </c>
      <c r="I27" t="s">
        <v>77</v>
      </c>
      <c r="J27" t="s">
        <v>78</v>
      </c>
      <c r="K27" t="s">
        <v>78</v>
      </c>
      <c r="M27">
        <v>26</v>
      </c>
    </row>
    <row r="28" spans="1:13" hidden="1" x14ac:dyDescent="0.3">
      <c r="A28" t="s">
        <v>297</v>
      </c>
      <c r="B28" t="s">
        <v>298</v>
      </c>
      <c r="C28" t="s">
        <v>297</v>
      </c>
      <c r="D28">
        <v>0.453652</v>
      </c>
      <c r="E28">
        <v>383.49876999999998</v>
      </c>
      <c r="F28">
        <v>68.33</v>
      </c>
      <c r="G28" t="s">
        <v>242</v>
      </c>
      <c r="H28" t="s">
        <v>67</v>
      </c>
      <c r="I28" t="s">
        <v>87</v>
      </c>
      <c r="J28" t="s">
        <v>88</v>
      </c>
      <c r="K28" t="s">
        <v>89</v>
      </c>
      <c r="M28">
        <v>27</v>
      </c>
    </row>
    <row r="29" spans="1:13" hidden="1" x14ac:dyDescent="0.3">
      <c r="A29" t="s">
        <v>299</v>
      </c>
      <c r="B29" t="s">
        <v>300</v>
      </c>
      <c r="C29" t="s">
        <v>299</v>
      </c>
      <c r="D29">
        <v>0.433869</v>
      </c>
      <c r="E29">
        <v>900.57232899999997</v>
      </c>
      <c r="F29">
        <v>2101.6498999999999</v>
      </c>
      <c r="G29" t="s">
        <v>257</v>
      </c>
      <c r="H29" t="s">
        <v>64</v>
      </c>
      <c r="I29" t="s">
        <v>79</v>
      </c>
      <c r="J29" t="s">
        <v>80</v>
      </c>
      <c r="K29" t="s">
        <v>81</v>
      </c>
      <c r="M29">
        <v>28</v>
      </c>
    </row>
    <row r="30" spans="1:13" hidden="1" x14ac:dyDescent="0.3">
      <c r="A30" t="s">
        <v>301</v>
      </c>
      <c r="B30" t="s">
        <v>26</v>
      </c>
      <c r="C30" t="s">
        <v>301</v>
      </c>
      <c r="D30">
        <v>0.42278199999999999</v>
      </c>
      <c r="E30">
        <v>94.328322</v>
      </c>
      <c r="F30">
        <v>311000</v>
      </c>
      <c r="G30" t="s">
        <v>223</v>
      </c>
      <c r="H30" t="s">
        <v>83</v>
      </c>
      <c r="I30" t="s">
        <v>302</v>
      </c>
      <c r="J30" t="s">
        <v>85</v>
      </c>
      <c r="K30" t="s">
        <v>85</v>
      </c>
      <c r="L30">
        <v>1</v>
      </c>
      <c r="M30">
        <v>29</v>
      </c>
    </row>
    <row r="31" spans="1:13" hidden="1" x14ac:dyDescent="0.3">
      <c r="A31" t="s">
        <v>303</v>
      </c>
      <c r="B31" t="s">
        <v>304</v>
      </c>
      <c r="C31" t="s">
        <v>303</v>
      </c>
      <c r="D31">
        <v>0.41148699999999999</v>
      </c>
      <c r="E31">
        <v>822.30570599999999</v>
      </c>
      <c r="F31">
        <v>2182.9499999999998</v>
      </c>
      <c r="G31" t="s">
        <v>257</v>
      </c>
      <c r="H31" t="s">
        <v>86</v>
      </c>
      <c r="I31" t="s">
        <v>305</v>
      </c>
      <c r="J31" t="s">
        <v>306</v>
      </c>
      <c r="K31" t="s">
        <v>306</v>
      </c>
      <c r="L31">
        <v>1</v>
      </c>
      <c r="M31">
        <v>30</v>
      </c>
    </row>
    <row r="32" spans="1:13" hidden="1" x14ac:dyDescent="0.3">
      <c r="A32" t="s">
        <v>307</v>
      </c>
      <c r="B32" t="s">
        <v>308</v>
      </c>
      <c r="C32" t="s">
        <v>307</v>
      </c>
      <c r="D32">
        <v>0.40253299999999997</v>
      </c>
      <c r="E32">
        <v>4845.8449890000002</v>
      </c>
      <c r="F32">
        <v>26.14</v>
      </c>
      <c r="G32" t="s">
        <v>272</v>
      </c>
      <c r="H32" t="s">
        <v>71</v>
      </c>
      <c r="I32" t="s">
        <v>72</v>
      </c>
      <c r="J32" t="s">
        <v>72</v>
      </c>
      <c r="K32" t="s">
        <v>75</v>
      </c>
      <c r="M32">
        <v>31</v>
      </c>
    </row>
    <row r="33" spans="1:13" hidden="1" x14ac:dyDescent="0.3">
      <c r="A33" t="s">
        <v>309</v>
      </c>
      <c r="B33" t="s">
        <v>310</v>
      </c>
      <c r="C33" t="s">
        <v>309</v>
      </c>
      <c r="D33">
        <v>0.37962699999999999</v>
      </c>
      <c r="E33">
        <v>257.49809900000002</v>
      </c>
      <c r="F33">
        <v>85.16</v>
      </c>
      <c r="G33" t="s">
        <v>242</v>
      </c>
      <c r="H33" t="s">
        <v>67</v>
      </c>
      <c r="I33" t="s">
        <v>45</v>
      </c>
      <c r="J33" t="s">
        <v>243</v>
      </c>
      <c r="K33" t="s">
        <v>243</v>
      </c>
      <c r="M33">
        <v>32</v>
      </c>
    </row>
    <row r="34" spans="1:13" hidden="1" x14ac:dyDescent="0.3">
      <c r="A34" t="s">
        <v>311</v>
      </c>
      <c r="B34" t="s">
        <v>25</v>
      </c>
      <c r="C34" t="s">
        <v>311</v>
      </c>
      <c r="D34">
        <v>0.37666300000000003</v>
      </c>
      <c r="E34">
        <v>4789.0911889999998</v>
      </c>
      <c r="F34">
        <v>343.1</v>
      </c>
      <c r="G34" t="s">
        <v>257</v>
      </c>
      <c r="H34" t="s">
        <v>71</v>
      </c>
      <c r="I34" t="s">
        <v>72</v>
      </c>
      <c r="J34" t="s">
        <v>72</v>
      </c>
      <c r="K34" t="s">
        <v>75</v>
      </c>
      <c r="L34">
        <v>1</v>
      </c>
      <c r="M34">
        <v>33</v>
      </c>
    </row>
    <row r="35" spans="1:13" hidden="1" x14ac:dyDescent="0.3">
      <c r="A35" t="s">
        <v>312</v>
      </c>
      <c r="B35" t="s">
        <v>24</v>
      </c>
      <c r="C35" t="s">
        <v>312</v>
      </c>
      <c r="D35">
        <v>0.37590800000000002</v>
      </c>
      <c r="E35">
        <v>4525.8500389999999</v>
      </c>
      <c r="F35">
        <v>17.61</v>
      </c>
      <c r="G35" t="s">
        <v>313</v>
      </c>
      <c r="H35" t="s">
        <v>71</v>
      </c>
      <c r="I35" t="s">
        <v>72</v>
      </c>
      <c r="J35" t="s">
        <v>72</v>
      </c>
      <c r="K35" t="s">
        <v>75</v>
      </c>
      <c r="L35">
        <v>1</v>
      </c>
      <c r="M35">
        <v>34</v>
      </c>
    </row>
    <row r="36" spans="1:13" hidden="1" x14ac:dyDescent="0.3">
      <c r="A36" t="s">
        <v>314</v>
      </c>
      <c r="B36" t="s">
        <v>315</v>
      </c>
      <c r="C36" t="s">
        <v>314</v>
      </c>
      <c r="D36">
        <v>0.37073499999999998</v>
      </c>
      <c r="E36">
        <v>33650.453374999997</v>
      </c>
      <c r="F36">
        <v>14.75</v>
      </c>
      <c r="G36" t="s">
        <v>316</v>
      </c>
      <c r="H36" t="s">
        <v>76</v>
      </c>
      <c r="I36" t="s">
        <v>266</v>
      </c>
      <c r="J36" t="s">
        <v>267</v>
      </c>
      <c r="K36" t="s">
        <v>267</v>
      </c>
      <c r="M36">
        <v>35</v>
      </c>
    </row>
    <row r="37" spans="1:13" hidden="1" x14ac:dyDescent="0.3">
      <c r="A37" t="s">
        <v>317</v>
      </c>
      <c r="B37" t="s">
        <v>318</v>
      </c>
      <c r="C37" t="s">
        <v>317</v>
      </c>
      <c r="D37">
        <v>0.36885499999999999</v>
      </c>
      <c r="E37">
        <v>900</v>
      </c>
      <c r="F37">
        <v>88.8</v>
      </c>
      <c r="G37" t="s">
        <v>319</v>
      </c>
      <c r="H37" t="s">
        <v>74</v>
      </c>
      <c r="I37" t="s">
        <v>74</v>
      </c>
      <c r="J37" t="s">
        <v>320</v>
      </c>
      <c r="K37" t="s">
        <v>321</v>
      </c>
      <c r="M37">
        <v>36</v>
      </c>
    </row>
    <row r="38" spans="1:13" hidden="1" x14ac:dyDescent="0.3">
      <c r="A38" t="s">
        <v>322</v>
      </c>
      <c r="B38" t="s">
        <v>323</v>
      </c>
      <c r="C38" t="s">
        <v>322</v>
      </c>
      <c r="D38">
        <v>0.352827</v>
      </c>
      <c r="E38">
        <v>2059.1384899999998</v>
      </c>
      <c r="F38">
        <v>53.92</v>
      </c>
      <c r="G38" t="s">
        <v>272</v>
      </c>
      <c r="H38" t="s">
        <v>71</v>
      </c>
      <c r="I38" t="s">
        <v>119</v>
      </c>
      <c r="J38" t="s">
        <v>122</v>
      </c>
      <c r="K38" t="s">
        <v>324</v>
      </c>
      <c r="M38">
        <v>37</v>
      </c>
    </row>
    <row r="39" spans="1:13" hidden="1" x14ac:dyDescent="0.3">
      <c r="A39" t="s">
        <v>325</v>
      </c>
      <c r="B39" t="s">
        <v>326</v>
      </c>
      <c r="C39" t="s">
        <v>325</v>
      </c>
      <c r="D39">
        <v>0.342663</v>
      </c>
      <c r="E39">
        <v>17858.982393999999</v>
      </c>
      <c r="F39">
        <v>8.59</v>
      </c>
      <c r="G39" t="s">
        <v>242</v>
      </c>
      <c r="H39" t="s">
        <v>69</v>
      </c>
      <c r="I39" t="s">
        <v>69</v>
      </c>
      <c r="J39" t="s">
        <v>70</v>
      </c>
      <c r="K39" t="s">
        <v>327</v>
      </c>
      <c r="M39">
        <v>38</v>
      </c>
    </row>
    <row r="40" spans="1:13" hidden="1" x14ac:dyDescent="0.3">
      <c r="A40" t="s">
        <v>328</v>
      </c>
      <c r="B40" t="s">
        <v>23</v>
      </c>
      <c r="C40" t="s">
        <v>328</v>
      </c>
      <c r="D40">
        <v>0.33690700000000001</v>
      </c>
      <c r="E40">
        <v>9862.0040000000008</v>
      </c>
      <c r="F40">
        <v>28375</v>
      </c>
      <c r="G40" t="s">
        <v>329</v>
      </c>
      <c r="H40" t="s">
        <v>71</v>
      </c>
      <c r="I40" t="s">
        <v>72</v>
      </c>
      <c r="J40" t="s">
        <v>72</v>
      </c>
      <c r="K40" t="s">
        <v>75</v>
      </c>
      <c r="L40">
        <v>1</v>
      </c>
      <c r="M40">
        <v>39</v>
      </c>
    </row>
    <row r="41" spans="1:13" hidden="1" x14ac:dyDescent="0.3">
      <c r="A41" t="s">
        <v>330</v>
      </c>
      <c r="B41" t="s">
        <v>22</v>
      </c>
      <c r="C41" t="s">
        <v>330</v>
      </c>
      <c r="D41">
        <v>0.32976899999999998</v>
      </c>
      <c r="E41">
        <v>142.686072</v>
      </c>
      <c r="F41">
        <v>133.5</v>
      </c>
      <c r="G41" t="s">
        <v>242</v>
      </c>
      <c r="H41" t="s">
        <v>67</v>
      </c>
      <c r="I41" t="s">
        <v>87</v>
      </c>
      <c r="J41" t="s">
        <v>88</v>
      </c>
      <c r="K41" t="s">
        <v>89</v>
      </c>
      <c r="L41">
        <v>1</v>
      </c>
      <c r="M41">
        <v>40</v>
      </c>
    </row>
    <row r="42" spans="1:13" hidden="1" x14ac:dyDescent="0.3">
      <c r="A42" t="s">
        <v>331</v>
      </c>
      <c r="B42" t="s">
        <v>332</v>
      </c>
      <c r="C42" t="s">
        <v>331</v>
      </c>
      <c r="D42">
        <v>0.32369599999999998</v>
      </c>
      <c r="E42">
        <v>45.885022999999997</v>
      </c>
      <c r="F42">
        <v>489500</v>
      </c>
      <c r="G42" t="s">
        <v>223</v>
      </c>
      <c r="H42" t="s">
        <v>74</v>
      </c>
      <c r="I42" t="s">
        <v>74</v>
      </c>
      <c r="J42" t="s">
        <v>320</v>
      </c>
      <c r="K42" t="s">
        <v>321</v>
      </c>
      <c r="M42">
        <v>41</v>
      </c>
    </row>
    <row r="43" spans="1:13" hidden="1" x14ac:dyDescent="0.3">
      <c r="A43" t="s">
        <v>333</v>
      </c>
      <c r="B43" t="s">
        <v>334</v>
      </c>
      <c r="C43" t="s">
        <v>333</v>
      </c>
      <c r="D43">
        <v>0.32339400000000001</v>
      </c>
      <c r="E43">
        <v>1225</v>
      </c>
      <c r="F43">
        <v>57.2</v>
      </c>
      <c r="G43" t="s">
        <v>319</v>
      </c>
      <c r="H43" t="s">
        <v>71</v>
      </c>
      <c r="I43" t="s">
        <v>72</v>
      </c>
      <c r="J43" t="s">
        <v>72</v>
      </c>
      <c r="K43" t="s">
        <v>75</v>
      </c>
      <c r="M43">
        <v>42</v>
      </c>
    </row>
    <row r="44" spans="1:13" hidden="1" x14ac:dyDescent="0.3">
      <c r="A44" t="s">
        <v>335</v>
      </c>
      <c r="B44" t="s">
        <v>179</v>
      </c>
      <c r="C44" t="s">
        <v>335</v>
      </c>
      <c r="D44">
        <v>0.31958399999999998</v>
      </c>
      <c r="E44">
        <v>4761.7363699999996</v>
      </c>
      <c r="F44">
        <v>21.12</v>
      </c>
      <c r="G44" t="s">
        <v>272</v>
      </c>
      <c r="H44" t="s">
        <v>69</v>
      </c>
      <c r="I44" t="s">
        <v>69</v>
      </c>
      <c r="J44" t="s">
        <v>70</v>
      </c>
      <c r="K44" t="s">
        <v>82</v>
      </c>
      <c r="M44">
        <v>43</v>
      </c>
    </row>
    <row r="45" spans="1:13" hidden="1" x14ac:dyDescent="0.3">
      <c r="A45" t="s">
        <v>336</v>
      </c>
      <c r="B45" t="s">
        <v>337</v>
      </c>
      <c r="C45" t="s">
        <v>336</v>
      </c>
      <c r="D45">
        <v>0.31914700000000001</v>
      </c>
      <c r="E45">
        <v>2455.00081</v>
      </c>
      <c r="F45">
        <v>567.1</v>
      </c>
      <c r="G45" t="s">
        <v>257</v>
      </c>
      <c r="H45" t="s">
        <v>76</v>
      </c>
      <c r="I45" t="s">
        <v>266</v>
      </c>
      <c r="J45" t="s">
        <v>267</v>
      </c>
      <c r="K45" t="s">
        <v>267</v>
      </c>
      <c r="M45">
        <v>44</v>
      </c>
    </row>
    <row r="46" spans="1:13" hidden="1" x14ac:dyDescent="0.3">
      <c r="A46" t="s">
        <v>338</v>
      </c>
      <c r="B46" t="s">
        <v>339</v>
      </c>
      <c r="C46" t="s">
        <v>338</v>
      </c>
      <c r="D46">
        <v>0.31204500000000002</v>
      </c>
      <c r="E46">
        <v>3902.2659960000001</v>
      </c>
      <c r="F46">
        <v>35.799999999999997</v>
      </c>
      <c r="G46" t="s">
        <v>242</v>
      </c>
      <c r="H46" t="s">
        <v>71</v>
      </c>
      <c r="I46" t="s">
        <v>72</v>
      </c>
      <c r="J46" t="s">
        <v>72</v>
      </c>
      <c r="K46" t="s">
        <v>75</v>
      </c>
      <c r="M46">
        <v>45</v>
      </c>
    </row>
    <row r="47" spans="1:13" hidden="1" x14ac:dyDescent="0.3">
      <c r="A47" t="s">
        <v>340</v>
      </c>
      <c r="B47" t="s">
        <v>341</v>
      </c>
      <c r="C47" t="s">
        <v>340</v>
      </c>
      <c r="D47">
        <v>0.30708999999999997</v>
      </c>
      <c r="E47">
        <v>357.2</v>
      </c>
      <c r="F47">
        <v>49.66</v>
      </c>
      <c r="G47" t="s">
        <v>242</v>
      </c>
      <c r="H47" t="s">
        <v>67</v>
      </c>
      <c r="I47" t="s">
        <v>87</v>
      </c>
      <c r="J47" t="s">
        <v>342</v>
      </c>
      <c r="K47" t="s">
        <v>343</v>
      </c>
      <c r="L47">
        <v>1</v>
      </c>
      <c r="M47">
        <v>46</v>
      </c>
    </row>
    <row r="48" spans="1:13" hidden="1" x14ac:dyDescent="0.3">
      <c r="A48" t="s">
        <v>344</v>
      </c>
      <c r="B48" t="s">
        <v>345</v>
      </c>
      <c r="C48" t="s">
        <v>344</v>
      </c>
      <c r="D48">
        <v>0.30334</v>
      </c>
      <c r="E48">
        <v>10446.470121</v>
      </c>
      <c r="F48">
        <v>13</v>
      </c>
      <c r="G48" t="s">
        <v>242</v>
      </c>
      <c r="H48" t="s">
        <v>64</v>
      </c>
      <c r="I48" t="s">
        <v>195</v>
      </c>
      <c r="J48" t="s">
        <v>194</v>
      </c>
      <c r="K48" t="s">
        <v>194</v>
      </c>
      <c r="M48">
        <v>47</v>
      </c>
    </row>
    <row r="49" spans="1:13" hidden="1" x14ac:dyDescent="0.3">
      <c r="A49" t="s">
        <v>346</v>
      </c>
      <c r="B49" t="s">
        <v>21</v>
      </c>
      <c r="C49" t="s">
        <v>346</v>
      </c>
      <c r="D49">
        <v>0.302232</v>
      </c>
      <c r="E49">
        <v>909.93843600000002</v>
      </c>
      <c r="F49">
        <v>148.69999999999999</v>
      </c>
      <c r="G49" t="s">
        <v>242</v>
      </c>
      <c r="H49" t="s">
        <v>83</v>
      </c>
      <c r="I49" t="s">
        <v>302</v>
      </c>
      <c r="J49" t="s">
        <v>90</v>
      </c>
      <c r="K49" t="s">
        <v>90</v>
      </c>
      <c r="L49">
        <v>1</v>
      </c>
      <c r="M49">
        <v>48</v>
      </c>
    </row>
    <row r="50" spans="1:13" hidden="1" x14ac:dyDescent="0.3">
      <c r="A50" t="s">
        <v>347</v>
      </c>
      <c r="B50" t="s">
        <v>348</v>
      </c>
      <c r="C50" t="s">
        <v>347</v>
      </c>
      <c r="D50">
        <v>0.29792000000000002</v>
      </c>
      <c r="E50">
        <v>63.298189999999998</v>
      </c>
      <c r="F50">
        <v>19082</v>
      </c>
      <c r="G50" t="s">
        <v>285</v>
      </c>
      <c r="H50" t="s">
        <v>74</v>
      </c>
      <c r="I50" t="s">
        <v>74</v>
      </c>
      <c r="J50" t="s">
        <v>273</v>
      </c>
      <c r="K50" t="s">
        <v>349</v>
      </c>
      <c r="M50">
        <v>49</v>
      </c>
    </row>
    <row r="51" spans="1:13" hidden="1" x14ac:dyDescent="0.3">
      <c r="A51" t="s">
        <v>350</v>
      </c>
      <c r="B51" t="s">
        <v>351</v>
      </c>
      <c r="C51" t="s">
        <v>350</v>
      </c>
      <c r="D51">
        <v>0.297099</v>
      </c>
      <c r="E51">
        <v>4435.1061110000001</v>
      </c>
      <c r="F51">
        <v>21.08</v>
      </c>
      <c r="G51" t="s">
        <v>272</v>
      </c>
      <c r="H51" t="s">
        <v>71</v>
      </c>
      <c r="I51" t="s">
        <v>72</v>
      </c>
      <c r="J51" t="s">
        <v>72</v>
      </c>
      <c r="K51" t="s">
        <v>75</v>
      </c>
      <c r="M51">
        <v>50</v>
      </c>
    </row>
    <row r="52" spans="1:13" hidden="1" x14ac:dyDescent="0.3">
      <c r="A52" t="s">
        <v>352</v>
      </c>
      <c r="B52" t="s">
        <v>353</v>
      </c>
      <c r="C52" t="s">
        <v>352</v>
      </c>
      <c r="D52">
        <v>0.28778900000000002</v>
      </c>
      <c r="E52">
        <v>55.011623999999998</v>
      </c>
      <c r="F52">
        <v>363000</v>
      </c>
      <c r="G52" t="s">
        <v>223</v>
      </c>
      <c r="H52" t="s">
        <v>64</v>
      </c>
      <c r="I52" t="s">
        <v>195</v>
      </c>
      <c r="J52" t="s">
        <v>278</v>
      </c>
      <c r="K52" t="s">
        <v>354</v>
      </c>
      <c r="M52">
        <v>51</v>
      </c>
    </row>
    <row r="53" spans="1:13" hidden="1" x14ac:dyDescent="0.3">
      <c r="A53" t="s">
        <v>355</v>
      </c>
      <c r="B53" t="s">
        <v>356</v>
      </c>
      <c r="C53" t="s">
        <v>355</v>
      </c>
      <c r="D53">
        <v>0.27359499999999998</v>
      </c>
      <c r="E53">
        <v>600</v>
      </c>
      <c r="F53">
        <v>98.8</v>
      </c>
      <c r="G53" t="s">
        <v>319</v>
      </c>
      <c r="H53" t="s">
        <v>76</v>
      </c>
      <c r="I53" t="s">
        <v>266</v>
      </c>
      <c r="J53" t="s">
        <v>357</v>
      </c>
      <c r="K53" t="s">
        <v>358</v>
      </c>
      <c r="M53">
        <v>52</v>
      </c>
    </row>
    <row r="54" spans="1:13" x14ac:dyDescent="0.3">
      <c r="A54" t="s">
        <v>359</v>
      </c>
      <c r="B54" t="s">
        <v>20</v>
      </c>
      <c r="C54" t="s">
        <v>359</v>
      </c>
      <c r="D54">
        <v>0.26976899999999998</v>
      </c>
      <c r="E54">
        <v>75.371868000000006</v>
      </c>
      <c r="F54">
        <v>1463.17</v>
      </c>
      <c r="G54" t="s">
        <v>242</v>
      </c>
      <c r="H54" t="s">
        <v>86</v>
      </c>
      <c r="I54" t="s">
        <v>91</v>
      </c>
      <c r="J54" t="s">
        <v>92</v>
      </c>
      <c r="K54" t="s">
        <v>93</v>
      </c>
      <c r="L54">
        <v>1</v>
      </c>
      <c r="M54">
        <v>53</v>
      </c>
    </row>
    <row r="55" spans="1:13" hidden="1" x14ac:dyDescent="0.3">
      <c r="A55" t="s">
        <v>360</v>
      </c>
      <c r="B55" t="s">
        <v>179</v>
      </c>
      <c r="C55" t="s">
        <v>360</v>
      </c>
      <c r="D55">
        <v>0.26181199999999999</v>
      </c>
      <c r="E55">
        <v>3721.2270709999998</v>
      </c>
      <c r="F55">
        <v>22.14</v>
      </c>
      <c r="G55" t="s">
        <v>272</v>
      </c>
      <c r="H55" t="s">
        <v>69</v>
      </c>
      <c r="I55" t="s">
        <v>69</v>
      </c>
      <c r="J55" t="s">
        <v>70</v>
      </c>
      <c r="K55" t="s">
        <v>82</v>
      </c>
      <c r="M55">
        <v>54</v>
      </c>
    </row>
    <row r="56" spans="1:13" hidden="1" x14ac:dyDescent="0.3">
      <c r="A56" t="s">
        <v>361</v>
      </c>
      <c r="B56" t="s">
        <v>362</v>
      </c>
      <c r="C56" t="s">
        <v>361</v>
      </c>
      <c r="D56">
        <v>0.25862400000000002</v>
      </c>
      <c r="E56">
        <v>7441.1750000000002</v>
      </c>
      <c r="F56">
        <v>15.56</v>
      </c>
      <c r="G56" t="s">
        <v>242</v>
      </c>
      <c r="H56" t="s">
        <v>71</v>
      </c>
      <c r="I56" t="s">
        <v>117</v>
      </c>
      <c r="J56" t="s">
        <v>117</v>
      </c>
      <c r="K56" t="s">
        <v>261</v>
      </c>
      <c r="M56">
        <v>55</v>
      </c>
    </row>
    <row r="57" spans="1:13" hidden="1" x14ac:dyDescent="0.3">
      <c r="A57" t="s">
        <v>363</v>
      </c>
      <c r="B57" t="s">
        <v>364</v>
      </c>
      <c r="C57" t="s">
        <v>363</v>
      </c>
      <c r="D57">
        <v>0.25658700000000001</v>
      </c>
      <c r="E57">
        <v>3801.148807</v>
      </c>
      <c r="F57">
        <v>115</v>
      </c>
      <c r="G57" t="s">
        <v>247</v>
      </c>
      <c r="H57" t="s">
        <v>76</v>
      </c>
      <c r="I57" t="s">
        <v>266</v>
      </c>
      <c r="J57" t="s">
        <v>357</v>
      </c>
      <c r="K57" t="s">
        <v>358</v>
      </c>
      <c r="M57">
        <v>56</v>
      </c>
    </row>
    <row r="58" spans="1:13" hidden="1" x14ac:dyDescent="0.3">
      <c r="A58" t="s">
        <v>365</v>
      </c>
      <c r="B58" t="s">
        <v>366</v>
      </c>
      <c r="C58" t="s">
        <v>365</v>
      </c>
      <c r="D58">
        <v>0.25340099999999999</v>
      </c>
      <c r="E58">
        <v>1470</v>
      </c>
      <c r="F58">
        <v>37.35</v>
      </c>
      <c r="G58" t="s">
        <v>319</v>
      </c>
      <c r="H58" t="s">
        <v>71</v>
      </c>
      <c r="I58" t="s">
        <v>72</v>
      </c>
      <c r="J58" t="s">
        <v>72</v>
      </c>
      <c r="K58" t="s">
        <v>75</v>
      </c>
      <c r="M58">
        <v>57</v>
      </c>
    </row>
    <row r="59" spans="1:13" hidden="1" x14ac:dyDescent="0.3">
      <c r="A59" t="s">
        <v>367</v>
      </c>
      <c r="B59" t="s">
        <v>368</v>
      </c>
      <c r="C59" t="s">
        <v>367</v>
      </c>
      <c r="D59">
        <v>0.23930299999999999</v>
      </c>
      <c r="E59">
        <v>374.30085200000002</v>
      </c>
      <c r="F59">
        <v>36.93</v>
      </c>
      <c r="G59" t="s">
        <v>242</v>
      </c>
      <c r="H59" t="s">
        <v>369</v>
      </c>
      <c r="I59" t="s">
        <v>370</v>
      </c>
      <c r="J59" t="s">
        <v>371</v>
      </c>
      <c r="K59" t="s">
        <v>371</v>
      </c>
      <c r="M59">
        <v>58</v>
      </c>
    </row>
    <row r="60" spans="1:13" hidden="1" x14ac:dyDescent="0.3">
      <c r="A60" t="s">
        <v>372</v>
      </c>
      <c r="B60" t="s">
        <v>373</v>
      </c>
      <c r="C60" t="s">
        <v>372</v>
      </c>
      <c r="D60">
        <v>0.23852899999999999</v>
      </c>
      <c r="E60">
        <v>11425.1985</v>
      </c>
      <c r="F60">
        <v>37.25</v>
      </c>
      <c r="G60" t="s">
        <v>374</v>
      </c>
      <c r="H60" t="s">
        <v>69</v>
      </c>
      <c r="I60" t="s">
        <v>69</v>
      </c>
      <c r="J60" t="s">
        <v>70</v>
      </c>
      <c r="K60" t="s">
        <v>82</v>
      </c>
      <c r="M60">
        <v>59</v>
      </c>
    </row>
    <row r="61" spans="1:13" hidden="1" x14ac:dyDescent="0.3">
      <c r="A61" t="s">
        <v>375</v>
      </c>
      <c r="B61" t="s">
        <v>376</v>
      </c>
      <c r="C61" t="s">
        <v>375</v>
      </c>
      <c r="D61">
        <v>0.23266899999999999</v>
      </c>
      <c r="E61">
        <v>100.605148</v>
      </c>
      <c r="F61">
        <v>3940</v>
      </c>
      <c r="G61" t="s">
        <v>247</v>
      </c>
      <c r="H61" t="s">
        <v>64</v>
      </c>
      <c r="I61" t="s">
        <v>195</v>
      </c>
      <c r="J61" t="s">
        <v>278</v>
      </c>
      <c r="K61" t="s">
        <v>354</v>
      </c>
      <c r="L61">
        <v>1</v>
      </c>
      <c r="M61">
        <v>60</v>
      </c>
    </row>
    <row r="62" spans="1:13" hidden="1" x14ac:dyDescent="0.3">
      <c r="A62" t="s">
        <v>377</v>
      </c>
      <c r="B62" t="s">
        <v>378</v>
      </c>
      <c r="C62" t="s">
        <v>377</v>
      </c>
      <c r="D62">
        <v>0.23244000000000001</v>
      </c>
      <c r="E62">
        <v>91.089179999999999</v>
      </c>
      <c r="F62">
        <v>147.4</v>
      </c>
      <c r="G62" t="s">
        <v>285</v>
      </c>
      <c r="H62" t="s">
        <v>69</v>
      </c>
      <c r="I62" t="s">
        <v>69</v>
      </c>
      <c r="J62" t="s">
        <v>70</v>
      </c>
      <c r="K62" t="s">
        <v>327</v>
      </c>
      <c r="M62">
        <v>61</v>
      </c>
    </row>
    <row r="63" spans="1:13" hidden="1" x14ac:dyDescent="0.3">
      <c r="A63" t="s">
        <v>379</v>
      </c>
      <c r="B63" t="s">
        <v>380</v>
      </c>
      <c r="C63" t="s">
        <v>379</v>
      </c>
      <c r="D63">
        <v>0.22609699999999999</v>
      </c>
      <c r="E63">
        <v>6923.5674680000002</v>
      </c>
      <c r="F63">
        <v>14.62</v>
      </c>
      <c r="G63" t="s">
        <v>265</v>
      </c>
      <c r="H63" t="s">
        <v>83</v>
      </c>
      <c r="I63" t="s">
        <v>302</v>
      </c>
      <c r="J63" t="s">
        <v>114</v>
      </c>
      <c r="K63" t="s">
        <v>114</v>
      </c>
      <c r="M63">
        <v>62</v>
      </c>
    </row>
    <row r="64" spans="1:13" hidden="1" x14ac:dyDescent="0.3">
      <c r="A64" t="s">
        <v>381</v>
      </c>
      <c r="B64" t="s">
        <v>382</v>
      </c>
      <c r="C64" t="s">
        <v>381</v>
      </c>
      <c r="D64">
        <v>0.221717</v>
      </c>
      <c r="E64">
        <v>5839.0158760000004</v>
      </c>
      <c r="F64">
        <v>67.75</v>
      </c>
      <c r="G64" t="s">
        <v>374</v>
      </c>
      <c r="H64" t="s">
        <v>86</v>
      </c>
      <c r="I64" t="s">
        <v>120</v>
      </c>
      <c r="J64" t="s">
        <v>120</v>
      </c>
      <c r="K64" t="s">
        <v>383</v>
      </c>
      <c r="M64">
        <v>63</v>
      </c>
    </row>
    <row r="65" spans="1:13" hidden="1" x14ac:dyDescent="0.3">
      <c r="A65" t="s">
        <v>384</v>
      </c>
      <c r="B65" t="s">
        <v>385</v>
      </c>
      <c r="C65" t="s">
        <v>384</v>
      </c>
      <c r="D65">
        <v>0.216863</v>
      </c>
      <c r="E65">
        <v>56.253413000000002</v>
      </c>
      <c r="F65">
        <v>267500</v>
      </c>
      <c r="G65" t="s">
        <v>223</v>
      </c>
      <c r="H65" t="s">
        <v>76</v>
      </c>
      <c r="I65" t="s">
        <v>77</v>
      </c>
      <c r="J65" t="s">
        <v>78</v>
      </c>
      <c r="K65" t="s">
        <v>78</v>
      </c>
      <c r="M65">
        <v>64</v>
      </c>
    </row>
    <row r="66" spans="1:13" hidden="1" x14ac:dyDescent="0.3">
      <c r="A66" t="s">
        <v>386</v>
      </c>
      <c r="B66" t="s">
        <v>387</v>
      </c>
      <c r="C66" t="s">
        <v>386</v>
      </c>
      <c r="D66">
        <v>0.215279</v>
      </c>
      <c r="E66">
        <v>5238.4207889999998</v>
      </c>
      <c r="F66">
        <v>55.02</v>
      </c>
      <c r="G66" t="s">
        <v>316</v>
      </c>
      <c r="H66" t="s">
        <v>86</v>
      </c>
      <c r="I66" t="s">
        <v>120</v>
      </c>
      <c r="J66" t="s">
        <v>120</v>
      </c>
      <c r="K66" t="s">
        <v>121</v>
      </c>
      <c r="M66">
        <v>65</v>
      </c>
    </row>
    <row r="67" spans="1:13" hidden="1" x14ac:dyDescent="0.3">
      <c r="A67" t="s">
        <v>388</v>
      </c>
      <c r="B67" t="s">
        <v>389</v>
      </c>
      <c r="C67" t="s">
        <v>388</v>
      </c>
      <c r="D67">
        <v>0.21364</v>
      </c>
      <c r="E67">
        <v>474.45579500000002</v>
      </c>
      <c r="F67">
        <v>26.01</v>
      </c>
      <c r="G67" t="s">
        <v>242</v>
      </c>
      <c r="H67" t="s">
        <v>67</v>
      </c>
      <c r="I67" t="s">
        <v>45</v>
      </c>
      <c r="J67" t="s">
        <v>243</v>
      </c>
      <c r="K67" t="s">
        <v>243</v>
      </c>
      <c r="M67">
        <v>66</v>
      </c>
    </row>
    <row r="68" spans="1:13" hidden="1" x14ac:dyDescent="0.3">
      <c r="A68" t="s">
        <v>390</v>
      </c>
      <c r="B68" t="s">
        <v>391</v>
      </c>
      <c r="C68" t="s">
        <v>390</v>
      </c>
      <c r="D68">
        <v>0.21323800000000001</v>
      </c>
      <c r="E68">
        <v>3208.9228109999999</v>
      </c>
      <c r="F68">
        <v>29.75</v>
      </c>
      <c r="G68" t="s">
        <v>265</v>
      </c>
      <c r="H68" t="s">
        <v>392</v>
      </c>
      <c r="I68" t="s">
        <v>392</v>
      </c>
      <c r="J68" t="s">
        <v>393</v>
      </c>
      <c r="K68" t="s">
        <v>394</v>
      </c>
      <c r="M68">
        <v>67</v>
      </c>
    </row>
    <row r="69" spans="1:13" hidden="1" x14ac:dyDescent="0.3">
      <c r="A69" t="s">
        <v>395</v>
      </c>
      <c r="B69" t="s">
        <v>396</v>
      </c>
      <c r="C69" t="s">
        <v>395</v>
      </c>
      <c r="D69">
        <v>0.21119299999999999</v>
      </c>
      <c r="E69">
        <v>16.465516999999998</v>
      </c>
      <c r="F69">
        <v>890000</v>
      </c>
      <c r="G69" t="s">
        <v>223</v>
      </c>
      <c r="H69" t="s">
        <v>76</v>
      </c>
      <c r="I69" t="s">
        <v>77</v>
      </c>
      <c r="J69" t="s">
        <v>104</v>
      </c>
      <c r="K69" t="s">
        <v>105</v>
      </c>
      <c r="M69">
        <v>68</v>
      </c>
    </row>
    <row r="70" spans="1:13" hidden="1" x14ac:dyDescent="0.3">
      <c r="A70" s="12" t="s">
        <v>397</v>
      </c>
      <c r="B70" t="s">
        <v>2</v>
      </c>
      <c r="C70" s="12" t="s">
        <v>397</v>
      </c>
      <c r="D70">
        <v>0.210594</v>
      </c>
      <c r="E70">
        <v>149.56773100000001</v>
      </c>
      <c r="F70">
        <v>97700</v>
      </c>
      <c r="G70" t="s">
        <v>223</v>
      </c>
      <c r="H70" t="s">
        <v>67</v>
      </c>
      <c r="I70" t="s">
        <v>94</v>
      </c>
      <c r="J70" t="s">
        <v>95</v>
      </c>
      <c r="K70" t="s">
        <v>96</v>
      </c>
      <c r="L70">
        <v>1</v>
      </c>
      <c r="M70">
        <v>69</v>
      </c>
    </row>
    <row r="71" spans="1:13" x14ac:dyDescent="0.3">
      <c r="A71" t="s">
        <v>398</v>
      </c>
      <c r="B71" t="s">
        <v>399</v>
      </c>
      <c r="C71" t="s">
        <v>398</v>
      </c>
      <c r="D71">
        <v>0.21044199999999999</v>
      </c>
      <c r="E71">
        <v>4720.0725869999997</v>
      </c>
      <c r="F71">
        <v>14.03</v>
      </c>
      <c r="G71" t="s">
        <v>272</v>
      </c>
      <c r="H71" t="s">
        <v>86</v>
      </c>
      <c r="I71" t="s">
        <v>91</v>
      </c>
      <c r="J71" t="s">
        <v>92</v>
      </c>
      <c r="K71" t="s">
        <v>400</v>
      </c>
      <c r="M71">
        <v>70</v>
      </c>
    </row>
    <row r="72" spans="1:13" hidden="1" x14ac:dyDescent="0.3">
      <c r="A72" t="s">
        <v>401</v>
      </c>
      <c r="B72" t="s">
        <v>402</v>
      </c>
      <c r="C72" t="s">
        <v>401</v>
      </c>
      <c r="D72">
        <v>0.20857200000000001</v>
      </c>
      <c r="E72">
        <v>17547.290612000001</v>
      </c>
      <c r="F72">
        <v>20.25</v>
      </c>
      <c r="G72" t="s">
        <v>247</v>
      </c>
      <c r="H72" t="s">
        <v>71</v>
      </c>
      <c r="I72" t="s">
        <v>72</v>
      </c>
      <c r="J72" t="s">
        <v>72</v>
      </c>
      <c r="K72" t="s">
        <v>75</v>
      </c>
      <c r="M72">
        <v>71</v>
      </c>
    </row>
    <row r="73" spans="1:13" hidden="1" x14ac:dyDescent="0.3">
      <c r="A73" t="s">
        <v>403</v>
      </c>
      <c r="B73" t="s">
        <v>404</v>
      </c>
      <c r="C73" t="s">
        <v>403</v>
      </c>
      <c r="D73">
        <v>0.20728199999999999</v>
      </c>
      <c r="E73">
        <v>3834.670537</v>
      </c>
      <c r="F73">
        <v>24.2</v>
      </c>
      <c r="G73" t="s">
        <v>265</v>
      </c>
      <c r="H73" t="s">
        <v>392</v>
      </c>
      <c r="I73" t="s">
        <v>392</v>
      </c>
      <c r="J73" t="s">
        <v>393</v>
      </c>
      <c r="K73" t="s">
        <v>394</v>
      </c>
      <c r="M73">
        <v>72</v>
      </c>
    </row>
    <row r="74" spans="1:13" hidden="1" x14ac:dyDescent="0.3">
      <c r="A74" t="s">
        <v>405</v>
      </c>
      <c r="B74" t="s">
        <v>406</v>
      </c>
      <c r="C74" t="s">
        <v>405</v>
      </c>
      <c r="D74">
        <v>0.20673900000000001</v>
      </c>
      <c r="E74">
        <v>415.85781200000002</v>
      </c>
      <c r="F74">
        <v>49566</v>
      </c>
      <c r="G74" t="s">
        <v>250</v>
      </c>
      <c r="H74" t="s">
        <v>74</v>
      </c>
      <c r="I74" t="s">
        <v>74</v>
      </c>
      <c r="J74" t="s">
        <v>273</v>
      </c>
      <c r="K74" t="s">
        <v>407</v>
      </c>
      <c r="M74">
        <v>73</v>
      </c>
    </row>
    <row r="75" spans="1:13" x14ac:dyDescent="0.3">
      <c r="A75" t="s">
        <v>408</v>
      </c>
      <c r="B75" t="s">
        <v>19</v>
      </c>
      <c r="C75" t="s">
        <v>408</v>
      </c>
      <c r="D75">
        <v>0.20596700000000001</v>
      </c>
      <c r="E75">
        <v>1945.0599930000001</v>
      </c>
      <c r="F75">
        <v>141.77000000000001</v>
      </c>
      <c r="G75" t="s">
        <v>316</v>
      </c>
      <c r="H75" t="s">
        <v>86</v>
      </c>
      <c r="I75" t="s">
        <v>91</v>
      </c>
      <c r="J75" t="s">
        <v>92</v>
      </c>
      <c r="K75" t="s">
        <v>97</v>
      </c>
      <c r="L75">
        <v>1</v>
      </c>
      <c r="M75">
        <v>74</v>
      </c>
    </row>
    <row r="76" spans="1:13" hidden="1" x14ac:dyDescent="0.3">
      <c r="A76" t="s">
        <v>409</v>
      </c>
      <c r="B76" t="s">
        <v>410</v>
      </c>
      <c r="C76" t="s">
        <v>409</v>
      </c>
      <c r="D76">
        <v>0.20354800000000001</v>
      </c>
      <c r="E76">
        <v>4829.7131079999999</v>
      </c>
      <c r="F76">
        <v>71.8</v>
      </c>
      <c r="G76" t="s">
        <v>247</v>
      </c>
      <c r="H76" t="s">
        <v>86</v>
      </c>
      <c r="I76" t="s">
        <v>91</v>
      </c>
      <c r="J76" t="s">
        <v>98</v>
      </c>
      <c r="K76" t="s">
        <v>99</v>
      </c>
      <c r="M76">
        <v>75</v>
      </c>
    </row>
    <row r="77" spans="1:13" hidden="1" x14ac:dyDescent="0.3">
      <c r="A77" t="s">
        <v>411</v>
      </c>
      <c r="B77" t="s">
        <v>412</v>
      </c>
      <c r="C77" t="s">
        <v>411</v>
      </c>
      <c r="D77">
        <v>0.203151</v>
      </c>
      <c r="E77">
        <v>55505.614500000003</v>
      </c>
      <c r="F77">
        <v>3040</v>
      </c>
      <c r="G77" t="s">
        <v>329</v>
      </c>
      <c r="H77" t="s">
        <v>71</v>
      </c>
      <c r="I77" t="s">
        <v>72</v>
      </c>
      <c r="J77" t="s">
        <v>72</v>
      </c>
      <c r="K77" t="s">
        <v>75</v>
      </c>
      <c r="M77">
        <v>76</v>
      </c>
    </row>
    <row r="78" spans="1:13" hidden="1" x14ac:dyDescent="0.3">
      <c r="A78" t="s">
        <v>413</v>
      </c>
      <c r="B78" t="s">
        <v>414</v>
      </c>
      <c r="C78" t="s">
        <v>413</v>
      </c>
      <c r="D78">
        <v>0.19745699999999999</v>
      </c>
      <c r="E78">
        <v>1416.14915</v>
      </c>
      <c r="F78">
        <v>565.29999999999995</v>
      </c>
      <c r="G78" t="s">
        <v>285</v>
      </c>
      <c r="H78" t="s">
        <v>69</v>
      </c>
      <c r="I78" t="s">
        <v>69</v>
      </c>
      <c r="J78" t="s">
        <v>70</v>
      </c>
      <c r="K78" t="s">
        <v>327</v>
      </c>
      <c r="M78">
        <v>77</v>
      </c>
    </row>
    <row r="79" spans="1:13" hidden="1" x14ac:dyDescent="0.3">
      <c r="A79" t="s">
        <v>415</v>
      </c>
      <c r="B79" t="s">
        <v>416</v>
      </c>
      <c r="C79" t="s">
        <v>415</v>
      </c>
      <c r="D79">
        <v>0.19733500000000001</v>
      </c>
      <c r="E79">
        <v>10879.859200000001</v>
      </c>
      <c r="F79">
        <v>30.9</v>
      </c>
      <c r="G79" t="s">
        <v>247</v>
      </c>
      <c r="H79" t="s">
        <v>71</v>
      </c>
      <c r="I79" t="s">
        <v>72</v>
      </c>
      <c r="J79" t="s">
        <v>72</v>
      </c>
      <c r="K79" t="s">
        <v>75</v>
      </c>
      <c r="M79">
        <v>78</v>
      </c>
    </row>
    <row r="80" spans="1:13" hidden="1" x14ac:dyDescent="0.3">
      <c r="A80" t="s">
        <v>417</v>
      </c>
      <c r="B80" t="s">
        <v>418</v>
      </c>
      <c r="C80" t="s">
        <v>417</v>
      </c>
      <c r="D80">
        <v>0.197078</v>
      </c>
      <c r="E80">
        <v>3316.9512140000002</v>
      </c>
      <c r="F80">
        <v>26.6</v>
      </c>
      <c r="G80" t="s">
        <v>242</v>
      </c>
      <c r="H80" t="s">
        <v>64</v>
      </c>
      <c r="I80" t="s">
        <v>197</v>
      </c>
      <c r="J80" t="s">
        <v>197</v>
      </c>
      <c r="K80" t="s">
        <v>66</v>
      </c>
      <c r="M80">
        <v>79</v>
      </c>
    </row>
    <row r="81" spans="1:13" hidden="1" x14ac:dyDescent="0.3">
      <c r="A81" t="s">
        <v>419</v>
      </c>
      <c r="B81" t="s">
        <v>420</v>
      </c>
      <c r="C81" t="s">
        <v>419</v>
      </c>
      <c r="D81">
        <v>0.19651399999999999</v>
      </c>
      <c r="E81">
        <v>712.95230500000002</v>
      </c>
      <c r="F81">
        <v>123.4</v>
      </c>
      <c r="G81" t="s">
        <v>242</v>
      </c>
      <c r="H81" t="s">
        <v>64</v>
      </c>
      <c r="I81" t="s">
        <v>195</v>
      </c>
      <c r="J81" t="s">
        <v>278</v>
      </c>
      <c r="K81" t="s">
        <v>354</v>
      </c>
      <c r="M81">
        <v>80</v>
      </c>
    </row>
    <row r="82" spans="1:13" hidden="1" x14ac:dyDescent="0.3">
      <c r="A82" t="s">
        <v>421</v>
      </c>
      <c r="B82" t="s">
        <v>422</v>
      </c>
      <c r="C82" t="s">
        <v>421</v>
      </c>
      <c r="D82">
        <v>0.19465099999999999</v>
      </c>
      <c r="E82">
        <v>27664.940785999999</v>
      </c>
      <c r="F82">
        <v>3.15</v>
      </c>
      <c r="G82" t="s">
        <v>242</v>
      </c>
      <c r="H82" t="s">
        <v>71</v>
      </c>
      <c r="I82" t="s">
        <v>72</v>
      </c>
      <c r="J82" t="s">
        <v>72</v>
      </c>
      <c r="K82" t="s">
        <v>75</v>
      </c>
      <c r="M82">
        <v>81</v>
      </c>
    </row>
    <row r="83" spans="1:13" hidden="1" x14ac:dyDescent="0.3">
      <c r="A83" t="s">
        <v>423</v>
      </c>
      <c r="B83" t="s">
        <v>424</v>
      </c>
      <c r="C83" t="s">
        <v>423</v>
      </c>
      <c r="D83">
        <v>0.19433300000000001</v>
      </c>
      <c r="E83">
        <v>7901.5260770000004</v>
      </c>
      <c r="F83">
        <v>41.9</v>
      </c>
      <c r="G83" t="s">
        <v>247</v>
      </c>
      <c r="H83" t="s">
        <v>71</v>
      </c>
      <c r="I83" t="s">
        <v>117</v>
      </c>
      <c r="J83" t="s">
        <v>117</v>
      </c>
      <c r="K83" t="s">
        <v>261</v>
      </c>
      <c r="M83">
        <v>82</v>
      </c>
    </row>
    <row r="84" spans="1:13" hidden="1" x14ac:dyDescent="0.3">
      <c r="A84" t="s">
        <v>425</v>
      </c>
      <c r="B84" t="s">
        <v>426</v>
      </c>
      <c r="C84" t="s">
        <v>425</v>
      </c>
      <c r="D84">
        <v>0.19415099999999999</v>
      </c>
      <c r="E84">
        <v>3819.444469</v>
      </c>
      <c r="F84">
        <v>86.6</v>
      </c>
      <c r="G84" t="s">
        <v>247</v>
      </c>
      <c r="H84" t="s">
        <v>74</v>
      </c>
      <c r="I84" t="s">
        <v>74</v>
      </c>
      <c r="J84" t="s">
        <v>320</v>
      </c>
      <c r="K84" t="s">
        <v>321</v>
      </c>
      <c r="M84">
        <v>83</v>
      </c>
    </row>
    <row r="85" spans="1:13" hidden="1" x14ac:dyDescent="0.3">
      <c r="A85" t="s">
        <v>427</v>
      </c>
      <c r="B85" t="s">
        <v>428</v>
      </c>
      <c r="C85" t="s">
        <v>427</v>
      </c>
      <c r="D85">
        <v>0.19395899999999999</v>
      </c>
      <c r="E85">
        <v>2911.60376</v>
      </c>
      <c r="F85">
        <v>16.440000000000001</v>
      </c>
      <c r="G85" t="s">
        <v>429</v>
      </c>
      <c r="H85" t="s">
        <v>71</v>
      </c>
      <c r="I85" t="s">
        <v>72</v>
      </c>
      <c r="J85" t="s">
        <v>72</v>
      </c>
      <c r="K85" t="s">
        <v>75</v>
      </c>
      <c r="M85">
        <v>84</v>
      </c>
    </row>
    <row r="86" spans="1:13" hidden="1" x14ac:dyDescent="0.3">
      <c r="A86" t="s">
        <v>430</v>
      </c>
      <c r="B86" t="s">
        <v>431</v>
      </c>
      <c r="C86" t="s">
        <v>430</v>
      </c>
      <c r="D86">
        <v>0.193691</v>
      </c>
      <c r="E86">
        <v>2087.31918</v>
      </c>
      <c r="F86">
        <v>404.8</v>
      </c>
      <c r="G86" t="s">
        <v>257</v>
      </c>
      <c r="H86" t="s">
        <v>71</v>
      </c>
      <c r="I86" t="s">
        <v>72</v>
      </c>
      <c r="J86" t="s">
        <v>72</v>
      </c>
      <c r="K86" t="s">
        <v>75</v>
      </c>
      <c r="M86">
        <v>85</v>
      </c>
    </row>
    <row r="87" spans="1:13" hidden="1" x14ac:dyDescent="0.3">
      <c r="A87" t="s">
        <v>432</v>
      </c>
      <c r="B87" t="s">
        <v>433</v>
      </c>
      <c r="C87" t="s">
        <v>432</v>
      </c>
      <c r="D87">
        <v>0.193657</v>
      </c>
      <c r="E87">
        <v>5155.0345809999999</v>
      </c>
      <c r="F87">
        <v>64</v>
      </c>
      <c r="G87" t="s">
        <v>247</v>
      </c>
      <c r="H87" t="s">
        <v>74</v>
      </c>
      <c r="I87" t="s">
        <v>74</v>
      </c>
      <c r="J87" t="s">
        <v>320</v>
      </c>
      <c r="K87" t="s">
        <v>321</v>
      </c>
      <c r="M87">
        <v>86</v>
      </c>
    </row>
    <row r="88" spans="1:13" hidden="1" x14ac:dyDescent="0.3">
      <c r="A88" t="s">
        <v>434</v>
      </c>
      <c r="B88" t="s">
        <v>435</v>
      </c>
      <c r="C88" t="s">
        <v>434</v>
      </c>
      <c r="D88">
        <v>0.19298799999999999</v>
      </c>
      <c r="E88">
        <v>395.01752399999998</v>
      </c>
      <c r="F88">
        <v>33900</v>
      </c>
      <c r="G88" t="s">
        <v>223</v>
      </c>
      <c r="H88" t="s">
        <v>71</v>
      </c>
      <c r="I88" t="s">
        <v>72</v>
      </c>
      <c r="J88" t="s">
        <v>72</v>
      </c>
      <c r="K88" t="s">
        <v>75</v>
      </c>
      <c r="M88">
        <v>87</v>
      </c>
    </row>
    <row r="89" spans="1:13" hidden="1" x14ac:dyDescent="0.3">
      <c r="A89" t="s">
        <v>436</v>
      </c>
      <c r="B89" t="s">
        <v>437</v>
      </c>
      <c r="C89" t="s">
        <v>436</v>
      </c>
      <c r="D89">
        <v>0.19268399999999999</v>
      </c>
      <c r="E89">
        <v>1948.15725</v>
      </c>
      <c r="F89">
        <v>168.5</v>
      </c>
      <c r="G89" t="s">
        <v>247</v>
      </c>
      <c r="H89" t="s">
        <v>64</v>
      </c>
      <c r="I89" t="s">
        <v>195</v>
      </c>
      <c r="J89" t="s">
        <v>278</v>
      </c>
      <c r="K89" t="s">
        <v>354</v>
      </c>
      <c r="L89">
        <v>1</v>
      </c>
      <c r="M89">
        <v>88</v>
      </c>
    </row>
    <row r="90" spans="1:13" hidden="1" x14ac:dyDescent="0.3">
      <c r="A90" t="s">
        <v>438</v>
      </c>
      <c r="B90" t="s">
        <v>439</v>
      </c>
      <c r="C90" t="s">
        <v>438</v>
      </c>
      <c r="D90">
        <v>0.19154499999999999</v>
      </c>
      <c r="E90">
        <v>458.31086800000003</v>
      </c>
      <c r="F90">
        <v>29000</v>
      </c>
      <c r="G90" t="s">
        <v>223</v>
      </c>
      <c r="H90" t="s">
        <v>71</v>
      </c>
      <c r="I90" t="s">
        <v>72</v>
      </c>
      <c r="J90" t="s">
        <v>72</v>
      </c>
      <c r="K90" t="s">
        <v>75</v>
      </c>
      <c r="M90">
        <v>89</v>
      </c>
    </row>
    <row r="91" spans="1:13" hidden="1" x14ac:dyDescent="0.3">
      <c r="A91" t="s">
        <v>440</v>
      </c>
      <c r="B91" t="s">
        <v>441</v>
      </c>
      <c r="C91" t="s">
        <v>440</v>
      </c>
      <c r="D91">
        <v>0.189633</v>
      </c>
      <c r="E91">
        <v>49531.1083</v>
      </c>
      <c r="F91">
        <v>3180</v>
      </c>
      <c r="G91" t="s">
        <v>329</v>
      </c>
      <c r="H91" t="s">
        <v>76</v>
      </c>
      <c r="I91" t="s">
        <v>266</v>
      </c>
      <c r="J91" t="s">
        <v>357</v>
      </c>
      <c r="K91" t="s">
        <v>358</v>
      </c>
      <c r="M91">
        <v>90</v>
      </c>
    </row>
    <row r="92" spans="1:13" hidden="1" x14ac:dyDescent="0.3">
      <c r="A92" t="s">
        <v>442</v>
      </c>
      <c r="B92" t="s">
        <v>443</v>
      </c>
      <c r="C92" t="s">
        <v>442</v>
      </c>
      <c r="D92">
        <v>0.18918499999999999</v>
      </c>
      <c r="E92">
        <v>2554.9637360000002</v>
      </c>
      <c r="F92">
        <v>33.15</v>
      </c>
      <c r="G92" t="s">
        <v>242</v>
      </c>
      <c r="H92" t="s">
        <v>392</v>
      </c>
      <c r="I92" t="s">
        <v>392</v>
      </c>
      <c r="J92" t="s">
        <v>393</v>
      </c>
      <c r="K92" t="s">
        <v>394</v>
      </c>
      <c r="M92">
        <v>91</v>
      </c>
    </row>
    <row r="93" spans="1:13" hidden="1" x14ac:dyDescent="0.3">
      <c r="A93" t="s">
        <v>444</v>
      </c>
      <c r="B93" s="12" t="s">
        <v>445</v>
      </c>
      <c r="C93" t="s">
        <v>444</v>
      </c>
      <c r="D93">
        <v>0.18743899999999999</v>
      </c>
      <c r="E93">
        <v>74.108810000000005</v>
      </c>
      <c r="F93">
        <v>175500</v>
      </c>
      <c r="G93" t="s">
        <v>223</v>
      </c>
      <c r="H93" t="s">
        <v>74</v>
      </c>
      <c r="I93" t="s">
        <v>74</v>
      </c>
      <c r="J93" t="s">
        <v>273</v>
      </c>
      <c r="K93" t="s">
        <v>274</v>
      </c>
      <c r="M93">
        <v>92</v>
      </c>
    </row>
    <row r="94" spans="1:13" hidden="1" x14ac:dyDescent="0.3">
      <c r="A94" t="s">
        <v>446</v>
      </c>
      <c r="B94" t="s">
        <v>447</v>
      </c>
      <c r="C94" t="s">
        <v>446</v>
      </c>
      <c r="D94">
        <v>0.18689500000000001</v>
      </c>
      <c r="E94">
        <v>16.541250000000002</v>
      </c>
      <c r="F94">
        <v>784000</v>
      </c>
      <c r="G94" t="s">
        <v>223</v>
      </c>
      <c r="H94" t="s">
        <v>83</v>
      </c>
      <c r="I94" t="s">
        <v>302</v>
      </c>
      <c r="J94" t="s">
        <v>90</v>
      </c>
      <c r="K94" t="s">
        <v>90</v>
      </c>
      <c r="M94">
        <v>93</v>
      </c>
    </row>
    <row r="95" spans="1:13" hidden="1" x14ac:dyDescent="0.3">
      <c r="A95" t="s">
        <v>448</v>
      </c>
      <c r="B95" t="s">
        <v>449</v>
      </c>
      <c r="C95" t="s">
        <v>448</v>
      </c>
      <c r="D95">
        <v>0.18460199999999999</v>
      </c>
      <c r="E95">
        <v>66.714686</v>
      </c>
      <c r="F95">
        <v>192000</v>
      </c>
      <c r="G95" t="s">
        <v>223</v>
      </c>
      <c r="H95" t="s">
        <v>67</v>
      </c>
      <c r="I95" t="s">
        <v>94</v>
      </c>
      <c r="J95" t="s">
        <v>450</v>
      </c>
      <c r="K95" t="s">
        <v>451</v>
      </c>
      <c r="M95">
        <v>94</v>
      </c>
    </row>
    <row r="96" spans="1:13" hidden="1" x14ac:dyDescent="0.3">
      <c r="A96" t="s">
        <v>452</v>
      </c>
      <c r="B96" t="s">
        <v>453</v>
      </c>
      <c r="C96" t="s">
        <v>452</v>
      </c>
      <c r="D96">
        <v>0.18404400000000001</v>
      </c>
      <c r="E96">
        <v>3621.7946919999999</v>
      </c>
      <c r="F96">
        <v>22.75</v>
      </c>
      <c r="G96" t="s">
        <v>265</v>
      </c>
      <c r="H96" t="s">
        <v>83</v>
      </c>
      <c r="I96" t="s">
        <v>454</v>
      </c>
      <c r="J96" t="s">
        <v>455</v>
      </c>
      <c r="K96" t="s">
        <v>455</v>
      </c>
      <c r="M96">
        <v>95</v>
      </c>
    </row>
    <row r="97" spans="1:13" hidden="1" x14ac:dyDescent="0.3">
      <c r="A97" t="s">
        <v>456</v>
      </c>
      <c r="B97" t="s">
        <v>18</v>
      </c>
      <c r="C97" t="s">
        <v>456</v>
      </c>
      <c r="D97">
        <v>0.18276400000000001</v>
      </c>
      <c r="E97">
        <v>2754.9672620000001</v>
      </c>
      <c r="F97">
        <v>29.7</v>
      </c>
      <c r="G97" t="s">
        <v>265</v>
      </c>
      <c r="H97" t="s">
        <v>86</v>
      </c>
      <c r="I97" t="s">
        <v>91</v>
      </c>
      <c r="J97" t="s">
        <v>98</v>
      </c>
      <c r="K97" t="s">
        <v>99</v>
      </c>
      <c r="L97">
        <v>1</v>
      </c>
      <c r="M97">
        <v>96</v>
      </c>
    </row>
    <row r="98" spans="1:13" hidden="1" x14ac:dyDescent="0.3">
      <c r="A98" t="s">
        <v>457</v>
      </c>
      <c r="B98" t="s">
        <v>180</v>
      </c>
      <c r="C98" t="s">
        <v>457</v>
      </c>
      <c r="D98">
        <v>0.18082799999999999</v>
      </c>
      <c r="E98">
        <v>1200</v>
      </c>
      <c r="F98">
        <v>32.65</v>
      </c>
      <c r="G98" t="s">
        <v>319</v>
      </c>
      <c r="H98" t="s">
        <v>69</v>
      </c>
      <c r="I98" t="s">
        <v>69</v>
      </c>
      <c r="J98" t="s">
        <v>70</v>
      </c>
      <c r="K98" t="s">
        <v>82</v>
      </c>
      <c r="M98">
        <v>97</v>
      </c>
    </row>
    <row r="99" spans="1:13" hidden="1" x14ac:dyDescent="0.3">
      <c r="A99" t="s">
        <v>458</v>
      </c>
      <c r="B99" t="s">
        <v>459</v>
      </c>
      <c r="C99" t="s">
        <v>458</v>
      </c>
      <c r="D99">
        <v>0.17952799999999999</v>
      </c>
      <c r="E99">
        <v>5612.7045630000002</v>
      </c>
      <c r="F99">
        <v>14.32</v>
      </c>
      <c r="G99" t="s">
        <v>242</v>
      </c>
      <c r="H99" t="s">
        <v>83</v>
      </c>
      <c r="I99" t="s">
        <v>302</v>
      </c>
      <c r="J99" t="s">
        <v>114</v>
      </c>
      <c r="K99" t="s">
        <v>114</v>
      </c>
      <c r="M99">
        <v>98</v>
      </c>
    </row>
    <row r="100" spans="1:13" hidden="1" x14ac:dyDescent="0.3">
      <c r="A100" t="s">
        <v>460</v>
      </c>
      <c r="B100" t="s">
        <v>461</v>
      </c>
      <c r="C100" t="s">
        <v>460</v>
      </c>
      <c r="D100">
        <v>0.177034</v>
      </c>
      <c r="E100">
        <v>24237.766670000001</v>
      </c>
      <c r="F100">
        <v>3.27</v>
      </c>
      <c r="G100" t="s">
        <v>242</v>
      </c>
      <c r="H100" t="s">
        <v>69</v>
      </c>
      <c r="I100" t="s">
        <v>69</v>
      </c>
      <c r="J100" t="s">
        <v>70</v>
      </c>
      <c r="K100" t="s">
        <v>82</v>
      </c>
      <c r="M100">
        <v>99</v>
      </c>
    </row>
    <row r="101" spans="1:13" hidden="1" x14ac:dyDescent="0.3">
      <c r="A101" t="s">
        <v>462</v>
      </c>
      <c r="B101" t="s">
        <v>463</v>
      </c>
      <c r="C101" t="s">
        <v>462</v>
      </c>
      <c r="D101">
        <v>0.17699300000000001</v>
      </c>
      <c r="E101">
        <v>4768.0648010000004</v>
      </c>
      <c r="F101">
        <v>3701</v>
      </c>
      <c r="G101" t="s">
        <v>250</v>
      </c>
      <c r="H101" t="s">
        <v>71</v>
      </c>
      <c r="I101" t="s">
        <v>119</v>
      </c>
      <c r="J101" t="s">
        <v>464</v>
      </c>
      <c r="K101" t="s">
        <v>465</v>
      </c>
      <c r="M101">
        <v>100</v>
      </c>
    </row>
    <row r="102" spans="1:13" hidden="1" x14ac:dyDescent="0.3">
      <c r="A102" t="s">
        <v>466</v>
      </c>
      <c r="B102" t="s">
        <v>467</v>
      </c>
      <c r="C102" t="s">
        <v>466</v>
      </c>
      <c r="D102">
        <v>0.175563</v>
      </c>
      <c r="E102">
        <v>9.3707999999999991</v>
      </c>
      <c r="F102">
        <v>1300000</v>
      </c>
      <c r="G102" t="s">
        <v>223</v>
      </c>
      <c r="H102" t="s">
        <v>86</v>
      </c>
      <c r="I102" t="s">
        <v>305</v>
      </c>
      <c r="J102" t="s">
        <v>468</v>
      </c>
      <c r="K102" t="s">
        <v>468</v>
      </c>
      <c r="M102">
        <v>101</v>
      </c>
    </row>
    <row r="103" spans="1:13" hidden="1" x14ac:dyDescent="0.3">
      <c r="A103" t="s">
        <v>469</v>
      </c>
      <c r="B103" t="s">
        <v>470</v>
      </c>
      <c r="C103" t="s">
        <v>469</v>
      </c>
      <c r="D103">
        <v>0.17460800000000001</v>
      </c>
      <c r="E103">
        <v>826.77231800000004</v>
      </c>
      <c r="F103">
        <v>94.55</v>
      </c>
      <c r="G103" t="s">
        <v>242</v>
      </c>
      <c r="H103" t="s">
        <v>67</v>
      </c>
      <c r="I103" t="s">
        <v>100</v>
      </c>
      <c r="J103" t="s">
        <v>471</v>
      </c>
      <c r="K103" t="s">
        <v>472</v>
      </c>
      <c r="M103">
        <v>102</v>
      </c>
    </row>
    <row r="104" spans="1:13" hidden="1" x14ac:dyDescent="0.3">
      <c r="A104" t="s">
        <v>473</v>
      </c>
      <c r="B104" t="s">
        <v>474</v>
      </c>
      <c r="C104" t="s">
        <v>473</v>
      </c>
      <c r="D104">
        <v>0.171016</v>
      </c>
      <c r="E104">
        <v>6651.8425969999998</v>
      </c>
      <c r="F104">
        <v>43.8</v>
      </c>
      <c r="G104" t="s">
        <v>247</v>
      </c>
      <c r="H104" t="s">
        <v>71</v>
      </c>
      <c r="I104" t="s">
        <v>117</v>
      </c>
      <c r="J104" t="s">
        <v>117</v>
      </c>
      <c r="K104" t="s">
        <v>261</v>
      </c>
      <c r="M104">
        <v>103</v>
      </c>
    </row>
    <row r="105" spans="1:13" hidden="1" x14ac:dyDescent="0.3">
      <c r="A105" t="s">
        <v>475</v>
      </c>
      <c r="B105" t="s">
        <v>476</v>
      </c>
      <c r="C105" t="s">
        <v>475</v>
      </c>
      <c r="D105">
        <v>0.17064599999999999</v>
      </c>
      <c r="E105">
        <v>10457.549999999999</v>
      </c>
      <c r="F105">
        <v>27.8</v>
      </c>
      <c r="G105" t="s">
        <v>247</v>
      </c>
      <c r="H105" t="s">
        <v>71</v>
      </c>
      <c r="I105" t="s">
        <v>72</v>
      </c>
      <c r="J105" t="s">
        <v>72</v>
      </c>
      <c r="K105" t="s">
        <v>75</v>
      </c>
      <c r="M105">
        <v>104</v>
      </c>
    </row>
    <row r="106" spans="1:13" hidden="1" x14ac:dyDescent="0.3">
      <c r="A106" t="s">
        <v>477</v>
      </c>
      <c r="B106" t="s">
        <v>17</v>
      </c>
      <c r="C106" t="s">
        <v>477</v>
      </c>
      <c r="D106">
        <v>0.166935</v>
      </c>
      <c r="E106">
        <v>1080.7788</v>
      </c>
      <c r="F106">
        <v>69.150000000000006</v>
      </c>
      <c r="G106" t="s">
        <v>242</v>
      </c>
      <c r="H106" t="s">
        <v>67</v>
      </c>
      <c r="I106" t="s">
        <v>100</v>
      </c>
      <c r="J106" t="s">
        <v>471</v>
      </c>
      <c r="K106" t="s">
        <v>102</v>
      </c>
      <c r="L106">
        <v>1</v>
      </c>
      <c r="M106">
        <v>105</v>
      </c>
    </row>
    <row r="107" spans="1:13" hidden="1" x14ac:dyDescent="0.3">
      <c r="A107" t="s">
        <v>478</v>
      </c>
      <c r="B107" t="s">
        <v>479</v>
      </c>
      <c r="C107" t="s">
        <v>478</v>
      </c>
      <c r="D107">
        <v>0.16487399999999999</v>
      </c>
      <c r="E107">
        <v>7649.0704960000003</v>
      </c>
      <c r="F107">
        <v>9.65</v>
      </c>
      <c r="G107" t="s">
        <v>242</v>
      </c>
      <c r="H107" t="s">
        <v>392</v>
      </c>
      <c r="I107" t="s">
        <v>392</v>
      </c>
      <c r="J107" t="s">
        <v>393</v>
      </c>
      <c r="K107" t="s">
        <v>394</v>
      </c>
      <c r="M107">
        <v>106</v>
      </c>
    </row>
    <row r="108" spans="1:13" hidden="1" x14ac:dyDescent="0.3">
      <c r="A108" t="s">
        <v>480</v>
      </c>
      <c r="B108" t="s">
        <v>481</v>
      </c>
      <c r="C108" t="s">
        <v>480</v>
      </c>
      <c r="D108">
        <v>0.16147500000000001</v>
      </c>
      <c r="E108">
        <v>731.12927000000002</v>
      </c>
      <c r="F108">
        <v>69.5</v>
      </c>
      <c r="G108" t="s">
        <v>272</v>
      </c>
      <c r="H108" t="s">
        <v>67</v>
      </c>
      <c r="I108" t="s">
        <v>45</v>
      </c>
      <c r="J108" t="s">
        <v>173</v>
      </c>
      <c r="K108" t="s">
        <v>482</v>
      </c>
      <c r="M108">
        <v>107</v>
      </c>
    </row>
    <row r="109" spans="1:13" hidden="1" x14ac:dyDescent="0.3">
      <c r="A109" t="s">
        <v>483</v>
      </c>
      <c r="B109" t="s">
        <v>484</v>
      </c>
      <c r="C109" t="s">
        <v>483</v>
      </c>
      <c r="D109">
        <v>0.16134799999999999</v>
      </c>
      <c r="E109">
        <v>5882.297724</v>
      </c>
      <c r="F109">
        <v>12.28</v>
      </c>
      <c r="G109" t="s">
        <v>265</v>
      </c>
      <c r="H109" t="s">
        <v>67</v>
      </c>
      <c r="I109" t="s">
        <v>94</v>
      </c>
      <c r="J109" t="s">
        <v>95</v>
      </c>
      <c r="K109" t="s">
        <v>96</v>
      </c>
      <c r="M109">
        <v>108</v>
      </c>
    </row>
    <row r="110" spans="1:13" hidden="1" x14ac:dyDescent="0.3">
      <c r="A110" t="s">
        <v>485</v>
      </c>
      <c r="B110" t="s">
        <v>182</v>
      </c>
      <c r="C110" t="s">
        <v>485</v>
      </c>
      <c r="D110">
        <v>0.15956500000000001</v>
      </c>
      <c r="E110">
        <v>780</v>
      </c>
      <c r="F110">
        <v>365</v>
      </c>
      <c r="G110" t="s">
        <v>374</v>
      </c>
      <c r="H110" t="s">
        <v>74</v>
      </c>
      <c r="I110" t="s">
        <v>74</v>
      </c>
      <c r="J110" t="s">
        <v>103</v>
      </c>
      <c r="K110" t="s">
        <v>103</v>
      </c>
      <c r="M110">
        <v>109</v>
      </c>
    </row>
    <row r="111" spans="1:13" hidden="1" x14ac:dyDescent="0.3">
      <c r="A111" t="s">
        <v>486</v>
      </c>
      <c r="B111" t="s">
        <v>487</v>
      </c>
      <c r="C111" t="s">
        <v>486</v>
      </c>
      <c r="D111">
        <v>0.15856700000000001</v>
      </c>
      <c r="E111">
        <v>67.796850000000006</v>
      </c>
      <c r="F111">
        <v>135.1</v>
      </c>
      <c r="G111" t="s">
        <v>488</v>
      </c>
      <c r="H111" t="s">
        <v>71</v>
      </c>
      <c r="I111" t="s">
        <v>72</v>
      </c>
      <c r="J111" t="s">
        <v>72</v>
      </c>
      <c r="K111" t="s">
        <v>75</v>
      </c>
      <c r="M111">
        <v>110</v>
      </c>
    </row>
    <row r="112" spans="1:13" hidden="1" x14ac:dyDescent="0.3">
      <c r="A112" t="s">
        <v>489</v>
      </c>
      <c r="B112" t="s">
        <v>490</v>
      </c>
      <c r="C112" t="s">
        <v>489</v>
      </c>
      <c r="D112">
        <v>0.15729299999999999</v>
      </c>
      <c r="E112">
        <v>120.832024</v>
      </c>
      <c r="F112">
        <v>5678.7002000000002</v>
      </c>
      <c r="G112" t="s">
        <v>257</v>
      </c>
      <c r="H112" t="s">
        <v>67</v>
      </c>
      <c r="I112" t="s">
        <v>94</v>
      </c>
      <c r="J112" t="s">
        <v>95</v>
      </c>
      <c r="K112" t="s">
        <v>96</v>
      </c>
      <c r="M112">
        <v>111</v>
      </c>
    </row>
    <row r="113" spans="1:13" hidden="1" x14ac:dyDescent="0.3">
      <c r="A113" t="s">
        <v>491</v>
      </c>
      <c r="B113" t="s">
        <v>492</v>
      </c>
      <c r="C113" t="s">
        <v>491</v>
      </c>
      <c r="D113">
        <v>0.15562699999999999</v>
      </c>
      <c r="E113">
        <v>3441.8247470000001</v>
      </c>
      <c r="F113">
        <v>197.25</v>
      </c>
      <c r="G113" t="s">
        <v>257</v>
      </c>
      <c r="H113" t="s">
        <v>86</v>
      </c>
      <c r="I113" t="s">
        <v>91</v>
      </c>
      <c r="J113" t="s">
        <v>493</v>
      </c>
      <c r="K113" t="s">
        <v>493</v>
      </c>
      <c r="M113">
        <v>112</v>
      </c>
    </row>
    <row r="114" spans="1:13" hidden="1" x14ac:dyDescent="0.3">
      <c r="A114" t="s">
        <v>494</v>
      </c>
      <c r="B114" t="s">
        <v>495</v>
      </c>
      <c r="C114" t="s">
        <v>494</v>
      </c>
      <c r="D114">
        <v>0.15556500000000001</v>
      </c>
      <c r="E114">
        <v>787.84587599999998</v>
      </c>
      <c r="F114">
        <v>88.4</v>
      </c>
      <c r="G114" t="s">
        <v>242</v>
      </c>
      <c r="H114" t="s">
        <v>496</v>
      </c>
      <c r="I114" t="s">
        <v>496</v>
      </c>
      <c r="J114" t="s">
        <v>497</v>
      </c>
      <c r="K114" t="s">
        <v>497</v>
      </c>
      <c r="M114">
        <v>113</v>
      </c>
    </row>
    <row r="115" spans="1:13" hidden="1" x14ac:dyDescent="0.3">
      <c r="A115" t="s">
        <v>498</v>
      </c>
      <c r="B115" t="s">
        <v>499</v>
      </c>
      <c r="C115" t="s">
        <v>498</v>
      </c>
      <c r="D115">
        <v>0.15481700000000001</v>
      </c>
      <c r="E115">
        <v>3516.7121910000001</v>
      </c>
      <c r="F115">
        <v>75</v>
      </c>
      <c r="G115" t="s">
        <v>247</v>
      </c>
      <c r="H115" t="s">
        <v>74</v>
      </c>
      <c r="I115" t="s">
        <v>74</v>
      </c>
      <c r="J115" t="s">
        <v>320</v>
      </c>
      <c r="K115" t="s">
        <v>321</v>
      </c>
      <c r="M115">
        <v>114</v>
      </c>
    </row>
    <row r="116" spans="1:13" hidden="1" x14ac:dyDescent="0.3">
      <c r="A116" t="s">
        <v>500</v>
      </c>
      <c r="B116" t="s">
        <v>501</v>
      </c>
      <c r="C116" t="s">
        <v>500</v>
      </c>
      <c r="D116">
        <v>0.15332499999999999</v>
      </c>
      <c r="E116">
        <v>2595.1115279999999</v>
      </c>
      <c r="F116">
        <v>79.099999999999994</v>
      </c>
      <c r="G116" t="s">
        <v>316</v>
      </c>
      <c r="H116" t="s">
        <v>71</v>
      </c>
      <c r="I116" t="s">
        <v>72</v>
      </c>
      <c r="J116" t="s">
        <v>72</v>
      </c>
      <c r="K116" t="s">
        <v>75</v>
      </c>
      <c r="M116">
        <v>115</v>
      </c>
    </row>
    <row r="117" spans="1:13" hidden="1" x14ac:dyDescent="0.3">
      <c r="A117" t="s">
        <v>502</v>
      </c>
      <c r="B117" t="s">
        <v>503</v>
      </c>
      <c r="C117" t="s">
        <v>502</v>
      </c>
      <c r="D117">
        <v>0.151778</v>
      </c>
      <c r="E117">
        <v>1795.250282</v>
      </c>
      <c r="F117">
        <v>37.85</v>
      </c>
      <c r="G117" t="s">
        <v>242</v>
      </c>
      <c r="H117" t="s">
        <v>392</v>
      </c>
      <c r="I117" t="s">
        <v>392</v>
      </c>
      <c r="J117" t="s">
        <v>393</v>
      </c>
      <c r="K117" t="s">
        <v>394</v>
      </c>
      <c r="M117">
        <v>116</v>
      </c>
    </row>
    <row r="118" spans="1:13" hidden="1" x14ac:dyDescent="0.3">
      <c r="A118" t="s">
        <v>504</v>
      </c>
      <c r="B118" t="s">
        <v>505</v>
      </c>
      <c r="C118" t="s">
        <v>504</v>
      </c>
      <c r="D118">
        <v>0.14977099999999999</v>
      </c>
      <c r="E118">
        <v>440.94135799999998</v>
      </c>
      <c r="F118">
        <v>19.62</v>
      </c>
      <c r="G118" t="s">
        <v>242</v>
      </c>
      <c r="H118" t="s">
        <v>67</v>
      </c>
      <c r="I118" t="s">
        <v>45</v>
      </c>
      <c r="J118" t="s">
        <v>243</v>
      </c>
      <c r="K118" t="s">
        <v>243</v>
      </c>
      <c r="M118">
        <v>117</v>
      </c>
    </row>
    <row r="119" spans="1:13" hidden="1" x14ac:dyDescent="0.3">
      <c r="A119" t="s">
        <v>506</v>
      </c>
      <c r="B119" t="s">
        <v>507</v>
      </c>
      <c r="C119" t="s">
        <v>506</v>
      </c>
      <c r="D119">
        <v>0.14855199999999999</v>
      </c>
      <c r="E119">
        <v>35.180149</v>
      </c>
      <c r="F119">
        <v>293000</v>
      </c>
      <c r="G119" t="s">
        <v>223</v>
      </c>
      <c r="H119" t="s">
        <v>369</v>
      </c>
      <c r="I119" t="s">
        <v>508</v>
      </c>
      <c r="J119" t="s">
        <v>509</v>
      </c>
      <c r="K119" t="s">
        <v>509</v>
      </c>
      <c r="M119">
        <v>118</v>
      </c>
    </row>
    <row r="120" spans="1:13" hidden="1" x14ac:dyDescent="0.3">
      <c r="A120" t="s">
        <v>510</v>
      </c>
      <c r="B120" t="s">
        <v>511</v>
      </c>
      <c r="C120" t="s">
        <v>510</v>
      </c>
      <c r="D120">
        <v>0.14424899999999999</v>
      </c>
      <c r="E120">
        <v>2609.2814859999999</v>
      </c>
      <c r="F120">
        <v>24.75</v>
      </c>
      <c r="G120" t="s">
        <v>265</v>
      </c>
      <c r="H120" t="s">
        <v>496</v>
      </c>
      <c r="I120" t="s">
        <v>496</v>
      </c>
      <c r="J120" t="s">
        <v>497</v>
      </c>
      <c r="K120" t="s">
        <v>497</v>
      </c>
      <c r="M120">
        <v>119</v>
      </c>
    </row>
    <row r="121" spans="1:13" hidden="1" x14ac:dyDescent="0.3">
      <c r="A121" t="s">
        <v>512</v>
      </c>
      <c r="B121" t="s">
        <v>513</v>
      </c>
      <c r="C121" t="s">
        <v>512</v>
      </c>
      <c r="D121">
        <v>0.143317</v>
      </c>
      <c r="E121">
        <v>85.360518999999996</v>
      </c>
      <c r="F121">
        <v>116500</v>
      </c>
      <c r="G121" t="s">
        <v>223</v>
      </c>
      <c r="H121" t="s">
        <v>369</v>
      </c>
      <c r="I121" t="s">
        <v>508</v>
      </c>
      <c r="J121" t="s">
        <v>509</v>
      </c>
      <c r="K121" t="s">
        <v>509</v>
      </c>
      <c r="M121">
        <v>120</v>
      </c>
    </row>
    <row r="122" spans="1:13" hidden="1" x14ac:dyDescent="0.3">
      <c r="A122" t="s">
        <v>514</v>
      </c>
      <c r="B122" t="s">
        <v>515</v>
      </c>
      <c r="C122" t="s">
        <v>514</v>
      </c>
      <c r="D122">
        <v>0.14235</v>
      </c>
      <c r="E122">
        <v>11801.145747</v>
      </c>
      <c r="F122">
        <v>20.55</v>
      </c>
      <c r="G122" t="s">
        <v>247</v>
      </c>
      <c r="H122" t="s">
        <v>74</v>
      </c>
      <c r="I122" t="s">
        <v>74</v>
      </c>
      <c r="J122" t="s">
        <v>273</v>
      </c>
      <c r="K122" t="s">
        <v>274</v>
      </c>
      <c r="M122">
        <v>121</v>
      </c>
    </row>
    <row r="123" spans="1:13" hidden="1" x14ac:dyDescent="0.3">
      <c r="A123" t="s">
        <v>516</v>
      </c>
      <c r="B123" t="s">
        <v>517</v>
      </c>
      <c r="C123" t="s">
        <v>516</v>
      </c>
      <c r="D123">
        <v>0.142319</v>
      </c>
      <c r="E123">
        <v>4285.71</v>
      </c>
      <c r="F123">
        <v>59.25</v>
      </c>
      <c r="G123" t="s">
        <v>374</v>
      </c>
      <c r="H123" t="s">
        <v>369</v>
      </c>
      <c r="I123" t="s">
        <v>370</v>
      </c>
      <c r="J123" t="s">
        <v>518</v>
      </c>
      <c r="K123" t="s">
        <v>519</v>
      </c>
      <c r="M123">
        <v>122</v>
      </c>
    </row>
    <row r="124" spans="1:13" hidden="1" x14ac:dyDescent="0.3">
      <c r="A124" t="s">
        <v>520</v>
      </c>
      <c r="B124" t="s">
        <v>521</v>
      </c>
      <c r="C124" t="s">
        <v>520</v>
      </c>
      <c r="D124">
        <v>0.14205699999999999</v>
      </c>
      <c r="E124">
        <v>2730</v>
      </c>
      <c r="F124">
        <v>11.04</v>
      </c>
      <c r="G124" t="s">
        <v>522</v>
      </c>
      <c r="H124" t="s">
        <v>71</v>
      </c>
      <c r="I124" t="s">
        <v>72</v>
      </c>
      <c r="J124" t="s">
        <v>72</v>
      </c>
      <c r="K124" t="s">
        <v>75</v>
      </c>
      <c r="M124">
        <v>123</v>
      </c>
    </row>
    <row r="125" spans="1:13" hidden="1" x14ac:dyDescent="0.3">
      <c r="A125" t="s">
        <v>523</v>
      </c>
      <c r="B125" t="s">
        <v>4</v>
      </c>
      <c r="C125" t="s">
        <v>523</v>
      </c>
      <c r="D125">
        <v>0.14202300000000001</v>
      </c>
      <c r="E125">
        <v>1234.6199999999999</v>
      </c>
      <c r="F125">
        <v>51.5</v>
      </c>
      <c r="G125" t="s">
        <v>242</v>
      </c>
      <c r="H125" t="s">
        <v>74</v>
      </c>
      <c r="I125" t="s">
        <v>74</v>
      </c>
      <c r="J125" t="s">
        <v>103</v>
      </c>
      <c r="K125" t="s">
        <v>103</v>
      </c>
      <c r="L125">
        <v>1</v>
      </c>
      <c r="M125">
        <v>124</v>
      </c>
    </row>
    <row r="126" spans="1:13" x14ac:dyDescent="0.3">
      <c r="A126" t="s">
        <v>524</v>
      </c>
      <c r="B126" t="s">
        <v>525</v>
      </c>
      <c r="C126" t="s">
        <v>524</v>
      </c>
      <c r="D126">
        <v>0.14021800000000001</v>
      </c>
      <c r="E126">
        <v>1459.8796070000001</v>
      </c>
      <c r="F126">
        <v>43</v>
      </c>
      <c r="G126" t="s">
        <v>265</v>
      </c>
      <c r="H126" t="s">
        <v>86</v>
      </c>
      <c r="I126" t="s">
        <v>91</v>
      </c>
      <c r="J126" t="s">
        <v>92</v>
      </c>
      <c r="K126" t="s">
        <v>400</v>
      </c>
      <c r="M126">
        <v>125</v>
      </c>
    </row>
    <row r="127" spans="1:13" hidden="1" x14ac:dyDescent="0.3">
      <c r="A127" t="s">
        <v>526</v>
      </c>
      <c r="B127" t="s">
        <v>527</v>
      </c>
      <c r="C127" t="s">
        <v>526</v>
      </c>
      <c r="D127">
        <v>0.13920299999999999</v>
      </c>
      <c r="E127">
        <v>883.33351800000003</v>
      </c>
      <c r="F127">
        <v>15712</v>
      </c>
      <c r="G127" t="s">
        <v>250</v>
      </c>
      <c r="H127" t="s">
        <v>74</v>
      </c>
      <c r="I127" t="s">
        <v>74</v>
      </c>
      <c r="J127" t="s">
        <v>273</v>
      </c>
      <c r="K127" t="s">
        <v>407</v>
      </c>
      <c r="M127">
        <v>126</v>
      </c>
    </row>
    <row r="128" spans="1:13" hidden="1" x14ac:dyDescent="0.3">
      <c r="A128" t="s">
        <v>528</v>
      </c>
      <c r="B128" t="s">
        <v>529</v>
      </c>
      <c r="C128" t="s">
        <v>528</v>
      </c>
      <c r="D128">
        <v>0.138628</v>
      </c>
      <c r="E128">
        <v>44330.663200000003</v>
      </c>
      <c r="F128">
        <v>1.4</v>
      </c>
      <c r="G128" t="s">
        <v>242</v>
      </c>
      <c r="H128" t="s">
        <v>76</v>
      </c>
      <c r="I128" t="s">
        <v>266</v>
      </c>
      <c r="J128" t="s">
        <v>357</v>
      </c>
      <c r="K128" t="s">
        <v>358</v>
      </c>
      <c r="M128">
        <v>127</v>
      </c>
    </row>
    <row r="129" spans="1:13" hidden="1" x14ac:dyDescent="0.3">
      <c r="A129" t="s">
        <v>530</v>
      </c>
      <c r="B129" t="s">
        <v>531</v>
      </c>
      <c r="C129" t="s">
        <v>530</v>
      </c>
      <c r="D129">
        <v>0.13777500000000001</v>
      </c>
      <c r="E129">
        <v>1085.466038</v>
      </c>
      <c r="F129">
        <v>553.70000000000005</v>
      </c>
      <c r="G129" t="s">
        <v>257</v>
      </c>
      <c r="H129" t="s">
        <v>64</v>
      </c>
      <c r="I129" t="s">
        <v>79</v>
      </c>
      <c r="J129" t="s">
        <v>80</v>
      </c>
      <c r="K129" t="s">
        <v>81</v>
      </c>
      <c r="M129">
        <v>128</v>
      </c>
    </row>
    <row r="130" spans="1:13" hidden="1" x14ac:dyDescent="0.3">
      <c r="A130" t="s">
        <v>532</v>
      </c>
      <c r="B130" t="s">
        <v>533</v>
      </c>
      <c r="C130" t="s">
        <v>532</v>
      </c>
      <c r="D130">
        <v>0.13769000000000001</v>
      </c>
      <c r="E130">
        <v>4416.7817279999999</v>
      </c>
      <c r="F130">
        <v>9.81</v>
      </c>
      <c r="G130" t="s">
        <v>272</v>
      </c>
      <c r="H130" t="s">
        <v>71</v>
      </c>
      <c r="I130" t="s">
        <v>72</v>
      </c>
      <c r="J130" t="s">
        <v>72</v>
      </c>
      <c r="K130" t="s">
        <v>75</v>
      </c>
      <c r="M130">
        <v>129</v>
      </c>
    </row>
    <row r="131" spans="1:13" hidden="1" x14ac:dyDescent="0.3">
      <c r="A131" t="s">
        <v>534</v>
      </c>
      <c r="B131" t="s">
        <v>16</v>
      </c>
      <c r="C131" t="s">
        <v>534</v>
      </c>
      <c r="D131">
        <v>0.13745599999999999</v>
      </c>
      <c r="E131">
        <v>224</v>
      </c>
      <c r="F131">
        <v>11230</v>
      </c>
      <c r="G131" t="s">
        <v>535</v>
      </c>
      <c r="H131" t="s">
        <v>71</v>
      </c>
      <c r="I131" t="s">
        <v>72</v>
      </c>
      <c r="J131" t="s">
        <v>72</v>
      </c>
      <c r="K131" t="s">
        <v>75</v>
      </c>
      <c r="L131">
        <v>1</v>
      </c>
      <c r="M131">
        <v>130</v>
      </c>
    </row>
    <row r="132" spans="1:13" hidden="1" x14ac:dyDescent="0.3">
      <c r="A132" t="s">
        <v>536</v>
      </c>
      <c r="B132" t="s">
        <v>537</v>
      </c>
      <c r="C132" t="s">
        <v>536</v>
      </c>
      <c r="D132">
        <v>0.136851</v>
      </c>
      <c r="E132">
        <v>1295.767638</v>
      </c>
      <c r="F132">
        <v>10530</v>
      </c>
      <c r="G132" t="s">
        <v>250</v>
      </c>
      <c r="H132" t="s">
        <v>71</v>
      </c>
      <c r="I132" t="s">
        <v>72</v>
      </c>
      <c r="J132" t="s">
        <v>72</v>
      </c>
      <c r="K132" t="s">
        <v>75</v>
      </c>
      <c r="M132">
        <v>131</v>
      </c>
    </row>
    <row r="133" spans="1:13" hidden="1" x14ac:dyDescent="0.3">
      <c r="A133" t="s">
        <v>538</v>
      </c>
      <c r="B133" t="s">
        <v>539</v>
      </c>
      <c r="C133" t="s">
        <v>538</v>
      </c>
      <c r="D133">
        <v>0.13658200000000001</v>
      </c>
      <c r="E133">
        <v>1739.3507999999999</v>
      </c>
      <c r="F133">
        <v>16.66</v>
      </c>
      <c r="G133" t="s">
        <v>522</v>
      </c>
      <c r="H133" t="s">
        <v>76</v>
      </c>
      <c r="I133" t="s">
        <v>266</v>
      </c>
      <c r="J133" t="s">
        <v>357</v>
      </c>
      <c r="K133" t="s">
        <v>358</v>
      </c>
      <c r="M133">
        <v>132</v>
      </c>
    </row>
    <row r="134" spans="1:13" hidden="1" x14ac:dyDescent="0.3">
      <c r="A134" t="s">
        <v>540</v>
      </c>
      <c r="B134" t="s">
        <v>541</v>
      </c>
      <c r="C134" t="s">
        <v>540</v>
      </c>
      <c r="D134">
        <v>0.13354199999999999</v>
      </c>
      <c r="E134">
        <v>839.46360000000004</v>
      </c>
      <c r="F134">
        <v>50.06</v>
      </c>
      <c r="G134" t="s">
        <v>272</v>
      </c>
      <c r="H134" t="s">
        <v>369</v>
      </c>
      <c r="I134" t="s">
        <v>508</v>
      </c>
      <c r="J134" t="s">
        <v>542</v>
      </c>
      <c r="K134" t="s">
        <v>543</v>
      </c>
      <c r="M134">
        <v>133</v>
      </c>
    </row>
    <row r="135" spans="1:13" hidden="1" x14ac:dyDescent="0.3">
      <c r="A135" t="s">
        <v>544</v>
      </c>
      <c r="B135" t="s">
        <v>545</v>
      </c>
      <c r="C135" t="s">
        <v>544</v>
      </c>
      <c r="D135">
        <v>0.132546</v>
      </c>
      <c r="E135">
        <v>9969.5539059999992</v>
      </c>
      <c r="F135">
        <v>22.65</v>
      </c>
      <c r="G135" t="s">
        <v>247</v>
      </c>
      <c r="H135" t="s">
        <v>71</v>
      </c>
      <c r="I135" t="s">
        <v>72</v>
      </c>
      <c r="J135" t="s">
        <v>72</v>
      </c>
      <c r="K135" t="s">
        <v>75</v>
      </c>
      <c r="M135">
        <v>134</v>
      </c>
    </row>
    <row r="136" spans="1:13" hidden="1" x14ac:dyDescent="0.3">
      <c r="A136" t="s">
        <v>546</v>
      </c>
      <c r="B136" t="s">
        <v>547</v>
      </c>
      <c r="C136" t="s">
        <v>546</v>
      </c>
      <c r="D136">
        <v>0.13067699999999999</v>
      </c>
      <c r="E136">
        <v>116.698622</v>
      </c>
      <c r="F136">
        <v>77700</v>
      </c>
      <c r="G136" t="s">
        <v>223</v>
      </c>
      <c r="H136" t="s">
        <v>86</v>
      </c>
      <c r="I136" t="s">
        <v>91</v>
      </c>
      <c r="J136" t="s">
        <v>493</v>
      </c>
      <c r="K136" t="s">
        <v>493</v>
      </c>
      <c r="M136">
        <v>135</v>
      </c>
    </row>
    <row r="137" spans="1:13" hidden="1" x14ac:dyDescent="0.3">
      <c r="A137" t="s">
        <v>548</v>
      </c>
      <c r="B137" t="s">
        <v>549</v>
      </c>
      <c r="C137" t="s">
        <v>548</v>
      </c>
      <c r="D137">
        <v>0.12828400000000001</v>
      </c>
      <c r="E137">
        <v>3247.4127239999998</v>
      </c>
      <c r="F137">
        <v>67.3</v>
      </c>
      <c r="G137" t="s">
        <v>247</v>
      </c>
      <c r="H137" t="s">
        <v>64</v>
      </c>
      <c r="I137" t="s">
        <v>197</v>
      </c>
      <c r="J137" t="s">
        <v>197</v>
      </c>
      <c r="K137" t="s">
        <v>66</v>
      </c>
      <c r="M137">
        <v>136</v>
      </c>
    </row>
    <row r="138" spans="1:13" hidden="1" x14ac:dyDescent="0.3">
      <c r="A138" t="s">
        <v>550</v>
      </c>
      <c r="B138" t="s">
        <v>551</v>
      </c>
      <c r="C138" t="s">
        <v>550</v>
      </c>
      <c r="D138">
        <v>0.127081</v>
      </c>
      <c r="E138">
        <v>2775.3</v>
      </c>
      <c r="F138">
        <v>20.5</v>
      </c>
      <c r="G138" t="s">
        <v>242</v>
      </c>
      <c r="H138" t="s">
        <v>71</v>
      </c>
      <c r="I138" t="s">
        <v>117</v>
      </c>
      <c r="J138" t="s">
        <v>117</v>
      </c>
      <c r="K138" t="s">
        <v>552</v>
      </c>
      <c r="M138">
        <v>137</v>
      </c>
    </row>
    <row r="139" spans="1:13" hidden="1" x14ac:dyDescent="0.3">
      <c r="A139" t="s">
        <v>553</v>
      </c>
      <c r="B139" t="s">
        <v>554</v>
      </c>
      <c r="C139" t="s">
        <v>553</v>
      </c>
      <c r="D139">
        <v>0.124835</v>
      </c>
      <c r="E139">
        <v>980</v>
      </c>
      <c r="F139">
        <v>27.6</v>
      </c>
      <c r="G139" t="s">
        <v>319</v>
      </c>
      <c r="H139" t="s">
        <v>71</v>
      </c>
      <c r="I139" t="s">
        <v>72</v>
      </c>
      <c r="J139" t="s">
        <v>72</v>
      </c>
      <c r="K139" t="s">
        <v>75</v>
      </c>
      <c r="M139">
        <v>138</v>
      </c>
    </row>
    <row r="140" spans="1:13" hidden="1" x14ac:dyDescent="0.3">
      <c r="A140" t="s">
        <v>555</v>
      </c>
      <c r="B140" t="s">
        <v>556</v>
      </c>
      <c r="C140" t="s">
        <v>555</v>
      </c>
      <c r="D140">
        <v>0.124644</v>
      </c>
      <c r="E140">
        <v>1189.2714530000001</v>
      </c>
      <c r="F140">
        <v>187</v>
      </c>
      <c r="G140" t="s">
        <v>374</v>
      </c>
      <c r="H140" t="s">
        <v>76</v>
      </c>
      <c r="I140" t="s">
        <v>266</v>
      </c>
      <c r="J140" t="s">
        <v>267</v>
      </c>
      <c r="K140" t="s">
        <v>267</v>
      </c>
      <c r="M140">
        <v>139</v>
      </c>
    </row>
    <row r="141" spans="1:13" hidden="1" x14ac:dyDescent="0.3">
      <c r="A141" t="s">
        <v>557</v>
      </c>
      <c r="B141" t="s">
        <v>558</v>
      </c>
      <c r="C141" t="s">
        <v>557</v>
      </c>
      <c r="D141">
        <v>0.122057</v>
      </c>
      <c r="E141">
        <v>939.71024699999998</v>
      </c>
      <c r="F141">
        <v>58.15</v>
      </c>
      <c r="G141" t="s">
        <v>242</v>
      </c>
      <c r="H141" t="s">
        <v>83</v>
      </c>
      <c r="I141" t="s">
        <v>302</v>
      </c>
      <c r="J141" t="s">
        <v>85</v>
      </c>
      <c r="K141" t="s">
        <v>85</v>
      </c>
      <c r="M141">
        <v>140</v>
      </c>
    </row>
    <row r="142" spans="1:13" hidden="1" x14ac:dyDescent="0.3">
      <c r="A142" t="s">
        <v>559</v>
      </c>
      <c r="B142" t="s">
        <v>560</v>
      </c>
      <c r="C142" t="s">
        <v>559</v>
      </c>
      <c r="D142">
        <v>0.12199599999999999</v>
      </c>
      <c r="E142">
        <v>3114</v>
      </c>
      <c r="F142">
        <v>52.45</v>
      </c>
      <c r="G142" t="s">
        <v>316</v>
      </c>
      <c r="H142" t="s">
        <v>74</v>
      </c>
      <c r="I142" t="s">
        <v>74</v>
      </c>
      <c r="J142" t="s">
        <v>273</v>
      </c>
      <c r="K142" t="s">
        <v>349</v>
      </c>
      <c r="M142">
        <v>141</v>
      </c>
    </row>
    <row r="143" spans="1:13" hidden="1" x14ac:dyDescent="0.3">
      <c r="A143" t="s">
        <v>221</v>
      </c>
      <c r="B143" s="12" t="s">
        <v>222</v>
      </c>
      <c r="C143" t="s">
        <v>221</v>
      </c>
      <c r="D143">
        <v>0.121892</v>
      </c>
      <c r="E143">
        <v>263.486176</v>
      </c>
      <c r="F143">
        <v>32100</v>
      </c>
      <c r="G143" t="s">
        <v>223</v>
      </c>
      <c r="H143" t="s">
        <v>67</v>
      </c>
      <c r="I143" t="s">
        <v>94</v>
      </c>
      <c r="J143" t="s">
        <v>95</v>
      </c>
      <c r="K143" t="s">
        <v>96</v>
      </c>
      <c r="M143">
        <v>142</v>
      </c>
    </row>
    <row r="144" spans="1:13" hidden="1" x14ac:dyDescent="0.3">
      <c r="A144" t="s">
        <v>561</v>
      </c>
      <c r="B144" t="s">
        <v>562</v>
      </c>
      <c r="C144" t="s">
        <v>561</v>
      </c>
      <c r="D144">
        <v>0.121666</v>
      </c>
      <c r="E144">
        <v>300.39845000000003</v>
      </c>
      <c r="F144">
        <v>690</v>
      </c>
      <c r="G144" t="s">
        <v>247</v>
      </c>
      <c r="H144" t="s">
        <v>67</v>
      </c>
      <c r="I144" t="s">
        <v>45</v>
      </c>
      <c r="J144" t="s">
        <v>115</v>
      </c>
      <c r="K144" t="s">
        <v>563</v>
      </c>
      <c r="M144">
        <v>143</v>
      </c>
    </row>
    <row r="145" spans="1:13" hidden="1" x14ac:dyDescent="0.3">
      <c r="A145" t="s">
        <v>564</v>
      </c>
      <c r="B145" t="s">
        <v>565</v>
      </c>
      <c r="C145" t="s">
        <v>564</v>
      </c>
      <c r="D145">
        <v>0.121118</v>
      </c>
      <c r="E145">
        <v>21098.901999999998</v>
      </c>
      <c r="F145">
        <v>2.57</v>
      </c>
      <c r="G145" t="s">
        <v>242</v>
      </c>
      <c r="H145" t="s">
        <v>69</v>
      </c>
      <c r="I145" t="s">
        <v>69</v>
      </c>
      <c r="J145" t="s">
        <v>70</v>
      </c>
      <c r="K145" t="s">
        <v>82</v>
      </c>
      <c r="M145">
        <v>144</v>
      </c>
    </row>
    <row r="146" spans="1:13" hidden="1" x14ac:dyDescent="0.3">
      <c r="A146" t="s">
        <v>566</v>
      </c>
      <c r="B146" t="s">
        <v>567</v>
      </c>
      <c r="C146" t="s">
        <v>566</v>
      </c>
      <c r="D146">
        <v>0.120562</v>
      </c>
      <c r="E146">
        <v>2896.9705739999999</v>
      </c>
      <c r="F146">
        <v>70.900000000000006</v>
      </c>
      <c r="G146" t="s">
        <v>247</v>
      </c>
      <c r="H146" t="s">
        <v>64</v>
      </c>
      <c r="I146" t="s">
        <v>195</v>
      </c>
      <c r="J146" t="s">
        <v>194</v>
      </c>
      <c r="K146" t="s">
        <v>194</v>
      </c>
      <c r="M146">
        <v>145</v>
      </c>
    </row>
    <row r="147" spans="1:13" hidden="1" x14ac:dyDescent="0.3">
      <c r="A147" t="s">
        <v>568</v>
      </c>
      <c r="B147" t="s">
        <v>569</v>
      </c>
      <c r="C147" t="s">
        <v>568</v>
      </c>
      <c r="D147">
        <v>0.120049</v>
      </c>
      <c r="E147">
        <v>3934.4766599999998</v>
      </c>
      <c r="F147">
        <v>7.53</v>
      </c>
      <c r="G147" t="s">
        <v>429</v>
      </c>
      <c r="H147" t="s">
        <v>71</v>
      </c>
      <c r="I147" t="s">
        <v>72</v>
      </c>
      <c r="J147" t="s">
        <v>72</v>
      </c>
      <c r="K147" t="s">
        <v>75</v>
      </c>
      <c r="M147">
        <v>146</v>
      </c>
    </row>
    <row r="148" spans="1:13" hidden="1" x14ac:dyDescent="0.3">
      <c r="A148" t="s">
        <v>570</v>
      </c>
      <c r="B148" t="s">
        <v>571</v>
      </c>
      <c r="C148" t="s">
        <v>570</v>
      </c>
      <c r="D148">
        <v>0.11882</v>
      </c>
      <c r="E148">
        <v>1624.2750000000001</v>
      </c>
      <c r="F148">
        <v>32.75</v>
      </c>
      <c r="G148" t="s">
        <v>242</v>
      </c>
      <c r="H148" t="s">
        <v>369</v>
      </c>
      <c r="I148" t="s">
        <v>508</v>
      </c>
      <c r="J148" t="s">
        <v>572</v>
      </c>
      <c r="K148" t="s">
        <v>572</v>
      </c>
      <c r="M148">
        <v>147</v>
      </c>
    </row>
    <row r="149" spans="1:13" hidden="1" x14ac:dyDescent="0.3">
      <c r="A149" t="s">
        <v>573</v>
      </c>
      <c r="B149" t="s">
        <v>15</v>
      </c>
      <c r="C149" t="s">
        <v>573</v>
      </c>
      <c r="D149">
        <v>0.11836099999999999</v>
      </c>
      <c r="E149">
        <v>67.284000000000006</v>
      </c>
      <c r="F149">
        <v>402.8</v>
      </c>
      <c r="G149" t="s">
        <v>574</v>
      </c>
      <c r="H149" t="s">
        <v>76</v>
      </c>
      <c r="I149" t="s">
        <v>77</v>
      </c>
      <c r="J149" t="s">
        <v>104</v>
      </c>
      <c r="K149" t="s">
        <v>105</v>
      </c>
      <c r="L149">
        <v>1</v>
      </c>
      <c r="M149">
        <v>148</v>
      </c>
    </row>
    <row r="150" spans="1:13" hidden="1" x14ac:dyDescent="0.3">
      <c r="A150" t="s">
        <v>575</v>
      </c>
      <c r="B150" t="s">
        <v>576</v>
      </c>
      <c r="C150" t="s">
        <v>575</v>
      </c>
      <c r="D150">
        <v>0.1179</v>
      </c>
      <c r="E150">
        <v>179.96096</v>
      </c>
      <c r="F150">
        <v>2857.95</v>
      </c>
      <c r="G150" t="s">
        <v>257</v>
      </c>
      <c r="H150" t="s">
        <v>71</v>
      </c>
      <c r="I150" t="s">
        <v>119</v>
      </c>
      <c r="J150" t="s">
        <v>577</v>
      </c>
      <c r="K150" t="s">
        <v>577</v>
      </c>
      <c r="M150">
        <v>149</v>
      </c>
    </row>
    <row r="151" spans="1:13" hidden="1" x14ac:dyDescent="0.3">
      <c r="A151" t="s">
        <v>578</v>
      </c>
      <c r="B151" t="s">
        <v>579</v>
      </c>
      <c r="C151" t="s">
        <v>578</v>
      </c>
      <c r="D151">
        <v>0.117572</v>
      </c>
      <c r="E151">
        <v>9535.201137</v>
      </c>
      <c r="F151">
        <v>22</v>
      </c>
      <c r="G151" t="s">
        <v>374</v>
      </c>
      <c r="H151" t="s">
        <v>83</v>
      </c>
      <c r="I151" t="s">
        <v>454</v>
      </c>
      <c r="J151" t="s">
        <v>580</v>
      </c>
      <c r="K151" t="s">
        <v>581</v>
      </c>
      <c r="M151">
        <v>150</v>
      </c>
    </row>
    <row r="152" spans="1:13" hidden="1" x14ac:dyDescent="0.3">
      <c r="A152" s="12" t="s">
        <v>582</v>
      </c>
      <c r="B152" t="s">
        <v>14</v>
      </c>
      <c r="C152" s="12" t="s">
        <v>582</v>
      </c>
      <c r="D152">
        <v>0.116977</v>
      </c>
      <c r="E152">
        <v>20241.776570000002</v>
      </c>
      <c r="F152">
        <v>4800</v>
      </c>
      <c r="G152" t="s">
        <v>329</v>
      </c>
      <c r="H152" t="s">
        <v>67</v>
      </c>
      <c r="I152" t="s">
        <v>94</v>
      </c>
      <c r="J152" t="s">
        <v>95</v>
      </c>
      <c r="K152" t="s">
        <v>96</v>
      </c>
      <c r="L152">
        <v>1</v>
      </c>
      <c r="M152">
        <v>151</v>
      </c>
    </row>
    <row r="153" spans="1:13" hidden="1" x14ac:dyDescent="0.3">
      <c r="A153" t="s">
        <v>583</v>
      </c>
      <c r="B153" t="s">
        <v>184</v>
      </c>
      <c r="C153" t="s">
        <v>583</v>
      </c>
      <c r="D153">
        <v>0.11630500000000001</v>
      </c>
      <c r="E153">
        <v>4645.776323</v>
      </c>
      <c r="F153">
        <v>42.65</v>
      </c>
      <c r="G153" t="s">
        <v>247</v>
      </c>
      <c r="H153" t="s">
        <v>74</v>
      </c>
      <c r="I153" t="s">
        <v>74</v>
      </c>
      <c r="J153" t="s">
        <v>103</v>
      </c>
      <c r="K153" t="s">
        <v>103</v>
      </c>
      <c r="M153">
        <v>152</v>
      </c>
    </row>
    <row r="154" spans="1:13" hidden="1" x14ac:dyDescent="0.3">
      <c r="A154" t="s">
        <v>584</v>
      </c>
      <c r="B154" t="s">
        <v>585</v>
      </c>
      <c r="C154" t="s">
        <v>584</v>
      </c>
      <c r="D154">
        <v>0.115963</v>
      </c>
      <c r="E154">
        <v>300.24206199999998</v>
      </c>
      <c r="F154">
        <v>26800</v>
      </c>
      <c r="G154" t="s">
        <v>223</v>
      </c>
      <c r="H154" t="s">
        <v>71</v>
      </c>
      <c r="I154" t="s">
        <v>72</v>
      </c>
      <c r="J154" t="s">
        <v>72</v>
      </c>
      <c r="K154" t="s">
        <v>75</v>
      </c>
      <c r="M154">
        <v>153</v>
      </c>
    </row>
    <row r="155" spans="1:13" hidden="1" x14ac:dyDescent="0.3">
      <c r="A155" t="s">
        <v>586</v>
      </c>
      <c r="B155" t="s">
        <v>260</v>
      </c>
      <c r="C155" t="s">
        <v>586</v>
      </c>
      <c r="D155">
        <v>0.1129</v>
      </c>
      <c r="E155">
        <v>649.95986400000004</v>
      </c>
      <c r="F155">
        <v>71.010000000000005</v>
      </c>
      <c r="G155" t="s">
        <v>242</v>
      </c>
      <c r="H155" t="s">
        <v>71</v>
      </c>
      <c r="I155" t="s">
        <v>117</v>
      </c>
      <c r="J155" t="s">
        <v>117</v>
      </c>
      <c r="K155" t="s">
        <v>261</v>
      </c>
      <c r="M155">
        <v>154</v>
      </c>
    </row>
    <row r="156" spans="1:13" hidden="1" x14ac:dyDescent="0.3">
      <c r="A156" t="s">
        <v>587</v>
      </c>
      <c r="B156" t="s">
        <v>588</v>
      </c>
      <c r="C156" t="s">
        <v>587</v>
      </c>
      <c r="D156">
        <v>0.112042</v>
      </c>
      <c r="E156">
        <v>10107.731093</v>
      </c>
      <c r="F156">
        <v>31.9</v>
      </c>
      <c r="G156" t="s">
        <v>589</v>
      </c>
      <c r="H156" t="s">
        <v>392</v>
      </c>
      <c r="I156" t="s">
        <v>392</v>
      </c>
      <c r="J156" t="s">
        <v>393</v>
      </c>
      <c r="K156" t="s">
        <v>590</v>
      </c>
      <c r="M156">
        <v>155</v>
      </c>
    </row>
    <row r="157" spans="1:13" hidden="1" x14ac:dyDescent="0.3">
      <c r="A157" t="s">
        <v>591</v>
      </c>
      <c r="B157" t="s">
        <v>592</v>
      </c>
      <c r="C157" t="s">
        <v>591</v>
      </c>
      <c r="D157">
        <v>0.112013</v>
      </c>
      <c r="E157">
        <v>78.982912999999996</v>
      </c>
      <c r="F157">
        <v>81.92</v>
      </c>
      <c r="G157" t="s">
        <v>242</v>
      </c>
      <c r="H157" t="s">
        <v>64</v>
      </c>
      <c r="I157" t="s">
        <v>79</v>
      </c>
      <c r="J157" t="s">
        <v>80</v>
      </c>
      <c r="K157" t="s">
        <v>593</v>
      </c>
      <c r="M157">
        <v>156</v>
      </c>
    </row>
    <row r="158" spans="1:13" hidden="1" x14ac:dyDescent="0.3">
      <c r="A158" t="s">
        <v>594</v>
      </c>
      <c r="B158" t="s">
        <v>595</v>
      </c>
      <c r="C158" t="s">
        <v>594</v>
      </c>
      <c r="D158">
        <v>0.111744</v>
      </c>
      <c r="E158">
        <v>1874.6704380000001</v>
      </c>
      <c r="F158">
        <v>5943</v>
      </c>
      <c r="G158" t="s">
        <v>250</v>
      </c>
      <c r="H158" t="s">
        <v>71</v>
      </c>
      <c r="I158" t="s">
        <v>117</v>
      </c>
      <c r="J158" t="s">
        <v>117</v>
      </c>
      <c r="K158" t="s">
        <v>261</v>
      </c>
      <c r="M158">
        <v>157</v>
      </c>
    </row>
    <row r="159" spans="1:13" hidden="1" x14ac:dyDescent="0.3">
      <c r="A159" t="s">
        <v>596</v>
      </c>
      <c r="B159" t="s">
        <v>597</v>
      </c>
      <c r="C159" t="s">
        <v>596</v>
      </c>
      <c r="D159">
        <v>0.111608</v>
      </c>
      <c r="E159">
        <v>287.75933700000002</v>
      </c>
      <c r="F159">
        <v>1691.95</v>
      </c>
      <c r="G159" t="s">
        <v>257</v>
      </c>
      <c r="H159" t="s">
        <v>74</v>
      </c>
      <c r="I159" t="s">
        <v>74</v>
      </c>
      <c r="J159" t="s">
        <v>320</v>
      </c>
      <c r="K159" t="s">
        <v>598</v>
      </c>
      <c r="M159">
        <v>158</v>
      </c>
    </row>
    <row r="160" spans="1:13" hidden="1" x14ac:dyDescent="0.3">
      <c r="A160" t="s">
        <v>599</v>
      </c>
      <c r="B160" t="s">
        <v>13</v>
      </c>
      <c r="C160" t="s">
        <v>599</v>
      </c>
      <c r="D160">
        <v>0.111378</v>
      </c>
      <c r="E160">
        <v>2086.3433730000002</v>
      </c>
      <c r="F160">
        <v>23.9</v>
      </c>
      <c r="G160" t="s">
        <v>242</v>
      </c>
      <c r="H160" t="s">
        <v>67</v>
      </c>
      <c r="I160" t="s">
        <v>100</v>
      </c>
      <c r="J160" t="s">
        <v>471</v>
      </c>
      <c r="K160" t="s">
        <v>472</v>
      </c>
      <c r="L160">
        <v>1</v>
      </c>
      <c r="M160">
        <v>159</v>
      </c>
    </row>
    <row r="161" spans="1:13" hidden="1" x14ac:dyDescent="0.3">
      <c r="A161" t="s">
        <v>600</v>
      </c>
      <c r="B161" t="s">
        <v>601</v>
      </c>
      <c r="C161" t="s">
        <v>600</v>
      </c>
      <c r="D161">
        <v>0.11101999999999999</v>
      </c>
      <c r="E161">
        <v>18666.666666000001</v>
      </c>
      <c r="F161">
        <v>4940</v>
      </c>
      <c r="G161" t="s">
        <v>329</v>
      </c>
      <c r="H161" t="s">
        <v>71</v>
      </c>
      <c r="I161" t="s">
        <v>72</v>
      </c>
      <c r="J161" t="s">
        <v>72</v>
      </c>
      <c r="K161" t="s">
        <v>75</v>
      </c>
      <c r="M161">
        <v>160</v>
      </c>
    </row>
    <row r="162" spans="1:13" hidden="1" x14ac:dyDescent="0.3">
      <c r="A162" t="s">
        <v>602</v>
      </c>
      <c r="B162" t="s">
        <v>603</v>
      </c>
      <c r="C162" t="s">
        <v>602</v>
      </c>
      <c r="D162">
        <v>0.110205</v>
      </c>
      <c r="E162">
        <v>1355.4468999999999</v>
      </c>
      <c r="F162">
        <v>36.4</v>
      </c>
      <c r="G162" t="s">
        <v>242</v>
      </c>
      <c r="H162" t="s">
        <v>369</v>
      </c>
      <c r="I162" t="s">
        <v>604</v>
      </c>
      <c r="J162" t="s">
        <v>605</v>
      </c>
      <c r="K162" t="s">
        <v>606</v>
      </c>
      <c r="M162">
        <v>161</v>
      </c>
    </row>
    <row r="163" spans="1:13" hidden="1" x14ac:dyDescent="0.3">
      <c r="A163" t="s">
        <v>607</v>
      </c>
      <c r="B163" t="s">
        <v>608</v>
      </c>
      <c r="C163" t="s">
        <v>607</v>
      </c>
      <c r="D163">
        <v>0.109842</v>
      </c>
      <c r="E163">
        <v>9062.0937599999997</v>
      </c>
      <c r="F163">
        <v>20.65</v>
      </c>
      <c r="G163" t="s">
        <v>247</v>
      </c>
      <c r="H163" t="s">
        <v>71</v>
      </c>
      <c r="I163" t="s">
        <v>72</v>
      </c>
      <c r="J163" t="s">
        <v>72</v>
      </c>
      <c r="K163" t="s">
        <v>75</v>
      </c>
      <c r="M163">
        <v>162</v>
      </c>
    </row>
    <row r="164" spans="1:13" hidden="1" x14ac:dyDescent="0.3">
      <c r="A164" t="s">
        <v>609</v>
      </c>
      <c r="B164" t="s">
        <v>610</v>
      </c>
      <c r="C164" t="s">
        <v>609</v>
      </c>
      <c r="D164">
        <v>0.108887</v>
      </c>
      <c r="E164">
        <v>68.006003000000007</v>
      </c>
      <c r="F164">
        <v>111100</v>
      </c>
      <c r="G164" t="s">
        <v>223</v>
      </c>
      <c r="H164" t="s">
        <v>83</v>
      </c>
      <c r="I164" t="s">
        <v>454</v>
      </c>
      <c r="J164" t="s">
        <v>580</v>
      </c>
      <c r="K164" t="s">
        <v>611</v>
      </c>
      <c r="M164">
        <v>163</v>
      </c>
    </row>
    <row r="165" spans="1:13" hidden="1" x14ac:dyDescent="0.3">
      <c r="A165" t="s">
        <v>612</v>
      </c>
      <c r="B165" t="s">
        <v>613</v>
      </c>
      <c r="C165" t="s">
        <v>612</v>
      </c>
      <c r="D165">
        <v>0.107977</v>
      </c>
      <c r="E165">
        <v>903.92808200000002</v>
      </c>
      <c r="F165">
        <v>6.9</v>
      </c>
      <c r="G165" t="s">
        <v>242</v>
      </c>
      <c r="H165" t="s">
        <v>67</v>
      </c>
      <c r="I165" t="s">
        <v>94</v>
      </c>
      <c r="J165" t="s">
        <v>95</v>
      </c>
      <c r="K165" t="s">
        <v>96</v>
      </c>
      <c r="M165">
        <v>164</v>
      </c>
    </row>
    <row r="166" spans="1:13" hidden="1" x14ac:dyDescent="0.3">
      <c r="A166" t="s">
        <v>614</v>
      </c>
      <c r="B166" t="s">
        <v>615</v>
      </c>
      <c r="C166" t="s">
        <v>614</v>
      </c>
      <c r="D166">
        <v>0.106554</v>
      </c>
      <c r="E166">
        <v>2274.7555080000002</v>
      </c>
      <c r="F166">
        <v>11.56</v>
      </c>
      <c r="G166" t="s">
        <v>429</v>
      </c>
      <c r="H166" t="s">
        <v>496</v>
      </c>
      <c r="I166" t="s">
        <v>496</v>
      </c>
      <c r="J166" t="s">
        <v>616</v>
      </c>
      <c r="K166" t="s">
        <v>616</v>
      </c>
      <c r="M166">
        <v>165</v>
      </c>
    </row>
    <row r="167" spans="1:13" hidden="1" x14ac:dyDescent="0.3">
      <c r="A167" t="s">
        <v>617</v>
      </c>
      <c r="B167" t="s">
        <v>618</v>
      </c>
      <c r="C167" t="s">
        <v>617</v>
      </c>
      <c r="D167">
        <v>0.105298</v>
      </c>
      <c r="E167">
        <v>1350</v>
      </c>
      <c r="F167">
        <v>16.899999999999999</v>
      </c>
      <c r="G167" t="s">
        <v>319</v>
      </c>
      <c r="H167" t="s">
        <v>71</v>
      </c>
      <c r="I167" t="s">
        <v>72</v>
      </c>
      <c r="J167" t="s">
        <v>72</v>
      </c>
      <c r="K167" t="s">
        <v>75</v>
      </c>
      <c r="M167">
        <v>166</v>
      </c>
    </row>
    <row r="168" spans="1:13" hidden="1" x14ac:dyDescent="0.3">
      <c r="A168" t="s">
        <v>619</v>
      </c>
      <c r="B168" t="s">
        <v>620</v>
      </c>
      <c r="C168" t="s">
        <v>619</v>
      </c>
      <c r="D168">
        <v>0.105045</v>
      </c>
      <c r="E168">
        <v>1649.3966009999999</v>
      </c>
      <c r="F168">
        <v>108.5</v>
      </c>
      <c r="G168" t="s">
        <v>247</v>
      </c>
      <c r="H168" t="s">
        <v>76</v>
      </c>
      <c r="I168" t="s">
        <v>266</v>
      </c>
      <c r="J168" t="s">
        <v>267</v>
      </c>
      <c r="K168" t="s">
        <v>267</v>
      </c>
      <c r="M168">
        <v>167</v>
      </c>
    </row>
    <row r="169" spans="1:13" hidden="1" x14ac:dyDescent="0.3">
      <c r="A169" t="s">
        <v>621</v>
      </c>
      <c r="B169" t="s">
        <v>622</v>
      </c>
      <c r="C169" t="s">
        <v>621</v>
      </c>
      <c r="D169">
        <v>0.104897</v>
      </c>
      <c r="E169">
        <v>1165.7995599999999</v>
      </c>
      <c r="F169">
        <v>364.8</v>
      </c>
      <c r="G169" t="s">
        <v>285</v>
      </c>
      <c r="H169" t="s">
        <v>69</v>
      </c>
      <c r="I169" t="s">
        <v>69</v>
      </c>
      <c r="J169" t="s">
        <v>70</v>
      </c>
      <c r="K169" t="s">
        <v>82</v>
      </c>
      <c r="M169">
        <v>168</v>
      </c>
    </row>
    <row r="170" spans="1:13" hidden="1" x14ac:dyDescent="0.3">
      <c r="A170" t="s">
        <v>623</v>
      </c>
      <c r="B170" t="s">
        <v>624</v>
      </c>
      <c r="C170" t="s">
        <v>623</v>
      </c>
      <c r="D170">
        <v>0.104409</v>
      </c>
      <c r="E170">
        <v>114.616598</v>
      </c>
      <c r="F170">
        <v>3973.8501000000001</v>
      </c>
      <c r="G170" t="s">
        <v>257</v>
      </c>
      <c r="H170" t="s">
        <v>83</v>
      </c>
      <c r="I170" t="s">
        <v>302</v>
      </c>
      <c r="J170" t="s">
        <v>114</v>
      </c>
      <c r="K170" t="s">
        <v>114</v>
      </c>
      <c r="M170">
        <v>169</v>
      </c>
    </row>
    <row r="171" spans="1:13" hidden="1" x14ac:dyDescent="0.3">
      <c r="A171" t="s">
        <v>625</v>
      </c>
      <c r="B171" t="s">
        <v>626</v>
      </c>
      <c r="C171" t="s">
        <v>625</v>
      </c>
      <c r="D171">
        <v>0.10394100000000001</v>
      </c>
      <c r="E171">
        <v>55.479337999999998</v>
      </c>
      <c r="F171">
        <v>130000</v>
      </c>
      <c r="G171" t="s">
        <v>223</v>
      </c>
      <c r="H171" t="s">
        <v>69</v>
      </c>
      <c r="I171" t="s">
        <v>69</v>
      </c>
      <c r="J171" t="s">
        <v>70</v>
      </c>
      <c r="K171" t="s">
        <v>258</v>
      </c>
      <c r="M171">
        <v>170</v>
      </c>
    </row>
    <row r="172" spans="1:13" hidden="1" x14ac:dyDescent="0.3">
      <c r="A172" t="s">
        <v>627</v>
      </c>
      <c r="B172" t="s">
        <v>628</v>
      </c>
      <c r="C172" t="s">
        <v>627</v>
      </c>
      <c r="D172">
        <v>0.10334</v>
      </c>
      <c r="E172">
        <v>56.020271999999999</v>
      </c>
      <c r="F172">
        <v>128000</v>
      </c>
      <c r="G172" t="s">
        <v>223</v>
      </c>
      <c r="H172" t="s">
        <v>64</v>
      </c>
      <c r="I172" t="s">
        <v>195</v>
      </c>
      <c r="J172" t="s">
        <v>278</v>
      </c>
      <c r="K172" t="s">
        <v>354</v>
      </c>
      <c r="M172">
        <v>171</v>
      </c>
    </row>
    <row r="173" spans="1:13" hidden="1" x14ac:dyDescent="0.3">
      <c r="A173" t="s">
        <v>629</v>
      </c>
      <c r="B173" t="s">
        <v>630</v>
      </c>
      <c r="C173" t="s">
        <v>629</v>
      </c>
      <c r="D173">
        <v>0.10302600000000001</v>
      </c>
      <c r="E173">
        <v>482.95454599999999</v>
      </c>
      <c r="F173">
        <v>67.13</v>
      </c>
      <c r="G173" t="s">
        <v>272</v>
      </c>
      <c r="H173" t="s">
        <v>83</v>
      </c>
      <c r="I173" t="s">
        <v>454</v>
      </c>
      <c r="J173" t="s">
        <v>580</v>
      </c>
      <c r="K173" t="s">
        <v>631</v>
      </c>
      <c r="L173">
        <v>1</v>
      </c>
      <c r="M173">
        <v>172</v>
      </c>
    </row>
    <row r="174" spans="1:13" hidden="1" x14ac:dyDescent="0.3">
      <c r="A174" t="s">
        <v>632</v>
      </c>
      <c r="B174" t="s">
        <v>633</v>
      </c>
      <c r="C174" t="s">
        <v>632</v>
      </c>
      <c r="D174">
        <v>0.102844</v>
      </c>
      <c r="E174">
        <v>795.55756699999995</v>
      </c>
      <c r="F174">
        <v>40.68</v>
      </c>
      <c r="G174" t="s">
        <v>272</v>
      </c>
      <c r="H174" t="s">
        <v>67</v>
      </c>
      <c r="I174" t="s">
        <v>45</v>
      </c>
      <c r="J174" t="s">
        <v>173</v>
      </c>
      <c r="K174" t="s">
        <v>174</v>
      </c>
      <c r="M174">
        <v>173</v>
      </c>
    </row>
    <row r="175" spans="1:13" hidden="1" x14ac:dyDescent="0.3">
      <c r="A175" t="s">
        <v>634</v>
      </c>
      <c r="B175" t="s">
        <v>635</v>
      </c>
      <c r="C175" t="s">
        <v>634</v>
      </c>
      <c r="D175">
        <v>0.10247100000000001</v>
      </c>
      <c r="E175">
        <v>477.27263900000003</v>
      </c>
      <c r="F175">
        <v>936.6</v>
      </c>
      <c r="G175" t="s">
        <v>257</v>
      </c>
      <c r="H175" t="s">
        <v>369</v>
      </c>
      <c r="I175" t="s">
        <v>508</v>
      </c>
      <c r="J175" t="s">
        <v>572</v>
      </c>
      <c r="K175" t="s">
        <v>572</v>
      </c>
      <c r="L175">
        <v>1</v>
      </c>
      <c r="M175">
        <v>174</v>
      </c>
    </row>
    <row r="176" spans="1:13" hidden="1" x14ac:dyDescent="0.3">
      <c r="A176" t="s">
        <v>636</v>
      </c>
      <c r="B176" t="s">
        <v>339</v>
      </c>
      <c r="C176" t="s">
        <v>636</v>
      </c>
      <c r="D176">
        <v>0.101853</v>
      </c>
      <c r="E176">
        <v>1237.736664</v>
      </c>
      <c r="F176">
        <v>33.64</v>
      </c>
      <c r="G176" t="s">
        <v>242</v>
      </c>
      <c r="H176" t="s">
        <v>71</v>
      </c>
      <c r="I176" t="s">
        <v>72</v>
      </c>
      <c r="J176" t="s">
        <v>72</v>
      </c>
      <c r="K176" t="s">
        <v>75</v>
      </c>
      <c r="M176">
        <v>175</v>
      </c>
    </row>
    <row r="177" spans="1:13" hidden="1" x14ac:dyDescent="0.3">
      <c r="A177" t="s">
        <v>637</v>
      </c>
      <c r="B177" t="s">
        <v>638</v>
      </c>
      <c r="C177" t="s">
        <v>637</v>
      </c>
      <c r="D177">
        <v>0.101788</v>
      </c>
      <c r="E177">
        <v>9928.0835000000006</v>
      </c>
      <c r="F177">
        <v>4.59</v>
      </c>
      <c r="G177" t="s">
        <v>242</v>
      </c>
      <c r="H177" t="s">
        <v>71</v>
      </c>
      <c r="I177" t="s">
        <v>72</v>
      </c>
      <c r="J177" t="s">
        <v>72</v>
      </c>
      <c r="K177" t="s">
        <v>75</v>
      </c>
      <c r="M177">
        <v>176</v>
      </c>
    </row>
    <row r="178" spans="1:13" hidden="1" x14ac:dyDescent="0.3">
      <c r="A178" t="s">
        <v>639</v>
      </c>
      <c r="B178" t="s">
        <v>640</v>
      </c>
      <c r="C178" t="s">
        <v>639</v>
      </c>
      <c r="D178">
        <v>0.101663</v>
      </c>
      <c r="E178">
        <v>11138.102779000001</v>
      </c>
      <c r="F178">
        <v>15.55</v>
      </c>
      <c r="G178" t="s">
        <v>247</v>
      </c>
      <c r="H178" t="s">
        <v>64</v>
      </c>
      <c r="I178" t="s">
        <v>197</v>
      </c>
      <c r="J178" t="s">
        <v>197</v>
      </c>
      <c r="K178" t="s">
        <v>66</v>
      </c>
      <c r="M178">
        <v>177</v>
      </c>
    </row>
    <row r="179" spans="1:13" hidden="1" x14ac:dyDescent="0.3">
      <c r="A179" t="s">
        <v>641</v>
      </c>
      <c r="B179" t="s">
        <v>642</v>
      </c>
      <c r="C179" t="s">
        <v>641</v>
      </c>
      <c r="D179">
        <v>0.10075099999999999</v>
      </c>
      <c r="E179">
        <v>115.448177</v>
      </c>
      <c r="F179">
        <v>3807</v>
      </c>
      <c r="G179" t="s">
        <v>257</v>
      </c>
      <c r="H179" t="s">
        <v>74</v>
      </c>
      <c r="I179" t="s">
        <v>74</v>
      </c>
      <c r="J179" t="s">
        <v>103</v>
      </c>
      <c r="K179" t="s">
        <v>103</v>
      </c>
      <c r="M179">
        <v>178</v>
      </c>
    </row>
    <row r="180" spans="1:13" hidden="1" x14ac:dyDescent="0.3">
      <c r="A180" t="s">
        <v>643</v>
      </c>
      <c r="B180" t="s">
        <v>644</v>
      </c>
      <c r="C180" t="s">
        <v>643</v>
      </c>
      <c r="D180">
        <v>9.9553000000000003E-2</v>
      </c>
      <c r="E180">
        <v>6899.2938329999997</v>
      </c>
      <c r="F180">
        <v>6.46</v>
      </c>
      <c r="G180" t="s">
        <v>242</v>
      </c>
      <c r="H180" t="s">
        <v>71</v>
      </c>
      <c r="I180" t="s">
        <v>117</v>
      </c>
      <c r="J180" t="s">
        <v>117</v>
      </c>
      <c r="K180" t="s">
        <v>645</v>
      </c>
      <c r="M180">
        <v>179</v>
      </c>
    </row>
    <row r="181" spans="1:13" hidden="1" x14ac:dyDescent="0.3">
      <c r="A181" t="s">
        <v>646</v>
      </c>
      <c r="B181" t="s">
        <v>647</v>
      </c>
      <c r="C181" t="s">
        <v>646</v>
      </c>
      <c r="D181">
        <v>9.8843E-2</v>
      </c>
      <c r="E181">
        <v>571.79268100000002</v>
      </c>
      <c r="F181">
        <v>294.5</v>
      </c>
      <c r="G181" t="s">
        <v>247</v>
      </c>
      <c r="H181" t="s">
        <v>86</v>
      </c>
      <c r="I181" t="s">
        <v>120</v>
      </c>
      <c r="J181" t="s">
        <v>120</v>
      </c>
      <c r="K181" t="s">
        <v>383</v>
      </c>
      <c r="M181">
        <v>180</v>
      </c>
    </row>
    <row r="182" spans="1:13" hidden="1" x14ac:dyDescent="0.3">
      <c r="A182" t="s">
        <v>648</v>
      </c>
      <c r="B182" t="s">
        <v>649</v>
      </c>
      <c r="C182" t="s">
        <v>648</v>
      </c>
      <c r="D182">
        <v>9.8486000000000004E-2</v>
      </c>
      <c r="E182">
        <v>33.565271000000003</v>
      </c>
      <c r="F182">
        <v>11896</v>
      </c>
      <c r="G182" t="s">
        <v>285</v>
      </c>
      <c r="H182" t="s">
        <v>74</v>
      </c>
      <c r="I182" t="s">
        <v>74</v>
      </c>
      <c r="J182" t="s">
        <v>273</v>
      </c>
      <c r="K182" t="s">
        <v>407</v>
      </c>
      <c r="M182">
        <v>181</v>
      </c>
    </row>
    <row r="183" spans="1:13" hidden="1" x14ac:dyDescent="0.3">
      <c r="A183" t="s">
        <v>650</v>
      </c>
      <c r="B183" t="s">
        <v>651</v>
      </c>
      <c r="C183" t="s">
        <v>650</v>
      </c>
      <c r="D183">
        <v>9.8208000000000004E-2</v>
      </c>
      <c r="E183">
        <v>373.55297000000002</v>
      </c>
      <c r="F183">
        <v>117.7</v>
      </c>
      <c r="G183" t="s">
        <v>242</v>
      </c>
      <c r="H183" t="s">
        <v>83</v>
      </c>
      <c r="I183" t="s">
        <v>454</v>
      </c>
      <c r="J183" t="s">
        <v>455</v>
      </c>
      <c r="K183" t="s">
        <v>455</v>
      </c>
      <c r="M183">
        <v>182</v>
      </c>
    </row>
    <row r="184" spans="1:13" hidden="1" x14ac:dyDescent="0.3">
      <c r="A184" t="s">
        <v>652</v>
      </c>
      <c r="B184" t="s">
        <v>12</v>
      </c>
      <c r="C184" t="s">
        <v>652</v>
      </c>
      <c r="D184">
        <v>9.7807000000000005E-2</v>
      </c>
      <c r="E184">
        <v>1537.432769</v>
      </c>
      <c r="F184">
        <v>15.7</v>
      </c>
      <c r="G184" t="s">
        <v>429</v>
      </c>
      <c r="H184" t="s">
        <v>83</v>
      </c>
      <c r="I184" t="s">
        <v>454</v>
      </c>
      <c r="J184" t="s">
        <v>653</v>
      </c>
      <c r="K184" t="s">
        <v>109</v>
      </c>
      <c r="L184">
        <v>1</v>
      </c>
      <c r="M184">
        <v>183</v>
      </c>
    </row>
    <row r="185" spans="1:13" hidden="1" x14ac:dyDescent="0.3">
      <c r="A185" t="s">
        <v>654</v>
      </c>
      <c r="B185" t="s">
        <v>655</v>
      </c>
      <c r="C185" t="s">
        <v>654</v>
      </c>
      <c r="D185">
        <v>9.7657999999999995E-2</v>
      </c>
      <c r="E185">
        <v>94.906411000000006</v>
      </c>
      <c r="F185">
        <v>71400</v>
      </c>
      <c r="G185" t="s">
        <v>223</v>
      </c>
      <c r="H185" t="s">
        <v>369</v>
      </c>
      <c r="I185" t="s">
        <v>508</v>
      </c>
      <c r="J185" t="s">
        <v>509</v>
      </c>
      <c r="K185" t="s">
        <v>509</v>
      </c>
      <c r="M185">
        <v>184</v>
      </c>
    </row>
    <row r="186" spans="1:13" hidden="1" x14ac:dyDescent="0.3">
      <c r="A186" t="s">
        <v>656</v>
      </c>
      <c r="B186" t="s">
        <v>657</v>
      </c>
      <c r="C186" t="s">
        <v>656</v>
      </c>
      <c r="D186">
        <v>9.7344E-2</v>
      </c>
      <c r="E186">
        <v>106.37107899999999</v>
      </c>
      <c r="F186">
        <v>63500</v>
      </c>
      <c r="G186" t="s">
        <v>223</v>
      </c>
      <c r="H186" t="s">
        <v>67</v>
      </c>
      <c r="I186" t="s">
        <v>100</v>
      </c>
      <c r="J186" t="s">
        <v>658</v>
      </c>
      <c r="K186" t="s">
        <v>659</v>
      </c>
      <c r="M186">
        <v>185</v>
      </c>
    </row>
    <row r="187" spans="1:13" hidden="1" x14ac:dyDescent="0.3">
      <c r="A187" t="s">
        <v>660</v>
      </c>
      <c r="B187" t="s">
        <v>661</v>
      </c>
      <c r="C187" t="s">
        <v>660</v>
      </c>
      <c r="D187">
        <v>9.7074999999999995E-2</v>
      </c>
      <c r="E187">
        <v>1395.6280240000001</v>
      </c>
      <c r="F187">
        <v>65.02</v>
      </c>
      <c r="G187" t="s">
        <v>662</v>
      </c>
      <c r="H187" t="s">
        <v>71</v>
      </c>
      <c r="I187" t="s">
        <v>72</v>
      </c>
      <c r="J187" t="s">
        <v>72</v>
      </c>
      <c r="K187" t="s">
        <v>75</v>
      </c>
      <c r="M187">
        <v>186</v>
      </c>
    </row>
    <row r="188" spans="1:13" hidden="1" x14ac:dyDescent="0.3">
      <c r="A188" t="s">
        <v>663</v>
      </c>
      <c r="B188" s="12" t="s">
        <v>664</v>
      </c>
      <c r="C188" t="s">
        <v>663</v>
      </c>
      <c r="D188">
        <v>9.6670000000000006E-2</v>
      </c>
      <c r="E188">
        <v>2487.2827779999998</v>
      </c>
      <c r="F188">
        <v>17.399999999999999</v>
      </c>
      <c r="G188" t="s">
        <v>242</v>
      </c>
      <c r="H188" t="s">
        <v>83</v>
      </c>
      <c r="I188" t="s">
        <v>454</v>
      </c>
      <c r="J188" t="s">
        <v>653</v>
      </c>
      <c r="K188" t="s">
        <v>109</v>
      </c>
      <c r="M188">
        <v>187</v>
      </c>
    </row>
    <row r="189" spans="1:13" hidden="1" x14ac:dyDescent="0.3">
      <c r="A189" t="s">
        <v>665</v>
      </c>
      <c r="B189" t="s">
        <v>666</v>
      </c>
      <c r="C189" t="s">
        <v>665</v>
      </c>
      <c r="D189">
        <v>9.5630999999999994E-2</v>
      </c>
      <c r="E189">
        <v>9336.4891650000009</v>
      </c>
      <c r="F189">
        <v>17.45</v>
      </c>
      <c r="G189" t="s">
        <v>247</v>
      </c>
      <c r="H189" t="s">
        <v>71</v>
      </c>
      <c r="I189" t="s">
        <v>119</v>
      </c>
      <c r="J189" t="s">
        <v>464</v>
      </c>
      <c r="K189" t="s">
        <v>465</v>
      </c>
      <c r="M189">
        <v>188</v>
      </c>
    </row>
    <row r="190" spans="1:13" hidden="1" x14ac:dyDescent="0.3">
      <c r="A190" t="s">
        <v>667</v>
      </c>
      <c r="B190" t="s">
        <v>668</v>
      </c>
      <c r="C190" t="s">
        <v>667</v>
      </c>
      <c r="D190">
        <v>9.5508999999999997E-2</v>
      </c>
      <c r="E190">
        <v>8095.9791560000003</v>
      </c>
      <c r="F190">
        <v>33.950000000000003</v>
      </c>
      <c r="G190" t="s">
        <v>589</v>
      </c>
      <c r="H190" t="s">
        <v>392</v>
      </c>
      <c r="I190" t="s">
        <v>392</v>
      </c>
      <c r="J190" t="s">
        <v>393</v>
      </c>
      <c r="K190" t="s">
        <v>669</v>
      </c>
      <c r="M190">
        <v>189</v>
      </c>
    </row>
    <row r="191" spans="1:13" x14ac:dyDescent="0.3">
      <c r="A191" t="s">
        <v>670</v>
      </c>
      <c r="B191" t="s">
        <v>671</v>
      </c>
      <c r="C191" t="s">
        <v>670</v>
      </c>
      <c r="D191">
        <v>9.5425999999999997E-2</v>
      </c>
      <c r="E191">
        <v>232.89648</v>
      </c>
      <c r="F191">
        <v>167.5</v>
      </c>
      <c r="G191" t="s">
        <v>242</v>
      </c>
      <c r="H191" t="s">
        <v>86</v>
      </c>
      <c r="I191" t="s">
        <v>91</v>
      </c>
      <c r="J191" t="s">
        <v>92</v>
      </c>
      <c r="K191" t="s">
        <v>93</v>
      </c>
      <c r="M191">
        <v>190</v>
      </c>
    </row>
    <row r="192" spans="1:13" hidden="1" x14ac:dyDescent="0.3">
      <c r="A192" t="s">
        <v>672</v>
      </c>
      <c r="B192" t="s">
        <v>673</v>
      </c>
      <c r="C192" t="s">
        <v>672</v>
      </c>
      <c r="D192">
        <v>9.5226000000000005E-2</v>
      </c>
      <c r="E192">
        <v>335.40421199999997</v>
      </c>
      <c r="F192">
        <v>28307</v>
      </c>
      <c r="G192" t="s">
        <v>250</v>
      </c>
      <c r="H192" t="s">
        <v>86</v>
      </c>
      <c r="I192" t="s">
        <v>120</v>
      </c>
      <c r="J192" t="s">
        <v>120</v>
      </c>
      <c r="K192" t="s">
        <v>674</v>
      </c>
      <c r="M192">
        <v>191</v>
      </c>
    </row>
    <row r="193" spans="1:13" hidden="1" x14ac:dyDescent="0.3">
      <c r="A193" t="s">
        <v>675</v>
      </c>
      <c r="B193" t="s">
        <v>676</v>
      </c>
      <c r="C193" t="s">
        <v>675</v>
      </c>
      <c r="D193">
        <v>9.4607999999999998E-2</v>
      </c>
      <c r="E193">
        <v>5818.0525260000004</v>
      </c>
      <c r="F193">
        <v>7.28</v>
      </c>
      <c r="G193" t="s">
        <v>265</v>
      </c>
      <c r="H193" t="s">
        <v>369</v>
      </c>
      <c r="I193" t="s">
        <v>508</v>
      </c>
      <c r="J193" t="s">
        <v>509</v>
      </c>
      <c r="K193" t="s">
        <v>509</v>
      </c>
      <c r="M193">
        <v>192</v>
      </c>
    </row>
    <row r="194" spans="1:13" hidden="1" x14ac:dyDescent="0.3">
      <c r="A194" t="s">
        <v>677</v>
      </c>
      <c r="B194" t="s">
        <v>678</v>
      </c>
      <c r="C194" t="s">
        <v>677</v>
      </c>
      <c r="D194">
        <v>9.4566999999999998E-2</v>
      </c>
      <c r="E194">
        <v>749.96605899999997</v>
      </c>
      <c r="F194">
        <v>39.68</v>
      </c>
      <c r="G194" t="s">
        <v>272</v>
      </c>
      <c r="H194" t="s">
        <v>86</v>
      </c>
      <c r="I194" t="s">
        <v>305</v>
      </c>
      <c r="J194" t="s">
        <v>468</v>
      </c>
      <c r="K194" t="s">
        <v>468</v>
      </c>
      <c r="M194">
        <v>193</v>
      </c>
    </row>
    <row r="195" spans="1:13" hidden="1" x14ac:dyDescent="0.3">
      <c r="A195" t="s">
        <v>679</v>
      </c>
      <c r="B195" t="s">
        <v>680</v>
      </c>
      <c r="C195" t="s">
        <v>679</v>
      </c>
      <c r="D195">
        <v>9.3649999999999997E-2</v>
      </c>
      <c r="E195">
        <v>8752.9656579999992</v>
      </c>
      <c r="F195">
        <v>4.79</v>
      </c>
      <c r="G195" t="s">
        <v>242</v>
      </c>
      <c r="H195" t="s">
        <v>71</v>
      </c>
      <c r="I195" t="s">
        <v>72</v>
      </c>
      <c r="J195" t="s">
        <v>72</v>
      </c>
      <c r="K195" t="s">
        <v>75</v>
      </c>
      <c r="M195">
        <v>194</v>
      </c>
    </row>
    <row r="196" spans="1:13" hidden="1" x14ac:dyDescent="0.3">
      <c r="A196" t="s">
        <v>681</v>
      </c>
      <c r="B196" t="s">
        <v>682</v>
      </c>
      <c r="C196" t="s">
        <v>681</v>
      </c>
      <c r="D196">
        <v>9.3542E-2</v>
      </c>
      <c r="E196">
        <v>799.03414699999996</v>
      </c>
      <c r="F196">
        <v>11672</v>
      </c>
      <c r="G196" t="s">
        <v>250</v>
      </c>
      <c r="H196" t="s">
        <v>74</v>
      </c>
      <c r="I196" t="s">
        <v>74</v>
      </c>
      <c r="J196" t="s">
        <v>273</v>
      </c>
      <c r="K196" t="s">
        <v>683</v>
      </c>
      <c r="M196">
        <v>195</v>
      </c>
    </row>
    <row r="197" spans="1:13" hidden="1" x14ac:dyDescent="0.3">
      <c r="A197" t="s">
        <v>684</v>
      </c>
      <c r="B197" t="s">
        <v>685</v>
      </c>
      <c r="C197" t="s">
        <v>684</v>
      </c>
      <c r="D197">
        <v>9.3380000000000005E-2</v>
      </c>
      <c r="E197">
        <v>1695.8427819999999</v>
      </c>
      <c r="F197">
        <v>5490</v>
      </c>
      <c r="G197" t="s">
        <v>250</v>
      </c>
      <c r="H197" t="s">
        <v>76</v>
      </c>
      <c r="I197" t="s">
        <v>266</v>
      </c>
      <c r="J197" t="s">
        <v>267</v>
      </c>
      <c r="K197" t="s">
        <v>267</v>
      </c>
      <c r="M197">
        <v>196</v>
      </c>
    </row>
    <row r="198" spans="1:13" hidden="1" x14ac:dyDescent="0.3">
      <c r="A198" t="s">
        <v>686</v>
      </c>
      <c r="B198" t="s">
        <v>687</v>
      </c>
      <c r="C198" t="s">
        <v>686</v>
      </c>
      <c r="D198">
        <v>9.3237E-2</v>
      </c>
      <c r="E198">
        <v>57.954528000000003</v>
      </c>
      <c r="F198">
        <v>92.93</v>
      </c>
      <c r="G198" t="s">
        <v>242</v>
      </c>
      <c r="H198" t="s">
        <v>76</v>
      </c>
      <c r="I198" t="s">
        <v>77</v>
      </c>
      <c r="J198" t="s">
        <v>78</v>
      </c>
      <c r="K198" t="s">
        <v>78</v>
      </c>
      <c r="M198">
        <v>197</v>
      </c>
    </row>
    <row r="199" spans="1:13" hidden="1" x14ac:dyDescent="0.3">
      <c r="A199" t="s">
        <v>688</v>
      </c>
      <c r="B199" t="s">
        <v>689</v>
      </c>
      <c r="C199" t="s">
        <v>688</v>
      </c>
      <c r="D199">
        <v>9.3071000000000001E-2</v>
      </c>
      <c r="E199">
        <v>1704.182102</v>
      </c>
      <c r="F199">
        <v>24.45</v>
      </c>
      <c r="G199" t="s">
        <v>242</v>
      </c>
      <c r="H199" t="s">
        <v>392</v>
      </c>
      <c r="I199" t="s">
        <v>392</v>
      </c>
      <c r="J199" t="s">
        <v>393</v>
      </c>
      <c r="K199" t="s">
        <v>394</v>
      </c>
      <c r="M199">
        <v>198</v>
      </c>
    </row>
    <row r="200" spans="1:13" hidden="1" x14ac:dyDescent="0.3">
      <c r="A200" t="s">
        <v>690</v>
      </c>
      <c r="B200" t="s">
        <v>691</v>
      </c>
      <c r="C200" t="s">
        <v>690</v>
      </c>
      <c r="D200">
        <v>9.2784000000000005E-2</v>
      </c>
      <c r="E200">
        <v>839.74649199999999</v>
      </c>
      <c r="F200">
        <v>482</v>
      </c>
      <c r="G200" t="s">
        <v>257</v>
      </c>
      <c r="H200" t="s">
        <v>83</v>
      </c>
      <c r="I200" t="s">
        <v>302</v>
      </c>
      <c r="J200" t="s">
        <v>114</v>
      </c>
      <c r="K200" t="s">
        <v>114</v>
      </c>
      <c r="M200">
        <v>199</v>
      </c>
    </row>
    <row r="201" spans="1:13" hidden="1" x14ac:dyDescent="0.3">
      <c r="A201" t="s">
        <v>692</v>
      </c>
      <c r="B201" t="s">
        <v>693</v>
      </c>
      <c r="C201" t="s">
        <v>692</v>
      </c>
      <c r="D201">
        <v>9.2422000000000004E-2</v>
      </c>
      <c r="E201">
        <v>7912.2807119999998</v>
      </c>
      <c r="F201">
        <v>19.899999999999999</v>
      </c>
      <c r="G201" t="s">
        <v>247</v>
      </c>
      <c r="H201" t="s">
        <v>71</v>
      </c>
      <c r="I201" t="s">
        <v>72</v>
      </c>
      <c r="J201" t="s">
        <v>72</v>
      </c>
      <c r="K201" t="s">
        <v>75</v>
      </c>
      <c r="M201">
        <v>200</v>
      </c>
    </row>
    <row r="202" spans="1:13" hidden="1" x14ac:dyDescent="0.3">
      <c r="A202" t="s">
        <v>694</v>
      </c>
      <c r="B202" t="s">
        <v>695</v>
      </c>
      <c r="C202" t="s">
        <v>694</v>
      </c>
      <c r="D202">
        <v>9.2310000000000003E-2</v>
      </c>
      <c r="E202">
        <v>3398.5825</v>
      </c>
      <c r="F202">
        <v>12.16</v>
      </c>
      <c r="G202" t="s">
        <v>242</v>
      </c>
      <c r="H202" t="s">
        <v>69</v>
      </c>
      <c r="I202" t="s">
        <v>69</v>
      </c>
      <c r="J202" t="s">
        <v>70</v>
      </c>
      <c r="K202" t="s">
        <v>696</v>
      </c>
      <c r="M202">
        <v>201</v>
      </c>
    </row>
    <row r="203" spans="1:13" hidden="1" x14ac:dyDescent="0.3">
      <c r="A203" t="s">
        <v>697</v>
      </c>
      <c r="B203" t="s">
        <v>698</v>
      </c>
      <c r="C203" t="s">
        <v>697</v>
      </c>
      <c r="D203">
        <v>9.2258000000000007E-2</v>
      </c>
      <c r="E203">
        <v>6449.9313179999999</v>
      </c>
      <c r="F203">
        <v>3.53</v>
      </c>
      <c r="G203" t="s">
        <v>429</v>
      </c>
      <c r="H203" t="s">
        <v>71</v>
      </c>
      <c r="I203" t="s">
        <v>72</v>
      </c>
      <c r="J203" t="s">
        <v>72</v>
      </c>
      <c r="K203" t="s">
        <v>75</v>
      </c>
      <c r="M203">
        <v>202</v>
      </c>
    </row>
    <row r="204" spans="1:13" hidden="1" x14ac:dyDescent="0.3">
      <c r="A204" t="s">
        <v>699</v>
      </c>
      <c r="B204" t="s">
        <v>11</v>
      </c>
      <c r="C204" t="s">
        <v>699</v>
      </c>
      <c r="D204">
        <v>9.0566999999999995E-2</v>
      </c>
      <c r="E204">
        <v>37.049999999999997</v>
      </c>
      <c r="F204">
        <v>141.19999999999999</v>
      </c>
      <c r="G204" t="s">
        <v>700</v>
      </c>
      <c r="H204" t="s">
        <v>64</v>
      </c>
      <c r="I204" t="s">
        <v>79</v>
      </c>
      <c r="J204" t="s">
        <v>80</v>
      </c>
      <c r="K204" t="s">
        <v>81</v>
      </c>
      <c r="L204">
        <v>1</v>
      </c>
      <c r="M204">
        <v>203</v>
      </c>
    </row>
    <row r="205" spans="1:13" hidden="1" x14ac:dyDescent="0.3">
      <c r="A205" t="s">
        <v>701</v>
      </c>
      <c r="B205" t="s">
        <v>702</v>
      </c>
      <c r="C205" t="s">
        <v>701</v>
      </c>
      <c r="D205">
        <v>8.9664999999999995E-2</v>
      </c>
      <c r="E205">
        <v>34238.839966</v>
      </c>
      <c r="F205">
        <v>123.82</v>
      </c>
      <c r="G205" t="s">
        <v>703</v>
      </c>
      <c r="H205" t="s">
        <v>496</v>
      </c>
      <c r="I205" t="s">
        <v>496</v>
      </c>
      <c r="J205" t="s">
        <v>616</v>
      </c>
      <c r="K205" t="s">
        <v>616</v>
      </c>
      <c r="M205">
        <v>204</v>
      </c>
    </row>
    <row r="206" spans="1:13" hidden="1" x14ac:dyDescent="0.3">
      <c r="A206" t="s">
        <v>704</v>
      </c>
      <c r="B206" t="s">
        <v>705</v>
      </c>
      <c r="C206" t="s">
        <v>704</v>
      </c>
      <c r="D206">
        <v>8.9521000000000003E-2</v>
      </c>
      <c r="E206">
        <v>1210.8227119999999</v>
      </c>
      <c r="F206">
        <v>33.1</v>
      </c>
      <c r="G206" t="s">
        <v>265</v>
      </c>
      <c r="H206" t="s">
        <v>392</v>
      </c>
      <c r="I206" t="s">
        <v>392</v>
      </c>
      <c r="J206" t="s">
        <v>393</v>
      </c>
      <c r="K206" t="s">
        <v>394</v>
      </c>
      <c r="M206">
        <v>205</v>
      </c>
    </row>
    <row r="207" spans="1:13" hidden="1" x14ac:dyDescent="0.3">
      <c r="A207" t="s">
        <v>706</v>
      </c>
      <c r="B207" t="s">
        <v>707</v>
      </c>
      <c r="C207" t="s">
        <v>706</v>
      </c>
      <c r="D207">
        <v>8.9371999999999993E-2</v>
      </c>
      <c r="E207">
        <v>2942.019648</v>
      </c>
      <c r="F207">
        <v>13.6</v>
      </c>
      <c r="G207" t="s">
        <v>265</v>
      </c>
      <c r="H207" t="s">
        <v>496</v>
      </c>
      <c r="I207" t="s">
        <v>496</v>
      </c>
      <c r="J207" t="s">
        <v>708</v>
      </c>
      <c r="K207" t="s">
        <v>708</v>
      </c>
      <c r="M207">
        <v>206</v>
      </c>
    </row>
    <row r="208" spans="1:13" hidden="1" x14ac:dyDescent="0.3">
      <c r="A208" t="s">
        <v>709</v>
      </c>
      <c r="B208" t="s">
        <v>710</v>
      </c>
      <c r="C208" t="s">
        <v>709</v>
      </c>
      <c r="D208">
        <v>8.9257000000000003E-2</v>
      </c>
      <c r="E208">
        <v>705.62226599999997</v>
      </c>
      <c r="F208">
        <v>215.5</v>
      </c>
      <c r="G208" t="s">
        <v>247</v>
      </c>
      <c r="H208" t="s">
        <v>64</v>
      </c>
      <c r="I208" t="s">
        <v>195</v>
      </c>
      <c r="J208" t="s">
        <v>194</v>
      </c>
      <c r="K208" t="s">
        <v>194</v>
      </c>
      <c r="M208">
        <v>207</v>
      </c>
    </row>
    <row r="209" spans="1:13" hidden="1" x14ac:dyDescent="0.3">
      <c r="A209" t="s">
        <v>711</v>
      </c>
      <c r="B209" t="s">
        <v>712</v>
      </c>
      <c r="C209" t="s">
        <v>711</v>
      </c>
      <c r="D209">
        <v>8.8926000000000005E-2</v>
      </c>
      <c r="E209">
        <v>693.35196199999996</v>
      </c>
      <c r="F209">
        <v>218.5</v>
      </c>
      <c r="G209" t="s">
        <v>247</v>
      </c>
      <c r="H209" t="s">
        <v>64</v>
      </c>
      <c r="I209" t="s">
        <v>195</v>
      </c>
      <c r="J209" t="s">
        <v>194</v>
      </c>
      <c r="K209" t="s">
        <v>194</v>
      </c>
      <c r="M209">
        <v>208</v>
      </c>
    </row>
    <row r="210" spans="1:13" hidden="1" x14ac:dyDescent="0.3">
      <c r="A210" t="s">
        <v>713</v>
      </c>
      <c r="B210" t="s">
        <v>714</v>
      </c>
      <c r="C210" t="s">
        <v>713</v>
      </c>
      <c r="D210">
        <v>8.8868000000000003E-2</v>
      </c>
      <c r="E210">
        <v>95.184449999999998</v>
      </c>
      <c r="F210">
        <v>53.93</v>
      </c>
      <c r="G210" t="s">
        <v>242</v>
      </c>
      <c r="H210" t="s">
        <v>76</v>
      </c>
      <c r="I210" t="s">
        <v>77</v>
      </c>
      <c r="J210" t="s">
        <v>78</v>
      </c>
      <c r="K210" t="s">
        <v>78</v>
      </c>
      <c r="M210">
        <v>209</v>
      </c>
    </row>
    <row r="211" spans="1:13" hidden="1" x14ac:dyDescent="0.3">
      <c r="A211" t="s">
        <v>715</v>
      </c>
      <c r="B211" t="s">
        <v>716</v>
      </c>
      <c r="C211" t="s">
        <v>715</v>
      </c>
      <c r="D211">
        <v>8.8860999999999996E-2</v>
      </c>
      <c r="E211">
        <v>654.32257900000002</v>
      </c>
      <c r="F211">
        <v>60.8</v>
      </c>
      <c r="G211" t="s">
        <v>242</v>
      </c>
      <c r="H211" t="s">
        <v>86</v>
      </c>
      <c r="I211" t="s">
        <v>305</v>
      </c>
      <c r="J211" t="s">
        <v>468</v>
      </c>
      <c r="K211" t="s">
        <v>468</v>
      </c>
      <c r="M211">
        <v>210</v>
      </c>
    </row>
    <row r="212" spans="1:13" hidden="1" x14ac:dyDescent="0.3">
      <c r="A212" t="s">
        <v>717</v>
      </c>
      <c r="B212" t="s">
        <v>718</v>
      </c>
      <c r="C212" t="s">
        <v>717</v>
      </c>
      <c r="D212">
        <v>8.8716000000000003E-2</v>
      </c>
      <c r="E212">
        <v>23.139772000000001</v>
      </c>
      <c r="F212">
        <v>16724.849600000001</v>
      </c>
      <c r="G212" t="s">
        <v>257</v>
      </c>
      <c r="H212" t="s">
        <v>86</v>
      </c>
      <c r="I212" t="s">
        <v>91</v>
      </c>
      <c r="J212" t="s">
        <v>98</v>
      </c>
      <c r="K212" t="s">
        <v>99</v>
      </c>
      <c r="M212">
        <v>211</v>
      </c>
    </row>
    <row r="213" spans="1:13" hidden="1" x14ac:dyDescent="0.3">
      <c r="A213" t="s">
        <v>719</v>
      </c>
      <c r="B213" t="s">
        <v>720</v>
      </c>
      <c r="C213" t="s">
        <v>719</v>
      </c>
      <c r="D213">
        <v>8.8683999999999999E-2</v>
      </c>
      <c r="E213">
        <v>3361.2023549999999</v>
      </c>
      <c r="F213">
        <v>44.95</v>
      </c>
      <c r="G213" t="s">
        <v>247</v>
      </c>
      <c r="H213" t="s">
        <v>71</v>
      </c>
      <c r="I213" t="s">
        <v>72</v>
      </c>
      <c r="J213" t="s">
        <v>72</v>
      </c>
      <c r="K213" t="s">
        <v>75</v>
      </c>
      <c r="M213">
        <v>212</v>
      </c>
    </row>
    <row r="214" spans="1:13" hidden="1" x14ac:dyDescent="0.3">
      <c r="A214" t="s">
        <v>721</v>
      </c>
      <c r="B214" t="s">
        <v>722</v>
      </c>
      <c r="C214" t="s">
        <v>721</v>
      </c>
      <c r="D214">
        <v>8.8671E-2</v>
      </c>
      <c r="E214">
        <v>859.62510599999996</v>
      </c>
      <c r="F214">
        <v>32.46</v>
      </c>
      <c r="G214" t="s">
        <v>272</v>
      </c>
      <c r="H214" t="s">
        <v>71</v>
      </c>
      <c r="I214" t="s">
        <v>72</v>
      </c>
      <c r="J214" t="s">
        <v>72</v>
      </c>
      <c r="K214" t="s">
        <v>75</v>
      </c>
      <c r="M214">
        <v>213</v>
      </c>
    </row>
    <row r="215" spans="1:13" hidden="1" x14ac:dyDescent="0.3">
      <c r="A215" t="s">
        <v>723</v>
      </c>
      <c r="B215" t="s">
        <v>724</v>
      </c>
      <c r="C215" t="s">
        <v>723</v>
      </c>
      <c r="D215">
        <v>8.8362999999999997E-2</v>
      </c>
      <c r="E215">
        <v>2327.0335</v>
      </c>
      <c r="F215">
        <v>17</v>
      </c>
      <c r="G215" t="s">
        <v>242</v>
      </c>
      <c r="H215" t="s">
        <v>64</v>
      </c>
      <c r="I215" t="s">
        <v>79</v>
      </c>
      <c r="J215" t="s">
        <v>110</v>
      </c>
      <c r="K215" t="s">
        <v>111</v>
      </c>
      <c r="M215">
        <v>214</v>
      </c>
    </row>
    <row r="216" spans="1:13" hidden="1" x14ac:dyDescent="0.3">
      <c r="A216" t="s">
        <v>725</v>
      </c>
      <c r="B216" t="s">
        <v>726</v>
      </c>
      <c r="C216" t="s">
        <v>725</v>
      </c>
      <c r="D216">
        <v>8.7567000000000006E-2</v>
      </c>
      <c r="E216">
        <v>1243.195232</v>
      </c>
      <c r="F216">
        <v>120</v>
      </c>
      <c r="G216" t="s">
        <v>247</v>
      </c>
      <c r="H216" t="s">
        <v>71</v>
      </c>
      <c r="I216" t="s">
        <v>119</v>
      </c>
      <c r="J216" t="s">
        <v>464</v>
      </c>
      <c r="K216" t="s">
        <v>727</v>
      </c>
      <c r="M216">
        <v>215</v>
      </c>
    </row>
    <row r="217" spans="1:13" hidden="1" x14ac:dyDescent="0.3">
      <c r="A217" t="s">
        <v>728</v>
      </c>
      <c r="B217" t="s">
        <v>729</v>
      </c>
      <c r="C217" t="s">
        <v>728</v>
      </c>
      <c r="D217">
        <v>8.7039000000000005E-2</v>
      </c>
      <c r="E217">
        <v>221.288782</v>
      </c>
      <c r="F217">
        <v>22.72</v>
      </c>
      <c r="G217" t="s">
        <v>242</v>
      </c>
      <c r="H217" t="s">
        <v>76</v>
      </c>
      <c r="I217" t="s">
        <v>77</v>
      </c>
      <c r="J217" t="s">
        <v>104</v>
      </c>
      <c r="K217" t="s">
        <v>730</v>
      </c>
      <c r="M217">
        <v>216</v>
      </c>
    </row>
    <row r="218" spans="1:13" hidden="1" x14ac:dyDescent="0.3">
      <c r="A218" t="s">
        <v>731</v>
      </c>
      <c r="B218" t="s">
        <v>732</v>
      </c>
      <c r="C218" t="s">
        <v>731</v>
      </c>
      <c r="D218">
        <v>8.7006E-2</v>
      </c>
      <c r="E218">
        <v>706.53181099999995</v>
      </c>
      <c r="F218">
        <v>537.20000000000005</v>
      </c>
      <c r="G218" t="s">
        <v>257</v>
      </c>
      <c r="H218" t="s">
        <v>71</v>
      </c>
      <c r="I218" t="s">
        <v>117</v>
      </c>
      <c r="J218" t="s">
        <v>117</v>
      </c>
      <c r="K218" t="s">
        <v>261</v>
      </c>
      <c r="M218">
        <v>217</v>
      </c>
    </row>
    <row r="219" spans="1:13" hidden="1" x14ac:dyDescent="0.3">
      <c r="A219" t="s">
        <v>733</v>
      </c>
      <c r="B219" t="s">
        <v>734</v>
      </c>
      <c r="C219" t="s">
        <v>733</v>
      </c>
      <c r="D219">
        <v>8.6829000000000003E-2</v>
      </c>
      <c r="E219">
        <v>1157.8366799999999</v>
      </c>
      <c r="F219">
        <v>15.9</v>
      </c>
      <c r="G219" t="s">
        <v>313</v>
      </c>
      <c r="H219" t="s">
        <v>71</v>
      </c>
      <c r="I219" t="s">
        <v>72</v>
      </c>
      <c r="J219" t="s">
        <v>72</v>
      </c>
      <c r="K219" t="s">
        <v>75</v>
      </c>
      <c r="M219">
        <v>218</v>
      </c>
    </row>
    <row r="220" spans="1:13" hidden="1" x14ac:dyDescent="0.3">
      <c r="A220" t="s">
        <v>735</v>
      </c>
      <c r="B220" t="s">
        <v>736</v>
      </c>
      <c r="C220" t="s">
        <v>735</v>
      </c>
      <c r="D220">
        <v>8.6768999999999999E-2</v>
      </c>
      <c r="E220">
        <v>745.91552899999999</v>
      </c>
      <c r="F220">
        <v>507.45</v>
      </c>
      <c r="G220" t="s">
        <v>257</v>
      </c>
      <c r="H220" t="s">
        <v>67</v>
      </c>
      <c r="I220" t="s">
        <v>94</v>
      </c>
      <c r="J220" t="s">
        <v>95</v>
      </c>
      <c r="K220" t="s">
        <v>96</v>
      </c>
      <c r="M220">
        <v>219</v>
      </c>
    </row>
    <row r="221" spans="1:13" hidden="1" x14ac:dyDescent="0.3">
      <c r="A221" t="s">
        <v>737</v>
      </c>
      <c r="B221" t="s">
        <v>738</v>
      </c>
      <c r="C221" t="s">
        <v>737</v>
      </c>
      <c r="D221">
        <v>8.5980000000000001E-2</v>
      </c>
      <c r="E221">
        <v>875</v>
      </c>
      <c r="F221">
        <v>22.5</v>
      </c>
      <c r="G221" t="s">
        <v>574</v>
      </c>
      <c r="H221" t="s">
        <v>71</v>
      </c>
      <c r="I221" t="s">
        <v>72</v>
      </c>
      <c r="J221" t="s">
        <v>72</v>
      </c>
      <c r="K221" t="s">
        <v>75</v>
      </c>
      <c r="M221">
        <v>220</v>
      </c>
    </row>
    <row r="222" spans="1:13" hidden="1" x14ac:dyDescent="0.3">
      <c r="A222" t="s">
        <v>739</v>
      </c>
      <c r="B222" s="12" t="s">
        <v>740</v>
      </c>
      <c r="C222" t="s">
        <v>739</v>
      </c>
      <c r="D222">
        <v>8.5586999999999996E-2</v>
      </c>
      <c r="E222">
        <v>1689.742514</v>
      </c>
      <c r="F222">
        <v>12.5</v>
      </c>
      <c r="G222" t="s">
        <v>429</v>
      </c>
      <c r="H222" t="s">
        <v>83</v>
      </c>
      <c r="I222" t="s">
        <v>454</v>
      </c>
      <c r="J222" t="s">
        <v>653</v>
      </c>
      <c r="K222" t="s">
        <v>109</v>
      </c>
      <c r="M222">
        <v>221</v>
      </c>
    </row>
    <row r="223" spans="1:13" hidden="1" x14ac:dyDescent="0.3">
      <c r="A223" t="s">
        <v>741</v>
      </c>
      <c r="B223" t="s">
        <v>742</v>
      </c>
      <c r="C223" t="s">
        <v>741</v>
      </c>
      <c r="D223">
        <v>8.5338999999999998E-2</v>
      </c>
      <c r="E223">
        <v>640.5</v>
      </c>
      <c r="F223">
        <v>59.65</v>
      </c>
      <c r="G223" t="s">
        <v>242</v>
      </c>
      <c r="H223" t="s">
        <v>67</v>
      </c>
      <c r="I223" t="s">
        <v>94</v>
      </c>
      <c r="J223" t="s">
        <v>95</v>
      </c>
      <c r="K223" t="s">
        <v>96</v>
      </c>
      <c r="M223">
        <v>222</v>
      </c>
    </row>
    <row r="224" spans="1:13" hidden="1" x14ac:dyDescent="0.3">
      <c r="A224" t="s">
        <v>743</v>
      </c>
      <c r="B224" t="s">
        <v>744</v>
      </c>
      <c r="C224" t="s">
        <v>743</v>
      </c>
      <c r="D224">
        <v>8.4806999999999994E-2</v>
      </c>
      <c r="E224">
        <v>34.820010000000003</v>
      </c>
      <c r="F224">
        <v>169000</v>
      </c>
      <c r="G224" t="s">
        <v>223</v>
      </c>
      <c r="H224" t="s">
        <v>64</v>
      </c>
      <c r="I224" t="s">
        <v>79</v>
      </c>
      <c r="J224" t="s">
        <v>80</v>
      </c>
      <c r="K224" t="s">
        <v>81</v>
      </c>
      <c r="M224">
        <v>223</v>
      </c>
    </row>
    <row r="225" spans="1:13" hidden="1" x14ac:dyDescent="0.3">
      <c r="A225" t="s">
        <v>745</v>
      </c>
      <c r="B225" t="s">
        <v>746</v>
      </c>
      <c r="C225" t="s">
        <v>745</v>
      </c>
      <c r="D225">
        <v>8.4765999999999994E-2</v>
      </c>
      <c r="E225">
        <v>369.33584500000001</v>
      </c>
      <c r="F225">
        <v>391</v>
      </c>
      <c r="G225" t="s">
        <v>247</v>
      </c>
      <c r="H225" t="s">
        <v>64</v>
      </c>
      <c r="I225" t="s">
        <v>195</v>
      </c>
      <c r="J225" t="s">
        <v>278</v>
      </c>
      <c r="K225" t="s">
        <v>354</v>
      </c>
      <c r="M225">
        <v>224</v>
      </c>
    </row>
    <row r="226" spans="1:13" hidden="1" x14ac:dyDescent="0.3">
      <c r="A226" t="s">
        <v>747</v>
      </c>
      <c r="B226" t="s">
        <v>748</v>
      </c>
      <c r="C226" t="s">
        <v>747</v>
      </c>
      <c r="D226">
        <v>8.4290000000000004E-2</v>
      </c>
      <c r="E226">
        <v>482.69069100000002</v>
      </c>
      <c r="F226">
        <v>297.5</v>
      </c>
      <c r="G226" t="s">
        <v>247</v>
      </c>
      <c r="H226" t="s">
        <v>64</v>
      </c>
      <c r="I226" t="s">
        <v>197</v>
      </c>
      <c r="J226" t="s">
        <v>197</v>
      </c>
      <c r="K226" t="s">
        <v>66</v>
      </c>
      <c r="M226">
        <v>225</v>
      </c>
    </row>
    <row r="227" spans="1:13" hidden="1" x14ac:dyDescent="0.3">
      <c r="A227" t="s">
        <v>749</v>
      </c>
      <c r="B227" t="s">
        <v>750</v>
      </c>
      <c r="C227" t="s">
        <v>749</v>
      </c>
      <c r="D227">
        <v>8.3833000000000005E-2</v>
      </c>
      <c r="E227">
        <v>2273.7583810000001</v>
      </c>
      <c r="F227">
        <v>3676</v>
      </c>
      <c r="G227" t="s">
        <v>250</v>
      </c>
      <c r="H227" t="s">
        <v>74</v>
      </c>
      <c r="I227" t="s">
        <v>74</v>
      </c>
      <c r="J227" t="s">
        <v>273</v>
      </c>
      <c r="K227" t="s">
        <v>683</v>
      </c>
      <c r="M227">
        <v>226</v>
      </c>
    </row>
    <row r="228" spans="1:13" hidden="1" x14ac:dyDescent="0.3">
      <c r="A228" t="s">
        <v>751</v>
      </c>
      <c r="B228" t="s">
        <v>752</v>
      </c>
      <c r="C228" t="s">
        <v>751</v>
      </c>
      <c r="D228">
        <v>8.3610000000000004E-2</v>
      </c>
      <c r="E228">
        <v>364.49994199999998</v>
      </c>
      <c r="F228">
        <v>13.25</v>
      </c>
      <c r="G228" t="s">
        <v>242</v>
      </c>
      <c r="H228" t="s">
        <v>76</v>
      </c>
      <c r="I228" t="s">
        <v>77</v>
      </c>
      <c r="J228" t="s">
        <v>104</v>
      </c>
      <c r="K228" t="s">
        <v>730</v>
      </c>
      <c r="M228">
        <v>227</v>
      </c>
    </row>
    <row r="229" spans="1:13" hidden="1" x14ac:dyDescent="0.3">
      <c r="A229" t="s">
        <v>753</v>
      </c>
      <c r="B229" t="s">
        <v>754</v>
      </c>
      <c r="C229" t="s">
        <v>753</v>
      </c>
      <c r="D229">
        <v>8.2949999999999996E-2</v>
      </c>
      <c r="E229">
        <v>299.396343</v>
      </c>
      <c r="F229">
        <v>63.44</v>
      </c>
      <c r="G229" t="s">
        <v>574</v>
      </c>
      <c r="H229" t="s">
        <v>69</v>
      </c>
      <c r="I229" t="s">
        <v>69</v>
      </c>
      <c r="J229" t="s">
        <v>70</v>
      </c>
      <c r="K229" t="s">
        <v>258</v>
      </c>
      <c r="M229">
        <v>228</v>
      </c>
    </row>
    <row r="230" spans="1:13" hidden="1" x14ac:dyDescent="0.3">
      <c r="A230" t="s">
        <v>755</v>
      </c>
      <c r="B230" t="s">
        <v>756</v>
      </c>
      <c r="C230" t="s">
        <v>755</v>
      </c>
      <c r="D230">
        <v>8.2797999999999997E-2</v>
      </c>
      <c r="E230">
        <v>1853.424986</v>
      </c>
      <c r="F230">
        <v>20</v>
      </c>
      <c r="G230" t="s">
        <v>242</v>
      </c>
      <c r="H230" t="s">
        <v>392</v>
      </c>
      <c r="I230" t="s">
        <v>392</v>
      </c>
      <c r="J230" t="s">
        <v>393</v>
      </c>
      <c r="K230" t="s">
        <v>394</v>
      </c>
      <c r="M230">
        <v>229</v>
      </c>
    </row>
    <row r="231" spans="1:13" hidden="1" x14ac:dyDescent="0.3">
      <c r="A231" t="s">
        <v>757</v>
      </c>
      <c r="B231" t="s">
        <v>758</v>
      </c>
      <c r="C231" t="s">
        <v>757</v>
      </c>
      <c r="D231">
        <v>8.2622000000000001E-2</v>
      </c>
      <c r="E231">
        <v>356.68974300000002</v>
      </c>
      <c r="F231">
        <v>13.38</v>
      </c>
      <c r="G231" t="s">
        <v>285</v>
      </c>
      <c r="H231" t="s">
        <v>86</v>
      </c>
      <c r="I231" t="s">
        <v>120</v>
      </c>
      <c r="J231" t="s">
        <v>120</v>
      </c>
      <c r="K231" t="s">
        <v>383</v>
      </c>
      <c r="M231">
        <v>230</v>
      </c>
    </row>
    <row r="232" spans="1:13" hidden="1" x14ac:dyDescent="0.3">
      <c r="A232" t="s">
        <v>759</v>
      </c>
      <c r="B232" t="s">
        <v>760</v>
      </c>
      <c r="C232" t="s">
        <v>759</v>
      </c>
      <c r="D232">
        <v>8.2060999999999995E-2</v>
      </c>
      <c r="E232">
        <v>132.44226599999999</v>
      </c>
      <c r="F232">
        <v>35.79</v>
      </c>
      <c r="G232" t="s">
        <v>242</v>
      </c>
      <c r="H232" t="s">
        <v>67</v>
      </c>
      <c r="I232" t="s">
        <v>87</v>
      </c>
      <c r="J232" t="s">
        <v>342</v>
      </c>
      <c r="K232" t="s">
        <v>761</v>
      </c>
      <c r="M232">
        <v>231</v>
      </c>
    </row>
    <row r="233" spans="1:13" hidden="1" x14ac:dyDescent="0.3">
      <c r="A233" t="s">
        <v>762</v>
      </c>
      <c r="B233" t="s">
        <v>351</v>
      </c>
      <c r="C233" t="s">
        <v>762</v>
      </c>
      <c r="D233">
        <v>8.2026000000000002E-2</v>
      </c>
      <c r="E233">
        <v>1330.5319730000001</v>
      </c>
      <c r="F233">
        <v>19.399999999999999</v>
      </c>
      <c r="G233" t="s">
        <v>272</v>
      </c>
      <c r="H233" t="s">
        <v>71</v>
      </c>
      <c r="I233" t="s">
        <v>72</v>
      </c>
      <c r="J233" t="s">
        <v>72</v>
      </c>
      <c r="K233" t="s">
        <v>75</v>
      </c>
      <c r="M233">
        <v>232</v>
      </c>
    </row>
    <row r="234" spans="1:13" hidden="1" x14ac:dyDescent="0.3">
      <c r="A234" t="s">
        <v>763</v>
      </c>
      <c r="B234" t="s">
        <v>764</v>
      </c>
      <c r="C234" t="s">
        <v>763</v>
      </c>
      <c r="D234">
        <v>8.1867999999999996E-2</v>
      </c>
      <c r="E234">
        <v>471.10500000000002</v>
      </c>
      <c r="F234">
        <v>77.8</v>
      </c>
      <c r="G234" t="s">
        <v>242</v>
      </c>
      <c r="H234" t="s">
        <v>86</v>
      </c>
      <c r="I234" t="s">
        <v>91</v>
      </c>
      <c r="J234" t="s">
        <v>98</v>
      </c>
      <c r="K234" t="s">
        <v>99</v>
      </c>
      <c r="M234">
        <v>233</v>
      </c>
    </row>
    <row r="235" spans="1:13" hidden="1" x14ac:dyDescent="0.3">
      <c r="A235" t="s">
        <v>765</v>
      </c>
      <c r="B235" t="s">
        <v>766</v>
      </c>
      <c r="C235" t="s">
        <v>765</v>
      </c>
      <c r="D235">
        <v>8.1644999999999995E-2</v>
      </c>
      <c r="E235">
        <v>155.465926</v>
      </c>
      <c r="F235">
        <v>2290.9499999999998</v>
      </c>
      <c r="G235" t="s">
        <v>257</v>
      </c>
      <c r="H235" t="s">
        <v>86</v>
      </c>
      <c r="I235" t="s">
        <v>120</v>
      </c>
      <c r="J235" t="s">
        <v>120</v>
      </c>
      <c r="K235" t="s">
        <v>383</v>
      </c>
      <c r="M235">
        <v>234</v>
      </c>
    </row>
    <row r="236" spans="1:13" hidden="1" x14ac:dyDescent="0.3">
      <c r="A236" t="s">
        <v>767</v>
      </c>
      <c r="B236" t="s">
        <v>768</v>
      </c>
      <c r="C236" t="s">
        <v>767</v>
      </c>
      <c r="D236">
        <v>8.0687999999999996E-2</v>
      </c>
      <c r="E236">
        <v>642.55273599999998</v>
      </c>
      <c r="F236">
        <v>12520</v>
      </c>
      <c r="G236" t="s">
        <v>250</v>
      </c>
      <c r="H236" t="s">
        <v>76</v>
      </c>
      <c r="I236" t="s">
        <v>266</v>
      </c>
      <c r="J236" t="s">
        <v>267</v>
      </c>
      <c r="K236" t="s">
        <v>267</v>
      </c>
      <c r="M236">
        <v>235</v>
      </c>
    </row>
    <row r="237" spans="1:13" hidden="1" x14ac:dyDescent="0.3">
      <c r="A237" t="s">
        <v>769</v>
      </c>
      <c r="B237" t="s">
        <v>770</v>
      </c>
      <c r="C237" t="s">
        <v>769</v>
      </c>
      <c r="D237">
        <v>8.0415E-2</v>
      </c>
      <c r="E237">
        <v>73.458036000000007</v>
      </c>
      <c r="F237">
        <v>1865</v>
      </c>
      <c r="G237" t="s">
        <v>242</v>
      </c>
      <c r="H237" t="s">
        <v>64</v>
      </c>
      <c r="I237" t="s">
        <v>197</v>
      </c>
      <c r="J237" t="s">
        <v>197</v>
      </c>
      <c r="K237" t="s">
        <v>66</v>
      </c>
      <c r="M237">
        <v>236</v>
      </c>
    </row>
    <row r="238" spans="1:13" hidden="1" x14ac:dyDescent="0.3">
      <c r="A238" t="s">
        <v>771</v>
      </c>
      <c r="B238" t="s">
        <v>772</v>
      </c>
      <c r="C238" t="s">
        <v>771</v>
      </c>
      <c r="D238">
        <v>8.0234E-2</v>
      </c>
      <c r="E238">
        <v>1958.318892</v>
      </c>
      <c r="F238">
        <v>69.8</v>
      </c>
      <c r="G238" t="s">
        <v>247</v>
      </c>
      <c r="H238" t="s">
        <v>64</v>
      </c>
      <c r="I238" t="s">
        <v>195</v>
      </c>
      <c r="J238" t="s">
        <v>194</v>
      </c>
      <c r="K238" t="s">
        <v>194</v>
      </c>
      <c r="M238">
        <v>237</v>
      </c>
    </row>
    <row r="239" spans="1:13" hidden="1" x14ac:dyDescent="0.3">
      <c r="A239" t="s">
        <v>773</v>
      </c>
      <c r="B239" t="s">
        <v>774</v>
      </c>
      <c r="C239" t="s">
        <v>773</v>
      </c>
      <c r="D239">
        <v>7.9709000000000002E-2</v>
      </c>
      <c r="E239">
        <v>590.45000000000005</v>
      </c>
      <c r="F239">
        <v>29.25</v>
      </c>
      <c r="G239" t="s">
        <v>319</v>
      </c>
      <c r="H239" t="s">
        <v>71</v>
      </c>
      <c r="I239" t="s">
        <v>72</v>
      </c>
      <c r="J239" t="s">
        <v>72</v>
      </c>
      <c r="K239" t="s">
        <v>75</v>
      </c>
      <c r="M239">
        <v>238</v>
      </c>
    </row>
    <row r="240" spans="1:13" hidden="1" x14ac:dyDescent="0.3">
      <c r="A240" t="s">
        <v>775</v>
      </c>
      <c r="B240" t="s">
        <v>776</v>
      </c>
      <c r="C240" t="s">
        <v>775</v>
      </c>
      <c r="D240">
        <v>7.9381999999999994E-2</v>
      </c>
      <c r="E240">
        <v>1091.3111289999999</v>
      </c>
      <c r="F240">
        <v>22.89</v>
      </c>
      <c r="G240" t="s">
        <v>272</v>
      </c>
      <c r="H240" t="s">
        <v>369</v>
      </c>
      <c r="I240" t="s">
        <v>370</v>
      </c>
      <c r="J240" t="s">
        <v>777</v>
      </c>
      <c r="K240" t="s">
        <v>778</v>
      </c>
      <c r="M240">
        <v>239</v>
      </c>
    </row>
    <row r="241" spans="1:13" hidden="1" x14ac:dyDescent="0.3">
      <c r="A241" t="s">
        <v>779</v>
      </c>
      <c r="B241" t="s">
        <v>780</v>
      </c>
      <c r="C241" t="s">
        <v>779</v>
      </c>
      <c r="D241">
        <v>7.9190999999999998E-2</v>
      </c>
      <c r="E241">
        <v>606.77333699999997</v>
      </c>
      <c r="F241">
        <v>41.07</v>
      </c>
      <c r="G241" t="s">
        <v>272</v>
      </c>
      <c r="H241" t="s">
        <v>369</v>
      </c>
      <c r="I241" t="s">
        <v>370</v>
      </c>
      <c r="J241" t="s">
        <v>777</v>
      </c>
      <c r="K241" t="s">
        <v>781</v>
      </c>
      <c r="M241">
        <v>240</v>
      </c>
    </row>
    <row r="242" spans="1:13" hidden="1" x14ac:dyDescent="0.3">
      <c r="A242" t="s">
        <v>782</v>
      </c>
      <c r="B242" t="s">
        <v>783</v>
      </c>
      <c r="C242" t="s">
        <v>782</v>
      </c>
      <c r="D242">
        <v>7.9047999999999993E-2</v>
      </c>
      <c r="E242">
        <v>235.11510000000001</v>
      </c>
      <c r="F242">
        <v>1363.1</v>
      </c>
      <c r="G242" t="s">
        <v>784</v>
      </c>
      <c r="H242" t="s">
        <v>74</v>
      </c>
      <c r="I242" t="s">
        <v>74</v>
      </c>
      <c r="J242" t="s">
        <v>273</v>
      </c>
      <c r="K242" t="s">
        <v>407</v>
      </c>
      <c r="M242">
        <v>241</v>
      </c>
    </row>
    <row r="243" spans="1:13" hidden="1" x14ac:dyDescent="0.3">
      <c r="A243" t="s">
        <v>785</v>
      </c>
      <c r="B243" t="s">
        <v>786</v>
      </c>
      <c r="C243" t="s">
        <v>785</v>
      </c>
      <c r="D243">
        <v>7.8673999999999994E-2</v>
      </c>
      <c r="E243">
        <v>455.4</v>
      </c>
      <c r="F243">
        <v>68.400000000000006</v>
      </c>
      <c r="G243" t="s">
        <v>226</v>
      </c>
      <c r="H243" t="s">
        <v>86</v>
      </c>
      <c r="I243" t="s">
        <v>120</v>
      </c>
      <c r="J243" t="s">
        <v>120</v>
      </c>
      <c r="K243" t="s">
        <v>383</v>
      </c>
      <c r="M243">
        <v>242</v>
      </c>
    </row>
    <row r="244" spans="1:13" hidden="1" x14ac:dyDescent="0.3">
      <c r="A244" t="s">
        <v>787</v>
      </c>
      <c r="B244" t="s">
        <v>788</v>
      </c>
      <c r="C244" t="s">
        <v>787</v>
      </c>
      <c r="D244">
        <v>7.8106999999999996E-2</v>
      </c>
      <c r="E244">
        <v>30.793644</v>
      </c>
      <c r="F244">
        <v>176000</v>
      </c>
      <c r="G244" t="s">
        <v>223</v>
      </c>
      <c r="H244" t="s">
        <v>71</v>
      </c>
      <c r="I244" t="s">
        <v>117</v>
      </c>
      <c r="J244" t="s">
        <v>117</v>
      </c>
      <c r="K244" t="s">
        <v>645</v>
      </c>
      <c r="M244">
        <v>243</v>
      </c>
    </row>
    <row r="245" spans="1:13" hidden="1" x14ac:dyDescent="0.3">
      <c r="A245" t="s">
        <v>789</v>
      </c>
      <c r="B245" t="s">
        <v>790</v>
      </c>
      <c r="C245" t="s">
        <v>789</v>
      </c>
      <c r="D245">
        <v>7.8102000000000005E-2</v>
      </c>
      <c r="E245">
        <v>563.41233999999997</v>
      </c>
      <c r="F245">
        <v>13821</v>
      </c>
      <c r="G245" t="s">
        <v>250</v>
      </c>
      <c r="H245" t="s">
        <v>74</v>
      </c>
      <c r="I245" t="s">
        <v>74</v>
      </c>
      <c r="J245" t="s">
        <v>320</v>
      </c>
      <c r="K245" t="s">
        <v>791</v>
      </c>
      <c r="M245">
        <v>244</v>
      </c>
    </row>
    <row r="246" spans="1:13" hidden="1" x14ac:dyDescent="0.3">
      <c r="A246" t="s">
        <v>792</v>
      </c>
      <c r="B246" t="s">
        <v>793</v>
      </c>
      <c r="C246" t="s">
        <v>792</v>
      </c>
      <c r="D246">
        <v>7.7737000000000001E-2</v>
      </c>
      <c r="E246">
        <v>59.192354000000002</v>
      </c>
      <c r="F246">
        <v>75.86</v>
      </c>
      <c r="G246" t="s">
        <v>242</v>
      </c>
      <c r="H246" t="s">
        <v>76</v>
      </c>
      <c r="I246" t="s">
        <v>77</v>
      </c>
      <c r="J246" t="s">
        <v>78</v>
      </c>
      <c r="K246" t="s">
        <v>78</v>
      </c>
      <c r="M246">
        <v>245</v>
      </c>
    </row>
    <row r="247" spans="1:13" hidden="1" x14ac:dyDescent="0.3">
      <c r="A247" t="s">
        <v>794</v>
      </c>
      <c r="B247" t="s">
        <v>795</v>
      </c>
      <c r="C247" t="s">
        <v>794</v>
      </c>
      <c r="D247">
        <v>7.7418000000000001E-2</v>
      </c>
      <c r="E247">
        <v>725.1</v>
      </c>
      <c r="F247">
        <v>47.8</v>
      </c>
      <c r="G247" t="s">
        <v>242</v>
      </c>
      <c r="H247" t="s">
        <v>64</v>
      </c>
      <c r="I247" t="s">
        <v>195</v>
      </c>
      <c r="J247" t="s">
        <v>278</v>
      </c>
      <c r="K247" t="s">
        <v>279</v>
      </c>
      <c r="M247">
        <v>246</v>
      </c>
    </row>
    <row r="248" spans="1:13" hidden="1" x14ac:dyDescent="0.3">
      <c r="A248" t="s">
        <v>796</v>
      </c>
      <c r="B248" t="s">
        <v>797</v>
      </c>
      <c r="C248" t="s">
        <v>796</v>
      </c>
      <c r="D248">
        <v>7.7196000000000001E-2</v>
      </c>
      <c r="E248">
        <v>578.08589600000005</v>
      </c>
      <c r="F248">
        <v>227.5</v>
      </c>
      <c r="G248" t="s">
        <v>247</v>
      </c>
      <c r="H248" t="s">
        <v>64</v>
      </c>
      <c r="I248" t="s">
        <v>197</v>
      </c>
      <c r="J248" t="s">
        <v>197</v>
      </c>
      <c r="K248" t="s">
        <v>66</v>
      </c>
      <c r="M248">
        <v>247</v>
      </c>
    </row>
    <row r="249" spans="1:13" hidden="1" x14ac:dyDescent="0.3">
      <c r="A249" t="s">
        <v>798</v>
      </c>
      <c r="B249" t="s">
        <v>799</v>
      </c>
      <c r="C249" t="s">
        <v>798</v>
      </c>
      <c r="D249">
        <v>7.7061000000000004E-2</v>
      </c>
      <c r="E249">
        <v>77.212586000000002</v>
      </c>
      <c r="F249">
        <v>57.65</v>
      </c>
      <c r="G249" t="s">
        <v>242</v>
      </c>
      <c r="H249" t="s">
        <v>67</v>
      </c>
      <c r="I249" t="s">
        <v>87</v>
      </c>
      <c r="J249" t="s">
        <v>88</v>
      </c>
      <c r="K249" t="s">
        <v>89</v>
      </c>
      <c r="M249">
        <v>248</v>
      </c>
    </row>
    <row r="250" spans="1:13" hidden="1" x14ac:dyDescent="0.3">
      <c r="A250" t="s">
        <v>800</v>
      </c>
      <c r="B250" t="s">
        <v>801</v>
      </c>
      <c r="C250" t="s">
        <v>800</v>
      </c>
      <c r="D250">
        <v>7.6714000000000004E-2</v>
      </c>
      <c r="E250">
        <v>604.46609999999998</v>
      </c>
      <c r="F250">
        <v>29.06</v>
      </c>
      <c r="G250" t="s">
        <v>574</v>
      </c>
      <c r="H250" t="s">
        <v>71</v>
      </c>
      <c r="I250" t="s">
        <v>117</v>
      </c>
      <c r="J250" t="s">
        <v>117</v>
      </c>
      <c r="K250" t="s">
        <v>552</v>
      </c>
      <c r="M250">
        <v>249</v>
      </c>
    </row>
    <row r="251" spans="1:13" hidden="1" x14ac:dyDescent="0.3">
      <c r="A251" t="s">
        <v>802</v>
      </c>
      <c r="B251" t="s">
        <v>803</v>
      </c>
      <c r="C251" t="s">
        <v>802</v>
      </c>
      <c r="D251">
        <v>7.6602000000000003E-2</v>
      </c>
      <c r="E251">
        <v>889.60514799999999</v>
      </c>
      <c r="F251">
        <v>38.549999999999997</v>
      </c>
      <c r="G251" t="s">
        <v>265</v>
      </c>
      <c r="H251" t="s">
        <v>496</v>
      </c>
      <c r="I251" t="s">
        <v>496</v>
      </c>
      <c r="J251" t="s">
        <v>497</v>
      </c>
      <c r="K251" t="s">
        <v>497</v>
      </c>
      <c r="M251">
        <v>250</v>
      </c>
    </row>
    <row r="252" spans="1:13" hidden="1" x14ac:dyDescent="0.3">
      <c r="A252" t="s">
        <v>804</v>
      </c>
      <c r="B252" t="s">
        <v>805</v>
      </c>
      <c r="C252" t="s">
        <v>804</v>
      </c>
      <c r="D252">
        <v>7.6599E-2</v>
      </c>
      <c r="E252">
        <v>240.916573</v>
      </c>
      <c r="F252">
        <v>915</v>
      </c>
      <c r="G252" t="s">
        <v>589</v>
      </c>
      <c r="H252" t="s">
        <v>369</v>
      </c>
      <c r="I252" t="s">
        <v>508</v>
      </c>
      <c r="J252" t="s">
        <v>509</v>
      </c>
      <c r="K252" t="s">
        <v>509</v>
      </c>
      <c r="M252">
        <v>251</v>
      </c>
    </row>
    <row r="253" spans="1:13" hidden="1" x14ac:dyDescent="0.3">
      <c r="A253" t="s">
        <v>806</v>
      </c>
      <c r="B253" t="s">
        <v>807</v>
      </c>
      <c r="C253" t="s">
        <v>806</v>
      </c>
      <c r="D253">
        <v>7.5214000000000003E-2</v>
      </c>
      <c r="E253">
        <v>719.17808300000002</v>
      </c>
      <c r="F253">
        <v>22.66</v>
      </c>
      <c r="G253" t="s">
        <v>319</v>
      </c>
      <c r="H253" t="s">
        <v>71</v>
      </c>
      <c r="I253" t="s">
        <v>72</v>
      </c>
      <c r="J253" t="s">
        <v>72</v>
      </c>
      <c r="K253" t="s">
        <v>75</v>
      </c>
      <c r="M253">
        <v>252</v>
      </c>
    </row>
    <row r="254" spans="1:13" hidden="1" x14ac:dyDescent="0.3">
      <c r="A254" t="s">
        <v>808</v>
      </c>
      <c r="B254" t="s">
        <v>809</v>
      </c>
      <c r="C254" t="s">
        <v>808</v>
      </c>
      <c r="D254">
        <v>7.5206999999999996E-2</v>
      </c>
      <c r="E254">
        <v>752.98628699999995</v>
      </c>
      <c r="F254">
        <v>31.43</v>
      </c>
      <c r="G254" t="s">
        <v>272</v>
      </c>
      <c r="H254" t="s">
        <v>67</v>
      </c>
      <c r="I254" t="s">
        <v>45</v>
      </c>
      <c r="J254" t="s">
        <v>173</v>
      </c>
      <c r="K254" t="s">
        <v>482</v>
      </c>
      <c r="M254">
        <v>253</v>
      </c>
    </row>
    <row r="255" spans="1:13" hidden="1" x14ac:dyDescent="0.3">
      <c r="A255" t="s">
        <v>810</v>
      </c>
      <c r="B255" t="s">
        <v>811</v>
      </c>
      <c r="C255" t="s">
        <v>810</v>
      </c>
      <c r="D255">
        <v>7.5190999999999994E-2</v>
      </c>
      <c r="E255">
        <v>122.207792</v>
      </c>
      <c r="F255">
        <v>2494.5</v>
      </c>
      <c r="G255" t="s">
        <v>285</v>
      </c>
      <c r="H255" t="s">
        <v>86</v>
      </c>
      <c r="I255" t="s">
        <v>120</v>
      </c>
      <c r="J255" t="s">
        <v>120</v>
      </c>
      <c r="K255" t="s">
        <v>383</v>
      </c>
      <c r="M255">
        <v>254</v>
      </c>
    </row>
    <row r="256" spans="1:13" hidden="1" x14ac:dyDescent="0.3">
      <c r="A256" t="s">
        <v>812</v>
      </c>
      <c r="B256" t="s">
        <v>813</v>
      </c>
      <c r="C256" t="s">
        <v>812</v>
      </c>
      <c r="D256">
        <v>7.4886999999999995E-2</v>
      </c>
      <c r="E256">
        <v>9592.4788829999998</v>
      </c>
      <c r="F256">
        <v>13.3</v>
      </c>
      <c r="G256" t="s">
        <v>247</v>
      </c>
      <c r="H256" t="s">
        <v>71</v>
      </c>
      <c r="I256" t="s">
        <v>72</v>
      </c>
      <c r="J256" t="s">
        <v>72</v>
      </c>
      <c r="K256" t="s">
        <v>75</v>
      </c>
      <c r="M256">
        <v>255</v>
      </c>
    </row>
    <row r="257" spans="1:13" hidden="1" x14ac:dyDescent="0.3">
      <c r="A257" t="s">
        <v>814</v>
      </c>
      <c r="B257" t="s">
        <v>815</v>
      </c>
      <c r="C257" t="s">
        <v>814</v>
      </c>
      <c r="D257">
        <v>7.4838000000000002E-2</v>
      </c>
      <c r="E257">
        <v>97.100536000000005</v>
      </c>
      <c r="F257">
        <v>44.52</v>
      </c>
      <c r="G257" t="s">
        <v>242</v>
      </c>
      <c r="H257" t="s">
        <v>76</v>
      </c>
      <c r="I257" t="s">
        <v>77</v>
      </c>
      <c r="J257" t="s">
        <v>104</v>
      </c>
      <c r="K257" t="s">
        <v>105</v>
      </c>
      <c r="M257">
        <v>256</v>
      </c>
    </row>
    <row r="258" spans="1:13" hidden="1" x14ac:dyDescent="0.3">
      <c r="A258" t="s">
        <v>816</v>
      </c>
      <c r="B258" t="s">
        <v>817</v>
      </c>
      <c r="C258" t="s">
        <v>816</v>
      </c>
      <c r="D258">
        <v>7.4818999999999997E-2</v>
      </c>
      <c r="E258">
        <v>1831.0563770000001</v>
      </c>
      <c r="F258">
        <v>178.25</v>
      </c>
      <c r="G258" t="s">
        <v>257</v>
      </c>
      <c r="H258" t="s">
        <v>496</v>
      </c>
      <c r="I258" t="s">
        <v>496</v>
      </c>
      <c r="J258" t="s">
        <v>616</v>
      </c>
      <c r="K258" t="s">
        <v>616</v>
      </c>
      <c r="M258">
        <v>257</v>
      </c>
    </row>
    <row r="259" spans="1:13" hidden="1" x14ac:dyDescent="0.3">
      <c r="A259" t="s">
        <v>818</v>
      </c>
      <c r="B259" t="s">
        <v>819</v>
      </c>
      <c r="C259" t="s">
        <v>818</v>
      </c>
      <c r="D259">
        <v>7.4801999999999993E-2</v>
      </c>
      <c r="E259">
        <v>214.7509</v>
      </c>
      <c r="F259">
        <v>109.61</v>
      </c>
      <c r="G259" t="s">
        <v>272</v>
      </c>
      <c r="H259" t="s">
        <v>86</v>
      </c>
      <c r="I259" t="s">
        <v>120</v>
      </c>
      <c r="J259" t="s">
        <v>120</v>
      </c>
      <c r="K259" t="s">
        <v>820</v>
      </c>
      <c r="M259">
        <v>258</v>
      </c>
    </row>
    <row r="260" spans="1:13" hidden="1" x14ac:dyDescent="0.3">
      <c r="A260" t="s">
        <v>821</v>
      </c>
      <c r="B260" t="s">
        <v>822</v>
      </c>
      <c r="C260" t="s">
        <v>821</v>
      </c>
      <c r="D260">
        <v>7.4553999999999995E-2</v>
      </c>
      <c r="E260">
        <v>281.56551100000001</v>
      </c>
      <c r="F260">
        <v>762</v>
      </c>
      <c r="G260" t="s">
        <v>589</v>
      </c>
      <c r="H260" t="s">
        <v>369</v>
      </c>
      <c r="I260" t="s">
        <v>508</v>
      </c>
      <c r="J260" t="s">
        <v>509</v>
      </c>
      <c r="K260" t="s">
        <v>509</v>
      </c>
      <c r="M260">
        <v>259</v>
      </c>
    </row>
    <row r="261" spans="1:13" hidden="1" x14ac:dyDescent="0.3">
      <c r="A261" t="s">
        <v>823</v>
      </c>
      <c r="B261" t="s">
        <v>824</v>
      </c>
      <c r="C261" t="s">
        <v>823</v>
      </c>
      <c r="D261">
        <v>7.3811000000000002E-2</v>
      </c>
      <c r="E261">
        <v>1091.498965</v>
      </c>
      <c r="F261">
        <v>21.28</v>
      </c>
      <c r="G261" t="s">
        <v>272</v>
      </c>
      <c r="H261" t="s">
        <v>86</v>
      </c>
      <c r="I261" t="s">
        <v>91</v>
      </c>
      <c r="J261" t="s">
        <v>98</v>
      </c>
      <c r="K261" t="s">
        <v>99</v>
      </c>
      <c r="M261">
        <v>260</v>
      </c>
    </row>
    <row r="262" spans="1:13" hidden="1" x14ac:dyDescent="0.3">
      <c r="A262" t="s">
        <v>825</v>
      </c>
      <c r="B262" t="s">
        <v>826</v>
      </c>
      <c r="C262" t="s">
        <v>825</v>
      </c>
      <c r="D262">
        <v>7.3343000000000005E-2</v>
      </c>
      <c r="E262">
        <v>1784.922307</v>
      </c>
      <c r="F262">
        <v>179.25</v>
      </c>
      <c r="G262" t="s">
        <v>257</v>
      </c>
      <c r="H262" t="s">
        <v>71</v>
      </c>
      <c r="I262" t="s">
        <v>72</v>
      </c>
      <c r="J262" t="s">
        <v>72</v>
      </c>
      <c r="K262" t="s">
        <v>75</v>
      </c>
      <c r="M262">
        <v>261</v>
      </c>
    </row>
    <row r="263" spans="1:13" hidden="1" x14ac:dyDescent="0.3">
      <c r="A263" t="s">
        <v>827</v>
      </c>
      <c r="B263" t="s">
        <v>828</v>
      </c>
      <c r="C263" t="s">
        <v>827</v>
      </c>
      <c r="D263">
        <v>7.3291999999999996E-2</v>
      </c>
      <c r="E263">
        <v>52.272857999999999</v>
      </c>
      <c r="F263">
        <v>80.989999999999995</v>
      </c>
      <c r="G263" t="s">
        <v>242</v>
      </c>
      <c r="H263" t="s">
        <v>83</v>
      </c>
      <c r="I263" t="s">
        <v>302</v>
      </c>
      <c r="J263" t="s">
        <v>85</v>
      </c>
      <c r="K263" t="s">
        <v>85</v>
      </c>
      <c r="M263">
        <v>262</v>
      </c>
    </row>
    <row r="264" spans="1:13" hidden="1" x14ac:dyDescent="0.3">
      <c r="A264" t="s">
        <v>829</v>
      </c>
      <c r="B264" t="s">
        <v>830</v>
      </c>
      <c r="C264" t="s">
        <v>829</v>
      </c>
      <c r="D264">
        <v>7.2800000000000004E-2</v>
      </c>
      <c r="E264">
        <v>7630</v>
      </c>
      <c r="F264">
        <v>7925</v>
      </c>
      <c r="G264" t="s">
        <v>329</v>
      </c>
      <c r="H264" t="s">
        <v>86</v>
      </c>
      <c r="I264" t="s">
        <v>305</v>
      </c>
      <c r="J264" t="s">
        <v>306</v>
      </c>
      <c r="K264" t="s">
        <v>306</v>
      </c>
      <c r="M264">
        <v>263</v>
      </c>
    </row>
    <row r="265" spans="1:13" hidden="1" x14ac:dyDescent="0.3">
      <c r="A265" t="s">
        <v>831</v>
      </c>
      <c r="B265" t="s">
        <v>832</v>
      </c>
      <c r="C265" t="s">
        <v>831</v>
      </c>
      <c r="D265">
        <v>7.2461999999999999E-2</v>
      </c>
      <c r="E265">
        <v>204.16666599999999</v>
      </c>
      <c r="F265">
        <v>76.900000000000006</v>
      </c>
      <c r="G265" t="s">
        <v>319</v>
      </c>
      <c r="H265" t="s">
        <v>74</v>
      </c>
      <c r="I265" t="s">
        <v>74</v>
      </c>
      <c r="J265" t="s">
        <v>320</v>
      </c>
      <c r="K265" t="s">
        <v>833</v>
      </c>
      <c r="M265">
        <v>264</v>
      </c>
    </row>
    <row r="266" spans="1:13" hidden="1" x14ac:dyDescent="0.3">
      <c r="A266" t="s">
        <v>834</v>
      </c>
      <c r="B266" t="s">
        <v>835</v>
      </c>
      <c r="C266" t="s">
        <v>834</v>
      </c>
      <c r="D266">
        <v>7.2146000000000002E-2</v>
      </c>
      <c r="E266">
        <v>400.00859800000001</v>
      </c>
      <c r="F266">
        <v>786.8</v>
      </c>
      <c r="G266" t="s">
        <v>257</v>
      </c>
      <c r="H266" t="s">
        <v>71</v>
      </c>
      <c r="I266" t="s">
        <v>117</v>
      </c>
      <c r="J266" t="s">
        <v>117</v>
      </c>
      <c r="K266" t="s">
        <v>261</v>
      </c>
      <c r="M266">
        <v>265</v>
      </c>
    </row>
    <row r="267" spans="1:13" hidden="1" x14ac:dyDescent="0.3">
      <c r="A267" t="s">
        <v>836</v>
      </c>
      <c r="B267" t="s">
        <v>837</v>
      </c>
      <c r="C267" t="s">
        <v>836</v>
      </c>
      <c r="D267">
        <v>7.1844000000000005E-2</v>
      </c>
      <c r="E267">
        <v>318.44262199999997</v>
      </c>
      <c r="F267">
        <v>92.23</v>
      </c>
      <c r="G267" t="s">
        <v>242</v>
      </c>
      <c r="H267" t="s">
        <v>83</v>
      </c>
      <c r="I267" t="s">
        <v>302</v>
      </c>
      <c r="J267" t="s">
        <v>114</v>
      </c>
      <c r="K267" t="s">
        <v>114</v>
      </c>
      <c r="M267">
        <v>266</v>
      </c>
    </row>
    <row r="268" spans="1:13" hidden="1" x14ac:dyDescent="0.3">
      <c r="A268" t="s">
        <v>838</v>
      </c>
      <c r="B268" t="s">
        <v>839</v>
      </c>
      <c r="C268" t="s">
        <v>838</v>
      </c>
      <c r="D268">
        <v>7.1768999999999999E-2</v>
      </c>
      <c r="E268">
        <v>449.63585499999999</v>
      </c>
      <c r="F268">
        <v>9.2200000000000006</v>
      </c>
      <c r="G268" t="s">
        <v>285</v>
      </c>
      <c r="H268" t="s">
        <v>76</v>
      </c>
      <c r="I268" t="s">
        <v>266</v>
      </c>
      <c r="J268" t="s">
        <v>267</v>
      </c>
      <c r="K268" t="s">
        <v>267</v>
      </c>
      <c r="M268">
        <v>267</v>
      </c>
    </row>
    <row r="269" spans="1:13" hidden="1" x14ac:dyDescent="0.3">
      <c r="A269" t="s">
        <v>840</v>
      </c>
      <c r="B269" t="s">
        <v>841</v>
      </c>
      <c r="C269" t="s">
        <v>840</v>
      </c>
      <c r="D269">
        <v>7.1704000000000004E-2</v>
      </c>
      <c r="E269">
        <v>2244.4942139999998</v>
      </c>
      <c r="F269">
        <v>57</v>
      </c>
      <c r="G269" t="s">
        <v>374</v>
      </c>
      <c r="H269" t="s">
        <v>76</v>
      </c>
      <c r="I269" t="s">
        <v>266</v>
      </c>
      <c r="J269" t="s">
        <v>267</v>
      </c>
      <c r="K269" t="s">
        <v>267</v>
      </c>
      <c r="M269">
        <v>268</v>
      </c>
    </row>
    <row r="270" spans="1:13" hidden="1" x14ac:dyDescent="0.3">
      <c r="A270" t="s">
        <v>842</v>
      </c>
      <c r="B270" t="s">
        <v>843</v>
      </c>
      <c r="C270" t="s">
        <v>842</v>
      </c>
      <c r="D270">
        <v>7.1062E-2</v>
      </c>
      <c r="E270">
        <v>1389.4948899999999</v>
      </c>
      <c r="F270">
        <v>91.25</v>
      </c>
      <c r="G270" t="s">
        <v>374</v>
      </c>
      <c r="H270" t="s">
        <v>69</v>
      </c>
      <c r="I270" t="s">
        <v>69</v>
      </c>
      <c r="J270" t="s">
        <v>70</v>
      </c>
      <c r="K270" t="s">
        <v>327</v>
      </c>
      <c r="M270">
        <v>269</v>
      </c>
    </row>
    <row r="271" spans="1:13" hidden="1" x14ac:dyDescent="0.3">
      <c r="A271" t="s">
        <v>844</v>
      </c>
      <c r="B271" t="s">
        <v>845</v>
      </c>
      <c r="C271" t="s">
        <v>844</v>
      </c>
      <c r="D271">
        <v>7.1030999999999997E-2</v>
      </c>
      <c r="E271">
        <v>5824.2067029999998</v>
      </c>
      <c r="F271">
        <v>5.46</v>
      </c>
      <c r="G271" t="s">
        <v>242</v>
      </c>
      <c r="H271" t="s">
        <v>71</v>
      </c>
      <c r="I271" t="s">
        <v>72</v>
      </c>
      <c r="J271" t="s">
        <v>72</v>
      </c>
      <c r="K271" t="s">
        <v>75</v>
      </c>
      <c r="M271">
        <v>270</v>
      </c>
    </row>
    <row r="272" spans="1:13" hidden="1" x14ac:dyDescent="0.3">
      <c r="A272" t="s">
        <v>846</v>
      </c>
      <c r="B272" t="s">
        <v>847</v>
      </c>
      <c r="C272" t="s">
        <v>846</v>
      </c>
      <c r="D272">
        <v>7.1006E-2</v>
      </c>
      <c r="E272">
        <v>15137.459907</v>
      </c>
      <c r="F272">
        <v>6.28</v>
      </c>
      <c r="G272" t="s">
        <v>316</v>
      </c>
      <c r="H272" t="s">
        <v>74</v>
      </c>
      <c r="I272" t="s">
        <v>74</v>
      </c>
      <c r="J272" t="s">
        <v>103</v>
      </c>
      <c r="K272" t="s">
        <v>103</v>
      </c>
      <c r="M272">
        <v>271</v>
      </c>
    </row>
    <row r="273" spans="1:13" hidden="1" x14ac:dyDescent="0.3">
      <c r="A273" t="s">
        <v>848</v>
      </c>
      <c r="B273" t="s">
        <v>849</v>
      </c>
      <c r="C273" t="s">
        <v>848</v>
      </c>
      <c r="D273">
        <v>7.0895E-2</v>
      </c>
      <c r="E273">
        <v>32.152169999999998</v>
      </c>
      <c r="F273">
        <v>153000</v>
      </c>
      <c r="G273" t="s">
        <v>223</v>
      </c>
      <c r="H273" t="s">
        <v>86</v>
      </c>
      <c r="I273" t="s">
        <v>305</v>
      </c>
      <c r="J273" t="s">
        <v>468</v>
      </c>
      <c r="K273" t="s">
        <v>468</v>
      </c>
      <c r="M273">
        <v>272</v>
      </c>
    </row>
    <row r="274" spans="1:13" hidden="1" x14ac:dyDescent="0.3">
      <c r="A274" t="s">
        <v>850</v>
      </c>
      <c r="B274" t="s">
        <v>851</v>
      </c>
      <c r="C274" t="s">
        <v>850</v>
      </c>
      <c r="D274">
        <v>7.0568000000000006E-2</v>
      </c>
      <c r="E274">
        <v>430.70690100000002</v>
      </c>
      <c r="F274">
        <v>35.5</v>
      </c>
      <c r="G274" t="s">
        <v>319</v>
      </c>
      <c r="H274" t="s">
        <v>74</v>
      </c>
      <c r="I274" t="s">
        <v>74</v>
      </c>
      <c r="J274" t="s">
        <v>273</v>
      </c>
      <c r="K274" t="s">
        <v>349</v>
      </c>
      <c r="M274">
        <v>273</v>
      </c>
    </row>
    <row r="275" spans="1:13" hidden="1" x14ac:dyDescent="0.3">
      <c r="A275" t="s">
        <v>852</v>
      </c>
      <c r="B275" t="s">
        <v>853</v>
      </c>
      <c r="C275" t="s">
        <v>852</v>
      </c>
      <c r="D275">
        <v>7.0498000000000005E-2</v>
      </c>
      <c r="E275">
        <v>256.78563100000002</v>
      </c>
      <c r="F275">
        <v>19050</v>
      </c>
      <c r="G275" t="s">
        <v>223</v>
      </c>
      <c r="H275" t="s">
        <v>496</v>
      </c>
      <c r="I275" t="s">
        <v>496</v>
      </c>
      <c r="J275" t="s">
        <v>616</v>
      </c>
      <c r="K275" t="s">
        <v>616</v>
      </c>
      <c r="M275">
        <v>274</v>
      </c>
    </row>
    <row r="276" spans="1:13" hidden="1" x14ac:dyDescent="0.3">
      <c r="A276" t="s">
        <v>854</v>
      </c>
      <c r="B276" t="s">
        <v>855</v>
      </c>
      <c r="C276" t="s">
        <v>854</v>
      </c>
      <c r="D276">
        <v>7.0184999999999997E-2</v>
      </c>
      <c r="E276">
        <v>45457.686501999997</v>
      </c>
      <c r="F276">
        <v>73</v>
      </c>
      <c r="G276" t="s">
        <v>703</v>
      </c>
      <c r="H276" t="s">
        <v>71</v>
      </c>
      <c r="I276" t="s">
        <v>72</v>
      </c>
      <c r="J276" t="s">
        <v>72</v>
      </c>
      <c r="K276" t="s">
        <v>75</v>
      </c>
      <c r="M276">
        <v>275</v>
      </c>
    </row>
    <row r="277" spans="1:13" hidden="1" x14ac:dyDescent="0.3">
      <c r="A277" t="s">
        <v>856</v>
      </c>
      <c r="B277" t="s">
        <v>857</v>
      </c>
      <c r="C277" t="s">
        <v>856</v>
      </c>
      <c r="D277">
        <v>6.9968000000000002E-2</v>
      </c>
      <c r="E277">
        <v>12721.416311999999</v>
      </c>
      <c r="F277">
        <v>9.3699999999999992</v>
      </c>
      <c r="G277" t="s">
        <v>247</v>
      </c>
      <c r="H277" t="s">
        <v>71</v>
      </c>
      <c r="I277" t="s">
        <v>117</v>
      </c>
      <c r="J277" t="s">
        <v>117</v>
      </c>
      <c r="K277" t="s">
        <v>261</v>
      </c>
      <c r="M277">
        <v>276</v>
      </c>
    </row>
    <row r="278" spans="1:13" hidden="1" x14ac:dyDescent="0.3">
      <c r="A278" t="s">
        <v>858</v>
      </c>
      <c r="B278" t="s">
        <v>859</v>
      </c>
      <c r="C278" t="s">
        <v>858</v>
      </c>
      <c r="D278">
        <v>6.9821999999999995E-2</v>
      </c>
      <c r="E278">
        <v>3868.6977940000002</v>
      </c>
      <c r="F278">
        <v>8.08</v>
      </c>
      <c r="G278" t="s">
        <v>242</v>
      </c>
      <c r="H278" t="s">
        <v>74</v>
      </c>
      <c r="I278" t="s">
        <v>74</v>
      </c>
      <c r="J278" t="s">
        <v>103</v>
      </c>
      <c r="K278" t="s">
        <v>103</v>
      </c>
      <c r="M278">
        <v>277</v>
      </c>
    </row>
    <row r="279" spans="1:13" hidden="1" x14ac:dyDescent="0.3">
      <c r="A279" t="s">
        <v>860</v>
      </c>
      <c r="B279" t="s">
        <v>861</v>
      </c>
      <c r="C279" t="s">
        <v>860</v>
      </c>
      <c r="D279">
        <v>6.9810999999999998E-2</v>
      </c>
      <c r="E279">
        <v>2164.4113149999998</v>
      </c>
      <c r="F279">
        <v>14.44</v>
      </c>
      <c r="G279" t="s">
        <v>242</v>
      </c>
      <c r="H279" t="s">
        <v>71</v>
      </c>
      <c r="I279" t="s">
        <v>119</v>
      </c>
      <c r="J279" t="s">
        <v>122</v>
      </c>
      <c r="K279" t="s">
        <v>862</v>
      </c>
      <c r="M279">
        <v>278</v>
      </c>
    </row>
    <row r="280" spans="1:13" hidden="1" x14ac:dyDescent="0.3">
      <c r="A280" t="s">
        <v>863</v>
      </c>
      <c r="B280" t="s">
        <v>864</v>
      </c>
      <c r="C280" t="s">
        <v>863</v>
      </c>
      <c r="D280">
        <v>6.9571999999999995E-2</v>
      </c>
      <c r="E280">
        <v>2384.9261750000001</v>
      </c>
      <c r="F280">
        <v>13.06</v>
      </c>
      <c r="G280" t="s">
        <v>265</v>
      </c>
      <c r="H280" t="s">
        <v>86</v>
      </c>
      <c r="I280" t="s">
        <v>120</v>
      </c>
      <c r="J280" t="s">
        <v>120</v>
      </c>
      <c r="K280" t="s">
        <v>121</v>
      </c>
      <c r="M280">
        <v>279</v>
      </c>
    </row>
    <row r="281" spans="1:13" hidden="1" x14ac:dyDescent="0.3">
      <c r="A281" t="s">
        <v>865</v>
      </c>
      <c r="B281" t="s">
        <v>866</v>
      </c>
      <c r="C281" t="s">
        <v>865</v>
      </c>
      <c r="D281">
        <v>6.9263000000000005E-2</v>
      </c>
      <c r="E281">
        <v>447.73628200000002</v>
      </c>
      <c r="F281">
        <v>48.68</v>
      </c>
      <c r="G281" t="s">
        <v>272</v>
      </c>
      <c r="H281" t="s">
        <v>76</v>
      </c>
      <c r="I281" t="s">
        <v>266</v>
      </c>
      <c r="J281" t="s">
        <v>357</v>
      </c>
      <c r="K281" t="s">
        <v>358</v>
      </c>
      <c r="M281">
        <v>280</v>
      </c>
    </row>
    <row r="282" spans="1:13" hidden="1" x14ac:dyDescent="0.3">
      <c r="A282" t="s">
        <v>867</v>
      </c>
      <c r="B282" t="s">
        <v>868</v>
      </c>
      <c r="C282" t="s">
        <v>867</v>
      </c>
      <c r="D282">
        <v>6.8956000000000003E-2</v>
      </c>
      <c r="E282">
        <v>3875.0590729999999</v>
      </c>
      <c r="F282">
        <v>31.75</v>
      </c>
      <c r="G282" t="s">
        <v>374</v>
      </c>
      <c r="H282" t="s">
        <v>86</v>
      </c>
      <c r="I282" t="s">
        <v>91</v>
      </c>
      <c r="J282" t="s">
        <v>98</v>
      </c>
      <c r="K282" t="s">
        <v>99</v>
      </c>
      <c r="M282">
        <v>281</v>
      </c>
    </row>
    <row r="283" spans="1:13" hidden="1" x14ac:dyDescent="0.3">
      <c r="A283" t="s">
        <v>869</v>
      </c>
      <c r="B283" t="s">
        <v>870</v>
      </c>
      <c r="C283" t="s">
        <v>869</v>
      </c>
      <c r="D283">
        <v>6.8779000000000007E-2</v>
      </c>
      <c r="E283">
        <v>4040.9719279999999</v>
      </c>
      <c r="F283">
        <v>7.62</v>
      </c>
      <c r="G283" t="s">
        <v>242</v>
      </c>
      <c r="H283" t="s">
        <v>64</v>
      </c>
      <c r="I283" t="s">
        <v>197</v>
      </c>
      <c r="J283" t="s">
        <v>197</v>
      </c>
      <c r="K283" t="s">
        <v>112</v>
      </c>
      <c r="L283">
        <v>1</v>
      </c>
      <c r="M283">
        <v>282</v>
      </c>
    </row>
    <row r="284" spans="1:13" hidden="1" x14ac:dyDescent="0.3">
      <c r="A284" t="s">
        <v>871</v>
      </c>
      <c r="B284" t="s">
        <v>872</v>
      </c>
      <c r="C284" t="s">
        <v>871</v>
      </c>
      <c r="D284">
        <v>6.8516999999999995E-2</v>
      </c>
      <c r="E284">
        <v>209.29170500000001</v>
      </c>
      <c r="F284">
        <v>103.02</v>
      </c>
      <c r="G284" t="s">
        <v>272</v>
      </c>
      <c r="H284" t="s">
        <v>67</v>
      </c>
      <c r="I284" t="s">
        <v>45</v>
      </c>
      <c r="J284" t="s">
        <v>243</v>
      </c>
      <c r="K284" t="s">
        <v>243</v>
      </c>
      <c r="M284">
        <v>283</v>
      </c>
    </row>
    <row r="285" spans="1:13" hidden="1" x14ac:dyDescent="0.3">
      <c r="A285" t="s">
        <v>873</v>
      </c>
      <c r="B285" t="s">
        <v>874</v>
      </c>
      <c r="C285" t="s">
        <v>873</v>
      </c>
      <c r="D285">
        <v>6.8197999999999995E-2</v>
      </c>
      <c r="E285">
        <v>310.72515600000003</v>
      </c>
      <c r="F285">
        <v>957.45</v>
      </c>
      <c r="G285" t="s">
        <v>257</v>
      </c>
      <c r="H285" t="s">
        <v>67</v>
      </c>
      <c r="I285" t="s">
        <v>100</v>
      </c>
      <c r="J285" t="s">
        <v>471</v>
      </c>
      <c r="K285" t="s">
        <v>472</v>
      </c>
      <c r="M285">
        <v>284</v>
      </c>
    </row>
    <row r="286" spans="1:13" hidden="1" x14ac:dyDescent="0.3">
      <c r="A286" t="s">
        <v>875</v>
      </c>
      <c r="B286" t="s">
        <v>876</v>
      </c>
      <c r="C286" t="s">
        <v>875</v>
      </c>
      <c r="D286">
        <v>6.7950999999999998E-2</v>
      </c>
      <c r="E286">
        <v>7208.8749680000001</v>
      </c>
      <c r="F286">
        <v>4.22</v>
      </c>
      <c r="G286" t="s">
        <v>242</v>
      </c>
      <c r="H286" t="s">
        <v>64</v>
      </c>
      <c r="I286" t="s">
        <v>195</v>
      </c>
      <c r="J286" t="s">
        <v>194</v>
      </c>
      <c r="K286" t="s">
        <v>194</v>
      </c>
      <c r="M286">
        <v>285</v>
      </c>
    </row>
    <row r="287" spans="1:13" hidden="1" x14ac:dyDescent="0.3">
      <c r="A287" t="s">
        <v>877</v>
      </c>
      <c r="B287" t="s">
        <v>878</v>
      </c>
      <c r="C287" t="s">
        <v>877</v>
      </c>
      <c r="D287">
        <v>6.7849999999999994E-2</v>
      </c>
      <c r="E287">
        <v>53.936377</v>
      </c>
      <c r="F287">
        <v>125423</v>
      </c>
      <c r="G287" t="s">
        <v>250</v>
      </c>
      <c r="H287" t="s">
        <v>74</v>
      </c>
      <c r="I287" t="s">
        <v>74</v>
      </c>
      <c r="J287" t="s">
        <v>273</v>
      </c>
      <c r="K287" t="s">
        <v>683</v>
      </c>
      <c r="M287">
        <v>286</v>
      </c>
    </row>
    <row r="288" spans="1:13" hidden="1" x14ac:dyDescent="0.3">
      <c r="A288" t="s">
        <v>879</v>
      </c>
      <c r="B288" t="s">
        <v>880</v>
      </c>
      <c r="C288" t="s">
        <v>879</v>
      </c>
      <c r="D288">
        <v>6.7840999999999999E-2</v>
      </c>
      <c r="E288">
        <v>541.70076200000005</v>
      </c>
      <c r="F288">
        <v>8690</v>
      </c>
      <c r="G288" t="s">
        <v>223</v>
      </c>
      <c r="H288" t="s">
        <v>71</v>
      </c>
      <c r="I288" t="s">
        <v>72</v>
      </c>
      <c r="J288" t="s">
        <v>72</v>
      </c>
      <c r="K288" t="s">
        <v>75</v>
      </c>
      <c r="M288">
        <v>287</v>
      </c>
    </row>
    <row r="289" spans="1:13" hidden="1" x14ac:dyDescent="0.3">
      <c r="A289" t="s">
        <v>881</v>
      </c>
      <c r="B289" t="s">
        <v>882</v>
      </c>
      <c r="C289" t="s">
        <v>881</v>
      </c>
      <c r="D289">
        <v>6.7812999999999998E-2</v>
      </c>
      <c r="E289">
        <v>8929.2977859999992</v>
      </c>
      <c r="F289">
        <v>3.4</v>
      </c>
      <c r="G289" t="s">
        <v>242</v>
      </c>
      <c r="H289" t="s">
        <v>71</v>
      </c>
      <c r="I289" t="s">
        <v>72</v>
      </c>
      <c r="J289" t="s">
        <v>72</v>
      </c>
      <c r="K289" t="s">
        <v>75</v>
      </c>
      <c r="M289">
        <v>288</v>
      </c>
    </row>
    <row r="290" spans="1:13" hidden="1" x14ac:dyDescent="0.3">
      <c r="A290" t="s">
        <v>883</v>
      </c>
      <c r="B290" t="s">
        <v>884</v>
      </c>
      <c r="C290" t="s">
        <v>883</v>
      </c>
      <c r="D290">
        <v>6.7674999999999999E-2</v>
      </c>
      <c r="E290">
        <v>7145.1989409999996</v>
      </c>
      <c r="F290">
        <v>38.4</v>
      </c>
      <c r="G290" t="s">
        <v>285</v>
      </c>
      <c r="H290" t="s">
        <v>69</v>
      </c>
      <c r="I290" t="s">
        <v>69</v>
      </c>
      <c r="J290" t="s">
        <v>70</v>
      </c>
      <c r="K290" t="s">
        <v>82</v>
      </c>
      <c r="M290">
        <v>289</v>
      </c>
    </row>
    <row r="291" spans="1:13" hidden="1" x14ac:dyDescent="0.3">
      <c r="A291" t="s">
        <v>885</v>
      </c>
      <c r="B291" t="s">
        <v>886</v>
      </c>
      <c r="C291" t="s">
        <v>885</v>
      </c>
      <c r="D291">
        <v>6.701E-2</v>
      </c>
      <c r="E291">
        <v>3675</v>
      </c>
      <c r="F291">
        <v>3.8660000000000001</v>
      </c>
      <c r="G291" t="s">
        <v>313</v>
      </c>
      <c r="H291" t="s">
        <v>71</v>
      </c>
      <c r="I291" t="s">
        <v>72</v>
      </c>
      <c r="J291" t="s">
        <v>72</v>
      </c>
      <c r="K291" t="s">
        <v>75</v>
      </c>
      <c r="M291">
        <v>290</v>
      </c>
    </row>
    <row r="292" spans="1:13" hidden="1" x14ac:dyDescent="0.3">
      <c r="A292" t="s">
        <v>887</v>
      </c>
      <c r="B292" t="s">
        <v>888</v>
      </c>
      <c r="C292" t="s">
        <v>887</v>
      </c>
      <c r="D292">
        <v>6.6689999999999999E-2</v>
      </c>
      <c r="E292">
        <v>823.63723000000005</v>
      </c>
      <c r="F292">
        <v>36.25</v>
      </c>
      <c r="G292" t="s">
        <v>242</v>
      </c>
      <c r="H292" t="s">
        <v>64</v>
      </c>
      <c r="I292" t="s">
        <v>79</v>
      </c>
      <c r="J292" t="s">
        <v>110</v>
      </c>
      <c r="K292" t="s">
        <v>111</v>
      </c>
      <c r="M292">
        <v>291</v>
      </c>
    </row>
    <row r="293" spans="1:13" hidden="1" x14ac:dyDescent="0.3">
      <c r="A293" t="s">
        <v>889</v>
      </c>
      <c r="B293" t="s">
        <v>890</v>
      </c>
      <c r="C293" t="s">
        <v>889</v>
      </c>
      <c r="D293">
        <v>6.6469E-2</v>
      </c>
      <c r="E293">
        <v>502.17335700000001</v>
      </c>
      <c r="F293">
        <v>225.5</v>
      </c>
      <c r="G293" t="s">
        <v>247</v>
      </c>
      <c r="H293" t="s">
        <v>64</v>
      </c>
      <c r="I293" t="s">
        <v>195</v>
      </c>
      <c r="J293" t="s">
        <v>891</v>
      </c>
      <c r="K293" t="s">
        <v>891</v>
      </c>
      <c r="L293">
        <v>1</v>
      </c>
      <c r="M293">
        <v>292</v>
      </c>
    </row>
    <row r="294" spans="1:13" hidden="1" x14ac:dyDescent="0.3">
      <c r="A294" t="s">
        <v>892</v>
      </c>
      <c r="B294" t="s">
        <v>893</v>
      </c>
      <c r="C294" t="s">
        <v>892</v>
      </c>
      <c r="D294">
        <v>6.6307000000000005E-2</v>
      </c>
      <c r="E294">
        <v>980</v>
      </c>
      <c r="F294">
        <v>14.66</v>
      </c>
      <c r="G294" t="s">
        <v>319</v>
      </c>
      <c r="H294" t="s">
        <v>71</v>
      </c>
      <c r="I294" t="s">
        <v>72</v>
      </c>
      <c r="J294" t="s">
        <v>72</v>
      </c>
      <c r="K294" t="s">
        <v>75</v>
      </c>
      <c r="M294">
        <v>293</v>
      </c>
    </row>
    <row r="295" spans="1:13" hidden="1" x14ac:dyDescent="0.3">
      <c r="A295" t="s">
        <v>894</v>
      </c>
      <c r="B295" t="s">
        <v>895</v>
      </c>
      <c r="C295" t="s">
        <v>894</v>
      </c>
      <c r="D295">
        <v>6.6045999999999994E-2</v>
      </c>
      <c r="E295">
        <v>909.16747699999996</v>
      </c>
      <c r="F295">
        <v>22.86</v>
      </c>
      <c r="G295" t="s">
        <v>272</v>
      </c>
      <c r="H295" t="s">
        <v>496</v>
      </c>
      <c r="I295" t="s">
        <v>496</v>
      </c>
      <c r="J295" t="s">
        <v>616</v>
      </c>
      <c r="K295" t="s">
        <v>616</v>
      </c>
      <c r="M295">
        <v>294</v>
      </c>
    </row>
    <row r="296" spans="1:13" hidden="1" x14ac:dyDescent="0.3">
      <c r="A296" t="s">
        <v>896</v>
      </c>
      <c r="B296" t="s">
        <v>897</v>
      </c>
      <c r="C296" t="s">
        <v>896</v>
      </c>
      <c r="D296">
        <v>6.6001000000000004E-2</v>
      </c>
      <c r="E296">
        <v>4966.0736539999998</v>
      </c>
      <c r="F296">
        <v>5.95</v>
      </c>
      <c r="G296" t="s">
        <v>242</v>
      </c>
      <c r="H296" t="s">
        <v>86</v>
      </c>
      <c r="I296" t="s">
        <v>91</v>
      </c>
      <c r="J296" t="s">
        <v>98</v>
      </c>
      <c r="K296" t="s">
        <v>99</v>
      </c>
      <c r="M296">
        <v>295</v>
      </c>
    </row>
    <row r="297" spans="1:13" hidden="1" x14ac:dyDescent="0.3">
      <c r="A297" t="s">
        <v>898</v>
      </c>
      <c r="B297" t="s">
        <v>899</v>
      </c>
      <c r="C297" t="s">
        <v>898</v>
      </c>
      <c r="D297">
        <v>6.583E-2</v>
      </c>
      <c r="E297">
        <v>1815</v>
      </c>
      <c r="F297">
        <v>7.69</v>
      </c>
      <c r="G297" t="s">
        <v>313</v>
      </c>
      <c r="H297" t="s">
        <v>369</v>
      </c>
      <c r="I297" t="s">
        <v>508</v>
      </c>
      <c r="J297" t="s">
        <v>509</v>
      </c>
      <c r="K297" t="s">
        <v>509</v>
      </c>
      <c r="M297">
        <v>296</v>
      </c>
    </row>
    <row r="298" spans="1:13" hidden="1" x14ac:dyDescent="0.3">
      <c r="A298" t="s">
        <v>900</v>
      </c>
      <c r="B298" t="s">
        <v>901</v>
      </c>
      <c r="C298" t="s">
        <v>900</v>
      </c>
      <c r="D298">
        <v>6.5453999999999998E-2</v>
      </c>
      <c r="E298">
        <v>2782.9517420000002</v>
      </c>
      <c r="F298">
        <v>4.99</v>
      </c>
      <c r="G298" t="s">
        <v>522</v>
      </c>
      <c r="H298" t="s">
        <v>71</v>
      </c>
      <c r="I298" t="s">
        <v>72</v>
      </c>
      <c r="J298" t="s">
        <v>72</v>
      </c>
      <c r="K298" t="s">
        <v>75</v>
      </c>
      <c r="M298">
        <v>297</v>
      </c>
    </row>
    <row r="299" spans="1:13" hidden="1" x14ac:dyDescent="0.3">
      <c r="A299" t="s">
        <v>902</v>
      </c>
      <c r="B299" t="s">
        <v>903</v>
      </c>
      <c r="C299" t="s">
        <v>902</v>
      </c>
      <c r="D299">
        <v>6.5373000000000001E-2</v>
      </c>
      <c r="E299">
        <v>1266.98543</v>
      </c>
      <c r="F299">
        <v>23.1</v>
      </c>
      <c r="G299" t="s">
        <v>265</v>
      </c>
      <c r="H299" t="s">
        <v>67</v>
      </c>
      <c r="I299" t="s">
        <v>100</v>
      </c>
      <c r="J299" t="s">
        <v>658</v>
      </c>
      <c r="K299" t="s">
        <v>904</v>
      </c>
      <c r="M299">
        <v>298</v>
      </c>
    </row>
    <row r="300" spans="1:13" hidden="1" x14ac:dyDescent="0.3">
      <c r="A300" t="s">
        <v>905</v>
      </c>
      <c r="B300" t="s">
        <v>906</v>
      </c>
      <c r="C300" t="s">
        <v>905</v>
      </c>
      <c r="D300">
        <v>6.5353999999999995E-2</v>
      </c>
      <c r="E300">
        <v>544.50543400000004</v>
      </c>
      <c r="F300">
        <v>37.770000000000003</v>
      </c>
      <c r="G300" t="s">
        <v>272</v>
      </c>
      <c r="H300" t="s">
        <v>74</v>
      </c>
      <c r="I300" t="s">
        <v>74</v>
      </c>
      <c r="J300" t="s">
        <v>907</v>
      </c>
      <c r="K300" t="s">
        <v>908</v>
      </c>
      <c r="M300">
        <v>299</v>
      </c>
    </row>
    <row r="301" spans="1:13" hidden="1" x14ac:dyDescent="0.3">
      <c r="A301" t="s">
        <v>909</v>
      </c>
      <c r="B301" t="s">
        <v>910</v>
      </c>
      <c r="C301" t="s">
        <v>909</v>
      </c>
      <c r="D301">
        <v>6.4902000000000001E-2</v>
      </c>
      <c r="E301">
        <v>10143.948694999999</v>
      </c>
      <c r="F301">
        <v>10.9</v>
      </c>
      <c r="G301" t="s">
        <v>247</v>
      </c>
      <c r="H301" t="s">
        <v>71</v>
      </c>
      <c r="I301" t="s">
        <v>72</v>
      </c>
      <c r="J301" t="s">
        <v>72</v>
      </c>
      <c r="K301" t="s">
        <v>75</v>
      </c>
      <c r="M301">
        <v>300</v>
      </c>
    </row>
    <row r="302" spans="1:13" hidden="1" x14ac:dyDescent="0.3">
      <c r="A302" t="s">
        <v>911</v>
      </c>
      <c r="B302" t="s">
        <v>912</v>
      </c>
      <c r="C302" t="s">
        <v>911</v>
      </c>
      <c r="D302">
        <v>6.4460000000000003E-2</v>
      </c>
      <c r="E302">
        <v>408.92654099999999</v>
      </c>
      <c r="F302">
        <v>687.65</v>
      </c>
      <c r="G302" t="s">
        <v>257</v>
      </c>
      <c r="H302" t="s">
        <v>86</v>
      </c>
      <c r="I302" t="s">
        <v>305</v>
      </c>
      <c r="J302" t="s">
        <v>468</v>
      </c>
      <c r="K302" t="s">
        <v>468</v>
      </c>
      <c r="M302">
        <v>301</v>
      </c>
    </row>
    <row r="303" spans="1:13" hidden="1" x14ac:dyDescent="0.3">
      <c r="A303" t="s">
        <v>913</v>
      </c>
      <c r="B303" t="s">
        <v>914</v>
      </c>
      <c r="C303" t="s">
        <v>913</v>
      </c>
      <c r="D303">
        <v>6.4408000000000007E-2</v>
      </c>
      <c r="E303">
        <v>1971.8790140000001</v>
      </c>
      <c r="F303">
        <v>94</v>
      </c>
      <c r="G303" t="s">
        <v>589</v>
      </c>
      <c r="H303" t="s">
        <v>71</v>
      </c>
      <c r="I303" t="s">
        <v>72</v>
      </c>
      <c r="J303" t="s">
        <v>72</v>
      </c>
      <c r="K303" t="s">
        <v>75</v>
      </c>
      <c r="M303">
        <v>302</v>
      </c>
    </row>
    <row r="304" spans="1:13" hidden="1" x14ac:dyDescent="0.3">
      <c r="A304" t="s">
        <v>915</v>
      </c>
      <c r="B304" t="s">
        <v>916</v>
      </c>
      <c r="C304" t="s">
        <v>915</v>
      </c>
      <c r="D304">
        <v>6.4151E-2</v>
      </c>
      <c r="E304">
        <v>5298.911771</v>
      </c>
      <c r="F304">
        <v>5.42</v>
      </c>
      <c r="G304" t="s">
        <v>265</v>
      </c>
      <c r="H304" t="s">
        <v>392</v>
      </c>
      <c r="I304" t="s">
        <v>392</v>
      </c>
      <c r="J304" t="s">
        <v>393</v>
      </c>
      <c r="K304" t="s">
        <v>394</v>
      </c>
      <c r="M304">
        <v>303</v>
      </c>
    </row>
    <row r="305" spans="1:13" hidden="1" x14ac:dyDescent="0.3">
      <c r="A305" t="s">
        <v>917</v>
      </c>
      <c r="B305" t="s">
        <v>918</v>
      </c>
      <c r="C305" t="s">
        <v>917</v>
      </c>
      <c r="D305">
        <v>6.3377000000000003E-2</v>
      </c>
      <c r="E305">
        <v>720.588077</v>
      </c>
      <c r="F305">
        <v>8769</v>
      </c>
      <c r="G305" t="s">
        <v>250</v>
      </c>
      <c r="H305" t="s">
        <v>71</v>
      </c>
      <c r="I305" t="s">
        <v>72</v>
      </c>
      <c r="J305" t="s">
        <v>72</v>
      </c>
      <c r="K305" t="s">
        <v>75</v>
      </c>
      <c r="M305">
        <v>304</v>
      </c>
    </row>
    <row r="306" spans="1:13" hidden="1" x14ac:dyDescent="0.3">
      <c r="A306" t="s">
        <v>919</v>
      </c>
      <c r="B306" t="s">
        <v>920</v>
      </c>
      <c r="C306" t="s">
        <v>919</v>
      </c>
      <c r="D306">
        <v>6.3311999999999993E-2</v>
      </c>
      <c r="E306">
        <v>13183.539500000001</v>
      </c>
      <c r="F306">
        <v>2.15</v>
      </c>
      <c r="G306" t="s">
        <v>242</v>
      </c>
      <c r="H306" t="s">
        <v>76</v>
      </c>
      <c r="I306" t="s">
        <v>266</v>
      </c>
      <c r="J306" t="s">
        <v>357</v>
      </c>
      <c r="K306" t="s">
        <v>358</v>
      </c>
      <c r="M306">
        <v>305</v>
      </c>
    </row>
    <row r="307" spans="1:13" hidden="1" x14ac:dyDescent="0.3">
      <c r="A307" t="s">
        <v>921</v>
      </c>
      <c r="B307" t="s">
        <v>922</v>
      </c>
      <c r="C307" t="s">
        <v>921</v>
      </c>
      <c r="D307">
        <v>6.3168000000000002E-2</v>
      </c>
      <c r="E307">
        <v>1596.665397</v>
      </c>
      <c r="F307">
        <v>67.400000000000006</v>
      </c>
      <c r="G307" t="s">
        <v>247</v>
      </c>
      <c r="H307" t="s">
        <v>76</v>
      </c>
      <c r="I307" t="s">
        <v>266</v>
      </c>
      <c r="J307" t="s">
        <v>267</v>
      </c>
      <c r="K307" t="s">
        <v>267</v>
      </c>
      <c r="M307">
        <v>306</v>
      </c>
    </row>
    <row r="308" spans="1:13" hidden="1" x14ac:dyDescent="0.3">
      <c r="A308" t="s">
        <v>923</v>
      </c>
      <c r="B308" t="s">
        <v>924</v>
      </c>
      <c r="C308" t="s">
        <v>923</v>
      </c>
      <c r="D308">
        <v>6.2641000000000002E-2</v>
      </c>
      <c r="E308">
        <v>700</v>
      </c>
      <c r="F308">
        <v>28.16</v>
      </c>
      <c r="G308" t="s">
        <v>272</v>
      </c>
      <c r="H308" t="s">
        <v>71</v>
      </c>
      <c r="I308" t="s">
        <v>117</v>
      </c>
      <c r="J308" t="s">
        <v>117</v>
      </c>
      <c r="K308" t="s">
        <v>552</v>
      </c>
      <c r="M308">
        <v>307</v>
      </c>
    </row>
    <row r="309" spans="1:13" hidden="1" x14ac:dyDescent="0.3">
      <c r="A309" t="s">
        <v>925</v>
      </c>
      <c r="B309" t="s">
        <v>926</v>
      </c>
      <c r="C309" t="s">
        <v>925</v>
      </c>
      <c r="D309">
        <v>6.2237000000000001E-2</v>
      </c>
      <c r="E309">
        <v>1943.04</v>
      </c>
      <c r="F309">
        <v>14.34</v>
      </c>
      <c r="G309" t="s">
        <v>242</v>
      </c>
      <c r="H309" t="s">
        <v>369</v>
      </c>
      <c r="I309" t="s">
        <v>508</v>
      </c>
      <c r="J309" t="s">
        <v>927</v>
      </c>
      <c r="K309" t="s">
        <v>928</v>
      </c>
      <c r="L309">
        <v>1</v>
      </c>
      <c r="M309">
        <v>308</v>
      </c>
    </row>
    <row r="310" spans="1:13" hidden="1" x14ac:dyDescent="0.3">
      <c r="A310" t="s">
        <v>929</v>
      </c>
      <c r="B310" t="s">
        <v>930</v>
      </c>
      <c r="C310" t="s">
        <v>929</v>
      </c>
      <c r="D310">
        <v>6.2224000000000002E-2</v>
      </c>
      <c r="E310">
        <v>2865.1366630000002</v>
      </c>
      <c r="F310">
        <v>62.5</v>
      </c>
      <c r="G310" t="s">
        <v>589</v>
      </c>
      <c r="H310" t="s">
        <v>369</v>
      </c>
      <c r="I310" t="s">
        <v>508</v>
      </c>
      <c r="J310" t="s">
        <v>509</v>
      </c>
      <c r="K310" t="s">
        <v>509</v>
      </c>
      <c r="M310">
        <v>309</v>
      </c>
    </row>
    <row r="311" spans="1:13" hidden="1" x14ac:dyDescent="0.3">
      <c r="A311" t="s">
        <v>931</v>
      </c>
      <c r="B311" t="s">
        <v>932</v>
      </c>
      <c r="C311" t="s">
        <v>931</v>
      </c>
      <c r="D311">
        <v>6.2132E-2</v>
      </c>
      <c r="E311">
        <v>341.75493499999999</v>
      </c>
      <c r="F311">
        <v>57.21</v>
      </c>
      <c r="G311" t="s">
        <v>272</v>
      </c>
      <c r="H311" t="s">
        <v>496</v>
      </c>
      <c r="I311" t="s">
        <v>496</v>
      </c>
      <c r="J311" t="s">
        <v>708</v>
      </c>
      <c r="K311" t="s">
        <v>708</v>
      </c>
      <c r="M311">
        <v>310</v>
      </c>
    </row>
    <row r="312" spans="1:13" hidden="1" x14ac:dyDescent="0.3">
      <c r="A312" t="s">
        <v>933</v>
      </c>
      <c r="B312" t="s">
        <v>934</v>
      </c>
      <c r="C312" t="s">
        <v>933</v>
      </c>
      <c r="D312">
        <v>6.1943999999999999E-2</v>
      </c>
      <c r="E312">
        <v>44.311532999999997</v>
      </c>
      <c r="F312">
        <v>97000</v>
      </c>
      <c r="G312" t="s">
        <v>223</v>
      </c>
      <c r="H312" t="s">
        <v>67</v>
      </c>
      <c r="I312" t="s">
        <v>100</v>
      </c>
      <c r="J312" t="s">
        <v>935</v>
      </c>
      <c r="K312" t="s">
        <v>935</v>
      </c>
      <c r="M312">
        <v>311</v>
      </c>
    </row>
    <row r="313" spans="1:13" hidden="1" x14ac:dyDescent="0.3">
      <c r="A313" t="s">
        <v>936</v>
      </c>
      <c r="B313" t="s">
        <v>937</v>
      </c>
      <c r="C313" t="s">
        <v>936</v>
      </c>
      <c r="D313">
        <v>6.1627000000000001E-2</v>
      </c>
      <c r="E313">
        <v>2244</v>
      </c>
      <c r="F313">
        <v>49</v>
      </c>
      <c r="G313" t="s">
        <v>374</v>
      </c>
      <c r="H313" t="s">
        <v>392</v>
      </c>
      <c r="I313" t="s">
        <v>392</v>
      </c>
      <c r="J313" t="s">
        <v>393</v>
      </c>
      <c r="K313" t="s">
        <v>590</v>
      </c>
      <c r="M313">
        <v>312</v>
      </c>
    </row>
    <row r="314" spans="1:13" hidden="1" x14ac:dyDescent="0.3">
      <c r="A314" t="s">
        <v>938</v>
      </c>
      <c r="B314" t="s">
        <v>939</v>
      </c>
      <c r="C314" t="s">
        <v>938</v>
      </c>
      <c r="D314">
        <v>6.1286E-2</v>
      </c>
      <c r="E314">
        <v>1320</v>
      </c>
      <c r="F314">
        <v>18.98</v>
      </c>
      <c r="G314" t="s">
        <v>242</v>
      </c>
      <c r="H314" t="s">
        <v>496</v>
      </c>
      <c r="I314" t="s">
        <v>496</v>
      </c>
      <c r="J314" t="s">
        <v>940</v>
      </c>
      <c r="K314" t="s">
        <v>941</v>
      </c>
      <c r="M314">
        <v>313</v>
      </c>
    </row>
    <row r="315" spans="1:13" hidden="1" x14ac:dyDescent="0.3">
      <c r="A315" t="s">
        <v>942</v>
      </c>
      <c r="B315" t="s">
        <v>943</v>
      </c>
      <c r="C315" t="s">
        <v>942</v>
      </c>
      <c r="D315">
        <v>6.1152999999999999E-2</v>
      </c>
      <c r="E315">
        <v>250</v>
      </c>
      <c r="F315">
        <v>53</v>
      </c>
      <c r="G315" t="s">
        <v>319</v>
      </c>
      <c r="H315" t="s">
        <v>86</v>
      </c>
      <c r="I315" t="s">
        <v>91</v>
      </c>
      <c r="J315" t="s">
        <v>98</v>
      </c>
      <c r="K315" t="s">
        <v>99</v>
      </c>
      <c r="M315">
        <v>314</v>
      </c>
    </row>
    <row r="316" spans="1:13" hidden="1" x14ac:dyDescent="0.3">
      <c r="A316" t="s">
        <v>944</v>
      </c>
      <c r="B316" t="s">
        <v>945</v>
      </c>
      <c r="C316" t="s">
        <v>944</v>
      </c>
      <c r="D316">
        <v>6.0961000000000001E-2</v>
      </c>
      <c r="E316">
        <v>1172.6974949999999</v>
      </c>
      <c r="F316">
        <v>92.75</v>
      </c>
      <c r="G316" t="s">
        <v>374</v>
      </c>
      <c r="H316" t="s">
        <v>71</v>
      </c>
      <c r="I316" t="s">
        <v>72</v>
      </c>
      <c r="J316" t="s">
        <v>72</v>
      </c>
      <c r="K316" t="s">
        <v>75</v>
      </c>
      <c r="M316">
        <v>315</v>
      </c>
    </row>
    <row r="317" spans="1:13" hidden="1" x14ac:dyDescent="0.3">
      <c r="A317" t="s">
        <v>946</v>
      </c>
      <c r="B317" t="s">
        <v>947</v>
      </c>
      <c r="C317" t="s">
        <v>946</v>
      </c>
      <c r="D317">
        <v>6.0613E-2</v>
      </c>
      <c r="E317">
        <v>833.31876299999999</v>
      </c>
      <c r="F317">
        <v>15.76</v>
      </c>
      <c r="G317" t="s">
        <v>319</v>
      </c>
      <c r="H317" t="s">
        <v>496</v>
      </c>
      <c r="I317" t="s">
        <v>496</v>
      </c>
      <c r="J317" t="s">
        <v>616</v>
      </c>
      <c r="K317" t="s">
        <v>616</v>
      </c>
      <c r="M317">
        <v>316</v>
      </c>
    </row>
    <row r="318" spans="1:13" hidden="1" x14ac:dyDescent="0.3">
      <c r="A318" t="s">
        <v>948</v>
      </c>
      <c r="B318" t="s">
        <v>949</v>
      </c>
      <c r="C318" t="s">
        <v>948</v>
      </c>
      <c r="D318">
        <v>6.0295000000000001E-2</v>
      </c>
      <c r="E318">
        <v>2400</v>
      </c>
      <c r="F318">
        <v>6.2</v>
      </c>
      <c r="G318" t="s">
        <v>429</v>
      </c>
      <c r="H318" t="s">
        <v>74</v>
      </c>
      <c r="I318" t="s">
        <v>74</v>
      </c>
      <c r="J318" t="s">
        <v>320</v>
      </c>
      <c r="K318" t="s">
        <v>321</v>
      </c>
      <c r="M318">
        <v>317</v>
      </c>
    </row>
    <row r="319" spans="1:13" hidden="1" x14ac:dyDescent="0.3">
      <c r="A319" t="s">
        <v>950</v>
      </c>
      <c r="B319" t="s">
        <v>951</v>
      </c>
      <c r="C319" t="s">
        <v>950</v>
      </c>
      <c r="D319">
        <v>6.0220000000000003E-2</v>
      </c>
      <c r="E319">
        <v>20.186427999999999</v>
      </c>
      <c r="F319">
        <v>207000</v>
      </c>
      <c r="G319" t="s">
        <v>223</v>
      </c>
      <c r="H319" t="s">
        <v>76</v>
      </c>
      <c r="I319" t="s">
        <v>266</v>
      </c>
      <c r="J319" t="s">
        <v>267</v>
      </c>
      <c r="K319" t="s">
        <v>267</v>
      </c>
      <c r="M319">
        <v>318</v>
      </c>
    </row>
    <row r="320" spans="1:13" hidden="1" x14ac:dyDescent="0.3">
      <c r="A320" t="s">
        <v>952</v>
      </c>
      <c r="B320" t="s">
        <v>953</v>
      </c>
      <c r="C320" t="s">
        <v>952</v>
      </c>
      <c r="D320">
        <v>6.0187999999999998E-2</v>
      </c>
      <c r="E320">
        <v>349.96150499999999</v>
      </c>
      <c r="F320">
        <v>293</v>
      </c>
      <c r="G320" t="s">
        <v>247</v>
      </c>
      <c r="H320" t="s">
        <v>64</v>
      </c>
      <c r="I320" t="s">
        <v>195</v>
      </c>
      <c r="J320" t="s">
        <v>194</v>
      </c>
      <c r="K320" t="s">
        <v>194</v>
      </c>
      <c r="M320">
        <v>319</v>
      </c>
    </row>
    <row r="321" spans="1:13" hidden="1" x14ac:dyDescent="0.3">
      <c r="A321" t="s">
        <v>954</v>
      </c>
      <c r="B321" t="s">
        <v>955</v>
      </c>
      <c r="C321" t="s">
        <v>954</v>
      </c>
      <c r="D321">
        <v>6.0165000000000003E-2</v>
      </c>
      <c r="E321">
        <v>253.125</v>
      </c>
      <c r="F321">
        <v>51.5</v>
      </c>
      <c r="G321" t="s">
        <v>319</v>
      </c>
      <c r="H321" t="s">
        <v>74</v>
      </c>
      <c r="I321" t="s">
        <v>74</v>
      </c>
      <c r="J321" t="s">
        <v>320</v>
      </c>
      <c r="K321" t="s">
        <v>321</v>
      </c>
      <c r="M321">
        <v>320</v>
      </c>
    </row>
    <row r="322" spans="1:13" hidden="1" x14ac:dyDescent="0.3">
      <c r="A322" t="s">
        <v>956</v>
      </c>
      <c r="B322" t="s">
        <v>884</v>
      </c>
      <c r="C322" t="s">
        <v>956</v>
      </c>
      <c r="D322">
        <v>5.9602000000000002E-2</v>
      </c>
      <c r="E322">
        <v>6931.7984120000001</v>
      </c>
      <c r="F322">
        <v>34.86</v>
      </c>
      <c r="G322" t="s">
        <v>285</v>
      </c>
      <c r="H322" t="s">
        <v>69</v>
      </c>
      <c r="I322" t="s">
        <v>69</v>
      </c>
      <c r="J322" t="s">
        <v>70</v>
      </c>
      <c r="K322" t="s">
        <v>82</v>
      </c>
      <c r="M322">
        <v>321</v>
      </c>
    </row>
    <row r="323" spans="1:13" hidden="1" x14ac:dyDescent="0.3">
      <c r="A323" t="s">
        <v>957</v>
      </c>
      <c r="B323" t="s">
        <v>958</v>
      </c>
      <c r="C323" t="s">
        <v>957</v>
      </c>
      <c r="D323">
        <v>5.9442000000000002E-2</v>
      </c>
      <c r="E323">
        <v>2840.6120500000002</v>
      </c>
      <c r="F323">
        <v>35.65</v>
      </c>
      <c r="G323" t="s">
        <v>247</v>
      </c>
      <c r="H323" t="s">
        <v>64</v>
      </c>
      <c r="I323" t="s">
        <v>195</v>
      </c>
      <c r="J323" t="s">
        <v>194</v>
      </c>
      <c r="K323" t="s">
        <v>194</v>
      </c>
      <c r="M323">
        <v>322</v>
      </c>
    </row>
    <row r="324" spans="1:13" hidden="1" x14ac:dyDescent="0.3">
      <c r="A324" t="s">
        <v>959</v>
      </c>
      <c r="B324" t="s">
        <v>960</v>
      </c>
      <c r="C324" t="s">
        <v>959</v>
      </c>
      <c r="D324">
        <v>5.9180999999999997E-2</v>
      </c>
      <c r="E324">
        <v>1143.1151580000001</v>
      </c>
      <c r="F324">
        <v>88.2</v>
      </c>
      <c r="G324" t="s">
        <v>247</v>
      </c>
      <c r="H324" t="s">
        <v>69</v>
      </c>
      <c r="I324" t="s">
        <v>69</v>
      </c>
      <c r="J324" t="s">
        <v>70</v>
      </c>
      <c r="K324" t="s">
        <v>258</v>
      </c>
      <c r="M324">
        <v>323</v>
      </c>
    </row>
    <row r="325" spans="1:13" hidden="1" x14ac:dyDescent="0.3">
      <c r="A325" t="s">
        <v>961</v>
      </c>
      <c r="B325" t="s">
        <v>962</v>
      </c>
      <c r="C325" t="s">
        <v>961</v>
      </c>
      <c r="D325">
        <v>5.8984000000000002E-2</v>
      </c>
      <c r="E325">
        <v>1341.8107399999999</v>
      </c>
      <c r="F325">
        <v>19.68</v>
      </c>
      <c r="G325" t="s">
        <v>242</v>
      </c>
      <c r="H325" t="s">
        <v>83</v>
      </c>
      <c r="I325" t="s">
        <v>454</v>
      </c>
      <c r="J325" t="s">
        <v>580</v>
      </c>
      <c r="K325" t="s">
        <v>611</v>
      </c>
      <c r="M325">
        <v>324</v>
      </c>
    </row>
    <row r="326" spans="1:13" hidden="1" x14ac:dyDescent="0.3">
      <c r="A326" t="s">
        <v>963</v>
      </c>
      <c r="B326" t="s">
        <v>964</v>
      </c>
      <c r="C326" t="s">
        <v>963</v>
      </c>
      <c r="D326">
        <v>5.8599999999999999E-2</v>
      </c>
      <c r="E326">
        <v>795</v>
      </c>
      <c r="F326">
        <v>33</v>
      </c>
      <c r="G326" t="s">
        <v>242</v>
      </c>
      <c r="H326" t="s">
        <v>67</v>
      </c>
      <c r="I326" t="s">
        <v>87</v>
      </c>
      <c r="J326" t="s">
        <v>342</v>
      </c>
      <c r="K326" t="s">
        <v>343</v>
      </c>
      <c r="M326">
        <v>325</v>
      </c>
    </row>
    <row r="327" spans="1:13" hidden="1" x14ac:dyDescent="0.3">
      <c r="A327" t="s">
        <v>965</v>
      </c>
      <c r="B327" t="s">
        <v>966</v>
      </c>
      <c r="C327" t="s">
        <v>965</v>
      </c>
      <c r="D327">
        <v>5.8125000000000003E-2</v>
      </c>
      <c r="E327">
        <v>204.50195299999999</v>
      </c>
      <c r="F327">
        <v>1239.9000000000001</v>
      </c>
      <c r="G327" t="s">
        <v>257</v>
      </c>
      <c r="H327" t="s">
        <v>71</v>
      </c>
      <c r="I327" t="s">
        <v>117</v>
      </c>
      <c r="J327" t="s">
        <v>117</v>
      </c>
      <c r="K327" t="s">
        <v>645</v>
      </c>
      <c r="M327">
        <v>326</v>
      </c>
    </row>
    <row r="328" spans="1:13" hidden="1" x14ac:dyDescent="0.3">
      <c r="A328" t="s">
        <v>967</v>
      </c>
      <c r="B328" t="s">
        <v>968</v>
      </c>
      <c r="C328" t="s">
        <v>967</v>
      </c>
      <c r="D328">
        <v>5.8111999999999997E-2</v>
      </c>
      <c r="E328">
        <v>161.396928</v>
      </c>
      <c r="F328">
        <v>495.5</v>
      </c>
      <c r="G328" t="s">
        <v>969</v>
      </c>
      <c r="H328" t="s">
        <v>496</v>
      </c>
      <c r="I328" t="s">
        <v>496</v>
      </c>
      <c r="J328" t="s">
        <v>616</v>
      </c>
      <c r="K328" t="s">
        <v>616</v>
      </c>
      <c r="M328">
        <v>327</v>
      </c>
    </row>
    <row r="329" spans="1:13" hidden="1" x14ac:dyDescent="0.3">
      <c r="A329" t="s">
        <v>970</v>
      </c>
      <c r="B329" t="s">
        <v>971</v>
      </c>
      <c r="C329" t="s">
        <v>970</v>
      </c>
      <c r="D329">
        <v>5.7946999999999999E-2</v>
      </c>
      <c r="E329">
        <v>339.24510700000002</v>
      </c>
      <c r="F329">
        <v>291</v>
      </c>
      <c r="G329" t="s">
        <v>247</v>
      </c>
      <c r="H329" t="s">
        <v>64</v>
      </c>
      <c r="I329" t="s">
        <v>197</v>
      </c>
      <c r="J329" t="s">
        <v>197</v>
      </c>
      <c r="K329" t="s">
        <v>66</v>
      </c>
      <c r="M329">
        <v>328</v>
      </c>
    </row>
    <row r="330" spans="1:13" hidden="1" x14ac:dyDescent="0.3">
      <c r="A330" t="s">
        <v>972</v>
      </c>
      <c r="B330" t="s">
        <v>973</v>
      </c>
      <c r="C330" t="s">
        <v>972</v>
      </c>
      <c r="D330">
        <v>5.7749000000000002E-2</v>
      </c>
      <c r="E330">
        <v>2115.7803290000002</v>
      </c>
      <c r="F330">
        <v>46.5</v>
      </c>
      <c r="G330" t="s">
        <v>247</v>
      </c>
      <c r="H330" t="s">
        <v>64</v>
      </c>
      <c r="I330" t="s">
        <v>195</v>
      </c>
      <c r="J330" t="s">
        <v>194</v>
      </c>
      <c r="K330" t="s">
        <v>194</v>
      </c>
      <c r="M330">
        <v>329</v>
      </c>
    </row>
    <row r="331" spans="1:13" hidden="1" x14ac:dyDescent="0.3">
      <c r="A331" t="s">
        <v>974</v>
      </c>
      <c r="B331" t="s">
        <v>975</v>
      </c>
      <c r="C331" t="s">
        <v>974</v>
      </c>
      <c r="D331">
        <v>5.7607999999999999E-2</v>
      </c>
      <c r="E331">
        <v>3949.1496120000002</v>
      </c>
      <c r="F331">
        <v>3.6</v>
      </c>
      <c r="G331" t="s">
        <v>429</v>
      </c>
      <c r="H331" t="s">
        <v>69</v>
      </c>
      <c r="I331" t="s">
        <v>69</v>
      </c>
      <c r="J331" t="s">
        <v>976</v>
      </c>
      <c r="K331" t="s">
        <v>977</v>
      </c>
      <c r="M331">
        <v>330</v>
      </c>
    </row>
    <row r="332" spans="1:13" hidden="1" x14ac:dyDescent="0.3">
      <c r="A332" t="s">
        <v>978</v>
      </c>
      <c r="B332" t="s">
        <v>979</v>
      </c>
      <c r="C332" t="s">
        <v>978</v>
      </c>
      <c r="D332">
        <v>5.7546E-2</v>
      </c>
      <c r="E332">
        <v>1142.6272730000001</v>
      </c>
      <c r="F332">
        <v>219.7</v>
      </c>
      <c r="G332" t="s">
        <v>257</v>
      </c>
      <c r="H332" t="s">
        <v>64</v>
      </c>
      <c r="I332" t="s">
        <v>79</v>
      </c>
      <c r="J332" t="s">
        <v>80</v>
      </c>
      <c r="K332" t="s">
        <v>81</v>
      </c>
      <c r="M332">
        <v>331</v>
      </c>
    </row>
    <row r="333" spans="1:13" hidden="1" x14ac:dyDescent="0.3">
      <c r="A333" t="s">
        <v>980</v>
      </c>
      <c r="B333" t="s">
        <v>981</v>
      </c>
      <c r="C333" t="s">
        <v>980</v>
      </c>
      <c r="D333">
        <v>5.7542999999999997E-2</v>
      </c>
      <c r="E333">
        <v>463.52618200000001</v>
      </c>
      <c r="F333">
        <v>541.54999999999995</v>
      </c>
      <c r="G333" t="s">
        <v>257</v>
      </c>
      <c r="H333" t="s">
        <v>64</v>
      </c>
      <c r="I333" t="s">
        <v>79</v>
      </c>
      <c r="J333" t="s">
        <v>80</v>
      </c>
      <c r="K333" t="s">
        <v>81</v>
      </c>
      <c r="M333">
        <v>332</v>
      </c>
    </row>
    <row r="334" spans="1:13" hidden="1" x14ac:dyDescent="0.3">
      <c r="A334" t="s">
        <v>982</v>
      </c>
      <c r="B334" t="s">
        <v>983</v>
      </c>
      <c r="C334" t="s">
        <v>982</v>
      </c>
      <c r="D334">
        <v>5.7410999999999997E-2</v>
      </c>
      <c r="E334">
        <v>6119.6248690000002</v>
      </c>
      <c r="F334">
        <v>4.2</v>
      </c>
      <c r="G334" t="s">
        <v>265</v>
      </c>
      <c r="H334" t="s">
        <v>76</v>
      </c>
      <c r="I334" t="s">
        <v>266</v>
      </c>
      <c r="J334" t="s">
        <v>357</v>
      </c>
      <c r="K334" t="s">
        <v>358</v>
      </c>
      <c r="M334">
        <v>333</v>
      </c>
    </row>
    <row r="335" spans="1:13" hidden="1" x14ac:dyDescent="0.3">
      <c r="A335" t="s">
        <v>984</v>
      </c>
      <c r="B335" t="s">
        <v>985</v>
      </c>
      <c r="C335" t="s">
        <v>984</v>
      </c>
      <c r="D335">
        <v>5.7188000000000003E-2</v>
      </c>
      <c r="E335">
        <v>650.77582299999995</v>
      </c>
      <c r="F335">
        <v>383.35</v>
      </c>
      <c r="G335" t="s">
        <v>257</v>
      </c>
      <c r="H335" t="s">
        <v>69</v>
      </c>
      <c r="I335" t="s">
        <v>69</v>
      </c>
      <c r="J335" t="s">
        <v>70</v>
      </c>
      <c r="K335" t="s">
        <v>258</v>
      </c>
      <c r="M335">
        <v>334</v>
      </c>
    </row>
    <row r="336" spans="1:13" hidden="1" x14ac:dyDescent="0.3">
      <c r="A336" t="s">
        <v>986</v>
      </c>
      <c r="B336" t="s">
        <v>987</v>
      </c>
      <c r="C336" t="s">
        <v>986</v>
      </c>
      <c r="D336">
        <v>5.7078999999999998E-2</v>
      </c>
      <c r="E336">
        <v>1212</v>
      </c>
      <c r="F336">
        <v>14.82</v>
      </c>
      <c r="G336" t="s">
        <v>272</v>
      </c>
      <c r="H336" t="s">
        <v>369</v>
      </c>
      <c r="I336" t="s">
        <v>370</v>
      </c>
      <c r="J336" t="s">
        <v>518</v>
      </c>
      <c r="K336" t="s">
        <v>988</v>
      </c>
      <c r="M336">
        <v>335</v>
      </c>
    </row>
    <row r="337" spans="1:13" hidden="1" x14ac:dyDescent="0.3">
      <c r="A337" t="s">
        <v>989</v>
      </c>
      <c r="B337" t="s">
        <v>990</v>
      </c>
      <c r="C337" t="s">
        <v>989</v>
      </c>
      <c r="D337">
        <v>5.6859E-2</v>
      </c>
      <c r="E337">
        <v>2254.424559</v>
      </c>
      <c r="F337">
        <v>45</v>
      </c>
      <c r="G337" t="s">
        <v>374</v>
      </c>
      <c r="H337" t="s">
        <v>74</v>
      </c>
      <c r="I337" t="s">
        <v>74</v>
      </c>
      <c r="J337" t="s">
        <v>320</v>
      </c>
      <c r="K337" t="s">
        <v>321</v>
      </c>
      <c r="M337">
        <v>336</v>
      </c>
    </row>
    <row r="338" spans="1:13" hidden="1" x14ac:dyDescent="0.3">
      <c r="A338" t="s">
        <v>991</v>
      </c>
      <c r="B338" t="s">
        <v>992</v>
      </c>
      <c r="C338" t="s">
        <v>991</v>
      </c>
      <c r="D338">
        <v>5.6619999999999997E-2</v>
      </c>
      <c r="E338">
        <v>387.98381000000001</v>
      </c>
      <c r="F338">
        <v>14550</v>
      </c>
      <c r="G338" t="s">
        <v>250</v>
      </c>
      <c r="H338" t="s">
        <v>83</v>
      </c>
      <c r="I338" t="s">
        <v>302</v>
      </c>
      <c r="J338" t="s">
        <v>114</v>
      </c>
      <c r="K338" t="s">
        <v>114</v>
      </c>
      <c r="M338">
        <v>337</v>
      </c>
    </row>
    <row r="339" spans="1:13" hidden="1" x14ac:dyDescent="0.3">
      <c r="A339" t="s">
        <v>993</v>
      </c>
      <c r="B339" t="s">
        <v>994</v>
      </c>
      <c r="C339" t="s">
        <v>993</v>
      </c>
      <c r="D339">
        <v>5.6529999999999997E-2</v>
      </c>
      <c r="E339">
        <v>4708.5536490000004</v>
      </c>
      <c r="F339">
        <v>1197</v>
      </c>
      <c r="G339" t="s">
        <v>250</v>
      </c>
      <c r="H339" t="s">
        <v>71</v>
      </c>
      <c r="I339" t="s">
        <v>117</v>
      </c>
      <c r="J339" t="s">
        <v>117</v>
      </c>
      <c r="K339" t="s">
        <v>261</v>
      </c>
      <c r="M339">
        <v>338</v>
      </c>
    </row>
    <row r="340" spans="1:13" hidden="1" x14ac:dyDescent="0.3">
      <c r="A340" t="s">
        <v>995</v>
      </c>
      <c r="B340" t="s">
        <v>996</v>
      </c>
      <c r="C340" t="s">
        <v>995</v>
      </c>
      <c r="D340">
        <v>5.6413999999999999E-2</v>
      </c>
      <c r="E340">
        <v>4992.6559049999996</v>
      </c>
      <c r="F340">
        <v>19.25</v>
      </c>
      <c r="G340" t="s">
        <v>247</v>
      </c>
      <c r="H340" t="s">
        <v>71</v>
      </c>
      <c r="I340" t="s">
        <v>72</v>
      </c>
      <c r="J340" t="s">
        <v>72</v>
      </c>
      <c r="K340" t="s">
        <v>75</v>
      </c>
      <c r="M340">
        <v>339</v>
      </c>
    </row>
    <row r="341" spans="1:13" hidden="1" x14ac:dyDescent="0.3">
      <c r="A341" t="s">
        <v>997</v>
      </c>
      <c r="B341" t="s">
        <v>998</v>
      </c>
      <c r="C341" t="s">
        <v>997</v>
      </c>
      <c r="D341">
        <v>5.6356000000000003E-2</v>
      </c>
      <c r="E341">
        <v>530.11916799999995</v>
      </c>
      <c r="F341">
        <v>463.75</v>
      </c>
      <c r="G341" t="s">
        <v>257</v>
      </c>
      <c r="H341" t="s">
        <v>86</v>
      </c>
      <c r="I341" t="s">
        <v>305</v>
      </c>
      <c r="J341" t="s">
        <v>468</v>
      </c>
      <c r="K341" t="s">
        <v>468</v>
      </c>
      <c r="M341">
        <v>340</v>
      </c>
    </row>
    <row r="342" spans="1:13" hidden="1" x14ac:dyDescent="0.3">
      <c r="A342" t="s">
        <v>999</v>
      </c>
      <c r="B342" t="s">
        <v>1000</v>
      </c>
      <c r="C342" t="s">
        <v>999</v>
      </c>
      <c r="D342">
        <v>5.6315999999999998E-2</v>
      </c>
      <c r="E342">
        <v>239.96966</v>
      </c>
      <c r="F342">
        <v>12.03</v>
      </c>
      <c r="G342" t="s">
        <v>1001</v>
      </c>
      <c r="H342" t="s">
        <v>76</v>
      </c>
      <c r="I342" t="s">
        <v>266</v>
      </c>
      <c r="J342" t="s">
        <v>357</v>
      </c>
      <c r="K342" t="s">
        <v>358</v>
      </c>
      <c r="M342">
        <v>341</v>
      </c>
    </row>
    <row r="343" spans="1:13" hidden="1" x14ac:dyDescent="0.3">
      <c r="A343" t="s">
        <v>1002</v>
      </c>
      <c r="B343" t="s">
        <v>1003</v>
      </c>
      <c r="C343" t="s">
        <v>1002</v>
      </c>
      <c r="D343">
        <v>5.6180000000000001E-2</v>
      </c>
      <c r="E343">
        <v>97.872290000000007</v>
      </c>
      <c r="F343">
        <v>2504.0500000000002</v>
      </c>
      <c r="G343" t="s">
        <v>257</v>
      </c>
      <c r="H343" t="s">
        <v>67</v>
      </c>
      <c r="I343" t="s">
        <v>94</v>
      </c>
      <c r="J343" t="s">
        <v>95</v>
      </c>
      <c r="K343" t="s">
        <v>113</v>
      </c>
      <c r="M343">
        <v>342</v>
      </c>
    </row>
    <row r="344" spans="1:13" hidden="1" x14ac:dyDescent="0.3">
      <c r="A344" t="s">
        <v>1004</v>
      </c>
      <c r="B344" t="s">
        <v>1005</v>
      </c>
      <c r="C344" t="s">
        <v>1004</v>
      </c>
      <c r="D344">
        <v>5.5678999999999999E-2</v>
      </c>
      <c r="E344">
        <v>2559.2763730000001</v>
      </c>
      <c r="F344">
        <v>9.74</v>
      </c>
      <c r="G344" t="s">
        <v>242</v>
      </c>
      <c r="H344" t="s">
        <v>369</v>
      </c>
      <c r="I344" t="s">
        <v>508</v>
      </c>
      <c r="J344" t="s">
        <v>509</v>
      </c>
      <c r="K344" t="s">
        <v>509</v>
      </c>
      <c r="M344">
        <v>343</v>
      </c>
    </row>
    <row r="345" spans="1:13" hidden="1" x14ac:dyDescent="0.3">
      <c r="A345" s="12" t="s">
        <v>1006</v>
      </c>
      <c r="B345" t="s">
        <v>10</v>
      </c>
      <c r="C345" s="12" t="s">
        <v>1006</v>
      </c>
      <c r="D345">
        <v>5.5553999999999999E-2</v>
      </c>
      <c r="E345">
        <v>13.379235</v>
      </c>
      <c r="F345">
        <v>18113.5</v>
      </c>
      <c r="G345" t="s">
        <v>257</v>
      </c>
      <c r="H345" t="s">
        <v>67</v>
      </c>
      <c r="I345" t="s">
        <v>94</v>
      </c>
      <c r="J345" t="s">
        <v>95</v>
      </c>
      <c r="K345" t="s">
        <v>113</v>
      </c>
      <c r="L345">
        <v>1</v>
      </c>
      <c r="M345">
        <v>344</v>
      </c>
    </row>
    <row r="346" spans="1:13" hidden="1" x14ac:dyDescent="0.3">
      <c r="A346" t="s">
        <v>1007</v>
      </c>
      <c r="B346" t="s">
        <v>1008</v>
      </c>
      <c r="C346" t="s">
        <v>1007</v>
      </c>
      <c r="D346">
        <v>5.5531999999999998E-2</v>
      </c>
      <c r="E346">
        <v>85.040999999999997</v>
      </c>
      <c r="F346">
        <v>37.72</v>
      </c>
      <c r="G346" t="s">
        <v>488</v>
      </c>
      <c r="H346" t="s">
        <v>74</v>
      </c>
      <c r="I346" t="s">
        <v>74</v>
      </c>
      <c r="J346" t="s">
        <v>273</v>
      </c>
      <c r="K346" t="s">
        <v>1009</v>
      </c>
      <c r="M346">
        <v>345</v>
      </c>
    </row>
    <row r="347" spans="1:13" hidden="1" x14ac:dyDescent="0.3">
      <c r="A347" t="s">
        <v>1010</v>
      </c>
      <c r="B347" t="s">
        <v>1011</v>
      </c>
      <c r="C347" t="s">
        <v>1010</v>
      </c>
      <c r="D347">
        <v>5.5468999999999997E-2</v>
      </c>
      <c r="E347">
        <v>2184.9406789999998</v>
      </c>
      <c r="F347">
        <v>43.25</v>
      </c>
      <c r="G347" t="s">
        <v>247</v>
      </c>
      <c r="H347" t="s">
        <v>74</v>
      </c>
      <c r="I347" t="s">
        <v>74</v>
      </c>
      <c r="J347" t="s">
        <v>103</v>
      </c>
      <c r="K347" t="s">
        <v>103</v>
      </c>
      <c r="M347">
        <v>346</v>
      </c>
    </row>
    <row r="348" spans="1:13" hidden="1" x14ac:dyDescent="0.3">
      <c r="A348" t="s">
        <v>1012</v>
      </c>
      <c r="B348" t="s">
        <v>1013</v>
      </c>
      <c r="C348" t="s">
        <v>1012</v>
      </c>
      <c r="D348">
        <v>5.5439000000000002E-2</v>
      </c>
      <c r="E348">
        <v>132.50398200000001</v>
      </c>
      <c r="F348">
        <v>171.04</v>
      </c>
      <c r="G348" t="s">
        <v>242</v>
      </c>
      <c r="H348" t="s">
        <v>369</v>
      </c>
      <c r="I348" t="s">
        <v>508</v>
      </c>
      <c r="J348" t="s">
        <v>542</v>
      </c>
      <c r="K348" t="s">
        <v>543</v>
      </c>
      <c r="M348">
        <v>347</v>
      </c>
    </row>
    <row r="349" spans="1:13" hidden="1" x14ac:dyDescent="0.3">
      <c r="A349" t="s">
        <v>1014</v>
      </c>
      <c r="B349" t="s">
        <v>1015</v>
      </c>
      <c r="C349" t="s">
        <v>1014</v>
      </c>
      <c r="D349">
        <v>5.5007E-2</v>
      </c>
      <c r="E349">
        <v>83.916436000000004</v>
      </c>
      <c r="F349">
        <v>2859.5</v>
      </c>
      <c r="G349" t="s">
        <v>257</v>
      </c>
      <c r="H349" t="s">
        <v>67</v>
      </c>
      <c r="I349" t="s">
        <v>94</v>
      </c>
      <c r="J349" t="s">
        <v>95</v>
      </c>
      <c r="K349" t="s">
        <v>113</v>
      </c>
      <c r="M349">
        <v>348</v>
      </c>
    </row>
    <row r="350" spans="1:13" hidden="1" x14ac:dyDescent="0.3">
      <c r="A350" t="s">
        <v>1016</v>
      </c>
      <c r="B350" t="s">
        <v>1017</v>
      </c>
      <c r="C350" t="s">
        <v>1016</v>
      </c>
      <c r="D350">
        <v>5.493E-2</v>
      </c>
      <c r="E350">
        <v>140</v>
      </c>
      <c r="F350">
        <v>89.84</v>
      </c>
      <c r="G350" t="s">
        <v>574</v>
      </c>
      <c r="H350" t="s">
        <v>74</v>
      </c>
      <c r="I350" t="s">
        <v>74</v>
      </c>
      <c r="J350" t="s">
        <v>273</v>
      </c>
      <c r="K350" t="s">
        <v>1009</v>
      </c>
      <c r="M350">
        <v>349</v>
      </c>
    </row>
    <row r="351" spans="1:13" hidden="1" x14ac:dyDescent="0.3">
      <c r="A351" t="s">
        <v>1018</v>
      </c>
      <c r="B351" t="s">
        <v>1019</v>
      </c>
      <c r="C351" t="s">
        <v>1018</v>
      </c>
      <c r="D351">
        <v>5.4898000000000002E-2</v>
      </c>
      <c r="E351">
        <v>10977.226516999999</v>
      </c>
      <c r="F351">
        <v>8.52</v>
      </c>
      <c r="G351" t="s">
        <v>247</v>
      </c>
      <c r="H351" t="s">
        <v>71</v>
      </c>
      <c r="I351" t="s">
        <v>117</v>
      </c>
      <c r="J351" t="s">
        <v>117</v>
      </c>
      <c r="K351" t="s">
        <v>261</v>
      </c>
      <c r="M351">
        <v>350</v>
      </c>
    </row>
    <row r="352" spans="1:13" hidden="1" x14ac:dyDescent="0.3">
      <c r="A352" t="s">
        <v>1020</v>
      </c>
      <c r="B352" t="s">
        <v>1021</v>
      </c>
      <c r="C352" t="s">
        <v>1020</v>
      </c>
      <c r="D352">
        <v>5.4559000000000003E-2</v>
      </c>
      <c r="E352">
        <v>1524.7136640000001</v>
      </c>
      <c r="F352">
        <v>16.02</v>
      </c>
      <c r="G352" t="s">
        <v>265</v>
      </c>
      <c r="H352" t="s">
        <v>392</v>
      </c>
      <c r="I352" t="s">
        <v>392</v>
      </c>
      <c r="J352" t="s">
        <v>393</v>
      </c>
      <c r="K352" t="s">
        <v>669</v>
      </c>
      <c r="M352">
        <v>351</v>
      </c>
    </row>
    <row r="353" spans="1:13" hidden="1" x14ac:dyDescent="0.3">
      <c r="A353" t="s">
        <v>1022</v>
      </c>
      <c r="B353" t="s">
        <v>1023</v>
      </c>
      <c r="C353" t="s">
        <v>1022</v>
      </c>
      <c r="D353">
        <v>5.4469999999999998E-2</v>
      </c>
      <c r="E353">
        <v>228.78802300000001</v>
      </c>
      <c r="F353">
        <v>74.92</v>
      </c>
      <c r="G353" t="s">
        <v>272</v>
      </c>
      <c r="H353" t="s">
        <v>71</v>
      </c>
      <c r="I353" t="s">
        <v>119</v>
      </c>
      <c r="J353" t="s">
        <v>122</v>
      </c>
      <c r="K353" t="s">
        <v>1024</v>
      </c>
      <c r="M353">
        <v>352</v>
      </c>
    </row>
    <row r="354" spans="1:13" hidden="1" x14ac:dyDescent="0.3">
      <c r="A354" t="s">
        <v>1025</v>
      </c>
      <c r="B354" t="s">
        <v>1026</v>
      </c>
      <c r="C354" t="s">
        <v>1025</v>
      </c>
      <c r="D354">
        <v>5.4457999999999999E-2</v>
      </c>
      <c r="E354">
        <v>791.49276599999996</v>
      </c>
      <c r="F354">
        <v>16.98</v>
      </c>
      <c r="G354" t="s">
        <v>429</v>
      </c>
      <c r="H354" t="s">
        <v>496</v>
      </c>
      <c r="I354" t="s">
        <v>496</v>
      </c>
      <c r="J354" t="s">
        <v>497</v>
      </c>
      <c r="K354" t="s">
        <v>497</v>
      </c>
      <c r="M354">
        <v>353</v>
      </c>
    </row>
    <row r="355" spans="1:13" hidden="1" x14ac:dyDescent="0.3">
      <c r="A355" t="s">
        <v>1027</v>
      </c>
      <c r="B355" t="s">
        <v>1028</v>
      </c>
      <c r="C355" t="s">
        <v>1027</v>
      </c>
      <c r="D355">
        <v>5.4167E-2</v>
      </c>
      <c r="E355">
        <v>567.92448899999999</v>
      </c>
      <c r="F355">
        <v>42.7</v>
      </c>
      <c r="G355" t="s">
        <v>242</v>
      </c>
      <c r="H355" t="s">
        <v>67</v>
      </c>
      <c r="I355" t="s">
        <v>45</v>
      </c>
      <c r="J355" t="s">
        <v>115</v>
      </c>
      <c r="K355" t="s">
        <v>563</v>
      </c>
      <c r="M355">
        <v>354</v>
      </c>
    </row>
    <row r="356" spans="1:13" hidden="1" x14ac:dyDescent="0.3">
      <c r="A356" t="s">
        <v>1029</v>
      </c>
      <c r="B356" t="s">
        <v>1030</v>
      </c>
      <c r="C356" t="s">
        <v>1029</v>
      </c>
      <c r="D356">
        <v>5.3809999999999997E-2</v>
      </c>
      <c r="E356">
        <v>3110</v>
      </c>
      <c r="F356">
        <v>4.2699999999999996</v>
      </c>
      <c r="G356" t="s">
        <v>429</v>
      </c>
      <c r="H356" t="s">
        <v>76</v>
      </c>
      <c r="I356" t="s">
        <v>266</v>
      </c>
      <c r="J356" t="s">
        <v>267</v>
      </c>
      <c r="K356" t="s">
        <v>267</v>
      </c>
      <c r="M356">
        <v>355</v>
      </c>
    </row>
    <row r="357" spans="1:13" hidden="1" x14ac:dyDescent="0.3">
      <c r="A357" t="s">
        <v>1031</v>
      </c>
      <c r="B357" t="s">
        <v>1032</v>
      </c>
      <c r="C357" t="s">
        <v>1031</v>
      </c>
      <c r="D357">
        <v>5.3666999999999999E-2</v>
      </c>
      <c r="E357">
        <v>600</v>
      </c>
      <c r="F357">
        <v>19.38</v>
      </c>
      <c r="G357" t="s">
        <v>319</v>
      </c>
      <c r="H357" t="s">
        <v>71</v>
      </c>
      <c r="I357" t="s">
        <v>72</v>
      </c>
      <c r="J357" t="s">
        <v>72</v>
      </c>
      <c r="K357" t="s">
        <v>75</v>
      </c>
      <c r="M357">
        <v>356</v>
      </c>
    </row>
    <row r="358" spans="1:13" hidden="1" x14ac:dyDescent="0.3">
      <c r="A358" t="s">
        <v>1033</v>
      </c>
      <c r="B358" t="s">
        <v>1034</v>
      </c>
      <c r="C358" t="s">
        <v>1033</v>
      </c>
      <c r="D358">
        <v>5.3642000000000002E-2</v>
      </c>
      <c r="E358">
        <v>529.21700699999997</v>
      </c>
      <c r="F358">
        <v>10106</v>
      </c>
      <c r="G358" t="s">
        <v>250</v>
      </c>
      <c r="H358" t="s">
        <v>71</v>
      </c>
      <c r="I358" t="s">
        <v>119</v>
      </c>
      <c r="J358" t="s">
        <v>464</v>
      </c>
      <c r="K358" t="s">
        <v>1035</v>
      </c>
      <c r="M358">
        <v>357</v>
      </c>
    </row>
    <row r="359" spans="1:13" hidden="1" x14ac:dyDescent="0.3">
      <c r="A359" t="s">
        <v>1036</v>
      </c>
      <c r="B359" t="s">
        <v>1037</v>
      </c>
      <c r="C359" t="s">
        <v>1036</v>
      </c>
      <c r="D359">
        <v>5.3594999999999997E-2</v>
      </c>
      <c r="E359">
        <v>502.63772699999998</v>
      </c>
      <c r="F359">
        <v>10631</v>
      </c>
      <c r="G359" t="s">
        <v>250</v>
      </c>
      <c r="H359" t="s">
        <v>86</v>
      </c>
      <c r="I359" t="s">
        <v>120</v>
      </c>
      <c r="J359" t="s">
        <v>120</v>
      </c>
      <c r="K359" t="s">
        <v>383</v>
      </c>
      <c r="M359">
        <v>358</v>
      </c>
    </row>
    <row r="360" spans="1:13" x14ac:dyDescent="0.3">
      <c r="A360" t="s">
        <v>1038</v>
      </c>
      <c r="B360" t="s">
        <v>1039</v>
      </c>
      <c r="C360" t="s">
        <v>1038</v>
      </c>
      <c r="D360">
        <v>5.3546000000000003E-2</v>
      </c>
      <c r="E360">
        <v>425.79496599999999</v>
      </c>
      <c r="F360">
        <v>56.3</v>
      </c>
      <c r="G360" t="s">
        <v>242</v>
      </c>
      <c r="H360" t="s">
        <v>86</v>
      </c>
      <c r="I360" t="s">
        <v>91</v>
      </c>
      <c r="J360" t="s">
        <v>92</v>
      </c>
      <c r="K360" t="s">
        <v>400</v>
      </c>
      <c r="M360">
        <v>359</v>
      </c>
    </row>
    <row r="361" spans="1:13" hidden="1" x14ac:dyDescent="0.3">
      <c r="A361" t="s">
        <v>1040</v>
      </c>
      <c r="B361" t="s">
        <v>1041</v>
      </c>
      <c r="C361" t="s">
        <v>1040</v>
      </c>
      <c r="D361">
        <v>5.3419000000000001E-2</v>
      </c>
      <c r="E361">
        <v>1088.729683</v>
      </c>
      <c r="F361">
        <v>15.44</v>
      </c>
      <c r="G361" t="s">
        <v>272</v>
      </c>
      <c r="H361" t="s">
        <v>74</v>
      </c>
      <c r="I361" t="s">
        <v>74</v>
      </c>
      <c r="J361" t="s">
        <v>273</v>
      </c>
      <c r="K361" t="s">
        <v>274</v>
      </c>
      <c r="M361">
        <v>360</v>
      </c>
    </row>
    <row r="362" spans="1:13" hidden="1" x14ac:dyDescent="0.3">
      <c r="A362" t="s">
        <v>1042</v>
      </c>
      <c r="B362" t="s">
        <v>1043</v>
      </c>
      <c r="C362" t="s">
        <v>1042</v>
      </c>
      <c r="D362">
        <v>5.3023000000000001E-2</v>
      </c>
      <c r="E362">
        <v>1968.3252259999999</v>
      </c>
      <c r="F362">
        <v>12.06</v>
      </c>
      <c r="G362" t="s">
        <v>242</v>
      </c>
      <c r="H362" t="s">
        <v>86</v>
      </c>
      <c r="I362" t="s">
        <v>91</v>
      </c>
      <c r="J362" t="s">
        <v>98</v>
      </c>
      <c r="K362" t="s">
        <v>99</v>
      </c>
      <c r="M362">
        <v>361</v>
      </c>
    </row>
    <row r="363" spans="1:13" hidden="1" x14ac:dyDescent="0.3">
      <c r="A363" t="s">
        <v>1044</v>
      </c>
      <c r="B363" t="s">
        <v>1045</v>
      </c>
      <c r="C363" t="s">
        <v>1044</v>
      </c>
      <c r="D363">
        <v>5.2992999999999998E-2</v>
      </c>
      <c r="E363">
        <v>251.524911</v>
      </c>
      <c r="F363">
        <v>21006</v>
      </c>
      <c r="G363" t="s">
        <v>250</v>
      </c>
      <c r="H363" t="s">
        <v>86</v>
      </c>
      <c r="I363" t="s">
        <v>120</v>
      </c>
      <c r="J363" t="s">
        <v>120</v>
      </c>
      <c r="K363" t="s">
        <v>820</v>
      </c>
      <c r="M363">
        <v>362</v>
      </c>
    </row>
    <row r="364" spans="1:13" hidden="1" x14ac:dyDescent="0.3">
      <c r="A364" t="s">
        <v>1046</v>
      </c>
      <c r="B364" t="s">
        <v>1047</v>
      </c>
      <c r="C364" t="s">
        <v>1046</v>
      </c>
      <c r="D364">
        <v>5.2756999999999998E-2</v>
      </c>
      <c r="E364">
        <v>1263.319651</v>
      </c>
      <c r="F364">
        <v>8.86</v>
      </c>
      <c r="G364" t="s">
        <v>522</v>
      </c>
      <c r="H364" t="s">
        <v>71</v>
      </c>
      <c r="I364" t="s">
        <v>72</v>
      </c>
      <c r="J364" t="s">
        <v>72</v>
      </c>
      <c r="K364" t="s">
        <v>75</v>
      </c>
      <c r="M364">
        <v>363</v>
      </c>
    </row>
    <row r="365" spans="1:13" hidden="1" x14ac:dyDescent="0.3">
      <c r="A365" t="s">
        <v>1048</v>
      </c>
      <c r="B365" t="s">
        <v>1049</v>
      </c>
      <c r="C365" t="s">
        <v>1048</v>
      </c>
      <c r="D365">
        <v>5.1955000000000001E-2</v>
      </c>
      <c r="E365">
        <v>287.10991799999999</v>
      </c>
      <c r="F365">
        <v>789.4</v>
      </c>
      <c r="G365" t="s">
        <v>257</v>
      </c>
      <c r="H365" t="s">
        <v>83</v>
      </c>
      <c r="I365" t="s">
        <v>302</v>
      </c>
      <c r="J365" t="s">
        <v>114</v>
      </c>
      <c r="K365" t="s">
        <v>114</v>
      </c>
      <c r="M365">
        <v>364</v>
      </c>
    </row>
    <row r="366" spans="1:13" hidden="1" x14ac:dyDescent="0.3">
      <c r="A366" t="s">
        <v>1050</v>
      </c>
      <c r="B366" t="s">
        <v>1051</v>
      </c>
      <c r="C366" t="s">
        <v>1050</v>
      </c>
      <c r="D366">
        <v>5.1744999999999999E-2</v>
      </c>
      <c r="E366">
        <v>261.65053499999999</v>
      </c>
      <c r="F366">
        <v>42.85</v>
      </c>
      <c r="G366" t="s">
        <v>319</v>
      </c>
      <c r="H366" t="s">
        <v>86</v>
      </c>
      <c r="I366" t="s">
        <v>91</v>
      </c>
      <c r="J366" t="s">
        <v>98</v>
      </c>
      <c r="K366" t="s">
        <v>99</v>
      </c>
      <c r="M366">
        <v>365</v>
      </c>
    </row>
    <row r="367" spans="1:13" hidden="1" x14ac:dyDescent="0.3">
      <c r="A367" t="s">
        <v>1052</v>
      </c>
      <c r="B367" t="s">
        <v>1053</v>
      </c>
      <c r="C367" t="s">
        <v>1052</v>
      </c>
      <c r="D367">
        <v>5.1687999999999998E-2</v>
      </c>
      <c r="E367">
        <v>114.35814999999999</v>
      </c>
      <c r="F367">
        <v>21370</v>
      </c>
      <c r="G367" t="s">
        <v>703</v>
      </c>
      <c r="H367" t="s">
        <v>74</v>
      </c>
      <c r="I367" t="s">
        <v>74</v>
      </c>
      <c r="J367" t="s">
        <v>320</v>
      </c>
      <c r="K367" t="s">
        <v>833</v>
      </c>
      <c r="M367">
        <v>366</v>
      </c>
    </row>
    <row r="368" spans="1:13" hidden="1" x14ac:dyDescent="0.3">
      <c r="A368" t="s">
        <v>1054</v>
      </c>
      <c r="B368" t="s">
        <v>1055</v>
      </c>
      <c r="C368" t="s">
        <v>1054</v>
      </c>
      <c r="D368">
        <v>5.1659999999999998E-2</v>
      </c>
      <c r="E368">
        <v>2374.6937469999998</v>
      </c>
      <c r="F368">
        <v>94.9</v>
      </c>
      <c r="G368" t="s">
        <v>257</v>
      </c>
      <c r="H368" t="s">
        <v>496</v>
      </c>
      <c r="I368" t="s">
        <v>496</v>
      </c>
      <c r="J368" t="s">
        <v>940</v>
      </c>
      <c r="K368" t="s">
        <v>1056</v>
      </c>
      <c r="M368">
        <v>367</v>
      </c>
    </row>
    <row r="369" spans="1:13" hidden="1" x14ac:dyDescent="0.3">
      <c r="A369" t="s">
        <v>1057</v>
      </c>
      <c r="B369" t="s">
        <v>1058</v>
      </c>
      <c r="C369" t="s">
        <v>1057</v>
      </c>
      <c r="D369">
        <v>5.1568999999999997E-2</v>
      </c>
      <c r="E369">
        <v>38.192950000000003</v>
      </c>
      <c r="F369">
        <v>5890.2002000000002</v>
      </c>
      <c r="G369" t="s">
        <v>257</v>
      </c>
      <c r="H369" t="s">
        <v>71</v>
      </c>
      <c r="I369" t="s">
        <v>117</v>
      </c>
      <c r="J369" t="s">
        <v>117</v>
      </c>
      <c r="K369" t="s">
        <v>552</v>
      </c>
      <c r="M369">
        <v>368</v>
      </c>
    </row>
    <row r="370" spans="1:13" hidden="1" x14ac:dyDescent="0.3">
      <c r="A370" t="s">
        <v>1059</v>
      </c>
      <c r="B370" t="s">
        <v>1060</v>
      </c>
      <c r="C370" t="s">
        <v>1059</v>
      </c>
      <c r="D370">
        <v>5.1424999999999998E-2</v>
      </c>
      <c r="E370">
        <v>2444.0282360000001</v>
      </c>
      <c r="F370">
        <v>9.42</v>
      </c>
      <c r="G370" t="s">
        <v>265</v>
      </c>
      <c r="H370" t="s">
        <v>74</v>
      </c>
      <c r="I370" t="s">
        <v>74</v>
      </c>
      <c r="J370" t="s">
        <v>103</v>
      </c>
      <c r="K370" t="s">
        <v>103</v>
      </c>
      <c r="M370">
        <v>369</v>
      </c>
    </row>
    <row r="371" spans="1:13" hidden="1" x14ac:dyDescent="0.3">
      <c r="A371" t="s">
        <v>1061</v>
      </c>
      <c r="B371" t="s">
        <v>1062</v>
      </c>
      <c r="C371" t="s">
        <v>1061</v>
      </c>
      <c r="D371">
        <v>5.1305999999999997E-2</v>
      </c>
      <c r="E371">
        <v>452.12241599999999</v>
      </c>
      <c r="F371">
        <v>24580</v>
      </c>
      <c r="G371" t="s">
        <v>1063</v>
      </c>
      <c r="H371" t="s">
        <v>71</v>
      </c>
      <c r="I371" t="s">
        <v>72</v>
      </c>
      <c r="J371" t="s">
        <v>72</v>
      </c>
      <c r="K371" t="s">
        <v>75</v>
      </c>
      <c r="M371">
        <v>370</v>
      </c>
    </row>
    <row r="372" spans="1:13" hidden="1" x14ac:dyDescent="0.3">
      <c r="A372" t="s">
        <v>1064</v>
      </c>
      <c r="B372" t="s">
        <v>1065</v>
      </c>
      <c r="C372" t="s">
        <v>1064</v>
      </c>
      <c r="D372">
        <v>5.1256000000000003E-2</v>
      </c>
      <c r="E372">
        <v>757.25</v>
      </c>
      <c r="F372">
        <v>21.3</v>
      </c>
      <c r="G372" t="s">
        <v>272</v>
      </c>
      <c r="H372" t="s">
        <v>67</v>
      </c>
      <c r="I372" t="s">
        <v>45</v>
      </c>
      <c r="J372" t="s">
        <v>115</v>
      </c>
      <c r="K372" t="s">
        <v>563</v>
      </c>
      <c r="M372">
        <v>371</v>
      </c>
    </row>
    <row r="373" spans="1:13" hidden="1" x14ac:dyDescent="0.3">
      <c r="A373" t="s">
        <v>1066</v>
      </c>
      <c r="B373" t="s">
        <v>1067</v>
      </c>
      <c r="C373" t="s">
        <v>1066</v>
      </c>
      <c r="D373">
        <v>5.1250999999999998E-2</v>
      </c>
      <c r="E373">
        <v>346.68037299999997</v>
      </c>
      <c r="F373">
        <v>644.9</v>
      </c>
      <c r="G373" t="s">
        <v>257</v>
      </c>
      <c r="H373" t="s">
        <v>83</v>
      </c>
      <c r="I373" t="s">
        <v>302</v>
      </c>
      <c r="J373" t="s">
        <v>114</v>
      </c>
      <c r="K373" t="s">
        <v>114</v>
      </c>
      <c r="M373">
        <v>372</v>
      </c>
    </row>
    <row r="374" spans="1:13" hidden="1" x14ac:dyDescent="0.3">
      <c r="A374" t="s">
        <v>1068</v>
      </c>
      <c r="B374" t="s">
        <v>198</v>
      </c>
      <c r="C374" t="s">
        <v>1068</v>
      </c>
      <c r="D374">
        <v>5.0945999999999998E-2</v>
      </c>
      <c r="E374">
        <v>218.625</v>
      </c>
      <c r="F374">
        <v>397</v>
      </c>
      <c r="G374" t="s">
        <v>247</v>
      </c>
      <c r="H374" t="s">
        <v>64</v>
      </c>
      <c r="I374" t="s">
        <v>197</v>
      </c>
      <c r="J374" t="s">
        <v>197</v>
      </c>
      <c r="K374" t="s">
        <v>112</v>
      </c>
      <c r="M374">
        <v>373</v>
      </c>
    </row>
    <row r="375" spans="1:13" hidden="1" x14ac:dyDescent="0.3">
      <c r="A375" t="s">
        <v>1069</v>
      </c>
      <c r="B375" t="s">
        <v>1070</v>
      </c>
      <c r="C375" t="s">
        <v>1069</v>
      </c>
      <c r="D375">
        <v>5.0576000000000003E-2</v>
      </c>
      <c r="E375">
        <v>2346.1496729999999</v>
      </c>
      <c r="F375">
        <v>5.32</v>
      </c>
      <c r="G375" t="s">
        <v>429</v>
      </c>
      <c r="H375" t="s">
        <v>76</v>
      </c>
      <c r="I375" t="s">
        <v>266</v>
      </c>
      <c r="J375" t="s">
        <v>267</v>
      </c>
      <c r="K375" t="s">
        <v>267</v>
      </c>
      <c r="M375">
        <v>374</v>
      </c>
    </row>
    <row r="376" spans="1:13" hidden="1" x14ac:dyDescent="0.3">
      <c r="A376" t="s">
        <v>1071</v>
      </c>
      <c r="B376" t="s">
        <v>1072</v>
      </c>
      <c r="C376" t="s">
        <v>1071</v>
      </c>
      <c r="D376">
        <v>5.0410999999999997E-2</v>
      </c>
      <c r="E376">
        <v>139.78114500000001</v>
      </c>
      <c r="F376">
        <v>6600</v>
      </c>
      <c r="G376" t="s">
        <v>535</v>
      </c>
      <c r="H376" t="s">
        <v>83</v>
      </c>
      <c r="I376" t="s">
        <v>302</v>
      </c>
      <c r="J376" t="s">
        <v>114</v>
      </c>
      <c r="K376" t="s">
        <v>114</v>
      </c>
      <c r="M376">
        <v>375</v>
      </c>
    </row>
    <row r="377" spans="1:13" hidden="1" x14ac:dyDescent="0.3">
      <c r="A377" t="s">
        <v>1073</v>
      </c>
      <c r="B377" t="s">
        <v>1074</v>
      </c>
      <c r="C377" t="s">
        <v>1073</v>
      </c>
      <c r="D377">
        <v>4.9986000000000003E-2</v>
      </c>
      <c r="E377">
        <v>7892.5776489999998</v>
      </c>
      <c r="F377">
        <v>11.3</v>
      </c>
      <c r="G377" t="s">
        <v>374</v>
      </c>
      <c r="H377" t="s">
        <v>369</v>
      </c>
      <c r="I377" t="s">
        <v>370</v>
      </c>
      <c r="J377" t="s">
        <v>777</v>
      </c>
      <c r="K377" t="s">
        <v>778</v>
      </c>
      <c r="M377">
        <v>376</v>
      </c>
    </row>
    <row r="378" spans="1:13" hidden="1" x14ac:dyDescent="0.3">
      <c r="A378" t="s">
        <v>1075</v>
      </c>
      <c r="B378" t="s">
        <v>1076</v>
      </c>
      <c r="C378" t="s">
        <v>1075</v>
      </c>
      <c r="D378">
        <v>4.9773999999999999E-2</v>
      </c>
      <c r="E378">
        <v>2193.4976160000001</v>
      </c>
      <c r="F378">
        <v>5.6</v>
      </c>
      <c r="G378" t="s">
        <v>429</v>
      </c>
      <c r="H378" t="s">
        <v>83</v>
      </c>
      <c r="I378" t="s">
        <v>454</v>
      </c>
      <c r="J378" t="s">
        <v>580</v>
      </c>
      <c r="K378" t="s">
        <v>581</v>
      </c>
      <c r="M378">
        <v>377</v>
      </c>
    </row>
    <row r="379" spans="1:13" hidden="1" x14ac:dyDescent="0.3">
      <c r="A379" t="s">
        <v>1077</v>
      </c>
      <c r="B379" t="s">
        <v>1078</v>
      </c>
      <c r="C379" t="s">
        <v>1077</v>
      </c>
      <c r="D379">
        <v>4.9752999999999999E-2</v>
      </c>
      <c r="E379">
        <v>5918.039111</v>
      </c>
      <c r="F379">
        <v>15</v>
      </c>
      <c r="G379" t="s">
        <v>374</v>
      </c>
      <c r="H379" t="s">
        <v>67</v>
      </c>
      <c r="I379" t="s">
        <v>45</v>
      </c>
      <c r="J379" t="s">
        <v>115</v>
      </c>
      <c r="K379" t="s">
        <v>1079</v>
      </c>
      <c r="M379">
        <v>378</v>
      </c>
    </row>
    <row r="380" spans="1:13" hidden="1" x14ac:dyDescent="0.3">
      <c r="A380" t="s">
        <v>1080</v>
      </c>
      <c r="B380" t="s">
        <v>1081</v>
      </c>
      <c r="C380" t="s">
        <v>1080</v>
      </c>
      <c r="D380">
        <v>4.9475999999999999E-2</v>
      </c>
      <c r="E380">
        <v>2310</v>
      </c>
      <c r="F380">
        <v>8.48</v>
      </c>
      <c r="G380" t="s">
        <v>226</v>
      </c>
      <c r="H380" t="s">
        <v>71</v>
      </c>
      <c r="I380" t="s">
        <v>72</v>
      </c>
      <c r="J380" t="s">
        <v>72</v>
      </c>
      <c r="K380" t="s">
        <v>75</v>
      </c>
      <c r="M380">
        <v>379</v>
      </c>
    </row>
    <row r="381" spans="1:13" hidden="1" x14ac:dyDescent="0.3">
      <c r="A381" t="s">
        <v>1082</v>
      </c>
      <c r="B381" t="s">
        <v>1083</v>
      </c>
      <c r="C381" t="s">
        <v>1082</v>
      </c>
      <c r="D381">
        <v>4.9403000000000002E-2</v>
      </c>
      <c r="E381">
        <v>162.02216000000001</v>
      </c>
      <c r="F381">
        <v>124.65</v>
      </c>
      <c r="G381" t="s">
        <v>242</v>
      </c>
      <c r="H381" t="s">
        <v>86</v>
      </c>
      <c r="I381" t="s">
        <v>91</v>
      </c>
      <c r="J381" t="s">
        <v>98</v>
      </c>
      <c r="K381" t="s">
        <v>99</v>
      </c>
      <c r="M381">
        <v>380</v>
      </c>
    </row>
    <row r="382" spans="1:13" hidden="1" x14ac:dyDescent="0.3">
      <c r="A382" t="s">
        <v>1084</v>
      </c>
      <c r="B382" t="s">
        <v>1085</v>
      </c>
      <c r="C382" t="s">
        <v>1084</v>
      </c>
      <c r="D382">
        <v>4.9168999999999997E-2</v>
      </c>
      <c r="E382">
        <v>496.629546</v>
      </c>
      <c r="F382">
        <v>431.9</v>
      </c>
      <c r="G382" t="s">
        <v>257</v>
      </c>
      <c r="H382" t="s">
        <v>74</v>
      </c>
      <c r="I382" t="s">
        <v>74</v>
      </c>
      <c r="J382" t="s">
        <v>320</v>
      </c>
      <c r="K382" t="s">
        <v>833</v>
      </c>
      <c r="M382">
        <v>381</v>
      </c>
    </row>
    <row r="383" spans="1:13" hidden="1" x14ac:dyDescent="0.3">
      <c r="A383" t="s">
        <v>1086</v>
      </c>
      <c r="B383" t="s">
        <v>1087</v>
      </c>
      <c r="C383" t="s">
        <v>1086</v>
      </c>
      <c r="D383">
        <v>4.9166000000000001E-2</v>
      </c>
      <c r="E383">
        <v>418.46971300000001</v>
      </c>
      <c r="F383">
        <v>48.03</v>
      </c>
      <c r="G383" t="s">
        <v>242</v>
      </c>
      <c r="H383" t="s">
        <v>64</v>
      </c>
      <c r="I383" t="s">
        <v>195</v>
      </c>
      <c r="J383" t="s">
        <v>278</v>
      </c>
      <c r="K383" t="s">
        <v>354</v>
      </c>
      <c r="M383">
        <v>382</v>
      </c>
    </row>
    <row r="384" spans="1:13" hidden="1" x14ac:dyDescent="0.3">
      <c r="A384" t="s">
        <v>1088</v>
      </c>
      <c r="B384" t="s">
        <v>1089</v>
      </c>
      <c r="C384" t="s">
        <v>1088</v>
      </c>
      <c r="D384">
        <v>4.9153000000000002E-2</v>
      </c>
      <c r="E384">
        <v>47.969752</v>
      </c>
      <c r="F384">
        <v>71100</v>
      </c>
      <c r="G384" t="s">
        <v>223</v>
      </c>
      <c r="H384" t="s">
        <v>67</v>
      </c>
      <c r="I384" t="s">
        <v>100</v>
      </c>
      <c r="J384" t="s">
        <v>658</v>
      </c>
      <c r="K384" t="s">
        <v>904</v>
      </c>
      <c r="M384">
        <v>383</v>
      </c>
    </row>
    <row r="385" spans="1:13" hidden="1" x14ac:dyDescent="0.3">
      <c r="A385" t="s">
        <v>1090</v>
      </c>
      <c r="B385" t="s">
        <v>1091</v>
      </c>
      <c r="C385" t="s">
        <v>1090</v>
      </c>
      <c r="D385">
        <v>4.9141999999999998E-2</v>
      </c>
      <c r="E385">
        <v>38.925213999999997</v>
      </c>
      <c r="F385">
        <v>87600</v>
      </c>
      <c r="G385" t="s">
        <v>223</v>
      </c>
      <c r="H385" t="s">
        <v>369</v>
      </c>
      <c r="I385" t="s">
        <v>508</v>
      </c>
      <c r="J385" t="s">
        <v>927</v>
      </c>
      <c r="K385" t="s">
        <v>928</v>
      </c>
      <c r="M385">
        <v>384</v>
      </c>
    </row>
    <row r="386" spans="1:13" hidden="1" x14ac:dyDescent="0.3">
      <c r="A386" t="s">
        <v>1092</v>
      </c>
      <c r="B386" t="s">
        <v>1093</v>
      </c>
      <c r="C386" t="s">
        <v>1092</v>
      </c>
      <c r="D386">
        <v>4.9084999999999997E-2</v>
      </c>
      <c r="E386">
        <v>7379.1</v>
      </c>
      <c r="F386">
        <v>5525</v>
      </c>
      <c r="G386" t="s">
        <v>329</v>
      </c>
      <c r="H386" t="s">
        <v>86</v>
      </c>
      <c r="I386" t="s">
        <v>91</v>
      </c>
      <c r="J386" t="s">
        <v>98</v>
      </c>
      <c r="K386" t="s">
        <v>1094</v>
      </c>
      <c r="M386">
        <v>385</v>
      </c>
    </row>
    <row r="387" spans="1:13" hidden="1" x14ac:dyDescent="0.3">
      <c r="A387" t="s">
        <v>1095</v>
      </c>
      <c r="B387" t="s">
        <v>1096</v>
      </c>
      <c r="C387" t="s">
        <v>1095</v>
      </c>
      <c r="D387">
        <v>4.9044999999999998E-2</v>
      </c>
      <c r="E387">
        <v>214.84708599999999</v>
      </c>
      <c r="F387">
        <v>102.2</v>
      </c>
      <c r="G387" t="s">
        <v>242</v>
      </c>
      <c r="H387" t="s">
        <v>83</v>
      </c>
      <c r="I387" t="s">
        <v>302</v>
      </c>
      <c r="J387" t="s">
        <v>90</v>
      </c>
      <c r="K387" t="s">
        <v>90</v>
      </c>
      <c r="M387">
        <v>386</v>
      </c>
    </row>
    <row r="388" spans="1:13" hidden="1" x14ac:dyDescent="0.3">
      <c r="A388" t="s">
        <v>1097</v>
      </c>
      <c r="B388" t="s">
        <v>1098</v>
      </c>
      <c r="C388" t="s">
        <v>1097</v>
      </c>
      <c r="D388">
        <v>4.8615999999999999E-2</v>
      </c>
      <c r="E388">
        <v>3027.1616330000002</v>
      </c>
      <c r="F388">
        <v>7.19</v>
      </c>
      <c r="G388" t="s">
        <v>265</v>
      </c>
      <c r="H388" t="s">
        <v>67</v>
      </c>
      <c r="I388" t="s">
        <v>94</v>
      </c>
      <c r="J388" t="s">
        <v>95</v>
      </c>
      <c r="K388" t="s">
        <v>96</v>
      </c>
      <c r="M388">
        <v>387</v>
      </c>
    </row>
    <row r="389" spans="1:13" hidden="1" x14ac:dyDescent="0.3">
      <c r="A389" t="s">
        <v>1099</v>
      </c>
      <c r="B389" t="s">
        <v>1100</v>
      </c>
      <c r="C389" t="s">
        <v>1099</v>
      </c>
      <c r="D389">
        <v>4.8143999999999999E-2</v>
      </c>
      <c r="E389">
        <v>1246.4514449999999</v>
      </c>
      <c r="F389">
        <v>15.79</v>
      </c>
      <c r="G389" t="s">
        <v>242</v>
      </c>
      <c r="H389" t="s">
        <v>71</v>
      </c>
      <c r="I389" t="s">
        <v>72</v>
      </c>
      <c r="J389" t="s">
        <v>72</v>
      </c>
      <c r="K389" t="s">
        <v>75</v>
      </c>
      <c r="M389">
        <v>388</v>
      </c>
    </row>
    <row r="390" spans="1:13" hidden="1" x14ac:dyDescent="0.3">
      <c r="A390" t="s">
        <v>1101</v>
      </c>
      <c r="B390" t="s">
        <v>1102</v>
      </c>
      <c r="C390" t="s">
        <v>1101</v>
      </c>
      <c r="D390">
        <v>4.7912000000000003E-2</v>
      </c>
      <c r="E390">
        <v>3120</v>
      </c>
      <c r="F390">
        <v>6.08</v>
      </c>
      <c r="G390" t="s">
        <v>226</v>
      </c>
      <c r="H390" t="s">
        <v>71</v>
      </c>
      <c r="I390" t="s">
        <v>72</v>
      </c>
      <c r="J390" t="s">
        <v>72</v>
      </c>
      <c r="K390" t="s">
        <v>75</v>
      </c>
      <c r="M390">
        <v>389</v>
      </c>
    </row>
    <row r="391" spans="1:13" hidden="1" x14ac:dyDescent="0.3">
      <c r="A391" t="s">
        <v>1103</v>
      </c>
      <c r="B391" t="s">
        <v>1104</v>
      </c>
      <c r="C391" t="s">
        <v>1103</v>
      </c>
      <c r="D391">
        <v>4.7799000000000001E-2</v>
      </c>
      <c r="E391">
        <v>4186.7892940000002</v>
      </c>
      <c r="F391">
        <v>19.45</v>
      </c>
      <c r="G391" t="s">
        <v>247</v>
      </c>
      <c r="H391" t="s">
        <v>64</v>
      </c>
      <c r="I391" t="s">
        <v>195</v>
      </c>
      <c r="J391" t="s">
        <v>194</v>
      </c>
      <c r="K391" t="s">
        <v>194</v>
      </c>
      <c r="M391">
        <v>390</v>
      </c>
    </row>
    <row r="392" spans="1:13" hidden="1" x14ac:dyDescent="0.3">
      <c r="A392" t="s">
        <v>1105</v>
      </c>
      <c r="B392" t="s">
        <v>1106</v>
      </c>
      <c r="C392" t="s">
        <v>1105</v>
      </c>
      <c r="D392">
        <v>4.7696000000000002E-2</v>
      </c>
      <c r="E392">
        <v>2944.081373</v>
      </c>
      <c r="F392">
        <v>27.6</v>
      </c>
      <c r="G392" t="s">
        <v>247</v>
      </c>
      <c r="H392" t="s">
        <v>369</v>
      </c>
      <c r="I392" t="s">
        <v>508</v>
      </c>
      <c r="J392" t="s">
        <v>509</v>
      </c>
      <c r="K392" t="s">
        <v>509</v>
      </c>
      <c r="M392">
        <v>391</v>
      </c>
    </row>
    <row r="393" spans="1:13" hidden="1" x14ac:dyDescent="0.3">
      <c r="A393" t="s">
        <v>1107</v>
      </c>
      <c r="B393" t="s">
        <v>1108</v>
      </c>
      <c r="C393" t="s">
        <v>1107</v>
      </c>
      <c r="D393">
        <v>4.7525999999999999E-2</v>
      </c>
      <c r="E393">
        <v>2516.0558409999999</v>
      </c>
      <c r="F393">
        <v>82.4</v>
      </c>
      <c r="G393" t="s">
        <v>257</v>
      </c>
      <c r="H393" t="s">
        <v>69</v>
      </c>
      <c r="I393" t="s">
        <v>69</v>
      </c>
      <c r="J393" t="s">
        <v>70</v>
      </c>
      <c r="K393" t="s">
        <v>82</v>
      </c>
      <c r="M393">
        <v>392</v>
      </c>
    </row>
    <row r="394" spans="1:13" hidden="1" x14ac:dyDescent="0.3">
      <c r="A394" t="s">
        <v>1109</v>
      </c>
      <c r="B394" t="s">
        <v>1110</v>
      </c>
      <c r="C394" t="s">
        <v>1109</v>
      </c>
      <c r="D394">
        <v>4.752E-2</v>
      </c>
      <c r="E394">
        <v>23.721679000000002</v>
      </c>
      <c r="F394">
        <v>139000</v>
      </c>
      <c r="G394" t="s">
        <v>223</v>
      </c>
      <c r="H394" t="s">
        <v>86</v>
      </c>
      <c r="I394" t="s">
        <v>91</v>
      </c>
      <c r="J394" t="s">
        <v>98</v>
      </c>
      <c r="K394" t="s">
        <v>99</v>
      </c>
      <c r="M394">
        <v>393</v>
      </c>
    </row>
    <row r="395" spans="1:13" hidden="1" x14ac:dyDescent="0.3">
      <c r="A395" t="s">
        <v>1111</v>
      </c>
      <c r="B395" t="s">
        <v>1112</v>
      </c>
      <c r="C395" t="s">
        <v>1111</v>
      </c>
      <c r="D395">
        <v>4.7509999999999997E-2</v>
      </c>
      <c r="E395">
        <v>1611.5342430000001</v>
      </c>
      <c r="F395">
        <v>39.47</v>
      </c>
      <c r="G395" t="s">
        <v>316</v>
      </c>
      <c r="H395" t="s">
        <v>86</v>
      </c>
      <c r="I395" t="s">
        <v>91</v>
      </c>
      <c r="J395" t="s">
        <v>98</v>
      </c>
      <c r="K395" t="s">
        <v>99</v>
      </c>
      <c r="M395">
        <v>394</v>
      </c>
    </row>
    <row r="396" spans="1:13" hidden="1" x14ac:dyDescent="0.3">
      <c r="A396" t="s">
        <v>1113</v>
      </c>
      <c r="B396" t="s">
        <v>1114</v>
      </c>
      <c r="C396" t="s">
        <v>1113</v>
      </c>
      <c r="D396">
        <v>4.7472E-2</v>
      </c>
      <c r="E396">
        <v>442.51267799999999</v>
      </c>
      <c r="F396">
        <v>10696</v>
      </c>
      <c r="G396" t="s">
        <v>250</v>
      </c>
      <c r="H396" t="s">
        <v>76</v>
      </c>
      <c r="I396" t="s">
        <v>77</v>
      </c>
      <c r="J396" t="s">
        <v>1115</v>
      </c>
      <c r="K396" t="s">
        <v>1116</v>
      </c>
      <c r="M396">
        <v>395</v>
      </c>
    </row>
    <row r="397" spans="1:13" hidden="1" x14ac:dyDescent="0.3">
      <c r="A397" t="s">
        <v>1117</v>
      </c>
      <c r="B397" t="s">
        <v>1118</v>
      </c>
      <c r="C397" t="s">
        <v>1117</v>
      </c>
      <c r="D397">
        <v>4.7398000000000003E-2</v>
      </c>
      <c r="E397">
        <v>827.28580799999997</v>
      </c>
      <c r="F397">
        <v>25.65</v>
      </c>
      <c r="G397" t="s">
        <v>242</v>
      </c>
      <c r="H397" t="s">
        <v>71</v>
      </c>
      <c r="I397" t="s">
        <v>117</v>
      </c>
      <c r="J397" t="s">
        <v>117</v>
      </c>
      <c r="K397" t="s">
        <v>261</v>
      </c>
      <c r="M397">
        <v>396</v>
      </c>
    </row>
    <row r="398" spans="1:13" hidden="1" x14ac:dyDescent="0.3">
      <c r="A398" t="s">
        <v>1119</v>
      </c>
      <c r="B398" t="s">
        <v>1120</v>
      </c>
      <c r="C398" t="s">
        <v>1119</v>
      </c>
      <c r="D398">
        <v>4.7284E-2</v>
      </c>
      <c r="E398">
        <v>8661.8206040000005</v>
      </c>
      <c r="F398">
        <v>9.3000000000000007</v>
      </c>
      <c r="G398" t="s">
        <v>247</v>
      </c>
      <c r="H398" t="s">
        <v>64</v>
      </c>
      <c r="I398" t="s">
        <v>195</v>
      </c>
      <c r="J398" t="s">
        <v>278</v>
      </c>
      <c r="K398" t="s">
        <v>354</v>
      </c>
      <c r="M398">
        <v>397</v>
      </c>
    </row>
    <row r="399" spans="1:13" hidden="1" x14ac:dyDescent="0.3">
      <c r="A399" t="s">
        <v>1121</v>
      </c>
      <c r="B399" t="s">
        <v>1122</v>
      </c>
      <c r="C399" t="s">
        <v>1121</v>
      </c>
      <c r="D399">
        <v>4.7151999999999999E-2</v>
      </c>
      <c r="E399">
        <v>4934.0033629999998</v>
      </c>
      <c r="F399">
        <v>2070</v>
      </c>
      <c r="G399" t="s">
        <v>1063</v>
      </c>
      <c r="H399" t="s">
        <v>69</v>
      </c>
      <c r="I399" t="s">
        <v>69</v>
      </c>
      <c r="J399" t="s">
        <v>70</v>
      </c>
      <c r="K399" t="s">
        <v>82</v>
      </c>
      <c r="M399">
        <v>398</v>
      </c>
    </row>
    <row r="400" spans="1:13" hidden="1" x14ac:dyDescent="0.3">
      <c r="A400" t="s">
        <v>1123</v>
      </c>
      <c r="B400" t="s">
        <v>1124</v>
      </c>
      <c r="C400" t="s">
        <v>1123</v>
      </c>
      <c r="D400">
        <v>4.7094999999999998E-2</v>
      </c>
      <c r="E400">
        <v>65956.144377999997</v>
      </c>
      <c r="F400">
        <v>33.76</v>
      </c>
      <c r="G400" t="s">
        <v>703</v>
      </c>
      <c r="H400" t="s">
        <v>71</v>
      </c>
      <c r="I400" t="s">
        <v>72</v>
      </c>
      <c r="J400" t="s">
        <v>72</v>
      </c>
      <c r="K400" t="s">
        <v>75</v>
      </c>
      <c r="M400">
        <v>399</v>
      </c>
    </row>
    <row r="401" spans="1:13" hidden="1" x14ac:dyDescent="0.3">
      <c r="A401" t="s">
        <v>1125</v>
      </c>
      <c r="B401" t="s">
        <v>1126</v>
      </c>
      <c r="C401" t="s">
        <v>1125</v>
      </c>
      <c r="D401">
        <v>4.7045999999999998E-2</v>
      </c>
      <c r="E401">
        <v>221.96907899999999</v>
      </c>
      <c r="F401">
        <v>924.6</v>
      </c>
      <c r="G401" t="s">
        <v>257</v>
      </c>
      <c r="H401" t="s">
        <v>83</v>
      </c>
      <c r="I401" t="s">
        <v>302</v>
      </c>
      <c r="J401" t="s">
        <v>114</v>
      </c>
      <c r="K401" t="s">
        <v>114</v>
      </c>
      <c r="M401">
        <v>400</v>
      </c>
    </row>
    <row r="402" spans="1:13" hidden="1" x14ac:dyDescent="0.3">
      <c r="A402" t="s">
        <v>1127</v>
      </c>
      <c r="B402" t="s">
        <v>1128</v>
      </c>
      <c r="C402" t="s">
        <v>1127</v>
      </c>
      <c r="D402">
        <v>4.7011999999999998E-2</v>
      </c>
      <c r="E402">
        <v>389.95615400000003</v>
      </c>
      <c r="F402">
        <v>5700</v>
      </c>
      <c r="G402" t="s">
        <v>703</v>
      </c>
      <c r="H402" t="s">
        <v>69</v>
      </c>
      <c r="I402" t="s">
        <v>69</v>
      </c>
      <c r="J402" t="s">
        <v>70</v>
      </c>
      <c r="K402" t="s">
        <v>258</v>
      </c>
      <c r="M402">
        <v>401</v>
      </c>
    </row>
    <row r="403" spans="1:13" hidden="1" x14ac:dyDescent="0.3">
      <c r="A403" t="s">
        <v>1129</v>
      </c>
      <c r="B403" t="s">
        <v>1130</v>
      </c>
      <c r="C403" t="s">
        <v>1129</v>
      </c>
      <c r="D403">
        <v>4.6842000000000002E-2</v>
      </c>
      <c r="E403">
        <v>377.3</v>
      </c>
      <c r="F403">
        <v>26.9</v>
      </c>
      <c r="G403" t="s">
        <v>319</v>
      </c>
      <c r="H403" t="s">
        <v>76</v>
      </c>
      <c r="I403" t="s">
        <v>266</v>
      </c>
      <c r="J403" t="s">
        <v>267</v>
      </c>
      <c r="K403" t="s">
        <v>267</v>
      </c>
      <c r="M403">
        <v>402</v>
      </c>
    </row>
    <row r="404" spans="1:13" hidden="1" x14ac:dyDescent="0.3">
      <c r="A404" t="s">
        <v>1131</v>
      </c>
      <c r="B404" t="s">
        <v>1132</v>
      </c>
      <c r="C404" t="s">
        <v>1131</v>
      </c>
      <c r="D404">
        <v>4.6558000000000002E-2</v>
      </c>
      <c r="E404">
        <v>57.712390999999997</v>
      </c>
      <c r="F404">
        <v>3519.25</v>
      </c>
      <c r="G404" t="s">
        <v>257</v>
      </c>
      <c r="H404" t="s">
        <v>86</v>
      </c>
      <c r="I404" t="s">
        <v>91</v>
      </c>
      <c r="J404" t="s">
        <v>98</v>
      </c>
      <c r="K404" t="s">
        <v>99</v>
      </c>
      <c r="M404">
        <v>403</v>
      </c>
    </row>
    <row r="405" spans="1:13" hidden="1" x14ac:dyDescent="0.3">
      <c r="A405" t="s">
        <v>1133</v>
      </c>
      <c r="B405" t="s">
        <v>1134</v>
      </c>
      <c r="C405" t="s">
        <v>1133</v>
      </c>
      <c r="D405">
        <v>4.6135000000000002E-2</v>
      </c>
      <c r="E405">
        <v>3508.2721769999998</v>
      </c>
      <c r="F405">
        <v>2.79</v>
      </c>
      <c r="G405" t="s">
        <v>522</v>
      </c>
      <c r="H405" t="s">
        <v>392</v>
      </c>
      <c r="I405" t="s">
        <v>392</v>
      </c>
      <c r="J405" t="s">
        <v>393</v>
      </c>
      <c r="K405" t="s">
        <v>394</v>
      </c>
      <c r="M405">
        <v>404</v>
      </c>
    </row>
    <row r="406" spans="1:13" hidden="1" x14ac:dyDescent="0.3">
      <c r="A406" t="s">
        <v>1135</v>
      </c>
      <c r="B406" t="s">
        <v>1136</v>
      </c>
      <c r="C406" t="s">
        <v>1135</v>
      </c>
      <c r="D406">
        <v>4.5869E-2</v>
      </c>
      <c r="E406">
        <v>1100</v>
      </c>
      <c r="F406">
        <v>16.510000000000002</v>
      </c>
      <c r="G406" t="s">
        <v>226</v>
      </c>
      <c r="H406" t="s">
        <v>76</v>
      </c>
      <c r="I406" t="s">
        <v>266</v>
      </c>
      <c r="J406" t="s">
        <v>267</v>
      </c>
      <c r="K406" t="s">
        <v>267</v>
      </c>
      <c r="M406">
        <v>405</v>
      </c>
    </row>
    <row r="407" spans="1:13" hidden="1" x14ac:dyDescent="0.3">
      <c r="A407" t="s">
        <v>1137</v>
      </c>
      <c r="B407" t="s">
        <v>1138</v>
      </c>
      <c r="C407" t="s">
        <v>1137</v>
      </c>
      <c r="D407">
        <v>4.5807E-2</v>
      </c>
      <c r="E407">
        <v>1851.0989689999999</v>
      </c>
      <c r="F407">
        <v>107.95</v>
      </c>
      <c r="G407" t="s">
        <v>257</v>
      </c>
      <c r="H407" t="s">
        <v>74</v>
      </c>
      <c r="I407" t="s">
        <v>74</v>
      </c>
      <c r="J407" t="s">
        <v>273</v>
      </c>
      <c r="K407" t="s">
        <v>349</v>
      </c>
      <c r="M407">
        <v>406</v>
      </c>
    </row>
    <row r="408" spans="1:13" hidden="1" x14ac:dyDescent="0.3">
      <c r="A408" t="s">
        <v>1139</v>
      </c>
      <c r="B408" t="s">
        <v>1140</v>
      </c>
      <c r="C408" t="s">
        <v>1139</v>
      </c>
      <c r="D408">
        <v>4.5758E-2</v>
      </c>
      <c r="E408">
        <v>640.169892</v>
      </c>
      <c r="F408">
        <v>17.64</v>
      </c>
      <c r="G408" t="s">
        <v>429</v>
      </c>
      <c r="H408" t="s">
        <v>86</v>
      </c>
      <c r="I408" t="s">
        <v>91</v>
      </c>
      <c r="J408" t="s">
        <v>98</v>
      </c>
      <c r="K408" t="s">
        <v>99</v>
      </c>
      <c r="M408">
        <v>407</v>
      </c>
    </row>
    <row r="409" spans="1:13" hidden="1" x14ac:dyDescent="0.3">
      <c r="A409" t="s">
        <v>1141</v>
      </c>
      <c r="B409" t="s">
        <v>1142</v>
      </c>
      <c r="C409" t="s">
        <v>1141</v>
      </c>
      <c r="D409">
        <v>4.5536E-2</v>
      </c>
      <c r="E409">
        <v>1761.124824</v>
      </c>
      <c r="F409">
        <v>10.57</v>
      </c>
      <c r="G409" t="s">
        <v>242</v>
      </c>
      <c r="H409" t="s">
        <v>71</v>
      </c>
      <c r="I409" t="s">
        <v>72</v>
      </c>
      <c r="J409" t="s">
        <v>72</v>
      </c>
      <c r="K409" t="s">
        <v>75</v>
      </c>
      <c r="M409">
        <v>408</v>
      </c>
    </row>
    <row r="410" spans="1:13" hidden="1" x14ac:dyDescent="0.3">
      <c r="A410" t="s">
        <v>1143</v>
      </c>
      <c r="B410" t="s">
        <v>1144</v>
      </c>
      <c r="C410" t="s">
        <v>1143</v>
      </c>
      <c r="D410">
        <v>4.5532999999999997E-2</v>
      </c>
      <c r="E410">
        <v>381.48</v>
      </c>
      <c r="F410">
        <v>159.80000000000001</v>
      </c>
      <c r="G410" t="s">
        <v>316</v>
      </c>
      <c r="H410" t="s">
        <v>369</v>
      </c>
      <c r="I410" t="s">
        <v>370</v>
      </c>
      <c r="J410" t="s">
        <v>518</v>
      </c>
      <c r="K410" t="s">
        <v>519</v>
      </c>
      <c r="M410">
        <v>409</v>
      </c>
    </row>
    <row r="411" spans="1:13" hidden="1" x14ac:dyDescent="0.3">
      <c r="A411" t="s">
        <v>1145</v>
      </c>
      <c r="B411" t="s">
        <v>1146</v>
      </c>
      <c r="C411" t="s">
        <v>1145</v>
      </c>
      <c r="D411">
        <v>4.5488000000000001E-2</v>
      </c>
      <c r="E411">
        <v>692.84880699999997</v>
      </c>
      <c r="F411">
        <v>20.66</v>
      </c>
      <c r="G411" t="s">
        <v>272</v>
      </c>
      <c r="H411" t="s">
        <v>74</v>
      </c>
      <c r="I411" t="s">
        <v>74</v>
      </c>
      <c r="J411" t="s">
        <v>159</v>
      </c>
      <c r="K411" t="s">
        <v>1147</v>
      </c>
      <c r="M411">
        <v>410</v>
      </c>
    </row>
    <row r="412" spans="1:13" hidden="1" x14ac:dyDescent="0.3">
      <c r="A412" t="s">
        <v>1148</v>
      </c>
      <c r="B412" t="s">
        <v>1149</v>
      </c>
      <c r="C412" t="s">
        <v>1148</v>
      </c>
      <c r="D412">
        <v>4.5422999999999998E-2</v>
      </c>
      <c r="E412">
        <v>1332.6001000000001</v>
      </c>
      <c r="F412">
        <v>15.26</v>
      </c>
      <c r="G412" t="s">
        <v>242</v>
      </c>
      <c r="H412" t="s">
        <v>71</v>
      </c>
      <c r="I412" t="s">
        <v>119</v>
      </c>
      <c r="J412" t="s">
        <v>122</v>
      </c>
      <c r="K412" t="s">
        <v>862</v>
      </c>
      <c r="M412">
        <v>411</v>
      </c>
    </row>
    <row r="413" spans="1:13" hidden="1" x14ac:dyDescent="0.3">
      <c r="A413" t="s">
        <v>1150</v>
      </c>
      <c r="B413" t="s">
        <v>1151</v>
      </c>
      <c r="C413" t="s">
        <v>1150</v>
      </c>
      <c r="D413">
        <v>4.5363000000000001E-2</v>
      </c>
      <c r="E413">
        <v>5736.94</v>
      </c>
      <c r="F413">
        <v>3.54</v>
      </c>
      <c r="G413" t="s">
        <v>242</v>
      </c>
      <c r="H413" t="s">
        <v>74</v>
      </c>
      <c r="I413" t="s">
        <v>74</v>
      </c>
      <c r="J413" t="s">
        <v>273</v>
      </c>
      <c r="K413" t="s">
        <v>407</v>
      </c>
      <c r="M413">
        <v>412</v>
      </c>
    </row>
    <row r="414" spans="1:13" hidden="1" x14ac:dyDescent="0.3">
      <c r="A414" t="s">
        <v>1152</v>
      </c>
      <c r="B414" t="s">
        <v>1153</v>
      </c>
      <c r="C414" t="s">
        <v>1152</v>
      </c>
      <c r="D414">
        <v>4.5176000000000001E-2</v>
      </c>
      <c r="E414">
        <v>300.05170099999998</v>
      </c>
      <c r="F414">
        <v>256.5</v>
      </c>
      <c r="G414" t="s">
        <v>247</v>
      </c>
      <c r="H414" t="s">
        <v>67</v>
      </c>
      <c r="I414" t="s">
        <v>100</v>
      </c>
      <c r="J414" t="s">
        <v>935</v>
      </c>
      <c r="K414" t="s">
        <v>935</v>
      </c>
      <c r="M414">
        <v>413</v>
      </c>
    </row>
    <row r="415" spans="1:13" hidden="1" x14ac:dyDescent="0.3">
      <c r="A415" t="s">
        <v>1154</v>
      </c>
      <c r="B415" t="s">
        <v>1155</v>
      </c>
      <c r="C415" t="s">
        <v>1154</v>
      </c>
      <c r="D415">
        <v>4.4881999999999998E-2</v>
      </c>
      <c r="E415">
        <v>60.784565000000001</v>
      </c>
      <c r="F415">
        <v>301.85000000000002</v>
      </c>
      <c r="G415" t="s">
        <v>242</v>
      </c>
      <c r="H415" t="s">
        <v>83</v>
      </c>
      <c r="I415" t="s">
        <v>454</v>
      </c>
      <c r="J415" t="s">
        <v>653</v>
      </c>
      <c r="K415" t="s">
        <v>175</v>
      </c>
      <c r="M415">
        <v>414</v>
      </c>
    </row>
    <row r="416" spans="1:13" hidden="1" x14ac:dyDescent="0.3">
      <c r="A416" t="s">
        <v>1156</v>
      </c>
      <c r="B416" t="s">
        <v>1157</v>
      </c>
      <c r="C416" t="s">
        <v>1156</v>
      </c>
      <c r="D416">
        <v>4.4790999999999997E-2</v>
      </c>
      <c r="E416">
        <v>70</v>
      </c>
      <c r="F416">
        <v>44400</v>
      </c>
      <c r="G416" t="s">
        <v>223</v>
      </c>
      <c r="H416" t="s">
        <v>71</v>
      </c>
      <c r="I416" t="s">
        <v>117</v>
      </c>
      <c r="J416" t="s">
        <v>117</v>
      </c>
      <c r="K416" t="s">
        <v>261</v>
      </c>
      <c r="M416">
        <v>415</v>
      </c>
    </row>
    <row r="417" spans="1:13" hidden="1" x14ac:dyDescent="0.3">
      <c r="A417" t="s">
        <v>1158</v>
      </c>
      <c r="B417" t="s">
        <v>1159</v>
      </c>
      <c r="C417" t="s">
        <v>1158</v>
      </c>
      <c r="D417">
        <v>4.4538000000000001E-2</v>
      </c>
      <c r="E417">
        <v>2133.3000000000002</v>
      </c>
      <c r="F417">
        <v>37.25</v>
      </c>
      <c r="G417" t="s">
        <v>374</v>
      </c>
      <c r="H417" t="s">
        <v>496</v>
      </c>
      <c r="I417" t="s">
        <v>496</v>
      </c>
      <c r="J417" t="s">
        <v>940</v>
      </c>
      <c r="K417" t="s">
        <v>1056</v>
      </c>
      <c r="M417">
        <v>416</v>
      </c>
    </row>
    <row r="418" spans="1:13" hidden="1" x14ac:dyDescent="0.3">
      <c r="A418" t="s">
        <v>1160</v>
      </c>
      <c r="B418" t="s">
        <v>1161</v>
      </c>
      <c r="C418" t="s">
        <v>1160</v>
      </c>
      <c r="D418">
        <v>4.4517000000000001E-2</v>
      </c>
      <c r="E418">
        <v>2514.015598</v>
      </c>
      <c r="F418">
        <v>4.37</v>
      </c>
      <c r="G418" t="s">
        <v>429</v>
      </c>
      <c r="H418" t="s">
        <v>86</v>
      </c>
      <c r="I418" t="s">
        <v>91</v>
      </c>
      <c r="J418" t="s">
        <v>98</v>
      </c>
      <c r="K418" t="s">
        <v>1094</v>
      </c>
      <c r="M418">
        <v>417</v>
      </c>
    </row>
    <row r="419" spans="1:13" hidden="1" x14ac:dyDescent="0.3">
      <c r="A419" t="s">
        <v>1162</v>
      </c>
      <c r="B419" t="s">
        <v>1163</v>
      </c>
      <c r="C419" t="s">
        <v>1162</v>
      </c>
      <c r="D419">
        <v>4.4349E-2</v>
      </c>
      <c r="E419">
        <v>8.6593800000000005</v>
      </c>
      <c r="F419">
        <v>22341.949199999999</v>
      </c>
      <c r="G419" t="s">
        <v>257</v>
      </c>
      <c r="H419" t="s">
        <v>74</v>
      </c>
      <c r="I419" t="s">
        <v>74</v>
      </c>
      <c r="J419" t="s">
        <v>103</v>
      </c>
      <c r="K419" t="s">
        <v>103</v>
      </c>
      <c r="M419">
        <v>418</v>
      </c>
    </row>
    <row r="420" spans="1:13" hidden="1" x14ac:dyDescent="0.3">
      <c r="A420" t="s">
        <v>1164</v>
      </c>
      <c r="B420" t="s">
        <v>1165</v>
      </c>
      <c r="C420" t="s">
        <v>1164</v>
      </c>
      <c r="D420">
        <v>4.3908999999999997E-2</v>
      </c>
      <c r="E420">
        <v>222.89577199999999</v>
      </c>
      <c r="F420">
        <v>61.99</v>
      </c>
      <c r="G420" t="s">
        <v>272</v>
      </c>
      <c r="H420" t="s">
        <v>83</v>
      </c>
      <c r="I420" t="s">
        <v>454</v>
      </c>
      <c r="J420" t="s">
        <v>580</v>
      </c>
      <c r="K420" t="s">
        <v>631</v>
      </c>
      <c r="M420">
        <v>419</v>
      </c>
    </row>
    <row r="421" spans="1:13" hidden="1" x14ac:dyDescent="0.3">
      <c r="A421" t="s">
        <v>1166</v>
      </c>
      <c r="B421" t="s">
        <v>1167</v>
      </c>
      <c r="C421" t="s">
        <v>1166</v>
      </c>
      <c r="D421">
        <v>4.3905E-2</v>
      </c>
      <c r="E421">
        <v>36540</v>
      </c>
      <c r="F421">
        <v>4.8715000000000002</v>
      </c>
      <c r="G421" t="s">
        <v>285</v>
      </c>
      <c r="H421" t="s">
        <v>496</v>
      </c>
      <c r="I421" t="s">
        <v>496</v>
      </c>
      <c r="J421" t="s">
        <v>616</v>
      </c>
      <c r="K421" t="s">
        <v>616</v>
      </c>
      <c r="M421">
        <v>420</v>
      </c>
    </row>
    <row r="422" spans="1:13" hidden="1" x14ac:dyDescent="0.3">
      <c r="A422" t="s">
        <v>1168</v>
      </c>
      <c r="B422" t="s">
        <v>1169</v>
      </c>
      <c r="C422" t="s">
        <v>1168</v>
      </c>
      <c r="D422">
        <v>4.3889999999999998E-2</v>
      </c>
      <c r="E422">
        <v>586.44942700000001</v>
      </c>
      <c r="F422">
        <v>127.5</v>
      </c>
      <c r="G422" t="s">
        <v>247</v>
      </c>
      <c r="H422" t="s">
        <v>64</v>
      </c>
      <c r="I422" t="s">
        <v>195</v>
      </c>
      <c r="J422" t="s">
        <v>278</v>
      </c>
      <c r="K422" t="s">
        <v>354</v>
      </c>
      <c r="M422">
        <v>421</v>
      </c>
    </row>
    <row r="423" spans="1:13" hidden="1" x14ac:dyDescent="0.3">
      <c r="A423" t="s">
        <v>1170</v>
      </c>
      <c r="B423" t="s">
        <v>1171</v>
      </c>
      <c r="C423" t="s">
        <v>1170</v>
      </c>
      <c r="D423">
        <v>4.3876999999999999E-2</v>
      </c>
      <c r="E423">
        <v>209.429665</v>
      </c>
      <c r="F423">
        <v>849.4</v>
      </c>
      <c r="G423" t="s">
        <v>285</v>
      </c>
      <c r="H423" t="s">
        <v>74</v>
      </c>
      <c r="I423" t="s">
        <v>74</v>
      </c>
      <c r="J423" t="s">
        <v>273</v>
      </c>
      <c r="K423" t="s">
        <v>274</v>
      </c>
      <c r="M423">
        <v>422</v>
      </c>
    </row>
    <row r="424" spans="1:13" hidden="1" x14ac:dyDescent="0.3">
      <c r="A424" t="s">
        <v>1172</v>
      </c>
      <c r="B424" t="s">
        <v>1173</v>
      </c>
      <c r="C424" t="s">
        <v>1172</v>
      </c>
      <c r="D424">
        <v>4.3865000000000001E-2</v>
      </c>
      <c r="E424">
        <v>146.95596499999999</v>
      </c>
      <c r="F424">
        <v>29760</v>
      </c>
      <c r="G424" t="s">
        <v>1174</v>
      </c>
      <c r="H424" t="s">
        <v>71</v>
      </c>
      <c r="I424" t="s">
        <v>119</v>
      </c>
      <c r="J424" t="s">
        <v>122</v>
      </c>
      <c r="K424" t="s">
        <v>1175</v>
      </c>
      <c r="M424">
        <v>423</v>
      </c>
    </row>
    <row r="425" spans="1:13" hidden="1" x14ac:dyDescent="0.3">
      <c r="A425" t="s">
        <v>1176</v>
      </c>
      <c r="B425" t="s">
        <v>1177</v>
      </c>
      <c r="C425" t="s">
        <v>1176</v>
      </c>
      <c r="D425">
        <v>4.3730999999999999E-2</v>
      </c>
      <c r="E425">
        <v>150.450333</v>
      </c>
      <c r="F425">
        <v>16.79</v>
      </c>
      <c r="G425" t="s">
        <v>242</v>
      </c>
      <c r="H425" t="s">
        <v>76</v>
      </c>
      <c r="I425" t="s">
        <v>77</v>
      </c>
      <c r="J425" t="s">
        <v>78</v>
      </c>
      <c r="K425" t="s">
        <v>78</v>
      </c>
      <c r="M425">
        <v>424</v>
      </c>
    </row>
    <row r="426" spans="1:13" hidden="1" x14ac:dyDescent="0.3">
      <c r="A426" t="s">
        <v>1178</v>
      </c>
      <c r="B426" t="s">
        <v>1179</v>
      </c>
      <c r="C426" t="s">
        <v>1178</v>
      </c>
      <c r="D426">
        <v>4.3665000000000002E-2</v>
      </c>
      <c r="E426">
        <v>740.189302</v>
      </c>
      <c r="F426">
        <v>100.5</v>
      </c>
      <c r="G426" t="s">
        <v>247</v>
      </c>
      <c r="H426" t="s">
        <v>64</v>
      </c>
      <c r="I426" t="s">
        <v>197</v>
      </c>
      <c r="J426" t="s">
        <v>197</v>
      </c>
      <c r="K426" t="s">
        <v>66</v>
      </c>
      <c r="M426">
        <v>425</v>
      </c>
    </row>
    <row r="427" spans="1:13" hidden="1" x14ac:dyDescent="0.3">
      <c r="A427" t="s">
        <v>1180</v>
      </c>
      <c r="B427" t="s">
        <v>1181</v>
      </c>
      <c r="C427" t="s">
        <v>1180</v>
      </c>
      <c r="D427">
        <v>4.3567000000000002E-2</v>
      </c>
      <c r="E427">
        <v>1617.308342</v>
      </c>
      <c r="F427">
        <v>12.06</v>
      </c>
      <c r="G427" t="s">
        <v>265</v>
      </c>
      <c r="H427" t="s">
        <v>71</v>
      </c>
      <c r="I427" t="s">
        <v>117</v>
      </c>
      <c r="J427" t="s">
        <v>117</v>
      </c>
      <c r="K427" t="s">
        <v>261</v>
      </c>
      <c r="M427">
        <v>426</v>
      </c>
    </row>
    <row r="428" spans="1:13" hidden="1" x14ac:dyDescent="0.3">
      <c r="A428" t="s">
        <v>1182</v>
      </c>
      <c r="B428" t="s">
        <v>1183</v>
      </c>
      <c r="C428" t="s">
        <v>1182</v>
      </c>
      <c r="D428">
        <v>4.3485000000000003E-2</v>
      </c>
      <c r="E428">
        <v>3160.3663470000001</v>
      </c>
      <c r="F428">
        <v>6.16</v>
      </c>
      <c r="G428" t="s">
        <v>242</v>
      </c>
      <c r="H428" t="s">
        <v>392</v>
      </c>
      <c r="I428" t="s">
        <v>392</v>
      </c>
      <c r="J428" t="s">
        <v>393</v>
      </c>
      <c r="K428" t="s">
        <v>394</v>
      </c>
      <c r="M428">
        <v>427</v>
      </c>
    </row>
    <row r="429" spans="1:13" hidden="1" x14ac:dyDescent="0.3">
      <c r="A429" t="s">
        <v>1184</v>
      </c>
      <c r="B429" t="s">
        <v>1185</v>
      </c>
      <c r="C429" t="s">
        <v>1184</v>
      </c>
      <c r="D429">
        <v>4.3253E-2</v>
      </c>
      <c r="E429">
        <v>3150.555394</v>
      </c>
      <c r="F429">
        <v>18.38</v>
      </c>
      <c r="G429" t="s">
        <v>316</v>
      </c>
      <c r="H429" t="s">
        <v>392</v>
      </c>
      <c r="I429" t="s">
        <v>392</v>
      </c>
      <c r="J429" t="s">
        <v>1186</v>
      </c>
      <c r="K429" t="s">
        <v>1187</v>
      </c>
      <c r="M429">
        <v>428</v>
      </c>
    </row>
    <row r="430" spans="1:13" hidden="1" x14ac:dyDescent="0.3">
      <c r="A430" t="s">
        <v>1188</v>
      </c>
      <c r="B430" t="s">
        <v>1189</v>
      </c>
      <c r="C430" t="s">
        <v>1188</v>
      </c>
      <c r="D430">
        <v>4.3248000000000002E-2</v>
      </c>
      <c r="E430">
        <v>247.66310999999999</v>
      </c>
      <c r="F430">
        <v>297.5</v>
      </c>
      <c r="G430" t="s">
        <v>247</v>
      </c>
      <c r="H430" t="s">
        <v>369</v>
      </c>
      <c r="I430" t="s">
        <v>508</v>
      </c>
      <c r="J430" t="s">
        <v>927</v>
      </c>
      <c r="K430" t="s">
        <v>1190</v>
      </c>
      <c r="M430">
        <v>429</v>
      </c>
    </row>
    <row r="431" spans="1:13" hidden="1" x14ac:dyDescent="0.3">
      <c r="A431" t="s">
        <v>1191</v>
      </c>
      <c r="B431" t="s">
        <v>1192</v>
      </c>
      <c r="C431" t="s">
        <v>1191</v>
      </c>
      <c r="D431">
        <v>4.3019000000000002E-2</v>
      </c>
      <c r="E431">
        <v>4427.5</v>
      </c>
      <c r="F431">
        <v>4.3499999999999996</v>
      </c>
      <c r="G431" t="s">
        <v>242</v>
      </c>
      <c r="H431" t="s">
        <v>369</v>
      </c>
      <c r="I431" t="s">
        <v>508</v>
      </c>
      <c r="J431" t="s">
        <v>572</v>
      </c>
      <c r="K431" t="s">
        <v>572</v>
      </c>
      <c r="M431">
        <v>430</v>
      </c>
    </row>
    <row r="432" spans="1:13" hidden="1" x14ac:dyDescent="0.3">
      <c r="A432" t="s">
        <v>1193</v>
      </c>
      <c r="B432" t="s">
        <v>1194</v>
      </c>
      <c r="C432" t="s">
        <v>1193</v>
      </c>
      <c r="D432">
        <v>4.2994999999999998E-2</v>
      </c>
      <c r="E432">
        <v>3896.4607689999998</v>
      </c>
      <c r="F432">
        <v>4.9400000000000004</v>
      </c>
      <c r="G432" t="s">
        <v>265</v>
      </c>
      <c r="H432" t="s">
        <v>496</v>
      </c>
      <c r="I432" t="s">
        <v>496</v>
      </c>
      <c r="J432" t="s">
        <v>497</v>
      </c>
      <c r="K432" t="s">
        <v>497</v>
      </c>
      <c r="M432">
        <v>431</v>
      </c>
    </row>
    <row r="433" spans="1:13" hidden="1" x14ac:dyDescent="0.3">
      <c r="A433" t="s">
        <v>1195</v>
      </c>
      <c r="B433" t="s">
        <v>1196</v>
      </c>
      <c r="C433" t="s">
        <v>1195</v>
      </c>
      <c r="D433">
        <v>4.2939999999999999E-2</v>
      </c>
      <c r="E433">
        <v>520.975008</v>
      </c>
      <c r="F433">
        <v>36.9</v>
      </c>
      <c r="G433" t="s">
        <v>242</v>
      </c>
      <c r="H433" t="s">
        <v>83</v>
      </c>
      <c r="I433" t="s">
        <v>302</v>
      </c>
      <c r="J433" t="s">
        <v>114</v>
      </c>
      <c r="K433" t="s">
        <v>114</v>
      </c>
      <c r="M433">
        <v>432</v>
      </c>
    </row>
    <row r="434" spans="1:13" hidden="1" x14ac:dyDescent="0.3">
      <c r="A434" t="s">
        <v>1197</v>
      </c>
      <c r="B434" t="s">
        <v>1198</v>
      </c>
      <c r="C434" t="s">
        <v>1197</v>
      </c>
      <c r="D434">
        <v>4.2935000000000001E-2</v>
      </c>
      <c r="E434">
        <v>1229.3459580000001</v>
      </c>
      <c r="F434">
        <v>59.5</v>
      </c>
      <c r="G434" t="s">
        <v>247</v>
      </c>
      <c r="H434" t="s">
        <v>64</v>
      </c>
      <c r="I434" t="s">
        <v>197</v>
      </c>
      <c r="J434" t="s">
        <v>197</v>
      </c>
      <c r="K434" t="s">
        <v>66</v>
      </c>
      <c r="M434">
        <v>433</v>
      </c>
    </row>
    <row r="435" spans="1:13" hidden="1" x14ac:dyDescent="0.3">
      <c r="A435" t="s">
        <v>1199</v>
      </c>
      <c r="B435" t="s">
        <v>1200</v>
      </c>
      <c r="C435" t="s">
        <v>1199</v>
      </c>
      <c r="D435">
        <v>4.2906E-2</v>
      </c>
      <c r="E435">
        <v>224.87004899999999</v>
      </c>
      <c r="F435">
        <v>78</v>
      </c>
      <c r="G435" t="s">
        <v>242</v>
      </c>
      <c r="H435" t="s">
        <v>86</v>
      </c>
      <c r="I435" t="s">
        <v>91</v>
      </c>
      <c r="J435" t="s">
        <v>98</v>
      </c>
      <c r="K435" t="s">
        <v>99</v>
      </c>
      <c r="M435">
        <v>434</v>
      </c>
    </row>
    <row r="436" spans="1:13" hidden="1" x14ac:dyDescent="0.3">
      <c r="A436" t="s">
        <v>1201</v>
      </c>
      <c r="B436" t="s">
        <v>1202</v>
      </c>
      <c r="C436" t="s">
        <v>1201</v>
      </c>
      <c r="D436">
        <v>4.2674999999999998E-2</v>
      </c>
      <c r="E436">
        <v>2403.605341</v>
      </c>
      <c r="F436">
        <v>23.77</v>
      </c>
      <c r="G436" t="s">
        <v>316</v>
      </c>
      <c r="H436" t="s">
        <v>76</v>
      </c>
      <c r="I436" t="s">
        <v>77</v>
      </c>
      <c r="J436" t="s">
        <v>1115</v>
      </c>
      <c r="K436" t="s">
        <v>1116</v>
      </c>
      <c r="M436">
        <v>435</v>
      </c>
    </row>
    <row r="437" spans="1:13" hidden="1" x14ac:dyDescent="0.3">
      <c r="A437" t="s">
        <v>1203</v>
      </c>
      <c r="B437" t="s">
        <v>1204</v>
      </c>
      <c r="C437" t="s">
        <v>1203</v>
      </c>
      <c r="D437">
        <v>4.2639999999999997E-2</v>
      </c>
      <c r="E437">
        <v>4397.1112499999999</v>
      </c>
      <c r="F437">
        <v>2.056</v>
      </c>
      <c r="G437" t="s">
        <v>313</v>
      </c>
      <c r="H437" t="s">
        <v>74</v>
      </c>
      <c r="I437" t="s">
        <v>74</v>
      </c>
      <c r="J437" t="s">
        <v>320</v>
      </c>
      <c r="K437" t="s">
        <v>321</v>
      </c>
      <c r="M437">
        <v>436</v>
      </c>
    </row>
    <row r="438" spans="1:13" hidden="1" x14ac:dyDescent="0.3">
      <c r="A438" t="s">
        <v>1205</v>
      </c>
      <c r="B438" t="s">
        <v>1206</v>
      </c>
      <c r="C438" t="s">
        <v>1205</v>
      </c>
      <c r="D438">
        <v>4.2532E-2</v>
      </c>
      <c r="E438">
        <v>292.16493000000003</v>
      </c>
      <c r="F438">
        <v>45.81</v>
      </c>
      <c r="G438" t="s">
        <v>272</v>
      </c>
      <c r="H438" t="s">
        <v>71</v>
      </c>
      <c r="I438" t="s">
        <v>117</v>
      </c>
      <c r="J438" t="s">
        <v>117</v>
      </c>
      <c r="K438" t="s">
        <v>552</v>
      </c>
      <c r="M438">
        <v>437</v>
      </c>
    </row>
    <row r="439" spans="1:13" hidden="1" x14ac:dyDescent="0.3">
      <c r="A439" t="s">
        <v>1207</v>
      </c>
      <c r="B439" t="s">
        <v>1208</v>
      </c>
      <c r="C439" t="s">
        <v>1207</v>
      </c>
      <c r="D439">
        <v>4.2501999999999998E-2</v>
      </c>
      <c r="E439">
        <v>3022.4963819999998</v>
      </c>
      <c r="F439">
        <v>1402</v>
      </c>
      <c r="G439" t="s">
        <v>250</v>
      </c>
      <c r="H439" t="s">
        <v>392</v>
      </c>
      <c r="I439" t="s">
        <v>392</v>
      </c>
      <c r="J439" t="s">
        <v>1186</v>
      </c>
      <c r="K439" t="s">
        <v>1187</v>
      </c>
      <c r="M439">
        <v>438</v>
      </c>
    </row>
    <row r="440" spans="1:13" hidden="1" x14ac:dyDescent="0.3">
      <c r="A440" t="s">
        <v>1209</v>
      </c>
      <c r="B440" t="s">
        <v>1210</v>
      </c>
      <c r="C440" t="s">
        <v>1209</v>
      </c>
      <c r="D440">
        <v>4.2366000000000001E-2</v>
      </c>
      <c r="E440">
        <v>183.72902400000001</v>
      </c>
      <c r="F440">
        <v>52.8</v>
      </c>
      <c r="G440" t="s">
        <v>574</v>
      </c>
      <c r="H440" t="s">
        <v>71</v>
      </c>
      <c r="I440" t="s">
        <v>72</v>
      </c>
      <c r="J440" t="s">
        <v>72</v>
      </c>
      <c r="K440" t="s">
        <v>75</v>
      </c>
      <c r="M440">
        <v>439</v>
      </c>
    </row>
    <row r="441" spans="1:13" hidden="1" x14ac:dyDescent="0.3">
      <c r="A441" t="s">
        <v>1211</v>
      </c>
      <c r="B441" t="s">
        <v>1212</v>
      </c>
      <c r="C441" t="s">
        <v>1211</v>
      </c>
      <c r="D441">
        <v>4.2292999999999997E-2</v>
      </c>
      <c r="E441">
        <v>79.640574000000001</v>
      </c>
      <c r="F441">
        <v>2316.6001000000001</v>
      </c>
      <c r="G441" t="s">
        <v>257</v>
      </c>
      <c r="H441" t="s">
        <v>83</v>
      </c>
      <c r="I441" t="s">
        <v>302</v>
      </c>
      <c r="J441" t="s">
        <v>90</v>
      </c>
      <c r="K441" t="s">
        <v>90</v>
      </c>
      <c r="M441">
        <v>440</v>
      </c>
    </row>
    <row r="442" spans="1:13" hidden="1" x14ac:dyDescent="0.3">
      <c r="A442" t="s">
        <v>1213</v>
      </c>
      <c r="B442" t="s">
        <v>1214</v>
      </c>
      <c r="C442" t="s">
        <v>1213</v>
      </c>
      <c r="D442">
        <v>4.2251999999999998E-2</v>
      </c>
      <c r="E442">
        <v>675.88495899999998</v>
      </c>
      <c r="F442">
        <v>106.5</v>
      </c>
      <c r="G442" t="s">
        <v>247</v>
      </c>
      <c r="H442" t="s">
        <v>64</v>
      </c>
      <c r="I442" t="s">
        <v>195</v>
      </c>
      <c r="J442" t="s">
        <v>194</v>
      </c>
      <c r="K442" t="s">
        <v>194</v>
      </c>
      <c r="M442">
        <v>441</v>
      </c>
    </row>
    <row r="443" spans="1:13" hidden="1" x14ac:dyDescent="0.3">
      <c r="A443" t="s">
        <v>1215</v>
      </c>
      <c r="B443" t="s">
        <v>1216</v>
      </c>
      <c r="C443" t="s">
        <v>1215</v>
      </c>
      <c r="D443">
        <v>4.2237999999999998E-2</v>
      </c>
      <c r="E443">
        <v>394.97444200000001</v>
      </c>
      <c r="F443">
        <v>10662</v>
      </c>
      <c r="G443" t="s">
        <v>250</v>
      </c>
      <c r="H443" t="s">
        <v>71</v>
      </c>
      <c r="I443" t="s">
        <v>117</v>
      </c>
      <c r="J443" t="s">
        <v>117</v>
      </c>
      <c r="K443" t="s">
        <v>261</v>
      </c>
      <c r="M443">
        <v>442</v>
      </c>
    </row>
    <row r="444" spans="1:13" hidden="1" x14ac:dyDescent="0.3">
      <c r="A444" t="s">
        <v>1217</v>
      </c>
      <c r="B444" t="s">
        <v>1218</v>
      </c>
      <c r="C444" t="s">
        <v>1217</v>
      </c>
      <c r="D444">
        <v>4.2237999999999998E-2</v>
      </c>
      <c r="E444">
        <v>49.02</v>
      </c>
      <c r="F444">
        <v>197.3</v>
      </c>
      <c r="G444" t="s">
        <v>574</v>
      </c>
      <c r="H444" t="s">
        <v>86</v>
      </c>
      <c r="I444" t="s">
        <v>120</v>
      </c>
      <c r="J444" t="s">
        <v>120</v>
      </c>
      <c r="K444" t="s">
        <v>383</v>
      </c>
      <c r="M444">
        <v>443</v>
      </c>
    </row>
    <row r="445" spans="1:13" hidden="1" x14ac:dyDescent="0.3">
      <c r="A445" t="s">
        <v>1219</v>
      </c>
      <c r="B445" t="s">
        <v>1220</v>
      </c>
      <c r="C445" t="s">
        <v>1219</v>
      </c>
      <c r="D445">
        <v>4.2204999999999999E-2</v>
      </c>
      <c r="E445">
        <v>1969.90255</v>
      </c>
      <c r="F445">
        <v>36.5</v>
      </c>
      <c r="G445" t="s">
        <v>247</v>
      </c>
      <c r="H445" t="s">
        <v>369</v>
      </c>
      <c r="I445" t="s">
        <v>370</v>
      </c>
      <c r="J445" t="s">
        <v>518</v>
      </c>
      <c r="K445" t="s">
        <v>988</v>
      </c>
      <c r="M445">
        <v>444</v>
      </c>
    </row>
    <row r="446" spans="1:13" hidden="1" x14ac:dyDescent="0.3">
      <c r="A446" t="s">
        <v>1221</v>
      </c>
      <c r="B446" t="s">
        <v>1222</v>
      </c>
      <c r="C446" t="s">
        <v>1221</v>
      </c>
      <c r="D446">
        <v>4.2144000000000001E-2</v>
      </c>
      <c r="E446">
        <v>225.824614</v>
      </c>
      <c r="F446">
        <v>249.85</v>
      </c>
      <c r="G446" t="s">
        <v>316</v>
      </c>
      <c r="H446" t="s">
        <v>86</v>
      </c>
      <c r="I446" t="s">
        <v>91</v>
      </c>
      <c r="J446" t="s">
        <v>98</v>
      </c>
      <c r="K446" t="s">
        <v>99</v>
      </c>
      <c r="M446">
        <v>445</v>
      </c>
    </row>
    <row r="447" spans="1:13" hidden="1" x14ac:dyDescent="0.3">
      <c r="A447" t="s">
        <v>1223</v>
      </c>
      <c r="B447" t="s">
        <v>1224</v>
      </c>
      <c r="C447" t="s">
        <v>1223</v>
      </c>
      <c r="D447">
        <v>4.2062000000000002E-2</v>
      </c>
      <c r="E447">
        <v>1376.520113</v>
      </c>
      <c r="F447">
        <v>13.68</v>
      </c>
      <c r="G447" t="s">
        <v>242</v>
      </c>
      <c r="H447" t="s">
        <v>392</v>
      </c>
      <c r="I447" t="s">
        <v>392</v>
      </c>
      <c r="J447" t="s">
        <v>393</v>
      </c>
      <c r="K447" t="s">
        <v>394</v>
      </c>
      <c r="M447">
        <v>446</v>
      </c>
    </row>
    <row r="448" spans="1:13" hidden="1" x14ac:dyDescent="0.3">
      <c r="A448" t="s">
        <v>1225</v>
      </c>
      <c r="B448" t="s">
        <v>1226</v>
      </c>
      <c r="C448" t="s">
        <v>1225</v>
      </c>
      <c r="D448">
        <v>4.2020000000000002E-2</v>
      </c>
      <c r="E448">
        <v>296.009522</v>
      </c>
      <c r="F448">
        <v>619.25</v>
      </c>
      <c r="G448" t="s">
        <v>257</v>
      </c>
      <c r="H448" t="s">
        <v>74</v>
      </c>
      <c r="I448" t="s">
        <v>74</v>
      </c>
      <c r="J448" t="s">
        <v>103</v>
      </c>
      <c r="K448" t="s">
        <v>103</v>
      </c>
      <c r="M448">
        <v>447</v>
      </c>
    </row>
    <row r="449" spans="1:13" hidden="1" x14ac:dyDescent="0.3">
      <c r="A449" t="s">
        <v>1227</v>
      </c>
      <c r="B449" t="s">
        <v>1228</v>
      </c>
      <c r="C449" t="s">
        <v>1227</v>
      </c>
      <c r="D449">
        <v>4.2000000000000003E-2</v>
      </c>
      <c r="E449">
        <v>409.71241199999997</v>
      </c>
      <c r="F449">
        <v>1876</v>
      </c>
      <c r="G449" t="s">
        <v>535</v>
      </c>
      <c r="H449" t="s">
        <v>69</v>
      </c>
      <c r="I449" t="s">
        <v>69</v>
      </c>
      <c r="J449" t="s">
        <v>70</v>
      </c>
      <c r="K449" t="s">
        <v>82</v>
      </c>
      <c r="M449">
        <v>448</v>
      </c>
    </row>
    <row r="450" spans="1:13" hidden="1" x14ac:dyDescent="0.3">
      <c r="A450" t="s">
        <v>1229</v>
      </c>
      <c r="B450" t="s">
        <v>1230</v>
      </c>
      <c r="C450" t="s">
        <v>1229</v>
      </c>
      <c r="D450">
        <v>4.1777000000000002E-2</v>
      </c>
      <c r="E450">
        <v>289.23319400000003</v>
      </c>
      <c r="F450">
        <v>14401</v>
      </c>
      <c r="G450" t="s">
        <v>250</v>
      </c>
      <c r="H450" t="s">
        <v>369</v>
      </c>
      <c r="I450" t="s">
        <v>508</v>
      </c>
      <c r="J450" t="s">
        <v>509</v>
      </c>
      <c r="K450" t="s">
        <v>509</v>
      </c>
      <c r="M450">
        <v>449</v>
      </c>
    </row>
    <row r="451" spans="1:13" hidden="1" x14ac:dyDescent="0.3">
      <c r="A451" t="s">
        <v>1231</v>
      </c>
      <c r="B451" t="s">
        <v>1232</v>
      </c>
      <c r="C451" t="s">
        <v>1231</v>
      </c>
      <c r="D451">
        <v>4.1728000000000001E-2</v>
      </c>
      <c r="E451">
        <v>1339.137931</v>
      </c>
      <c r="F451">
        <v>7.69</v>
      </c>
      <c r="G451" t="s">
        <v>429</v>
      </c>
      <c r="H451" t="s">
        <v>369</v>
      </c>
      <c r="I451" t="s">
        <v>370</v>
      </c>
      <c r="J451" t="s">
        <v>1233</v>
      </c>
      <c r="K451" t="s">
        <v>1233</v>
      </c>
      <c r="M451">
        <v>450</v>
      </c>
    </row>
    <row r="452" spans="1:13" hidden="1" x14ac:dyDescent="0.3">
      <c r="A452" t="s">
        <v>1234</v>
      </c>
      <c r="B452" t="s">
        <v>1235</v>
      </c>
      <c r="C452" t="s">
        <v>1234</v>
      </c>
      <c r="D452">
        <v>4.1662999999999999E-2</v>
      </c>
      <c r="E452">
        <v>8289.9223000000002</v>
      </c>
      <c r="F452">
        <v>2.25</v>
      </c>
      <c r="G452" t="s">
        <v>242</v>
      </c>
      <c r="H452" t="s">
        <v>71</v>
      </c>
      <c r="I452" t="s">
        <v>117</v>
      </c>
      <c r="J452" t="s">
        <v>117</v>
      </c>
      <c r="K452" t="s">
        <v>645</v>
      </c>
      <c r="M452">
        <v>451</v>
      </c>
    </row>
    <row r="453" spans="1:13" hidden="1" x14ac:dyDescent="0.3">
      <c r="A453" t="s">
        <v>1236</v>
      </c>
      <c r="B453" t="s">
        <v>1237</v>
      </c>
      <c r="C453" t="s">
        <v>1236</v>
      </c>
      <c r="D453">
        <v>4.1628999999999999E-2</v>
      </c>
      <c r="E453">
        <v>356.84684800000002</v>
      </c>
      <c r="F453">
        <v>11631</v>
      </c>
      <c r="G453" t="s">
        <v>250</v>
      </c>
      <c r="H453" t="s">
        <v>74</v>
      </c>
      <c r="I453" t="s">
        <v>74</v>
      </c>
      <c r="J453" t="s">
        <v>273</v>
      </c>
      <c r="K453" t="s">
        <v>683</v>
      </c>
      <c r="M453">
        <v>452</v>
      </c>
    </row>
    <row r="454" spans="1:13" hidden="1" x14ac:dyDescent="0.3">
      <c r="A454" t="s">
        <v>1238</v>
      </c>
      <c r="B454" t="s">
        <v>9</v>
      </c>
      <c r="C454" t="s">
        <v>1238</v>
      </c>
      <c r="D454">
        <v>4.1549999999999997E-2</v>
      </c>
      <c r="E454">
        <v>3235.3465500000002</v>
      </c>
      <c r="F454">
        <v>5.25</v>
      </c>
      <c r="G454" t="s">
        <v>242</v>
      </c>
      <c r="H454" t="s">
        <v>71</v>
      </c>
      <c r="I454" t="s">
        <v>72</v>
      </c>
      <c r="J454" t="s">
        <v>72</v>
      </c>
      <c r="K454" t="s">
        <v>75</v>
      </c>
      <c r="M454">
        <v>453</v>
      </c>
    </row>
    <row r="455" spans="1:13" hidden="1" x14ac:dyDescent="0.3">
      <c r="A455" t="s">
        <v>1239</v>
      </c>
      <c r="B455" t="s">
        <v>1240</v>
      </c>
      <c r="C455" t="s">
        <v>1239</v>
      </c>
      <c r="D455">
        <v>4.1426999999999999E-2</v>
      </c>
      <c r="E455">
        <v>2065.3725850000001</v>
      </c>
      <c r="F455">
        <v>4.95</v>
      </c>
      <c r="G455" t="s">
        <v>429</v>
      </c>
      <c r="H455" t="s">
        <v>86</v>
      </c>
      <c r="I455" t="s">
        <v>91</v>
      </c>
      <c r="J455" t="s">
        <v>98</v>
      </c>
      <c r="K455" t="s">
        <v>1094</v>
      </c>
      <c r="M455">
        <v>454</v>
      </c>
    </row>
    <row r="456" spans="1:13" hidden="1" x14ac:dyDescent="0.3">
      <c r="A456" t="s">
        <v>1241</v>
      </c>
      <c r="B456" t="s">
        <v>1242</v>
      </c>
      <c r="C456" t="s">
        <v>1241</v>
      </c>
      <c r="D456">
        <v>4.1246999999999999E-2</v>
      </c>
      <c r="E456">
        <v>752.65338899999995</v>
      </c>
      <c r="F456">
        <v>2591.1001000000001</v>
      </c>
      <c r="G456" t="s">
        <v>703</v>
      </c>
      <c r="H456" t="s">
        <v>67</v>
      </c>
      <c r="I456" t="s">
        <v>45</v>
      </c>
      <c r="J456" t="s">
        <v>173</v>
      </c>
      <c r="K456" t="s">
        <v>174</v>
      </c>
      <c r="M456">
        <v>455</v>
      </c>
    </row>
    <row r="457" spans="1:13" hidden="1" x14ac:dyDescent="0.3">
      <c r="A457" t="s">
        <v>1243</v>
      </c>
      <c r="B457" t="s">
        <v>1244</v>
      </c>
      <c r="C457" t="s">
        <v>1243</v>
      </c>
      <c r="D457">
        <v>4.1222000000000002E-2</v>
      </c>
      <c r="E457">
        <v>7459.4625830000004</v>
      </c>
      <c r="F457">
        <v>4590</v>
      </c>
      <c r="G457" t="s">
        <v>329</v>
      </c>
      <c r="H457" t="s">
        <v>71</v>
      </c>
      <c r="I457" t="s">
        <v>72</v>
      </c>
      <c r="J457" t="s">
        <v>72</v>
      </c>
      <c r="K457" t="s">
        <v>75</v>
      </c>
      <c r="M457">
        <v>456</v>
      </c>
    </row>
    <row r="458" spans="1:13" hidden="1" x14ac:dyDescent="0.3">
      <c r="A458" t="s">
        <v>1245</v>
      </c>
      <c r="B458" t="s">
        <v>1246</v>
      </c>
      <c r="C458" t="s">
        <v>1245</v>
      </c>
      <c r="D458">
        <v>4.1131000000000001E-2</v>
      </c>
      <c r="E458">
        <v>724.69717700000001</v>
      </c>
      <c r="F458">
        <v>17.86</v>
      </c>
      <c r="G458" t="s">
        <v>272</v>
      </c>
      <c r="H458" t="s">
        <v>69</v>
      </c>
      <c r="I458" t="s">
        <v>69</v>
      </c>
      <c r="J458" t="s">
        <v>70</v>
      </c>
      <c r="K458" t="s">
        <v>1247</v>
      </c>
      <c r="M458">
        <v>457</v>
      </c>
    </row>
    <row r="459" spans="1:13" hidden="1" x14ac:dyDescent="0.3">
      <c r="A459" t="s">
        <v>1248</v>
      </c>
      <c r="B459" t="s">
        <v>1249</v>
      </c>
      <c r="C459" t="s">
        <v>1248</v>
      </c>
      <c r="D459">
        <v>4.1007000000000002E-2</v>
      </c>
      <c r="E459">
        <v>901.440247</v>
      </c>
      <c r="F459">
        <v>77.5</v>
      </c>
      <c r="G459" t="s">
        <v>247</v>
      </c>
      <c r="H459" t="s">
        <v>64</v>
      </c>
      <c r="I459" t="s">
        <v>197</v>
      </c>
      <c r="J459" t="s">
        <v>197</v>
      </c>
      <c r="K459" t="s">
        <v>66</v>
      </c>
      <c r="M459">
        <v>458</v>
      </c>
    </row>
    <row r="460" spans="1:13" hidden="1" x14ac:dyDescent="0.3">
      <c r="A460" t="s">
        <v>1250</v>
      </c>
      <c r="B460" t="s">
        <v>1251</v>
      </c>
      <c r="C460" t="s">
        <v>1250</v>
      </c>
      <c r="D460">
        <v>4.0999000000000001E-2</v>
      </c>
      <c r="E460">
        <v>17.137709999999998</v>
      </c>
      <c r="F460">
        <v>166000</v>
      </c>
      <c r="G460" t="s">
        <v>223</v>
      </c>
      <c r="H460" t="s">
        <v>74</v>
      </c>
      <c r="I460" t="s">
        <v>74</v>
      </c>
      <c r="J460" t="s">
        <v>320</v>
      </c>
      <c r="K460" t="s">
        <v>321</v>
      </c>
      <c r="M460">
        <v>459</v>
      </c>
    </row>
    <row r="461" spans="1:13" hidden="1" x14ac:dyDescent="0.3">
      <c r="A461" t="s">
        <v>1252</v>
      </c>
      <c r="B461" t="s">
        <v>1253</v>
      </c>
      <c r="C461" t="s">
        <v>1252</v>
      </c>
      <c r="D461">
        <v>4.0953000000000003E-2</v>
      </c>
      <c r="E461">
        <v>1198.645448</v>
      </c>
      <c r="F461">
        <v>138.52000000000001</v>
      </c>
      <c r="G461" t="s">
        <v>285</v>
      </c>
      <c r="H461" t="s">
        <v>74</v>
      </c>
      <c r="I461" t="s">
        <v>74</v>
      </c>
      <c r="J461" t="s">
        <v>273</v>
      </c>
      <c r="K461" t="s">
        <v>274</v>
      </c>
      <c r="M461">
        <v>460</v>
      </c>
    </row>
    <row r="462" spans="1:13" hidden="1" x14ac:dyDescent="0.3">
      <c r="A462" t="s">
        <v>1254</v>
      </c>
      <c r="B462" t="s">
        <v>8</v>
      </c>
      <c r="C462" t="s">
        <v>1254</v>
      </c>
      <c r="D462">
        <v>4.0938000000000002E-2</v>
      </c>
      <c r="E462">
        <v>379.34283599999998</v>
      </c>
      <c r="F462">
        <v>33.96</v>
      </c>
      <c r="G462" t="s">
        <v>272</v>
      </c>
      <c r="H462" t="s">
        <v>83</v>
      </c>
      <c r="I462" t="s">
        <v>302</v>
      </c>
      <c r="J462" t="s">
        <v>114</v>
      </c>
      <c r="K462" t="s">
        <v>114</v>
      </c>
      <c r="L462">
        <v>1</v>
      </c>
      <c r="M462">
        <v>461</v>
      </c>
    </row>
    <row r="463" spans="1:13" hidden="1" x14ac:dyDescent="0.3">
      <c r="A463" t="s">
        <v>1255</v>
      </c>
      <c r="B463" t="s">
        <v>1256</v>
      </c>
      <c r="C463" t="s">
        <v>1255</v>
      </c>
      <c r="D463">
        <v>4.0934999999999999E-2</v>
      </c>
      <c r="E463">
        <v>8.4915000000000003</v>
      </c>
      <c r="F463">
        <v>334500</v>
      </c>
      <c r="G463" t="s">
        <v>223</v>
      </c>
      <c r="H463" t="s">
        <v>74</v>
      </c>
      <c r="I463" t="s">
        <v>74</v>
      </c>
      <c r="J463" t="s">
        <v>273</v>
      </c>
      <c r="K463" t="s">
        <v>349</v>
      </c>
      <c r="M463">
        <v>462</v>
      </c>
    </row>
    <row r="464" spans="1:13" hidden="1" x14ac:dyDescent="0.3">
      <c r="A464" t="s">
        <v>1257</v>
      </c>
      <c r="B464" t="s">
        <v>1258</v>
      </c>
      <c r="C464" t="s">
        <v>1257</v>
      </c>
      <c r="D464">
        <v>4.0927999999999999E-2</v>
      </c>
      <c r="E464">
        <v>1461.1888280000001</v>
      </c>
      <c r="F464">
        <v>12.54</v>
      </c>
      <c r="G464" t="s">
        <v>242</v>
      </c>
      <c r="H464" t="s">
        <v>71</v>
      </c>
      <c r="I464" t="s">
        <v>119</v>
      </c>
      <c r="J464" t="s">
        <v>122</v>
      </c>
      <c r="K464" t="s">
        <v>862</v>
      </c>
      <c r="M464">
        <v>463</v>
      </c>
    </row>
    <row r="465" spans="1:13" hidden="1" x14ac:dyDescent="0.3">
      <c r="A465" t="s">
        <v>1259</v>
      </c>
      <c r="B465" t="s">
        <v>1260</v>
      </c>
      <c r="C465" t="s">
        <v>1259</v>
      </c>
      <c r="D465">
        <v>4.0691999999999999E-2</v>
      </c>
      <c r="E465">
        <v>7642.5</v>
      </c>
      <c r="F465">
        <v>9.5</v>
      </c>
      <c r="G465" t="s">
        <v>374</v>
      </c>
      <c r="H465" t="s">
        <v>369</v>
      </c>
      <c r="I465" t="s">
        <v>370</v>
      </c>
      <c r="J465" t="s">
        <v>518</v>
      </c>
      <c r="K465" t="s">
        <v>988</v>
      </c>
      <c r="M465">
        <v>464</v>
      </c>
    </row>
    <row r="466" spans="1:13" hidden="1" x14ac:dyDescent="0.3">
      <c r="A466" t="s">
        <v>1261</v>
      </c>
      <c r="B466" t="s">
        <v>1262</v>
      </c>
      <c r="C466" t="s">
        <v>1261</v>
      </c>
      <c r="D466">
        <v>4.0627000000000003E-2</v>
      </c>
      <c r="E466">
        <v>45.033116999999997</v>
      </c>
      <c r="F466">
        <v>62600</v>
      </c>
      <c r="G466" t="s">
        <v>223</v>
      </c>
      <c r="H466" t="s">
        <v>69</v>
      </c>
      <c r="I466" t="s">
        <v>69</v>
      </c>
      <c r="J466" t="s">
        <v>70</v>
      </c>
      <c r="K466" t="s">
        <v>258</v>
      </c>
      <c r="M466">
        <v>465</v>
      </c>
    </row>
    <row r="467" spans="1:13" hidden="1" x14ac:dyDescent="0.3">
      <c r="A467" t="s">
        <v>1263</v>
      </c>
      <c r="B467" t="s">
        <v>1264</v>
      </c>
      <c r="C467" t="s">
        <v>1263</v>
      </c>
      <c r="D467">
        <v>4.0571999999999997E-2</v>
      </c>
      <c r="E467">
        <v>289.55574999999999</v>
      </c>
      <c r="F467">
        <v>250</v>
      </c>
      <c r="G467" t="s">
        <v>374</v>
      </c>
      <c r="H467" t="s">
        <v>496</v>
      </c>
      <c r="I467" t="s">
        <v>496</v>
      </c>
      <c r="J467" t="s">
        <v>940</v>
      </c>
      <c r="K467" t="s">
        <v>1056</v>
      </c>
      <c r="M467">
        <v>466</v>
      </c>
    </row>
    <row r="468" spans="1:13" hidden="1" x14ac:dyDescent="0.3">
      <c r="A468" t="s">
        <v>1265</v>
      </c>
      <c r="B468" t="s">
        <v>1266</v>
      </c>
      <c r="C468" t="s">
        <v>1265</v>
      </c>
      <c r="D468">
        <v>4.0455999999999999E-2</v>
      </c>
      <c r="E468">
        <v>2577.737971</v>
      </c>
      <c r="F468">
        <v>63.63</v>
      </c>
      <c r="G468" t="s">
        <v>285</v>
      </c>
      <c r="H468" t="s">
        <v>74</v>
      </c>
      <c r="I468" t="s">
        <v>74</v>
      </c>
      <c r="J468" t="s">
        <v>273</v>
      </c>
      <c r="K468" t="s">
        <v>683</v>
      </c>
      <c r="M468">
        <v>467</v>
      </c>
    </row>
    <row r="469" spans="1:13" hidden="1" x14ac:dyDescent="0.3">
      <c r="A469" t="s">
        <v>1267</v>
      </c>
      <c r="B469" t="s">
        <v>1268</v>
      </c>
      <c r="C469" t="s">
        <v>1267</v>
      </c>
      <c r="D469">
        <v>4.0420999999999999E-2</v>
      </c>
      <c r="E469">
        <v>539</v>
      </c>
      <c r="F469">
        <v>15.9</v>
      </c>
      <c r="G469" t="s">
        <v>313</v>
      </c>
      <c r="H469" t="s">
        <v>496</v>
      </c>
      <c r="I469" t="s">
        <v>496</v>
      </c>
      <c r="J469" t="s">
        <v>1269</v>
      </c>
      <c r="K469" t="s">
        <v>1269</v>
      </c>
      <c r="M469">
        <v>468</v>
      </c>
    </row>
    <row r="470" spans="1:13" hidden="1" x14ac:dyDescent="0.3">
      <c r="A470" t="s">
        <v>1270</v>
      </c>
      <c r="B470" t="s">
        <v>1271</v>
      </c>
      <c r="C470" t="s">
        <v>1270</v>
      </c>
      <c r="D470">
        <v>4.0411000000000002E-2</v>
      </c>
      <c r="E470">
        <v>433.334</v>
      </c>
      <c r="F470">
        <v>41.75</v>
      </c>
      <c r="G470" t="s">
        <v>242</v>
      </c>
      <c r="H470" t="s">
        <v>369</v>
      </c>
      <c r="I470" t="s">
        <v>604</v>
      </c>
      <c r="J470" t="s">
        <v>605</v>
      </c>
      <c r="K470" t="s">
        <v>606</v>
      </c>
      <c r="M470">
        <v>469</v>
      </c>
    </row>
    <row r="471" spans="1:13" hidden="1" x14ac:dyDescent="0.3">
      <c r="A471" t="s">
        <v>1272</v>
      </c>
      <c r="B471" t="s">
        <v>1273</v>
      </c>
      <c r="C471" t="s">
        <v>1272</v>
      </c>
      <c r="D471">
        <v>4.0351999999999999E-2</v>
      </c>
      <c r="E471">
        <v>560.70064200000002</v>
      </c>
      <c r="F471">
        <v>29.42</v>
      </c>
      <c r="G471" t="s">
        <v>242</v>
      </c>
      <c r="H471" t="s">
        <v>64</v>
      </c>
      <c r="I471" t="s">
        <v>195</v>
      </c>
      <c r="J471" t="s">
        <v>278</v>
      </c>
      <c r="K471" t="s">
        <v>1274</v>
      </c>
      <c r="M471">
        <v>470</v>
      </c>
    </row>
    <row r="472" spans="1:13" hidden="1" x14ac:dyDescent="0.3">
      <c r="A472" t="s">
        <v>1275</v>
      </c>
      <c r="B472" t="s">
        <v>1276</v>
      </c>
      <c r="C472" t="s">
        <v>1275</v>
      </c>
      <c r="D472">
        <v>4.0244000000000002E-2</v>
      </c>
      <c r="E472">
        <v>472.5</v>
      </c>
      <c r="F472">
        <v>5910</v>
      </c>
      <c r="G472" t="s">
        <v>223</v>
      </c>
      <c r="H472" t="s">
        <v>369</v>
      </c>
      <c r="I472" t="s">
        <v>508</v>
      </c>
      <c r="J472" t="s">
        <v>927</v>
      </c>
      <c r="K472" t="s">
        <v>928</v>
      </c>
      <c r="M472">
        <v>471</v>
      </c>
    </row>
    <row r="473" spans="1:13" hidden="1" x14ac:dyDescent="0.3">
      <c r="A473" t="s">
        <v>1277</v>
      </c>
      <c r="B473" t="s">
        <v>1278</v>
      </c>
      <c r="C473" t="s">
        <v>1277</v>
      </c>
      <c r="D473">
        <v>4.0211999999999998E-2</v>
      </c>
      <c r="E473">
        <v>1125</v>
      </c>
      <c r="F473">
        <v>1690</v>
      </c>
      <c r="G473" t="s">
        <v>703</v>
      </c>
      <c r="H473" t="s">
        <v>74</v>
      </c>
      <c r="I473" t="s">
        <v>74</v>
      </c>
      <c r="J473" t="s">
        <v>907</v>
      </c>
      <c r="K473" t="s">
        <v>908</v>
      </c>
      <c r="M473">
        <v>472</v>
      </c>
    </row>
    <row r="474" spans="1:13" hidden="1" x14ac:dyDescent="0.3">
      <c r="A474" t="s">
        <v>1279</v>
      </c>
      <c r="B474" t="s">
        <v>1280</v>
      </c>
      <c r="C474" t="s">
        <v>1279</v>
      </c>
      <c r="D474">
        <v>4.0207E-2</v>
      </c>
      <c r="E474">
        <v>46.250796000000001</v>
      </c>
      <c r="F474">
        <v>86674</v>
      </c>
      <c r="G474" t="s">
        <v>250</v>
      </c>
      <c r="H474" t="s">
        <v>71</v>
      </c>
      <c r="I474" t="s">
        <v>72</v>
      </c>
      <c r="J474" t="s">
        <v>72</v>
      </c>
      <c r="K474" t="s">
        <v>75</v>
      </c>
      <c r="M474">
        <v>473</v>
      </c>
    </row>
    <row r="475" spans="1:13" hidden="1" x14ac:dyDescent="0.3">
      <c r="A475" t="s">
        <v>1281</v>
      </c>
      <c r="B475" t="s">
        <v>7</v>
      </c>
      <c r="C475" t="s">
        <v>1281</v>
      </c>
      <c r="D475">
        <v>4.0127999999999997E-2</v>
      </c>
      <c r="E475">
        <v>117.148533</v>
      </c>
      <c r="F475">
        <v>140.03</v>
      </c>
      <c r="G475" t="s">
        <v>242</v>
      </c>
      <c r="H475" t="s">
        <v>67</v>
      </c>
      <c r="I475" t="s">
        <v>45</v>
      </c>
      <c r="J475" t="s">
        <v>115</v>
      </c>
      <c r="K475" t="s">
        <v>116</v>
      </c>
      <c r="L475">
        <v>1</v>
      </c>
      <c r="M475">
        <v>474</v>
      </c>
    </row>
    <row r="476" spans="1:13" hidden="1" x14ac:dyDescent="0.3">
      <c r="A476" t="s">
        <v>1282</v>
      </c>
      <c r="B476" t="s">
        <v>1283</v>
      </c>
      <c r="C476" t="s">
        <v>1282</v>
      </c>
      <c r="D476">
        <v>3.9897000000000002E-2</v>
      </c>
      <c r="E476">
        <v>507.93794000000003</v>
      </c>
      <c r="F476">
        <v>342.65</v>
      </c>
      <c r="G476" t="s">
        <v>257</v>
      </c>
      <c r="H476" t="s">
        <v>369</v>
      </c>
      <c r="I476" t="s">
        <v>370</v>
      </c>
      <c r="J476" t="s">
        <v>518</v>
      </c>
      <c r="K476" t="s">
        <v>1284</v>
      </c>
      <c r="M476">
        <v>475</v>
      </c>
    </row>
    <row r="477" spans="1:13" hidden="1" x14ac:dyDescent="0.3">
      <c r="A477" t="s">
        <v>1285</v>
      </c>
      <c r="B477" t="s">
        <v>1286</v>
      </c>
      <c r="C477" t="s">
        <v>1285</v>
      </c>
      <c r="D477">
        <v>3.9878999999999998E-2</v>
      </c>
      <c r="E477">
        <v>2749.071985</v>
      </c>
      <c r="F477">
        <v>3.58</v>
      </c>
      <c r="G477" t="s">
        <v>429</v>
      </c>
      <c r="H477" t="s">
        <v>76</v>
      </c>
      <c r="I477" t="s">
        <v>266</v>
      </c>
      <c r="J477" t="s">
        <v>267</v>
      </c>
      <c r="K477" t="s">
        <v>267</v>
      </c>
      <c r="M477">
        <v>476</v>
      </c>
    </row>
    <row r="478" spans="1:13" hidden="1" x14ac:dyDescent="0.3">
      <c r="A478" t="s">
        <v>1287</v>
      </c>
      <c r="B478" t="s">
        <v>1288</v>
      </c>
      <c r="C478" t="s">
        <v>1287</v>
      </c>
      <c r="D478">
        <v>3.9801000000000003E-2</v>
      </c>
      <c r="E478">
        <v>1524.216739</v>
      </c>
      <c r="F478">
        <v>34.96</v>
      </c>
      <c r="G478" t="s">
        <v>316</v>
      </c>
      <c r="H478" t="s">
        <v>86</v>
      </c>
      <c r="I478" t="s">
        <v>305</v>
      </c>
      <c r="J478" t="s">
        <v>306</v>
      </c>
      <c r="K478" t="s">
        <v>306</v>
      </c>
      <c r="M478">
        <v>477</v>
      </c>
    </row>
    <row r="479" spans="1:13" hidden="1" x14ac:dyDescent="0.3">
      <c r="A479" t="s">
        <v>1289</v>
      </c>
      <c r="B479" t="s">
        <v>1290</v>
      </c>
      <c r="C479" t="s">
        <v>1289</v>
      </c>
      <c r="D479">
        <v>3.9621000000000003E-2</v>
      </c>
      <c r="E479">
        <v>58.8</v>
      </c>
      <c r="F479">
        <v>146</v>
      </c>
      <c r="G479" t="s">
        <v>319</v>
      </c>
      <c r="H479" t="s">
        <v>67</v>
      </c>
      <c r="I479" t="s">
        <v>45</v>
      </c>
      <c r="J479" t="s">
        <v>115</v>
      </c>
      <c r="K479" t="s">
        <v>116</v>
      </c>
      <c r="M479">
        <v>478</v>
      </c>
    </row>
    <row r="480" spans="1:13" hidden="1" x14ac:dyDescent="0.3">
      <c r="A480" t="s">
        <v>1291</v>
      </c>
      <c r="B480" t="s">
        <v>1292</v>
      </c>
      <c r="C480" t="s">
        <v>1291</v>
      </c>
      <c r="D480">
        <v>3.9574999999999999E-2</v>
      </c>
      <c r="E480">
        <v>207.78749999999999</v>
      </c>
      <c r="F480">
        <v>254.99</v>
      </c>
      <c r="G480" t="s">
        <v>316</v>
      </c>
      <c r="H480" t="s">
        <v>369</v>
      </c>
      <c r="I480" t="s">
        <v>370</v>
      </c>
      <c r="J480" t="s">
        <v>518</v>
      </c>
      <c r="K480" t="s">
        <v>519</v>
      </c>
      <c r="M480">
        <v>479</v>
      </c>
    </row>
    <row r="481" spans="1:13" hidden="1" x14ac:dyDescent="0.3">
      <c r="A481" t="s">
        <v>1293</v>
      </c>
      <c r="B481" t="s">
        <v>1294</v>
      </c>
      <c r="C481" t="s">
        <v>1293</v>
      </c>
      <c r="D481">
        <v>3.9566999999999998E-2</v>
      </c>
      <c r="E481">
        <v>70.349999999999994</v>
      </c>
      <c r="F481">
        <v>138.80000000000001</v>
      </c>
      <c r="G481" t="s">
        <v>429</v>
      </c>
      <c r="H481" t="s">
        <v>86</v>
      </c>
      <c r="I481" t="s">
        <v>91</v>
      </c>
      <c r="J481" t="s">
        <v>98</v>
      </c>
      <c r="K481" t="s">
        <v>99</v>
      </c>
      <c r="M481">
        <v>480</v>
      </c>
    </row>
    <row r="482" spans="1:13" hidden="1" x14ac:dyDescent="0.3">
      <c r="A482" t="s">
        <v>1295</v>
      </c>
      <c r="B482" t="s">
        <v>1296</v>
      </c>
      <c r="C482" t="s">
        <v>1295</v>
      </c>
      <c r="D482">
        <v>3.9521000000000001E-2</v>
      </c>
      <c r="E482">
        <v>881.66474700000003</v>
      </c>
      <c r="F482">
        <v>129</v>
      </c>
      <c r="G482" t="s">
        <v>589</v>
      </c>
      <c r="H482" t="s">
        <v>86</v>
      </c>
      <c r="I482" t="s">
        <v>91</v>
      </c>
      <c r="J482" t="s">
        <v>98</v>
      </c>
      <c r="K482" t="s">
        <v>99</v>
      </c>
      <c r="M482">
        <v>481</v>
      </c>
    </row>
    <row r="483" spans="1:13" hidden="1" x14ac:dyDescent="0.3">
      <c r="A483" t="s">
        <v>1297</v>
      </c>
      <c r="B483" t="s">
        <v>1298</v>
      </c>
      <c r="C483" t="s">
        <v>1297</v>
      </c>
      <c r="D483">
        <v>3.9488000000000002E-2</v>
      </c>
      <c r="E483">
        <v>755.50291900000002</v>
      </c>
      <c r="F483">
        <v>23.4</v>
      </c>
      <c r="G483" t="s">
        <v>242</v>
      </c>
      <c r="H483" t="s">
        <v>64</v>
      </c>
      <c r="I483" t="s">
        <v>195</v>
      </c>
      <c r="J483" t="s">
        <v>891</v>
      </c>
      <c r="K483" t="s">
        <v>891</v>
      </c>
      <c r="M483">
        <v>482</v>
      </c>
    </row>
    <row r="484" spans="1:13" hidden="1" x14ac:dyDescent="0.3">
      <c r="A484" t="s">
        <v>1299</v>
      </c>
      <c r="B484" t="s">
        <v>1300</v>
      </c>
      <c r="C484" t="s">
        <v>1299</v>
      </c>
      <c r="D484">
        <v>3.9437E-2</v>
      </c>
      <c r="E484">
        <v>2357.4297700000002</v>
      </c>
      <c r="F484">
        <v>28.5</v>
      </c>
      <c r="G484" t="s">
        <v>247</v>
      </c>
      <c r="H484" t="s">
        <v>67</v>
      </c>
      <c r="I484" t="s">
        <v>100</v>
      </c>
      <c r="J484" t="s">
        <v>471</v>
      </c>
      <c r="K484" t="s">
        <v>102</v>
      </c>
      <c r="M484">
        <v>483</v>
      </c>
    </row>
    <row r="485" spans="1:13" hidden="1" x14ac:dyDescent="0.3">
      <c r="A485" t="s">
        <v>1301</v>
      </c>
      <c r="B485" t="s">
        <v>1302</v>
      </c>
      <c r="C485" t="s">
        <v>1301</v>
      </c>
      <c r="D485">
        <v>3.9369000000000001E-2</v>
      </c>
      <c r="E485">
        <v>1924.177496</v>
      </c>
      <c r="F485">
        <v>9.16</v>
      </c>
      <c r="G485" t="s">
        <v>265</v>
      </c>
      <c r="H485" t="s">
        <v>496</v>
      </c>
      <c r="I485" t="s">
        <v>496</v>
      </c>
      <c r="J485" t="s">
        <v>940</v>
      </c>
      <c r="K485" t="s">
        <v>1056</v>
      </c>
      <c r="M485">
        <v>484</v>
      </c>
    </row>
    <row r="486" spans="1:13" hidden="1" x14ac:dyDescent="0.3">
      <c r="A486" t="s">
        <v>1303</v>
      </c>
      <c r="B486" t="s">
        <v>1304</v>
      </c>
      <c r="C486" t="s">
        <v>1303</v>
      </c>
      <c r="D486">
        <v>3.9197999999999997E-2</v>
      </c>
      <c r="E486">
        <v>8.2798020000000001</v>
      </c>
      <c r="F486">
        <v>328500</v>
      </c>
      <c r="G486" t="s">
        <v>223</v>
      </c>
      <c r="H486" t="s">
        <v>86</v>
      </c>
      <c r="I486" t="s">
        <v>91</v>
      </c>
      <c r="J486" t="s">
        <v>98</v>
      </c>
      <c r="K486" t="s">
        <v>99</v>
      </c>
      <c r="M486">
        <v>485</v>
      </c>
    </row>
    <row r="487" spans="1:13" hidden="1" x14ac:dyDescent="0.3">
      <c r="A487" t="s">
        <v>1305</v>
      </c>
      <c r="B487" t="s">
        <v>1306</v>
      </c>
      <c r="C487" t="s">
        <v>1305</v>
      </c>
      <c r="D487">
        <v>3.9196000000000002E-2</v>
      </c>
      <c r="E487">
        <v>372.79015199999998</v>
      </c>
      <c r="F487">
        <v>10483</v>
      </c>
      <c r="G487" t="s">
        <v>250</v>
      </c>
      <c r="H487" t="s">
        <v>71</v>
      </c>
      <c r="I487" t="s">
        <v>72</v>
      </c>
      <c r="J487" t="s">
        <v>72</v>
      </c>
      <c r="K487" t="s">
        <v>75</v>
      </c>
      <c r="M487">
        <v>486</v>
      </c>
    </row>
    <row r="488" spans="1:13" hidden="1" x14ac:dyDescent="0.3">
      <c r="A488" t="s">
        <v>1307</v>
      </c>
      <c r="B488" t="s">
        <v>1308</v>
      </c>
      <c r="C488" t="s">
        <v>1307</v>
      </c>
      <c r="D488">
        <v>3.9128000000000003E-2</v>
      </c>
      <c r="E488">
        <v>568.73127199999999</v>
      </c>
      <c r="F488">
        <v>21.65</v>
      </c>
      <c r="G488" t="s">
        <v>272</v>
      </c>
      <c r="H488" t="s">
        <v>86</v>
      </c>
      <c r="I488" t="s">
        <v>91</v>
      </c>
      <c r="J488" t="s">
        <v>98</v>
      </c>
      <c r="K488" t="s">
        <v>99</v>
      </c>
      <c r="M488">
        <v>487</v>
      </c>
    </row>
    <row r="489" spans="1:13" x14ac:dyDescent="0.3">
      <c r="A489" t="s">
        <v>1309</v>
      </c>
      <c r="B489" t="s">
        <v>1310</v>
      </c>
      <c r="C489" t="s">
        <v>1309</v>
      </c>
      <c r="D489">
        <v>3.9095999999999999E-2</v>
      </c>
      <c r="E489">
        <v>525.20806500000003</v>
      </c>
      <c r="F489">
        <v>99.66</v>
      </c>
      <c r="G489" t="s">
        <v>316</v>
      </c>
      <c r="H489" t="s">
        <v>86</v>
      </c>
      <c r="I489" t="s">
        <v>91</v>
      </c>
      <c r="J489" t="s">
        <v>92</v>
      </c>
      <c r="K489" t="s">
        <v>97</v>
      </c>
      <c r="M489">
        <v>488</v>
      </c>
    </row>
    <row r="490" spans="1:13" hidden="1" x14ac:dyDescent="0.3">
      <c r="A490" t="s">
        <v>1311</v>
      </c>
      <c r="B490" t="s">
        <v>1312</v>
      </c>
      <c r="C490" t="s">
        <v>1311</v>
      </c>
      <c r="D490">
        <v>3.9049E-2</v>
      </c>
      <c r="E490">
        <v>1167.952646</v>
      </c>
      <c r="F490">
        <v>145.85</v>
      </c>
      <c r="G490" t="s">
        <v>257</v>
      </c>
      <c r="H490" t="s">
        <v>74</v>
      </c>
      <c r="I490" t="s">
        <v>74</v>
      </c>
      <c r="J490" t="s">
        <v>273</v>
      </c>
      <c r="K490" t="s">
        <v>1313</v>
      </c>
      <c r="M490">
        <v>489</v>
      </c>
    </row>
    <row r="491" spans="1:13" x14ac:dyDescent="0.3">
      <c r="A491" t="s">
        <v>1314</v>
      </c>
      <c r="B491" t="s">
        <v>1315</v>
      </c>
      <c r="C491" t="s">
        <v>1314</v>
      </c>
      <c r="D491">
        <v>3.8913999999999997E-2</v>
      </c>
      <c r="E491">
        <v>290.655486</v>
      </c>
      <c r="F491">
        <v>584.04999999999995</v>
      </c>
      <c r="G491" t="s">
        <v>257</v>
      </c>
      <c r="H491" t="s">
        <v>86</v>
      </c>
      <c r="I491" t="s">
        <v>91</v>
      </c>
      <c r="J491" t="s">
        <v>92</v>
      </c>
      <c r="K491" t="s">
        <v>93</v>
      </c>
      <c r="M491">
        <v>490</v>
      </c>
    </row>
    <row r="492" spans="1:13" hidden="1" x14ac:dyDescent="0.3">
      <c r="A492" t="s">
        <v>1316</v>
      </c>
      <c r="B492" t="s">
        <v>1317</v>
      </c>
      <c r="C492" t="s">
        <v>1316</v>
      </c>
      <c r="D492">
        <v>3.8897000000000001E-2</v>
      </c>
      <c r="E492">
        <v>432.40711399999998</v>
      </c>
      <c r="F492">
        <v>22.2</v>
      </c>
      <c r="G492" t="s">
        <v>429</v>
      </c>
      <c r="H492" t="s">
        <v>86</v>
      </c>
      <c r="I492" t="s">
        <v>91</v>
      </c>
      <c r="J492" t="s">
        <v>98</v>
      </c>
      <c r="K492" t="s">
        <v>1094</v>
      </c>
      <c r="M492">
        <v>491</v>
      </c>
    </row>
    <row r="493" spans="1:13" hidden="1" x14ac:dyDescent="0.3">
      <c r="A493" t="s">
        <v>1318</v>
      </c>
      <c r="B493" t="s">
        <v>6</v>
      </c>
      <c r="C493" t="s">
        <v>1318</v>
      </c>
      <c r="D493">
        <v>3.8817999999999998E-2</v>
      </c>
      <c r="E493">
        <v>61.25808</v>
      </c>
      <c r="F493">
        <v>2764.3501000000001</v>
      </c>
      <c r="G493" t="s">
        <v>257</v>
      </c>
      <c r="H493" t="s">
        <v>76</v>
      </c>
      <c r="I493" t="s">
        <v>77</v>
      </c>
      <c r="J493" t="s">
        <v>78</v>
      </c>
      <c r="K493" t="s">
        <v>78</v>
      </c>
      <c r="L493">
        <v>1</v>
      </c>
      <c r="M493">
        <v>492</v>
      </c>
    </row>
    <row r="494" spans="1:13" hidden="1" x14ac:dyDescent="0.3">
      <c r="A494" t="s">
        <v>1319</v>
      </c>
      <c r="B494" t="s">
        <v>1320</v>
      </c>
      <c r="C494" t="s">
        <v>1319</v>
      </c>
      <c r="D494">
        <v>3.8731000000000002E-2</v>
      </c>
      <c r="E494">
        <v>1698.935328</v>
      </c>
      <c r="F494">
        <v>99.45</v>
      </c>
      <c r="G494" t="s">
        <v>257</v>
      </c>
      <c r="H494" t="s">
        <v>67</v>
      </c>
      <c r="I494" t="s">
        <v>94</v>
      </c>
      <c r="J494" t="s">
        <v>95</v>
      </c>
      <c r="K494" t="s">
        <v>96</v>
      </c>
      <c r="M494">
        <v>493</v>
      </c>
    </row>
    <row r="495" spans="1:13" hidden="1" x14ac:dyDescent="0.3">
      <c r="A495" t="s">
        <v>1321</v>
      </c>
      <c r="B495" t="s">
        <v>1322</v>
      </c>
      <c r="C495" t="s">
        <v>1321</v>
      </c>
      <c r="D495">
        <v>3.8705999999999997E-2</v>
      </c>
      <c r="E495">
        <v>121.92267099999999</v>
      </c>
      <c r="F495">
        <v>1384.9</v>
      </c>
      <c r="G495" t="s">
        <v>257</v>
      </c>
      <c r="H495" t="s">
        <v>74</v>
      </c>
      <c r="I495" t="s">
        <v>74</v>
      </c>
      <c r="J495" t="s">
        <v>320</v>
      </c>
      <c r="K495" t="s">
        <v>791</v>
      </c>
      <c r="M495">
        <v>494</v>
      </c>
    </row>
    <row r="496" spans="1:13" hidden="1" x14ac:dyDescent="0.3">
      <c r="A496" t="s">
        <v>1323</v>
      </c>
      <c r="B496" t="s">
        <v>1324</v>
      </c>
      <c r="C496" t="s">
        <v>1323</v>
      </c>
      <c r="D496">
        <v>3.8566999999999997E-2</v>
      </c>
      <c r="E496">
        <v>8254.4111799999991</v>
      </c>
      <c r="F496">
        <v>7.96</v>
      </c>
      <c r="G496" t="s">
        <v>247</v>
      </c>
      <c r="H496" t="s">
        <v>64</v>
      </c>
      <c r="I496" t="s">
        <v>195</v>
      </c>
      <c r="J496" t="s">
        <v>278</v>
      </c>
      <c r="K496" t="s">
        <v>354</v>
      </c>
      <c r="M496">
        <v>495</v>
      </c>
    </row>
    <row r="497" spans="1:13" hidden="1" x14ac:dyDescent="0.3">
      <c r="A497" t="s">
        <v>1325</v>
      </c>
      <c r="B497" t="s">
        <v>1326</v>
      </c>
      <c r="C497" t="s">
        <v>1325</v>
      </c>
      <c r="D497">
        <v>3.8379999999999997E-2</v>
      </c>
      <c r="E497">
        <v>433.12930599999999</v>
      </c>
      <c r="F497">
        <v>386.55</v>
      </c>
      <c r="G497" t="s">
        <v>257</v>
      </c>
      <c r="H497" t="s">
        <v>86</v>
      </c>
      <c r="I497" t="s">
        <v>91</v>
      </c>
      <c r="J497" t="s">
        <v>98</v>
      </c>
      <c r="K497" t="s">
        <v>99</v>
      </c>
      <c r="M497">
        <v>496</v>
      </c>
    </row>
    <row r="498" spans="1:13" hidden="1" x14ac:dyDescent="0.3">
      <c r="A498" t="s">
        <v>1327</v>
      </c>
      <c r="B498" t="s">
        <v>1328</v>
      </c>
      <c r="C498" t="s">
        <v>1327</v>
      </c>
      <c r="D498">
        <v>3.8255999999999998E-2</v>
      </c>
      <c r="E498">
        <v>412.41920800000003</v>
      </c>
      <c r="F498">
        <v>29.19</v>
      </c>
      <c r="G498" t="s">
        <v>272</v>
      </c>
      <c r="H498" t="s">
        <v>71</v>
      </c>
      <c r="I498" t="s">
        <v>72</v>
      </c>
      <c r="J498" t="s">
        <v>72</v>
      </c>
      <c r="K498" t="s">
        <v>75</v>
      </c>
      <c r="M498">
        <v>497</v>
      </c>
    </row>
    <row r="499" spans="1:13" hidden="1" x14ac:dyDescent="0.3">
      <c r="A499" t="s">
        <v>1329</v>
      </c>
      <c r="B499" t="s">
        <v>1330</v>
      </c>
      <c r="C499" t="s">
        <v>1329</v>
      </c>
      <c r="D499">
        <v>3.8251E-2</v>
      </c>
      <c r="E499">
        <v>443.07115800000003</v>
      </c>
      <c r="F499">
        <v>18700</v>
      </c>
      <c r="G499" t="s">
        <v>1063</v>
      </c>
      <c r="H499" t="s">
        <v>496</v>
      </c>
      <c r="I499" t="s">
        <v>496</v>
      </c>
      <c r="J499" t="s">
        <v>616</v>
      </c>
      <c r="K499" t="s">
        <v>616</v>
      </c>
      <c r="M499">
        <v>498</v>
      </c>
    </row>
    <row r="500" spans="1:13" hidden="1" x14ac:dyDescent="0.3">
      <c r="A500" t="s">
        <v>1331</v>
      </c>
      <c r="B500" t="s">
        <v>1332</v>
      </c>
      <c r="C500" t="s">
        <v>1331</v>
      </c>
      <c r="D500">
        <v>3.8147E-2</v>
      </c>
      <c r="E500">
        <v>1270.699785</v>
      </c>
      <c r="F500">
        <v>13.44</v>
      </c>
      <c r="G500" t="s">
        <v>242</v>
      </c>
      <c r="H500" t="s">
        <v>392</v>
      </c>
      <c r="I500" t="s">
        <v>392</v>
      </c>
      <c r="J500" t="s">
        <v>393</v>
      </c>
      <c r="K500" t="s">
        <v>394</v>
      </c>
      <c r="M500">
        <v>499</v>
      </c>
    </row>
    <row r="501" spans="1:13" hidden="1" x14ac:dyDescent="0.3">
      <c r="A501" t="s">
        <v>1333</v>
      </c>
      <c r="B501" t="s">
        <v>1334</v>
      </c>
      <c r="C501" t="s">
        <v>1333</v>
      </c>
      <c r="D501">
        <v>3.8105E-2</v>
      </c>
      <c r="E501">
        <v>1365.8408750000001</v>
      </c>
      <c r="F501">
        <v>113.11</v>
      </c>
      <c r="G501" t="s">
        <v>285</v>
      </c>
      <c r="H501" t="s">
        <v>71</v>
      </c>
      <c r="I501" t="s">
        <v>119</v>
      </c>
      <c r="J501" t="s">
        <v>122</v>
      </c>
      <c r="K501" t="s">
        <v>324</v>
      </c>
      <c r="M501">
        <v>500</v>
      </c>
    </row>
    <row r="502" spans="1:13" hidden="1" x14ac:dyDescent="0.3">
      <c r="A502" t="s">
        <v>1335</v>
      </c>
      <c r="B502" t="s">
        <v>1336</v>
      </c>
      <c r="C502" t="s">
        <v>1335</v>
      </c>
      <c r="D502">
        <v>3.8101000000000003E-2</v>
      </c>
      <c r="E502">
        <v>1232.5456650000001</v>
      </c>
      <c r="F502">
        <v>134.85</v>
      </c>
      <c r="G502" t="s">
        <v>257</v>
      </c>
      <c r="H502" t="s">
        <v>69</v>
      </c>
      <c r="I502" t="s">
        <v>69</v>
      </c>
      <c r="J502" t="s">
        <v>70</v>
      </c>
      <c r="K502" t="s">
        <v>696</v>
      </c>
      <c r="M502">
        <v>501</v>
      </c>
    </row>
    <row r="503" spans="1:13" hidden="1" x14ac:dyDescent="0.3">
      <c r="A503" t="s">
        <v>1337</v>
      </c>
      <c r="B503" t="s">
        <v>1338</v>
      </c>
      <c r="C503" t="s">
        <v>1337</v>
      </c>
      <c r="D503">
        <v>3.8047999999999998E-2</v>
      </c>
      <c r="E503">
        <v>62.597566</v>
      </c>
      <c r="F503">
        <v>35.11</v>
      </c>
      <c r="G503" t="s">
        <v>242</v>
      </c>
      <c r="H503" t="s">
        <v>76</v>
      </c>
      <c r="I503" t="s">
        <v>77</v>
      </c>
      <c r="J503" t="s">
        <v>78</v>
      </c>
      <c r="K503" t="s">
        <v>78</v>
      </c>
      <c r="M503">
        <v>502</v>
      </c>
    </row>
    <row r="504" spans="1:13" hidden="1" x14ac:dyDescent="0.3">
      <c r="A504" t="s">
        <v>1339</v>
      </c>
      <c r="B504" t="s">
        <v>1340</v>
      </c>
      <c r="C504" t="s">
        <v>1339</v>
      </c>
      <c r="D504">
        <v>3.7992999999999999E-2</v>
      </c>
      <c r="E504">
        <v>367.5</v>
      </c>
      <c r="F504">
        <v>22.4</v>
      </c>
      <c r="G504" t="s">
        <v>319</v>
      </c>
      <c r="H504" t="s">
        <v>71</v>
      </c>
      <c r="I504" t="s">
        <v>72</v>
      </c>
      <c r="J504" t="s">
        <v>72</v>
      </c>
      <c r="K504" t="s">
        <v>75</v>
      </c>
      <c r="M504">
        <v>503</v>
      </c>
    </row>
    <row r="505" spans="1:13" hidden="1" x14ac:dyDescent="0.3">
      <c r="A505" t="s">
        <v>1341</v>
      </c>
      <c r="B505" t="s">
        <v>1342</v>
      </c>
      <c r="C505" t="s">
        <v>1341</v>
      </c>
      <c r="D505">
        <v>3.7968000000000002E-2</v>
      </c>
      <c r="E505">
        <v>847.36136799999997</v>
      </c>
      <c r="F505">
        <v>14.1</v>
      </c>
      <c r="G505" t="s">
        <v>272</v>
      </c>
      <c r="H505" t="s">
        <v>76</v>
      </c>
      <c r="I505" t="s">
        <v>266</v>
      </c>
      <c r="J505" t="s">
        <v>267</v>
      </c>
      <c r="K505" t="s">
        <v>267</v>
      </c>
      <c r="M505">
        <v>504</v>
      </c>
    </row>
    <row r="506" spans="1:13" hidden="1" x14ac:dyDescent="0.3">
      <c r="A506" t="s">
        <v>1343</v>
      </c>
      <c r="B506" t="s">
        <v>1344</v>
      </c>
      <c r="C506" t="s">
        <v>1343</v>
      </c>
      <c r="D506">
        <v>3.7878000000000002E-2</v>
      </c>
      <c r="E506">
        <v>192.05697799999999</v>
      </c>
      <c r="F506">
        <v>336</v>
      </c>
      <c r="G506" t="s">
        <v>247</v>
      </c>
      <c r="H506" t="s">
        <v>67</v>
      </c>
      <c r="I506" t="s">
        <v>100</v>
      </c>
      <c r="J506" t="s">
        <v>471</v>
      </c>
      <c r="K506" t="s">
        <v>1345</v>
      </c>
      <c r="M506">
        <v>505</v>
      </c>
    </row>
    <row r="507" spans="1:13" hidden="1" x14ac:dyDescent="0.3">
      <c r="A507" t="s">
        <v>1346</v>
      </c>
      <c r="B507" t="s">
        <v>1347</v>
      </c>
      <c r="C507" t="s">
        <v>1346</v>
      </c>
      <c r="D507">
        <v>3.7807E-2</v>
      </c>
      <c r="E507">
        <v>2943.6892899999998</v>
      </c>
      <c r="F507">
        <v>5.75</v>
      </c>
      <c r="G507" t="s">
        <v>242</v>
      </c>
      <c r="H507" t="s">
        <v>67</v>
      </c>
      <c r="I507" t="s">
        <v>94</v>
      </c>
      <c r="J507" t="s">
        <v>95</v>
      </c>
      <c r="K507" t="s">
        <v>96</v>
      </c>
      <c r="M507">
        <v>506</v>
      </c>
    </row>
    <row r="508" spans="1:13" hidden="1" x14ac:dyDescent="0.3">
      <c r="A508" t="s">
        <v>1348</v>
      </c>
      <c r="B508" t="s">
        <v>1349</v>
      </c>
      <c r="C508" t="s">
        <v>1348</v>
      </c>
      <c r="D508">
        <v>3.7707999999999998E-2</v>
      </c>
      <c r="E508">
        <v>232.58020500000001</v>
      </c>
      <c r="F508">
        <v>11250</v>
      </c>
      <c r="G508" t="s">
        <v>223</v>
      </c>
      <c r="H508" t="s">
        <v>64</v>
      </c>
      <c r="I508" t="s">
        <v>195</v>
      </c>
      <c r="J508" t="s">
        <v>278</v>
      </c>
      <c r="K508" t="s">
        <v>354</v>
      </c>
      <c r="M508">
        <v>507</v>
      </c>
    </row>
    <row r="509" spans="1:13" hidden="1" x14ac:dyDescent="0.3">
      <c r="A509" t="s">
        <v>1350</v>
      </c>
      <c r="B509" t="s">
        <v>1351</v>
      </c>
      <c r="C509" t="s">
        <v>1350</v>
      </c>
      <c r="D509">
        <v>3.7616999999999998E-2</v>
      </c>
      <c r="E509">
        <v>26704.970646000002</v>
      </c>
      <c r="F509">
        <v>1170</v>
      </c>
      <c r="G509" t="s">
        <v>329</v>
      </c>
      <c r="H509" t="s">
        <v>74</v>
      </c>
      <c r="I509" t="s">
        <v>74</v>
      </c>
      <c r="J509" t="s">
        <v>320</v>
      </c>
      <c r="K509" t="s">
        <v>321</v>
      </c>
      <c r="M509">
        <v>508</v>
      </c>
    </row>
    <row r="510" spans="1:13" hidden="1" x14ac:dyDescent="0.3">
      <c r="A510" t="s">
        <v>1352</v>
      </c>
      <c r="B510" t="s">
        <v>1353</v>
      </c>
      <c r="C510" t="s">
        <v>1352</v>
      </c>
      <c r="D510">
        <v>3.7593000000000001E-2</v>
      </c>
      <c r="E510">
        <v>1882.831784</v>
      </c>
      <c r="F510">
        <v>87.1</v>
      </c>
      <c r="G510" t="s">
        <v>257</v>
      </c>
      <c r="H510" t="s">
        <v>69</v>
      </c>
      <c r="I510" t="s">
        <v>69</v>
      </c>
      <c r="J510" t="s">
        <v>70</v>
      </c>
      <c r="K510" t="s">
        <v>258</v>
      </c>
      <c r="M510">
        <v>509</v>
      </c>
    </row>
    <row r="511" spans="1:13" hidden="1" x14ac:dyDescent="0.3">
      <c r="A511" t="s">
        <v>1354</v>
      </c>
      <c r="B511" t="s">
        <v>1355</v>
      </c>
      <c r="C511" t="s">
        <v>1354</v>
      </c>
      <c r="D511">
        <v>3.7513999999999999E-2</v>
      </c>
      <c r="E511">
        <v>2511.2325460000002</v>
      </c>
      <c r="F511">
        <v>25.45</v>
      </c>
      <c r="G511" t="s">
        <v>247</v>
      </c>
      <c r="H511" t="s">
        <v>64</v>
      </c>
      <c r="I511" t="s">
        <v>195</v>
      </c>
      <c r="J511" t="s">
        <v>194</v>
      </c>
      <c r="K511" t="s">
        <v>194</v>
      </c>
      <c r="M511">
        <v>510</v>
      </c>
    </row>
    <row r="512" spans="1:13" hidden="1" x14ac:dyDescent="0.3">
      <c r="A512" t="s">
        <v>1356</v>
      </c>
      <c r="B512" t="s">
        <v>1357</v>
      </c>
      <c r="C512" t="s">
        <v>1356</v>
      </c>
      <c r="D512">
        <v>3.7488E-2</v>
      </c>
      <c r="E512">
        <v>1578.549653</v>
      </c>
      <c r="F512">
        <v>103.6</v>
      </c>
      <c r="G512" t="s">
        <v>257</v>
      </c>
      <c r="H512" t="s">
        <v>496</v>
      </c>
      <c r="I512" t="s">
        <v>496</v>
      </c>
      <c r="J512" t="s">
        <v>497</v>
      </c>
      <c r="K512" t="s">
        <v>497</v>
      </c>
      <c r="M512">
        <v>511</v>
      </c>
    </row>
    <row r="513" spans="1:13" hidden="1" x14ac:dyDescent="0.3">
      <c r="A513" t="s">
        <v>1358</v>
      </c>
      <c r="B513" t="s">
        <v>1359</v>
      </c>
      <c r="C513" t="s">
        <v>1358</v>
      </c>
      <c r="D513">
        <v>3.7398000000000001E-2</v>
      </c>
      <c r="E513">
        <v>257.045727</v>
      </c>
      <c r="F513">
        <v>14506</v>
      </c>
      <c r="G513" t="s">
        <v>250</v>
      </c>
      <c r="H513" t="s">
        <v>67</v>
      </c>
      <c r="I513" t="s">
        <v>45</v>
      </c>
      <c r="J513" t="s">
        <v>115</v>
      </c>
      <c r="K513" t="s">
        <v>1360</v>
      </c>
      <c r="M513">
        <v>512</v>
      </c>
    </row>
    <row r="514" spans="1:13" hidden="1" x14ac:dyDescent="0.3">
      <c r="A514" t="s">
        <v>1361</v>
      </c>
      <c r="B514" t="s">
        <v>1362</v>
      </c>
      <c r="C514" t="s">
        <v>1361</v>
      </c>
      <c r="D514">
        <v>3.7358000000000002E-2</v>
      </c>
      <c r="E514">
        <v>122.866249</v>
      </c>
      <c r="F514">
        <v>518</v>
      </c>
      <c r="G514" t="s">
        <v>242</v>
      </c>
      <c r="H514" t="s">
        <v>369</v>
      </c>
      <c r="I514" t="s">
        <v>508</v>
      </c>
      <c r="J514" t="s">
        <v>927</v>
      </c>
      <c r="K514" t="s">
        <v>1190</v>
      </c>
      <c r="M514">
        <v>513</v>
      </c>
    </row>
    <row r="515" spans="1:13" hidden="1" x14ac:dyDescent="0.3">
      <c r="A515" t="s">
        <v>1363</v>
      </c>
      <c r="B515" t="s">
        <v>1364</v>
      </c>
      <c r="C515" t="s">
        <v>1363</v>
      </c>
      <c r="D515">
        <v>3.7323000000000002E-2</v>
      </c>
      <c r="E515">
        <v>1035.2886370000001</v>
      </c>
      <c r="F515">
        <v>16.14</v>
      </c>
      <c r="G515" t="s">
        <v>242</v>
      </c>
      <c r="H515" t="s">
        <v>83</v>
      </c>
      <c r="I515" t="s">
        <v>302</v>
      </c>
      <c r="J515" t="s">
        <v>90</v>
      </c>
      <c r="K515" t="s">
        <v>90</v>
      </c>
      <c r="M515">
        <v>514</v>
      </c>
    </row>
    <row r="516" spans="1:13" hidden="1" x14ac:dyDescent="0.3">
      <c r="A516" t="s">
        <v>1365</v>
      </c>
      <c r="B516" t="s">
        <v>1366</v>
      </c>
      <c r="C516" t="s">
        <v>1365</v>
      </c>
      <c r="D516">
        <v>3.7307E-2</v>
      </c>
      <c r="E516">
        <v>213.93956700000001</v>
      </c>
      <c r="F516">
        <v>12100</v>
      </c>
      <c r="G516" t="s">
        <v>223</v>
      </c>
      <c r="H516" t="s">
        <v>76</v>
      </c>
      <c r="I516" t="s">
        <v>266</v>
      </c>
      <c r="J516" t="s">
        <v>357</v>
      </c>
      <c r="K516" t="s">
        <v>358</v>
      </c>
      <c r="M516">
        <v>515</v>
      </c>
    </row>
    <row r="517" spans="1:13" hidden="1" x14ac:dyDescent="0.3">
      <c r="A517" t="s">
        <v>1367</v>
      </c>
      <c r="B517" t="s">
        <v>1368</v>
      </c>
      <c r="C517" t="s">
        <v>1367</v>
      </c>
      <c r="D517">
        <v>3.7109999999999997E-2</v>
      </c>
      <c r="E517">
        <v>487.18532199999999</v>
      </c>
      <c r="F517">
        <v>16.149999999999999</v>
      </c>
      <c r="G517" t="s">
        <v>313</v>
      </c>
      <c r="H517" t="s">
        <v>69</v>
      </c>
      <c r="I517" t="s">
        <v>69</v>
      </c>
      <c r="J517" t="s">
        <v>70</v>
      </c>
      <c r="K517" t="s">
        <v>258</v>
      </c>
      <c r="M517">
        <v>516</v>
      </c>
    </row>
    <row r="518" spans="1:13" hidden="1" x14ac:dyDescent="0.3">
      <c r="A518" t="s">
        <v>1369</v>
      </c>
      <c r="B518" t="s">
        <v>1370</v>
      </c>
      <c r="C518" t="s">
        <v>1369</v>
      </c>
      <c r="D518">
        <v>3.7102000000000003E-2</v>
      </c>
      <c r="E518">
        <v>650.31548499999997</v>
      </c>
      <c r="F518">
        <v>14.08</v>
      </c>
      <c r="G518" t="s">
        <v>429</v>
      </c>
      <c r="H518" t="s">
        <v>71</v>
      </c>
      <c r="I518" t="s">
        <v>72</v>
      </c>
      <c r="J518" t="s">
        <v>72</v>
      </c>
      <c r="K518" t="s">
        <v>75</v>
      </c>
      <c r="M518">
        <v>517</v>
      </c>
    </row>
    <row r="519" spans="1:13" hidden="1" x14ac:dyDescent="0.3">
      <c r="A519" t="s">
        <v>1371</v>
      </c>
      <c r="B519" t="s">
        <v>1372</v>
      </c>
      <c r="C519" t="s">
        <v>1371</v>
      </c>
      <c r="D519">
        <v>3.7087000000000002E-2</v>
      </c>
      <c r="E519">
        <v>86.422309999999996</v>
      </c>
      <c r="F519">
        <v>1235</v>
      </c>
      <c r="G519" t="s">
        <v>589</v>
      </c>
      <c r="H519" t="s">
        <v>76</v>
      </c>
      <c r="I519" t="s">
        <v>266</v>
      </c>
      <c r="J519" t="s">
        <v>267</v>
      </c>
      <c r="K519" t="s">
        <v>267</v>
      </c>
      <c r="M519">
        <v>518</v>
      </c>
    </row>
    <row r="520" spans="1:13" hidden="1" x14ac:dyDescent="0.3">
      <c r="A520" t="s">
        <v>1373</v>
      </c>
      <c r="B520" t="s">
        <v>1374</v>
      </c>
      <c r="C520" t="s">
        <v>1373</v>
      </c>
      <c r="D520">
        <v>3.7043E-2</v>
      </c>
      <c r="E520">
        <v>2727.6550560000001</v>
      </c>
      <c r="F520">
        <v>6.08</v>
      </c>
      <c r="G520" t="s">
        <v>242</v>
      </c>
      <c r="H520" t="s">
        <v>71</v>
      </c>
      <c r="I520" t="s">
        <v>119</v>
      </c>
      <c r="J520" t="s">
        <v>122</v>
      </c>
      <c r="K520" t="s">
        <v>862</v>
      </c>
      <c r="M520">
        <v>519</v>
      </c>
    </row>
    <row r="521" spans="1:13" hidden="1" x14ac:dyDescent="0.3">
      <c r="A521" t="s">
        <v>1375</v>
      </c>
      <c r="B521" t="s">
        <v>689</v>
      </c>
      <c r="C521" t="s">
        <v>1375</v>
      </c>
      <c r="D521">
        <v>3.6993999999999999E-2</v>
      </c>
      <c r="E521">
        <v>583.45179199999995</v>
      </c>
      <c r="F521">
        <v>25.92</v>
      </c>
      <c r="G521" t="s">
        <v>242</v>
      </c>
      <c r="H521" t="s">
        <v>392</v>
      </c>
      <c r="I521" t="s">
        <v>392</v>
      </c>
      <c r="J521" t="s">
        <v>393</v>
      </c>
      <c r="K521" t="s">
        <v>394</v>
      </c>
      <c r="M521">
        <v>520</v>
      </c>
    </row>
    <row r="522" spans="1:13" hidden="1" x14ac:dyDescent="0.3">
      <c r="A522" t="s">
        <v>1376</v>
      </c>
      <c r="B522" s="12" t="s">
        <v>1377</v>
      </c>
      <c r="C522" t="s">
        <v>1376</v>
      </c>
      <c r="D522">
        <v>3.6984000000000003E-2</v>
      </c>
      <c r="E522">
        <v>846.027154</v>
      </c>
      <c r="F522">
        <v>190.7</v>
      </c>
      <c r="G522" t="s">
        <v>257</v>
      </c>
      <c r="H522" t="s">
        <v>74</v>
      </c>
      <c r="I522" t="s">
        <v>74</v>
      </c>
      <c r="J522" t="s">
        <v>273</v>
      </c>
      <c r="K522" t="s">
        <v>274</v>
      </c>
      <c r="M522">
        <v>521</v>
      </c>
    </row>
    <row r="523" spans="1:13" hidden="1" x14ac:dyDescent="0.3">
      <c r="A523" t="s">
        <v>1378</v>
      </c>
      <c r="B523" t="s">
        <v>422</v>
      </c>
      <c r="C523" t="s">
        <v>1378</v>
      </c>
      <c r="D523">
        <v>3.6844000000000002E-2</v>
      </c>
      <c r="E523">
        <v>4469.4189509999997</v>
      </c>
      <c r="F523">
        <v>3.37</v>
      </c>
      <c r="G523" t="s">
        <v>242</v>
      </c>
      <c r="H523" t="s">
        <v>71</v>
      </c>
      <c r="I523" t="s">
        <v>72</v>
      </c>
      <c r="J523" t="s">
        <v>72</v>
      </c>
      <c r="K523" t="s">
        <v>75</v>
      </c>
      <c r="M523">
        <v>522</v>
      </c>
    </row>
    <row r="524" spans="1:13" hidden="1" x14ac:dyDescent="0.3">
      <c r="A524" t="s">
        <v>1379</v>
      </c>
      <c r="B524" t="s">
        <v>1380</v>
      </c>
      <c r="C524" t="s">
        <v>1379</v>
      </c>
      <c r="D524">
        <v>3.6824000000000003E-2</v>
      </c>
      <c r="E524">
        <v>27666.622888000002</v>
      </c>
      <c r="F524">
        <v>62.93</v>
      </c>
      <c r="G524" t="s">
        <v>703</v>
      </c>
      <c r="H524" t="s">
        <v>496</v>
      </c>
      <c r="I524" t="s">
        <v>496</v>
      </c>
      <c r="J524" t="s">
        <v>616</v>
      </c>
      <c r="K524" t="s">
        <v>616</v>
      </c>
      <c r="M524">
        <v>523</v>
      </c>
    </row>
    <row r="525" spans="1:13" hidden="1" x14ac:dyDescent="0.3">
      <c r="A525" t="s">
        <v>1381</v>
      </c>
      <c r="B525" t="s">
        <v>1382</v>
      </c>
      <c r="C525" t="s">
        <v>1381</v>
      </c>
      <c r="D525">
        <v>3.6622000000000002E-2</v>
      </c>
      <c r="E525">
        <v>77.949036000000007</v>
      </c>
      <c r="F525">
        <v>32600</v>
      </c>
      <c r="G525" t="s">
        <v>223</v>
      </c>
      <c r="H525" t="s">
        <v>369</v>
      </c>
      <c r="I525" t="s">
        <v>508</v>
      </c>
      <c r="J525" t="s">
        <v>572</v>
      </c>
      <c r="K525" t="s">
        <v>572</v>
      </c>
      <c r="M525">
        <v>524</v>
      </c>
    </row>
    <row r="526" spans="1:13" hidden="1" x14ac:dyDescent="0.3">
      <c r="A526" t="s">
        <v>1383</v>
      </c>
      <c r="B526" t="s">
        <v>1384</v>
      </c>
      <c r="C526" t="s">
        <v>1383</v>
      </c>
      <c r="D526">
        <v>3.6609000000000003E-2</v>
      </c>
      <c r="E526">
        <v>1595.103991</v>
      </c>
      <c r="F526">
        <v>39.1</v>
      </c>
      <c r="G526" t="s">
        <v>247</v>
      </c>
      <c r="H526" t="s">
        <v>64</v>
      </c>
      <c r="I526" t="s">
        <v>195</v>
      </c>
      <c r="J526" t="s">
        <v>278</v>
      </c>
      <c r="K526" t="s">
        <v>1385</v>
      </c>
      <c r="M526">
        <v>525</v>
      </c>
    </row>
    <row r="527" spans="1:13" hidden="1" x14ac:dyDescent="0.3">
      <c r="A527" t="s">
        <v>1386</v>
      </c>
      <c r="B527" t="s">
        <v>1387</v>
      </c>
      <c r="C527" t="s">
        <v>1386</v>
      </c>
      <c r="D527">
        <v>3.6569999999999998E-2</v>
      </c>
      <c r="E527">
        <v>21093.804950000002</v>
      </c>
      <c r="F527">
        <v>1440</v>
      </c>
      <c r="G527" t="s">
        <v>329</v>
      </c>
      <c r="H527" t="s">
        <v>83</v>
      </c>
      <c r="I527" t="s">
        <v>302</v>
      </c>
      <c r="J527" t="s">
        <v>114</v>
      </c>
      <c r="K527" t="s">
        <v>114</v>
      </c>
      <c r="M527">
        <v>526</v>
      </c>
    </row>
    <row r="528" spans="1:13" hidden="1" x14ac:dyDescent="0.3">
      <c r="A528" t="s">
        <v>1388</v>
      </c>
      <c r="B528" t="s">
        <v>1389</v>
      </c>
      <c r="C528" t="s">
        <v>1388</v>
      </c>
      <c r="D528">
        <v>3.6457000000000003E-2</v>
      </c>
      <c r="E528">
        <v>1164.355092</v>
      </c>
      <c r="F528">
        <v>12.8</v>
      </c>
      <c r="G528" t="s">
        <v>242</v>
      </c>
      <c r="H528" t="s">
        <v>71</v>
      </c>
      <c r="I528" t="s">
        <v>72</v>
      </c>
      <c r="J528" t="s">
        <v>72</v>
      </c>
      <c r="K528" t="s">
        <v>75</v>
      </c>
      <c r="M528">
        <v>527</v>
      </c>
    </row>
    <row r="529" spans="1:13" hidden="1" x14ac:dyDescent="0.3">
      <c r="A529" t="s">
        <v>1390</v>
      </c>
      <c r="B529" t="s">
        <v>1391</v>
      </c>
      <c r="C529" t="s">
        <v>1390</v>
      </c>
      <c r="D529">
        <v>3.6442000000000002E-2</v>
      </c>
      <c r="E529">
        <v>78.586556000000002</v>
      </c>
      <c r="F529">
        <v>790</v>
      </c>
      <c r="G529" t="s">
        <v>247</v>
      </c>
      <c r="H529" t="s">
        <v>64</v>
      </c>
      <c r="I529" t="s">
        <v>195</v>
      </c>
      <c r="J529" t="s">
        <v>194</v>
      </c>
      <c r="K529" t="s">
        <v>194</v>
      </c>
      <c r="M529">
        <v>528</v>
      </c>
    </row>
    <row r="530" spans="1:13" hidden="1" x14ac:dyDescent="0.3">
      <c r="A530" t="s">
        <v>1392</v>
      </c>
      <c r="B530" t="s">
        <v>1393</v>
      </c>
      <c r="C530" t="s">
        <v>1392</v>
      </c>
      <c r="D530">
        <v>3.6138999999999998E-2</v>
      </c>
      <c r="E530">
        <v>600.00003500000003</v>
      </c>
      <c r="F530">
        <v>262.75</v>
      </c>
      <c r="G530" t="s">
        <v>257</v>
      </c>
      <c r="H530" t="s">
        <v>69</v>
      </c>
      <c r="I530" t="s">
        <v>69</v>
      </c>
      <c r="J530" t="s">
        <v>70</v>
      </c>
      <c r="K530" t="s">
        <v>1247</v>
      </c>
      <c r="M530">
        <v>529</v>
      </c>
    </row>
    <row r="531" spans="1:13" hidden="1" x14ac:dyDescent="0.3">
      <c r="A531" t="s">
        <v>1394</v>
      </c>
      <c r="B531" t="s">
        <v>1395</v>
      </c>
      <c r="C531" t="s">
        <v>1394</v>
      </c>
      <c r="D531">
        <v>3.5936000000000003E-2</v>
      </c>
      <c r="E531">
        <v>1427.806726</v>
      </c>
      <c r="F531">
        <v>1190</v>
      </c>
      <c r="G531" t="s">
        <v>703</v>
      </c>
      <c r="H531" t="s">
        <v>86</v>
      </c>
      <c r="I531" t="s">
        <v>120</v>
      </c>
      <c r="J531" t="s">
        <v>120</v>
      </c>
      <c r="K531" t="s">
        <v>121</v>
      </c>
      <c r="M531">
        <v>530</v>
      </c>
    </row>
    <row r="532" spans="1:13" hidden="1" x14ac:dyDescent="0.3">
      <c r="A532" t="s">
        <v>1396</v>
      </c>
      <c r="B532" t="s">
        <v>1397</v>
      </c>
      <c r="C532" t="s">
        <v>1396</v>
      </c>
      <c r="D532">
        <v>3.5861999999999998E-2</v>
      </c>
      <c r="E532">
        <v>1983.1543380000001</v>
      </c>
      <c r="F532">
        <v>3.8340000000000001</v>
      </c>
      <c r="G532" t="s">
        <v>313</v>
      </c>
      <c r="H532" t="s">
        <v>71</v>
      </c>
      <c r="I532" t="s">
        <v>72</v>
      </c>
      <c r="J532" t="s">
        <v>72</v>
      </c>
      <c r="K532" t="s">
        <v>75</v>
      </c>
      <c r="M532">
        <v>531</v>
      </c>
    </row>
    <row r="533" spans="1:13" hidden="1" x14ac:dyDescent="0.3">
      <c r="A533" t="s">
        <v>1398</v>
      </c>
      <c r="B533" t="s">
        <v>1399</v>
      </c>
      <c r="C533" t="s">
        <v>1398</v>
      </c>
      <c r="D533">
        <v>3.5857E-2</v>
      </c>
      <c r="E533">
        <v>2132.2928539999998</v>
      </c>
      <c r="F533">
        <v>4.1500000000000004</v>
      </c>
      <c r="G533" t="s">
        <v>429</v>
      </c>
      <c r="H533" t="s">
        <v>67</v>
      </c>
      <c r="I533" t="s">
        <v>87</v>
      </c>
      <c r="J533" t="s">
        <v>342</v>
      </c>
      <c r="K533" t="s">
        <v>1400</v>
      </c>
      <c r="M533">
        <v>532</v>
      </c>
    </row>
    <row r="534" spans="1:13" hidden="1" x14ac:dyDescent="0.3">
      <c r="A534" t="s">
        <v>1401</v>
      </c>
      <c r="B534" t="s">
        <v>1402</v>
      </c>
      <c r="C534" t="s">
        <v>1401</v>
      </c>
      <c r="D534">
        <v>3.5815E-2</v>
      </c>
      <c r="E534">
        <v>451.55336699999998</v>
      </c>
      <c r="F534">
        <v>346</v>
      </c>
      <c r="G534" t="s">
        <v>257</v>
      </c>
      <c r="H534" t="s">
        <v>86</v>
      </c>
      <c r="I534" t="s">
        <v>305</v>
      </c>
      <c r="J534" t="s">
        <v>468</v>
      </c>
      <c r="K534" t="s">
        <v>468</v>
      </c>
      <c r="M534">
        <v>533</v>
      </c>
    </row>
    <row r="535" spans="1:13" hidden="1" x14ac:dyDescent="0.3">
      <c r="A535" t="s">
        <v>1403</v>
      </c>
      <c r="B535" t="s">
        <v>5</v>
      </c>
      <c r="C535" t="s">
        <v>1403</v>
      </c>
      <c r="D535">
        <v>3.5748000000000002E-2</v>
      </c>
      <c r="E535">
        <v>1782.7759000000001</v>
      </c>
      <c r="F535">
        <v>6.31</v>
      </c>
      <c r="G535" t="s">
        <v>272</v>
      </c>
      <c r="H535" t="s">
        <v>67</v>
      </c>
      <c r="I535" t="s">
        <v>87</v>
      </c>
      <c r="J535" t="s">
        <v>88</v>
      </c>
      <c r="K535" t="s">
        <v>89</v>
      </c>
      <c r="L535">
        <v>1</v>
      </c>
      <c r="M535">
        <v>534</v>
      </c>
    </row>
    <row r="536" spans="1:13" hidden="1" x14ac:dyDescent="0.3">
      <c r="A536" t="s">
        <v>1404</v>
      </c>
      <c r="B536" t="s">
        <v>1405</v>
      </c>
      <c r="C536" t="s">
        <v>1404</v>
      </c>
      <c r="D536">
        <v>3.5678000000000001E-2</v>
      </c>
      <c r="E536">
        <v>4390.2132499999998</v>
      </c>
      <c r="F536">
        <v>6750</v>
      </c>
      <c r="G536" t="s">
        <v>329</v>
      </c>
      <c r="H536" t="s">
        <v>86</v>
      </c>
      <c r="I536" t="s">
        <v>91</v>
      </c>
      <c r="J536" t="s">
        <v>98</v>
      </c>
      <c r="K536" t="s">
        <v>99</v>
      </c>
      <c r="M536">
        <v>535</v>
      </c>
    </row>
    <row r="537" spans="1:13" hidden="1" x14ac:dyDescent="0.3">
      <c r="A537" t="s">
        <v>1406</v>
      </c>
      <c r="B537" t="s">
        <v>1407</v>
      </c>
      <c r="C537" t="s">
        <v>1406</v>
      </c>
      <c r="D537">
        <v>3.5570999999999998E-2</v>
      </c>
      <c r="E537">
        <v>160.82743300000001</v>
      </c>
      <c r="F537">
        <v>69.599999999999994</v>
      </c>
      <c r="G537" t="s">
        <v>272</v>
      </c>
      <c r="H537" t="s">
        <v>86</v>
      </c>
      <c r="I537" t="s">
        <v>120</v>
      </c>
      <c r="J537" t="s">
        <v>120</v>
      </c>
      <c r="K537" t="s">
        <v>383</v>
      </c>
      <c r="M537">
        <v>536</v>
      </c>
    </row>
    <row r="538" spans="1:13" hidden="1" x14ac:dyDescent="0.3">
      <c r="A538" t="s">
        <v>1408</v>
      </c>
      <c r="B538" t="s">
        <v>1409</v>
      </c>
      <c r="C538" t="s">
        <v>1408</v>
      </c>
      <c r="D538">
        <v>3.5527000000000003E-2</v>
      </c>
      <c r="E538">
        <v>1782.778546</v>
      </c>
      <c r="F538">
        <v>33.950000000000003</v>
      </c>
      <c r="G538" t="s">
        <v>247</v>
      </c>
      <c r="H538" t="s">
        <v>67</v>
      </c>
      <c r="I538" t="s">
        <v>94</v>
      </c>
      <c r="J538" t="s">
        <v>450</v>
      </c>
      <c r="K538" t="s">
        <v>1410</v>
      </c>
      <c r="M538">
        <v>537</v>
      </c>
    </row>
    <row r="539" spans="1:13" hidden="1" x14ac:dyDescent="0.3">
      <c r="A539" t="s">
        <v>1411</v>
      </c>
      <c r="B539" t="s">
        <v>1412</v>
      </c>
      <c r="C539" t="s">
        <v>1411</v>
      </c>
      <c r="D539">
        <v>3.5395999999999997E-2</v>
      </c>
      <c r="E539">
        <v>8364.799223</v>
      </c>
      <c r="F539">
        <v>7.55</v>
      </c>
      <c r="G539" t="s">
        <v>374</v>
      </c>
      <c r="H539" t="s">
        <v>392</v>
      </c>
      <c r="I539" t="s">
        <v>392</v>
      </c>
      <c r="J539" t="s">
        <v>393</v>
      </c>
      <c r="K539" t="s">
        <v>394</v>
      </c>
      <c r="M539">
        <v>538</v>
      </c>
    </row>
    <row r="540" spans="1:13" hidden="1" x14ac:dyDescent="0.3">
      <c r="A540" t="s">
        <v>1413</v>
      </c>
      <c r="B540" t="s">
        <v>1414</v>
      </c>
      <c r="C540" t="s">
        <v>1413</v>
      </c>
      <c r="D540">
        <v>3.5326999999999997E-2</v>
      </c>
      <c r="E540">
        <v>304.73451499999999</v>
      </c>
      <c r="F540">
        <v>51.9</v>
      </c>
      <c r="G540" t="s">
        <v>242</v>
      </c>
      <c r="H540" t="s">
        <v>76</v>
      </c>
      <c r="I540" t="s">
        <v>77</v>
      </c>
      <c r="J540" t="s">
        <v>1115</v>
      </c>
      <c r="K540" t="s">
        <v>1415</v>
      </c>
      <c r="M540">
        <v>539</v>
      </c>
    </row>
    <row r="541" spans="1:13" hidden="1" x14ac:dyDescent="0.3">
      <c r="A541" t="s">
        <v>1416</v>
      </c>
      <c r="B541" t="s">
        <v>1417</v>
      </c>
      <c r="C541" t="s">
        <v>1416</v>
      </c>
      <c r="D541">
        <v>3.5106999999999999E-2</v>
      </c>
      <c r="E541">
        <v>1000.323538</v>
      </c>
      <c r="F541">
        <v>101</v>
      </c>
      <c r="G541" t="s">
        <v>589</v>
      </c>
      <c r="H541" t="s">
        <v>369</v>
      </c>
      <c r="I541" t="s">
        <v>370</v>
      </c>
      <c r="J541" t="s">
        <v>518</v>
      </c>
      <c r="K541" t="s">
        <v>1284</v>
      </c>
      <c r="M541">
        <v>540</v>
      </c>
    </row>
    <row r="542" spans="1:13" hidden="1" x14ac:dyDescent="0.3">
      <c r="A542" t="s">
        <v>1418</v>
      </c>
      <c r="B542" t="s">
        <v>1419</v>
      </c>
      <c r="C542" t="s">
        <v>1418</v>
      </c>
      <c r="D542">
        <v>3.5097000000000003E-2</v>
      </c>
      <c r="E542">
        <v>14.200264000000001</v>
      </c>
      <c r="F542">
        <v>171500</v>
      </c>
      <c r="G542" t="s">
        <v>223</v>
      </c>
      <c r="H542" t="s">
        <v>64</v>
      </c>
      <c r="I542" t="s">
        <v>195</v>
      </c>
      <c r="J542" t="s">
        <v>278</v>
      </c>
      <c r="K542" t="s">
        <v>354</v>
      </c>
      <c r="M542">
        <v>541</v>
      </c>
    </row>
    <row r="543" spans="1:13" hidden="1" x14ac:dyDescent="0.3">
      <c r="A543" t="s">
        <v>1420</v>
      </c>
      <c r="B543" t="s">
        <v>1421</v>
      </c>
      <c r="C543" t="s">
        <v>1420</v>
      </c>
      <c r="D543">
        <v>3.4883999999999998E-2</v>
      </c>
      <c r="E543">
        <v>1.2966960000000001</v>
      </c>
      <c r="F543">
        <v>6160</v>
      </c>
      <c r="G543" t="s">
        <v>574</v>
      </c>
      <c r="H543" t="s">
        <v>67</v>
      </c>
      <c r="I543" t="s">
        <v>100</v>
      </c>
      <c r="J543" t="s">
        <v>471</v>
      </c>
      <c r="K543" t="s">
        <v>472</v>
      </c>
      <c r="M543">
        <v>542</v>
      </c>
    </row>
    <row r="544" spans="1:13" hidden="1" x14ac:dyDescent="0.3">
      <c r="A544" t="s">
        <v>1422</v>
      </c>
      <c r="B544" t="s">
        <v>1423</v>
      </c>
      <c r="C544" t="s">
        <v>1422</v>
      </c>
      <c r="D544">
        <v>3.4851E-2</v>
      </c>
      <c r="E544">
        <v>848.89754800000003</v>
      </c>
      <c r="F544">
        <v>73.25</v>
      </c>
      <c r="G544" t="s">
        <v>374</v>
      </c>
      <c r="H544" t="s">
        <v>71</v>
      </c>
      <c r="I544" t="s">
        <v>72</v>
      </c>
      <c r="J544" t="s">
        <v>72</v>
      </c>
      <c r="K544" t="s">
        <v>75</v>
      </c>
      <c r="M544">
        <v>543</v>
      </c>
    </row>
    <row r="545" spans="1:13" hidden="1" x14ac:dyDescent="0.3">
      <c r="A545" t="s">
        <v>1424</v>
      </c>
      <c r="B545" t="s">
        <v>1425</v>
      </c>
      <c r="C545" t="s">
        <v>1424</v>
      </c>
      <c r="D545">
        <v>3.4798000000000003E-2</v>
      </c>
      <c r="E545">
        <v>389.86818099999999</v>
      </c>
      <c r="F545">
        <v>8899</v>
      </c>
      <c r="G545" t="s">
        <v>1426</v>
      </c>
      <c r="H545" t="s">
        <v>392</v>
      </c>
      <c r="I545" t="s">
        <v>392</v>
      </c>
      <c r="J545" t="s">
        <v>393</v>
      </c>
      <c r="K545" t="s">
        <v>590</v>
      </c>
      <c r="M545">
        <v>544</v>
      </c>
    </row>
    <row r="546" spans="1:13" hidden="1" x14ac:dyDescent="0.3">
      <c r="A546" t="s">
        <v>1427</v>
      </c>
      <c r="B546" t="s">
        <v>1428</v>
      </c>
      <c r="C546" t="s">
        <v>1427</v>
      </c>
      <c r="D546">
        <v>3.4750000000000003E-2</v>
      </c>
      <c r="E546">
        <v>157.684</v>
      </c>
      <c r="F546">
        <v>69.349999999999994</v>
      </c>
      <c r="G546" t="s">
        <v>272</v>
      </c>
      <c r="H546" t="s">
        <v>69</v>
      </c>
      <c r="I546" t="s">
        <v>69</v>
      </c>
      <c r="J546" t="s">
        <v>70</v>
      </c>
      <c r="K546" t="s">
        <v>258</v>
      </c>
      <c r="M546">
        <v>545</v>
      </c>
    </row>
    <row r="547" spans="1:13" hidden="1" x14ac:dyDescent="0.3">
      <c r="A547" t="s">
        <v>1429</v>
      </c>
      <c r="B547" t="s">
        <v>1430</v>
      </c>
      <c r="C547" t="s">
        <v>1429</v>
      </c>
      <c r="D547">
        <v>3.4464000000000002E-2</v>
      </c>
      <c r="E547">
        <v>287.79570699999999</v>
      </c>
      <c r="F547">
        <v>27.42</v>
      </c>
      <c r="G547" t="s">
        <v>574</v>
      </c>
      <c r="H547" t="s">
        <v>76</v>
      </c>
      <c r="I547" t="s">
        <v>77</v>
      </c>
      <c r="J547" t="s">
        <v>1115</v>
      </c>
      <c r="K547" t="s">
        <v>1116</v>
      </c>
      <c r="M547">
        <v>546</v>
      </c>
    </row>
    <row r="548" spans="1:13" hidden="1" x14ac:dyDescent="0.3">
      <c r="A548" t="s">
        <v>1431</v>
      </c>
      <c r="B548" t="s">
        <v>1432</v>
      </c>
      <c r="C548" t="s">
        <v>1431</v>
      </c>
      <c r="D548">
        <v>3.4336999999999999E-2</v>
      </c>
      <c r="E548">
        <v>9489.0812499999993</v>
      </c>
      <c r="F548">
        <v>1.62</v>
      </c>
      <c r="G548" t="s">
        <v>242</v>
      </c>
      <c r="H548" t="s">
        <v>496</v>
      </c>
      <c r="I548" t="s">
        <v>496</v>
      </c>
      <c r="J548" t="s">
        <v>940</v>
      </c>
      <c r="K548" t="s">
        <v>1056</v>
      </c>
      <c r="M548">
        <v>547</v>
      </c>
    </row>
    <row r="549" spans="1:13" hidden="1" x14ac:dyDescent="0.3">
      <c r="A549" t="s">
        <v>1433</v>
      </c>
      <c r="B549" t="s">
        <v>1434</v>
      </c>
      <c r="C549" t="s">
        <v>1433</v>
      </c>
      <c r="D549">
        <v>3.4331E-2</v>
      </c>
      <c r="E549">
        <v>3109.3786730000002</v>
      </c>
      <c r="F549">
        <v>19.7</v>
      </c>
      <c r="G549" t="s">
        <v>374</v>
      </c>
      <c r="H549" t="s">
        <v>67</v>
      </c>
      <c r="I549" t="s">
        <v>87</v>
      </c>
      <c r="J549" t="s">
        <v>342</v>
      </c>
      <c r="K549" t="s">
        <v>761</v>
      </c>
      <c r="M549">
        <v>548</v>
      </c>
    </row>
    <row r="550" spans="1:13" hidden="1" x14ac:dyDescent="0.3">
      <c r="A550" t="s">
        <v>1435</v>
      </c>
      <c r="B550" t="s">
        <v>1436</v>
      </c>
      <c r="C550" t="s">
        <v>1435</v>
      </c>
      <c r="D550">
        <v>3.4112999999999997E-2</v>
      </c>
      <c r="E550">
        <v>2678.1493820000001</v>
      </c>
      <c r="F550">
        <v>21.7</v>
      </c>
      <c r="G550" t="s">
        <v>247</v>
      </c>
      <c r="H550" t="s">
        <v>71</v>
      </c>
      <c r="I550" t="s">
        <v>117</v>
      </c>
      <c r="J550" t="s">
        <v>117</v>
      </c>
      <c r="K550" t="s">
        <v>261</v>
      </c>
      <c r="M550">
        <v>549</v>
      </c>
    </row>
    <row r="551" spans="1:13" hidden="1" x14ac:dyDescent="0.3">
      <c r="A551" t="s">
        <v>1437</v>
      </c>
      <c r="B551" t="s">
        <v>1438</v>
      </c>
      <c r="C551" t="s">
        <v>1437</v>
      </c>
      <c r="D551">
        <v>3.4104000000000002E-2</v>
      </c>
      <c r="E551">
        <v>315.77041100000002</v>
      </c>
      <c r="F551">
        <v>184</v>
      </c>
      <c r="G551" t="s">
        <v>247</v>
      </c>
      <c r="H551" t="s">
        <v>64</v>
      </c>
      <c r="I551" t="s">
        <v>195</v>
      </c>
      <c r="J551" t="s">
        <v>278</v>
      </c>
      <c r="K551" t="s">
        <v>354</v>
      </c>
      <c r="M551">
        <v>550</v>
      </c>
    </row>
    <row r="552" spans="1:13" hidden="1" x14ac:dyDescent="0.3">
      <c r="A552" t="s">
        <v>1439</v>
      </c>
      <c r="B552" t="s">
        <v>1440</v>
      </c>
      <c r="C552" t="s">
        <v>1439</v>
      </c>
      <c r="D552">
        <v>3.4092999999999998E-2</v>
      </c>
      <c r="E552">
        <v>864.43358899999998</v>
      </c>
      <c r="F552">
        <v>172.05</v>
      </c>
      <c r="G552" t="s">
        <v>257</v>
      </c>
      <c r="H552" t="s">
        <v>76</v>
      </c>
      <c r="I552" t="s">
        <v>77</v>
      </c>
      <c r="J552" t="s">
        <v>1115</v>
      </c>
      <c r="K552" t="s">
        <v>1441</v>
      </c>
      <c r="M552">
        <v>551</v>
      </c>
    </row>
    <row r="553" spans="1:13" hidden="1" x14ac:dyDescent="0.3">
      <c r="A553" t="s">
        <v>1442</v>
      </c>
      <c r="B553" t="s">
        <v>1443</v>
      </c>
      <c r="C553" t="s">
        <v>1442</v>
      </c>
      <c r="D553">
        <v>3.406E-2</v>
      </c>
      <c r="E553">
        <v>46.799767000000003</v>
      </c>
      <c r="F553">
        <v>50500</v>
      </c>
      <c r="G553" t="s">
        <v>223</v>
      </c>
      <c r="H553" t="s">
        <v>83</v>
      </c>
      <c r="I553" t="s">
        <v>302</v>
      </c>
      <c r="J553" t="s">
        <v>114</v>
      </c>
      <c r="K553" t="s">
        <v>114</v>
      </c>
      <c r="M553">
        <v>552</v>
      </c>
    </row>
    <row r="554" spans="1:13" hidden="1" x14ac:dyDescent="0.3">
      <c r="A554" t="s">
        <v>1444</v>
      </c>
      <c r="B554" t="s">
        <v>1445</v>
      </c>
      <c r="C554" t="s">
        <v>1444</v>
      </c>
      <c r="D554">
        <v>3.4009999999999999E-2</v>
      </c>
      <c r="E554">
        <v>9.7719699999999996</v>
      </c>
      <c r="F554">
        <v>241500</v>
      </c>
      <c r="G554" t="s">
        <v>223</v>
      </c>
      <c r="H554" t="s">
        <v>369</v>
      </c>
      <c r="I554" t="s">
        <v>508</v>
      </c>
      <c r="J554" t="s">
        <v>927</v>
      </c>
      <c r="K554" t="s">
        <v>1190</v>
      </c>
      <c r="M554">
        <v>553</v>
      </c>
    </row>
    <row r="555" spans="1:13" hidden="1" x14ac:dyDescent="0.3">
      <c r="A555" t="s">
        <v>1446</v>
      </c>
      <c r="B555" t="s">
        <v>861</v>
      </c>
      <c r="C555" t="s">
        <v>1446</v>
      </c>
      <c r="D555">
        <v>3.3933999999999999E-2</v>
      </c>
      <c r="E555">
        <v>590.314842</v>
      </c>
      <c r="F555">
        <v>23.5</v>
      </c>
      <c r="G555" t="s">
        <v>242</v>
      </c>
      <c r="H555" t="s">
        <v>71</v>
      </c>
      <c r="I555" t="s">
        <v>119</v>
      </c>
      <c r="J555" t="s">
        <v>122</v>
      </c>
      <c r="K555" t="s">
        <v>862</v>
      </c>
      <c r="M555">
        <v>554</v>
      </c>
    </row>
    <row r="556" spans="1:13" hidden="1" x14ac:dyDescent="0.3">
      <c r="A556" t="s">
        <v>1447</v>
      </c>
      <c r="B556" t="s">
        <v>1448</v>
      </c>
      <c r="C556" t="s">
        <v>1447</v>
      </c>
      <c r="D556">
        <v>3.3910999999999997E-2</v>
      </c>
      <c r="E556">
        <v>108.847807</v>
      </c>
      <c r="F556">
        <v>15.97</v>
      </c>
      <c r="G556" t="s">
        <v>1001</v>
      </c>
      <c r="H556" t="s">
        <v>67</v>
      </c>
      <c r="I556" t="s">
        <v>45</v>
      </c>
      <c r="J556" t="s">
        <v>115</v>
      </c>
      <c r="K556" t="s">
        <v>116</v>
      </c>
      <c r="M556">
        <v>555</v>
      </c>
    </row>
    <row r="557" spans="1:13" hidden="1" x14ac:dyDescent="0.3">
      <c r="A557" t="s">
        <v>1449</v>
      </c>
      <c r="B557" t="s">
        <v>1450</v>
      </c>
      <c r="C557" t="s">
        <v>1449</v>
      </c>
      <c r="D557">
        <v>3.3895000000000002E-2</v>
      </c>
      <c r="E557">
        <v>760.769226</v>
      </c>
      <c r="F557">
        <v>17.64</v>
      </c>
      <c r="G557" t="s">
        <v>226</v>
      </c>
      <c r="H557" t="s">
        <v>369</v>
      </c>
      <c r="I557" t="s">
        <v>508</v>
      </c>
      <c r="J557" t="s">
        <v>509</v>
      </c>
      <c r="K557" t="s">
        <v>509</v>
      </c>
      <c r="M557">
        <v>556</v>
      </c>
    </row>
    <row r="558" spans="1:13" hidden="1" x14ac:dyDescent="0.3">
      <c r="A558" t="s">
        <v>1451</v>
      </c>
      <c r="B558" t="s">
        <v>1452</v>
      </c>
      <c r="C558" t="s">
        <v>1451</v>
      </c>
      <c r="D558">
        <v>3.3833000000000002E-2</v>
      </c>
      <c r="E558">
        <v>1733.494457</v>
      </c>
      <c r="F558">
        <v>4.4690000000000003</v>
      </c>
      <c r="G558" t="s">
        <v>574</v>
      </c>
      <c r="H558" t="s">
        <v>69</v>
      </c>
      <c r="I558" t="s">
        <v>69</v>
      </c>
      <c r="J558" t="s">
        <v>70</v>
      </c>
      <c r="K558" t="s">
        <v>82</v>
      </c>
      <c r="M558">
        <v>557</v>
      </c>
    </row>
    <row r="559" spans="1:13" hidden="1" x14ac:dyDescent="0.3">
      <c r="A559" t="s">
        <v>1453</v>
      </c>
      <c r="B559" t="s">
        <v>1454</v>
      </c>
      <c r="C559" t="s">
        <v>1453</v>
      </c>
      <c r="D559">
        <v>3.3832000000000001E-2</v>
      </c>
      <c r="E559">
        <v>2965.76</v>
      </c>
      <c r="F559">
        <v>9475</v>
      </c>
      <c r="G559" t="s">
        <v>329</v>
      </c>
      <c r="H559" t="s">
        <v>74</v>
      </c>
      <c r="I559" t="s">
        <v>74</v>
      </c>
      <c r="J559" t="s">
        <v>103</v>
      </c>
      <c r="K559" t="s">
        <v>103</v>
      </c>
      <c r="M559">
        <v>558</v>
      </c>
    </row>
    <row r="560" spans="1:13" hidden="1" x14ac:dyDescent="0.3">
      <c r="A560" t="s">
        <v>1455</v>
      </c>
      <c r="B560" t="s">
        <v>1456</v>
      </c>
      <c r="C560" t="s">
        <v>1455</v>
      </c>
      <c r="D560">
        <v>3.3799999999999997E-2</v>
      </c>
      <c r="E560">
        <v>5010.5979360000001</v>
      </c>
      <c r="F560">
        <v>3.02</v>
      </c>
      <c r="G560" t="s">
        <v>265</v>
      </c>
      <c r="H560" t="s">
        <v>496</v>
      </c>
      <c r="I560" t="s">
        <v>496</v>
      </c>
      <c r="J560" t="s">
        <v>708</v>
      </c>
      <c r="K560" t="s">
        <v>708</v>
      </c>
      <c r="M560">
        <v>559</v>
      </c>
    </row>
    <row r="561" spans="1:13" hidden="1" x14ac:dyDescent="0.3">
      <c r="A561" t="s">
        <v>1457</v>
      </c>
      <c r="B561" t="s">
        <v>1458</v>
      </c>
      <c r="C561" t="s">
        <v>1457</v>
      </c>
      <c r="D561">
        <v>3.3785999999999997E-2</v>
      </c>
      <c r="E561">
        <v>3099.54</v>
      </c>
      <c r="F561">
        <v>4.88</v>
      </c>
      <c r="G561" t="s">
        <v>242</v>
      </c>
      <c r="H561" t="s">
        <v>67</v>
      </c>
      <c r="I561" t="s">
        <v>94</v>
      </c>
      <c r="J561" t="s">
        <v>95</v>
      </c>
      <c r="K561" t="s">
        <v>96</v>
      </c>
      <c r="M561">
        <v>560</v>
      </c>
    </row>
    <row r="562" spans="1:13" hidden="1" x14ac:dyDescent="0.3">
      <c r="A562" t="s">
        <v>1459</v>
      </c>
      <c r="B562" t="s">
        <v>1460</v>
      </c>
      <c r="C562" t="s">
        <v>1459</v>
      </c>
      <c r="D562">
        <v>3.3753999999999999E-2</v>
      </c>
      <c r="E562">
        <v>3685.7851759999999</v>
      </c>
      <c r="F562">
        <v>4.0999999999999996</v>
      </c>
      <c r="G562" t="s">
        <v>265</v>
      </c>
      <c r="H562" t="s">
        <v>369</v>
      </c>
      <c r="I562" t="s">
        <v>604</v>
      </c>
      <c r="J562" t="s">
        <v>605</v>
      </c>
      <c r="K562" t="s">
        <v>606</v>
      </c>
      <c r="M562">
        <v>561</v>
      </c>
    </row>
    <row r="563" spans="1:13" hidden="1" x14ac:dyDescent="0.3">
      <c r="A563" t="s">
        <v>1461</v>
      </c>
      <c r="B563" t="s">
        <v>1462</v>
      </c>
      <c r="C563" t="s">
        <v>1461</v>
      </c>
      <c r="D563">
        <v>3.3751999999999997E-2</v>
      </c>
      <c r="E563">
        <v>5348.9881820000001</v>
      </c>
      <c r="F563">
        <v>10.75</v>
      </c>
      <c r="G563" t="s">
        <v>247</v>
      </c>
      <c r="H563" t="s">
        <v>71</v>
      </c>
      <c r="I563" t="s">
        <v>72</v>
      </c>
      <c r="J563" t="s">
        <v>72</v>
      </c>
      <c r="K563" t="s">
        <v>75</v>
      </c>
      <c r="M563">
        <v>562</v>
      </c>
    </row>
    <row r="564" spans="1:13" hidden="1" x14ac:dyDescent="0.3">
      <c r="A564" t="s">
        <v>1463</v>
      </c>
      <c r="B564" t="s">
        <v>1464</v>
      </c>
      <c r="C564" t="s">
        <v>1463</v>
      </c>
      <c r="D564">
        <v>3.3751000000000003E-2</v>
      </c>
      <c r="E564">
        <v>200.82469</v>
      </c>
      <c r="F564">
        <v>8.6150000000000002</v>
      </c>
      <c r="G564" t="s">
        <v>1001</v>
      </c>
      <c r="H564" t="s">
        <v>67</v>
      </c>
      <c r="I564" t="s">
        <v>87</v>
      </c>
      <c r="J564" t="s">
        <v>342</v>
      </c>
      <c r="K564" t="s">
        <v>1400</v>
      </c>
      <c r="M564">
        <v>563</v>
      </c>
    </row>
    <row r="565" spans="1:13" hidden="1" x14ac:dyDescent="0.3">
      <c r="A565" t="s">
        <v>1465</v>
      </c>
      <c r="B565" t="s">
        <v>1466</v>
      </c>
      <c r="C565" t="s">
        <v>1465</v>
      </c>
      <c r="D565">
        <v>3.3750000000000002E-2</v>
      </c>
      <c r="E565">
        <v>192.60235499999999</v>
      </c>
      <c r="F565">
        <v>17471</v>
      </c>
      <c r="G565" t="s">
        <v>250</v>
      </c>
      <c r="H565" t="s">
        <v>86</v>
      </c>
      <c r="I565" t="s">
        <v>120</v>
      </c>
      <c r="J565" t="s">
        <v>120</v>
      </c>
      <c r="K565" t="s">
        <v>674</v>
      </c>
      <c r="M565">
        <v>564</v>
      </c>
    </row>
    <row r="566" spans="1:13" hidden="1" x14ac:dyDescent="0.3">
      <c r="A566" t="s">
        <v>1467</v>
      </c>
      <c r="B566" t="s">
        <v>1468</v>
      </c>
      <c r="C566" t="s">
        <v>1467</v>
      </c>
      <c r="D566">
        <v>3.3749000000000001E-2</v>
      </c>
      <c r="E566">
        <v>1678.5608110000001</v>
      </c>
      <c r="F566">
        <v>16700</v>
      </c>
      <c r="G566" t="s">
        <v>329</v>
      </c>
      <c r="H566" t="s">
        <v>69</v>
      </c>
      <c r="I566" t="s">
        <v>69</v>
      </c>
      <c r="J566" t="s">
        <v>70</v>
      </c>
      <c r="K566" t="s">
        <v>696</v>
      </c>
      <c r="M566">
        <v>565</v>
      </c>
    </row>
    <row r="567" spans="1:13" hidden="1" x14ac:dyDescent="0.3">
      <c r="A567" t="s">
        <v>1469</v>
      </c>
      <c r="B567" t="s">
        <v>1470</v>
      </c>
      <c r="C567" t="s">
        <v>1469</v>
      </c>
      <c r="D567">
        <v>3.3578999999999998E-2</v>
      </c>
      <c r="E567">
        <v>3786.6509999999998</v>
      </c>
      <c r="F567">
        <v>3.97</v>
      </c>
      <c r="G567" t="s">
        <v>242</v>
      </c>
      <c r="H567" t="s">
        <v>369</v>
      </c>
      <c r="I567" t="s">
        <v>508</v>
      </c>
      <c r="J567" t="s">
        <v>572</v>
      </c>
      <c r="K567" t="s">
        <v>572</v>
      </c>
      <c r="M567">
        <v>566</v>
      </c>
    </row>
    <row r="568" spans="1:13" hidden="1" x14ac:dyDescent="0.3">
      <c r="A568" t="s">
        <v>1471</v>
      </c>
      <c r="B568" t="s">
        <v>1472</v>
      </c>
      <c r="C568" t="s">
        <v>1471</v>
      </c>
      <c r="D568">
        <v>3.3273999999999998E-2</v>
      </c>
      <c r="E568">
        <v>251.094728</v>
      </c>
      <c r="F568">
        <v>13212</v>
      </c>
      <c r="G568" t="s">
        <v>250</v>
      </c>
      <c r="H568" t="s">
        <v>69</v>
      </c>
      <c r="I568" t="s">
        <v>69</v>
      </c>
      <c r="J568" t="s">
        <v>70</v>
      </c>
      <c r="K568" t="s">
        <v>696</v>
      </c>
      <c r="M568">
        <v>567</v>
      </c>
    </row>
    <row r="569" spans="1:13" hidden="1" x14ac:dyDescent="0.3">
      <c r="A569" t="s">
        <v>1473</v>
      </c>
      <c r="B569" t="s">
        <v>1474</v>
      </c>
      <c r="C569" t="s">
        <v>1473</v>
      </c>
      <c r="D569">
        <v>3.3239999999999999E-2</v>
      </c>
      <c r="E569">
        <v>1492</v>
      </c>
      <c r="F569">
        <v>39.75</v>
      </c>
      <c r="G569" t="s">
        <v>374</v>
      </c>
      <c r="H569" t="s">
        <v>496</v>
      </c>
      <c r="I569" t="s">
        <v>496</v>
      </c>
      <c r="J569" t="s">
        <v>940</v>
      </c>
      <c r="K569" t="s">
        <v>941</v>
      </c>
      <c r="M569">
        <v>568</v>
      </c>
    </row>
    <row r="570" spans="1:13" hidden="1" x14ac:dyDescent="0.3">
      <c r="A570" t="s">
        <v>1475</v>
      </c>
      <c r="B570" t="s">
        <v>1476</v>
      </c>
      <c r="C570" t="s">
        <v>1475</v>
      </c>
      <c r="D570">
        <v>3.3230999999999997E-2</v>
      </c>
      <c r="E570">
        <v>3852.6885050000001</v>
      </c>
      <c r="F570">
        <v>1.83</v>
      </c>
      <c r="G570" t="s">
        <v>522</v>
      </c>
      <c r="H570" t="s">
        <v>392</v>
      </c>
      <c r="I570" t="s">
        <v>392</v>
      </c>
      <c r="J570" t="s">
        <v>393</v>
      </c>
      <c r="K570" t="s">
        <v>669</v>
      </c>
      <c r="M570">
        <v>569</v>
      </c>
    </row>
    <row r="571" spans="1:13" hidden="1" x14ac:dyDescent="0.3">
      <c r="A571" t="s">
        <v>1477</v>
      </c>
      <c r="B571" t="s">
        <v>1478</v>
      </c>
      <c r="C571" t="s">
        <v>1477</v>
      </c>
      <c r="D571">
        <v>3.3175999999999997E-2</v>
      </c>
      <c r="E571">
        <v>250.30435</v>
      </c>
      <c r="F571">
        <v>578.20000000000005</v>
      </c>
      <c r="G571" t="s">
        <v>257</v>
      </c>
      <c r="H571" t="s">
        <v>369</v>
      </c>
      <c r="I571" t="s">
        <v>508</v>
      </c>
      <c r="J571" t="s">
        <v>542</v>
      </c>
      <c r="K571" t="s">
        <v>543</v>
      </c>
      <c r="M571">
        <v>570</v>
      </c>
    </row>
    <row r="572" spans="1:13" x14ac:dyDescent="0.3">
      <c r="A572" t="s">
        <v>1479</v>
      </c>
      <c r="B572" t="s">
        <v>1480</v>
      </c>
      <c r="C572" t="s">
        <v>1479</v>
      </c>
      <c r="D572">
        <v>3.3112999999999997E-2</v>
      </c>
      <c r="E572">
        <v>441.07078899999999</v>
      </c>
      <c r="F572">
        <v>100.51</v>
      </c>
      <c r="G572" t="s">
        <v>316</v>
      </c>
      <c r="H572" t="s">
        <v>86</v>
      </c>
      <c r="I572" t="s">
        <v>91</v>
      </c>
      <c r="J572" t="s">
        <v>92</v>
      </c>
      <c r="K572" t="s">
        <v>97</v>
      </c>
      <c r="M572">
        <v>571</v>
      </c>
    </row>
    <row r="573" spans="1:13" hidden="1" x14ac:dyDescent="0.3">
      <c r="A573" t="s">
        <v>1481</v>
      </c>
      <c r="B573" t="s">
        <v>1482</v>
      </c>
      <c r="C573" t="s">
        <v>1481</v>
      </c>
      <c r="D573">
        <v>3.3099000000000003E-2</v>
      </c>
      <c r="E573">
        <v>996.10694000000001</v>
      </c>
      <c r="F573">
        <v>3313</v>
      </c>
      <c r="G573" t="s">
        <v>250</v>
      </c>
      <c r="H573" t="s">
        <v>67</v>
      </c>
      <c r="I573" t="s">
        <v>45</v>
      </c>
      <c r="J573" t="s">
        <v>173</v>
      </c>
      <c r="K573" t="s">
        <v>174</v>
      </c>
      <c r="M573">
        <v>572</v>
      </c>
    </row>
    <row r="574" spans="1:13" hidden="1" x14ac:dyDescent="0.3">
      <c r="A574" t="s">
        <v>1483</v>
      </c>
      <c r="B574" t="s">
        <v>1484</v>
      </c>
      <c r="C574" t="s">
        <v>1483</v>
      </c>
      <c r="D574">
        <v>3.3068E-2</v>
      </c>
      <c r="E574">
        <v>106.97024999999999</v>
      </c>
      <c r="F574">
        <v>21450</v>
      </c>
      <c r="G574" t="s">
        <v>223</v>
      </c>
      <c r="H574" t="s">
        <v>67</v>
      </c>
      <c r="I574" t="s">
        <v>87</v>
      </c>
      <c r="J574" t="s">
        <v>342</v>
      </c>
      <c r="K574" t="s">
        <v>1400</v>
      </c>
      <c r="M574">
        <v>573</v>
      </c>
    </row>
    <row r="575" spans="1:13" hidden="1" x14ac:dyDescent="0.3">
      <c r="A575" t="s">
        <v>1485</v>
      </c>
      <c r="B575" t="s">
        <v>1486</v>
      </c>
      <c r="C575" t="s">
        <v>1485</v>
      </c>
      <c r="D575">
        <v>3.2967000000000003E-2</v>
      </c>
      <c r="E575">
        <v>215.65791200000001</v>
      </c>
      <c r="F575">
        <v>8.83</v>
      </c>
      <c r="G575" t="s">
        <v>488</v>
      </c>
      <c r="H575" t="s">
        <v>74</v>
      </c>
      <c r="I575" t="s">
        <v>74</v>
      </c>
      <c r="J575" t="s">
        <v>273</v>
      </c>
      <c r="K575" t="s">
        <v>407</v>
      </c>
      <c r="M575">
        <v>574</v>
      </c>
    </row>
    <row r="576" spans="1:13" hidden="1" x14ac:dyDescent="0.3">
      <c r="A576" t="s">
        <v>1487</v>
      </c>
      <c r="B576" t="s">
        <v>1488</v>
      </c>
      <c r="C576" t="s">
        <v>1487</v>
      </c>
      <c r="D576">
        <v>3.2965000000000001E-2</v>
      </c>
      <c r="E576">
        <v>2173.5</v>
      </c>
      <c r="F576">
        <v>6.79</v>
      </c>
      <c r="G576" t="s">
        <v>242</v>
      </c>
      <c r="H576" t="s">
        <v>392</v>
      </c>
      <c r="I576" t="s">
        <v>392</v>
      </c>
      <c r="J576" t="s">
        <v>393</v>
      </c>
      <c r="K576" t="s">
        <v>394</v>
      </c>
      <c r="M576">
        <v>575</v>
      </c>
    </row>
    <row r="577" spans="1:13" hidden="1" x14ac:dyDescent="0.3">
      <c r="A577" t="s">
        <v>1489</v>
      </c>
      <c r="B577" t="s">
        <v>1490</v>
      </c>
      <c r="C577" t="s">
        <v>1489</v>
      </c>
      <c r="D577">
        <v>3.2933999999999998E-2</v>
      </c>
      <c r="E577">
        <v>1810.1860939999999</v>
      </c>
      <c r="F577">
        <v>3.86</v>
      </c>
      <c r="G577" t="s">
        <v>522</v>
      </c>
      <c r="H577" t="s">
        <v>71</v>
      </c>
      <c r="I577" t="s">
        <v>72</v>
      </c>
      <c r="J577" t="s">
        <v>72</v>
      </c>
      <c r="K577" t="s">
        <v>75</v>
      </c>
      <c r="M577">
        <v>576</v>
      </c>
    </row>
    <row r="578" spans="1:13" hidden="1" x14ac:dyDescent="0.3">
      <c r="A578" t="s">
        <v>1491</v>
      </c>
      <c r="B578" t="s">
        <v>1492</v>
      </c>
      <c r="C578" t="s">
        <v>1491</v>
      </c>
      <c r="D578">
        <v>3.2895000000000001E-2</v>
      </c>
      <c r="E578">
        <v>330.63041099999998</v>
      </c>
      <c r="F578">
        <v>169.5</v>
      </c>
      <c r="G578" t="s">
        <v>247</v>
      </c>
      <c r="H578" t="s">
        <v>67</v>
      </c>
      <c r="I578" t="s">
        <v>100</v>
      </c>
      <c r="J578" t="s">
        <v>471</v>
      </c>
      <c r="K578" t="s">
        <v>102</v>
      </c>
      <c r="M578">
        <v>577</v>
      </c>
    </row>
    <row r="579" spans="1:13" hidden="1" x14ac:dyDescent="0.3">
      <c r="A579" t="s">
        <v>1493</v>
      </c>
      <c r="B579" t="s">
        <v>1494</v>
      </c>
      <c r="C579" t="s">
        <v>1493</v>
      </c>
      <c r="D579">
        <v>3.2686E-2</v>
      </c>
      <c r="E579">
        <v>55.465263</v>
      </c>
      <c r="F579">
        <v>34.04</v>
      </c>
      <c r="G579" t="s">
        <v>242</v>
      </c>
      <c r="H579" t="s">
        <v>76</v>
      </c>
      <c r="I579" t="s">
        <v>77</v>
      </c>
      <c r="J579" t="s">
        <v>78</v>
      </c>
      <c r="K579" t="s">
        <v>78</v>
      </c>
      <c r="M579">
        <v>578</v>
      </c>
    </row>
    <row r="580" spans="1:13" hidden="1" x14ac:dyDescent="0.3">
      <c r="A580" t="s">
        <v>1495</v>
      </c>
      <c r="B580" t="s">
        <v>1496</v>
      </c>
      <c r="C580" t="s">
        <v>1495</v>
      </c>
      <c r="D580">
        <v>3.2503999999999998E-2</v>
      </c>
      <c r="E580">
        <v>3506.4354010000002</v>
      </c>
      <c r="F580">
        <v>4.1500000000000004</v>
      </c>
      <c r="G580" t="s">
        <v>242</v>
      </c>
      <c r="H580" t="s">
        <v>71</v>
      </c>
      <c r="I580" t="s">
        <v>119</v>
      </c>
      <c r="J580" t="s">
        <v>122</v>
      </c>
      <c r="K580" t="s">
        <v>862</v>
      </c>
      <c r="M580">
        <v>579</v>
      </c>
    </row>
    <row r="581" spans="1:13" hidden="1" x14ac:dyDescent="0.3">
      <c r="A581" t="s">
        <v>1497</v>
      </c>
      <c r="B581" t="s">
        <v>1498</v>
      </c>
      <c r="C581" t="s">
        <v>1497</v>
      </c>
      <c r="D581">
        <v>3.2416E-2</v>
      </c>
      <c r="E581">
        <v>344.60694999999998</v>
      </c>
      <c r="F581">
        <v>410.35</v>
      </c>
      <c r="G581" t="s">
        <v>257</v>
      </c>
      <c r="H581" t="s">
        <v>71</v>
      </c>
      <c r="I581" t="s">
        <v>117</v>
      </c>
      <c r="J581" t="s">
        <v>117</v>
      </c>
      <c r="K581" t="s">
        <v>261</v>
      </c>
      <c r="M581">
        <v>580</v>
      </c>
    </row>
    <row r="582" spans="1:13" hidden="1" x14ac:dyDescent="0.3">
      <c r="A582" t="s">
        <v>1499</v>
      </c>
      <c r="B582" t="s">
        <v>1500</v>
      </c>
      <c r="C582" t="s">
        <v>1499</v>
      </c>
      <c r="D582">
        <v>3.2405999999999997E-2</v>
      </c>
      <c r="E582">
        <v>375.85032000000001</v>
      </c>
      <c r="F582">
        <v>38.6</v>
      </c>
      <c r="G582" t="s">
        <v>242</v>
      </c>
      <c r="H582" t="s">
        <v>71</v>
      </c>
      <c r="I582" t="s">
        <v>117</v>
      </c>
      <c r="J582" t="s">
        <v>117</v>
      </c>
      <c r="K582" t="s">
        <v>645</v>
      </c>
      <c r="M582">
        <v>581</v>
      </c>
    </row>
    <row r="583" spans="1:13" hidden="1" x14ac:dyDescent="0.3">
      <c r="A583" t="s">
        <v>1501</v>
      </c>
      <c r="B583" t="s">
        <v>1502</v>
      </c>
      <c r="C583" t="s">
        <v>1501</v>
      </c>
      <c r="D583">
        <v>3.2298E-2</v>
      </c>
      <c r="E583">
        <v>27.84</v>
      </c>
      <c r="F583">
        <v>80500</v>
      </c>
      <c r="G583" t="s">
        <v>223</v>
      </c>
      <c r="H583" t="s">
        <v>369</v>
      </c>
      <c r="I583" t="s">
        <v>508</v>
      </c>
      <c r="J583" t="s">
        <v>572</v>
      </c>
      <c r="K583" t="s">
        <v>572</v>
      </c>
      <c r="M583">
        <v>582</v>
      </c>
    </row>
    <row r="584" spans="1:13" hidden="1" x14ac:dyDescent="0.3">
      <c r="A584" t="s">
        <v>1503</v>
      </c>
      <c r="B584" t="s">
        <v>1504</v>
      </c>
      <c r="C584" t="s">
        <v>1503</v>
      </c>
      <c r="D584">
        <v>3.2268999999999999E-2</v>
      </c>
      <c r="E584">
        <v>1334.3575740000001</v>
      </c>
      <c r="F584">
        <v>41.2</v>
      </c>
      <c r="G584" t="s">
        <v>247</v>
      </c>
      <c r="H584" t="s">
        <v>64</v>
      </c>
      <c r="I584" t="s">
        <v>195</v>
      </c>
      <c r="J584" t="s">
        <v>278</v>
      </c>
      <c r="K584" t="s">
        <v>1385</v>
      </c>
      <c r="M584">
        <v>583</v>
      </c>
    </row>
    <row r="585" spans="1:13" hidden="1" x14ac:dyDescent="0.3">
      <c r="A585" t="s">
        <v>1505</v>
      </c>
      <c r="B585" t="s">
        <v>1506</v>
      </c>
      <c r="C585" t="s">
        <v>1505</v>
      </c>
      <c r="D585">
        <v>3.2196000000000002E-2</v>
      </c>
      <c r="E585">
        <v>1809.3</v>
      </c>
      <c r="F585">
        <v>31.75</v>
      </c>
      <c r="G585" t="s">
        <v>374</v>
      </c>
      <c r="H585" t="s">
        <v>67</v>
      </c>
      <c r="I585" t="s">
        <v>45</v>
      </c>
      <c r="J585" t="s">
        <v>173</v>
      </c>
      <c r="K585" t="s">
        <v>174</v>
      </c>
      <c r="M585">
        <v>584</v>
      </c>
    </row>
    <row r="586" spans="1:13" hidden="1" x14ac:dyDescent="0.3">
      <c r="A586" t="s">
        <v>1507</v>
      </c>
      <c r="B586" t="s">
        <v>1508</v>
      </c>
      <c r="C586" t="s">
        <v>1507</v>
      </c>
      <c r="D586">
        <v>3.1541E-2</v>
      </c>
      <c r="E586">
        <v>26.566244999999999</v>
      </c>
      <c r="F586">
        <v>68.58</v>
      </c>
      <c r="G586" t="s">
        <v>242</v>
      </c>
      <c r="H586" t="s">
        <v>369</v>
      </c>
      <c r="I586" t="s">
        <v>604</v>
      </c>
      <c r="J586" t="s">
        <v>1509</v>
      </c>
      <c r="K586" t="s">
        <v>1510</v>
      </c>
      <c r="M586">
        <v>585</v>
      </c>
    </row>
    <row r="587" spans="1:13" hidden="1" x14ac:dyDescent="0.3">
      <c r="A587" t="s">
        <v>1511</v>
      </c>
      <c r="B587" t="s">
        <v>1512</v>
      </c>
      <c r="C587" t="s">
        <v>1511</v>
      </c>
      <c r="D587">
        <v>3.1496000000000003E-2</v>
      </c>
      <c r="E587">
        <v>322.21064899999999</v>
      </c>
      <c r="F587">
        <v>30.76</v>
      </c>
      <c r="G587" t="s">
        <v>272</v>
      </c>
      <c r="H587" t="s">
        <v>496</v>
      </c>
      <c r="I587" t="s">
        <v>496</v>
      </c>
      <c r="J587" t="s">
        <v>616</v>
      </c>
      <c r="K587" t="s">
        <v>616</v>
      </c>
      <c r="M587">
        <v>586</v>
      </c>
    </row>
    <row r="588" spans="1:13" hidden="1" x14ac:dyDescent="0.3">
      <c r="A588" t="s">
        <v>1513</v>
      </c>
      <c r="B588" t="s">
        <v>1514</v>
      </c>
      <c r="C588" t="s">
        <v>1513</v>
      </c>
      <c r="D588">
        <v>3.1487000000000001E-2</v>
      </c>
      <c r="E588">
        <v>922.58146899999997</v>
      </c>
      <c r="F588">
        <v>10.74</v>
      </c>
      <c r="G588" t="s">
        <v>272</v>
      </c>
      <c r="H588" t="s">
        <v>496</v>
      </c>
      <c r="I588" t="s">
        <v>496</v>
      </c>
      <c r="J588" t="s">
        <v>616</v>
      </c>
      <c r="K588" t="s">
        <v>616</v>
      </c>
      <c r="M588">
        <v>587</v>
      </c>
    </row>
    <row r="589" spans="1:13" hidden="1" x14ac:dyDescent="0.3">
      <c r="A589" t="s">
        <v>1515</v>
      </c>
      <c r="B589" t="s">
        <v>1516</v>
      </c>
      <c r="C589" t="s">
        <v>1515</v>
      </c>
      <c r="D589">
        <v>3.1468000000000003E-2</v>
      </c>
      <c r="E589">
        <v>3173.0275499999998</v>
      </c>
      <c r="F589">
        <v>4.4400000000000004</v>
      </c>
      <c r="G589" t="s">
        <v>242</v>
      </c>
      <c r="H589" t="s">
        <v>496</v>
      </c>
      <c r="I589" t="s">
        <v>496</v>
      </c>
      <c r="J589" t="s">
        <v>940</v>
      </c>
      <c r="K589" t="s">
        <v>941</v>
      </c>
      <c r="M589">
        <v>588</v>
      </c>
    </row>
    <row r="590" spans="1:13" hidden="1" x14ac:dyDescent="0.3">
      <c r="A590" t="s">
        <v>1517</v>
      </c>
      <c r="B590" t="s">
        <v>1518</v>
      </c>
      <c r="C590" t="s">
        <v>1517</v>
      </c>
      <c r="D590">
        <v>3.1466000000000001E-2</v>
      </c>
      <c r="E590">
        <v>609.52904999999998</v>
      </c>
      <c r="F590">
        <v>225.2</v>
      </c>
      <c r="G590" t="s">
        <v>257</v>
      </c>
      <c r="H590" t="s">
        <v>69</v>
      </c>
      <c r="I590" t="s">
        <v>69</v>
      </c>
      <c r="J590" t="s">
        <v>70</v>
      </c>
      <c r="K590" t="s">
        <v>258</v>
      </c>
      <c r="M590">
        <v>589</v>
      </c>
    </row>
    <row r="591" spans="1:13" hidden="1" x14ac:dyDescent="0.3">
      <c r="A591" t="s">
        <v>1519</v>
      </c>
      <c r="B591" t="s">
        <v>1520</v>
      </c>
      <c r="C591" t="s">
        <v>1519</v>
      </c>
      <c r="D591">
        <v>3.1392999999999997E-2</v>
      </c>
      <c r="E591">
        <v>1604.0182480000001</v>
      </c>
      <c r="F591">
        <v>4.83</v>
      </c>
      <c r="G591" t="s">
        <v>429</v>
      </c>
      <c r="H591" t="s">
        <v>71</v>
      </c>
      <c r="I591" t="s">
        <v>72</v>
      </c>
      <c r="J591" t="s">
        <v>72</v>
      </c>
      <c r="K591" t="s">
        <v>75</v>
      </c>
      <c r="M591">
        <v>590</v>
      </c>
    </row>
    <row r="592" spans="1:13" hidden="1" x14ac:dyDescent="0.3">
      <c r="A592" t="s">
        <v>1521</v>
      </c>
      <c r="B592" t="s">
        <v>1522</v>
      </c>
      <c r="C592" t="s">
        <v>1521</v>
      </c>
      <c r="D592">
        <v>3.1329999999999997E-2</v>
      </c>
      <c r="E592">
        <v>524.34347500000001</v>
      </c>
      <c r="F592">
        <v>26.75</v>
      </c>
      <c r="G592" t="s">
        <v>242</v>
      </c>
      <c r="H592" t="s">
        <v>83</v>
      </c>
      <c r="I592" t="s">
        <v>302</v>
      </c>
      <c r="J592" t="s">
        <v>114</v>
      </c>
      <c r="K592" t="s">
        <v>114</v>
      </c>
      <c r="M592">
        <v>591</v>
      </c>
    </row>
    <row r="593" spans="1:13" hidden="1" x14ac:dyDescent="0.3">
      <c r="A593" t="s">
        <v>1523</v>
      </c>
      <c r="B593" t="s">
        <v>1524</v>
      </c>
      <c r="C593" t="s">
        <v>1523</v>
      </c>
      <c r="D593">
        <v>3.1243E-2</v>
      </c>
      <c r="E593">
        <v>4371.0660399999997</v>
      </c>
      <c r="F593">
        <v>3.2</v>
      </c>
      <c r="G593" t="s">
        <v>242</v>
      </c>
      <c r="H593" t="s">
        <v>369</v>
      </c>
      <c r="I593" t="s">
        <v>508</v>
      </c>
      <c r="J593" t="s">
        <v>927</v>
      </c>
      <c r="K593" t="s">
        <v>928</v>
      </c>
      <c r="M593">
        <v>592</v>
      </c>
    </row>
    <row r="594" spans="1:13" hidden="1" x14ac:dyDescent="0.3">
      <c r="A594" t="s">
        <v>1525</v>
      </c>
      <c r="B594" t="s">
        <v>1526</v>
      </c>
      <c r="C594" t="s">
        <v>1525</v>
      </c>
      <c r="D594">
        <v>3.1210000000000002E-2</v>
      </c>
      <c r="E594">
        <v>76.019704000000004</v>
      </c>
      <c r="F594">
        <v>565</v>
      </c>
      <c r="G594" t="s">
        <v>969</v>
      </c>
      <c r="H594" t="s">
        <v>71</v>
      </c>
      <c r="I594" t="s">
        <v>72</v>
      </c>
      <c r="J594" t="s">
        <v>72</v>
      </c>
      <c r="K594" t="s">
        <v>75</v>
      </c>
      <c r="M594">
        <v>593</v>
      </c>
    </row>
    <row r="595" spans="1:13" hidden="1" x14ac:dyDescent="0.3">
      <c r="A595" t="s">
        <v>1527</v>
      </c>
      <c r="B595" t="s">
        <v>1528</v>
      </c>
      <c r="C595" t="s">
        <v>1527</v>
      </c>
      <c r="D595">
        <v>3.1126000000000001E-2</v>
      </c>
      <c r="E595">
        <v>60</v>
      </c>
      <c r="F595">
        <v>112.4</v>
      </c>
      <c r="G595" t="s">
        <v>319</v>
      </c>
      <c r="H595" t="s">
        <v>71</v>
      </c>
      <c r="I595" t="s">
        <v>117</v>
      </c>
      <c r="J595" t="s">
        <v>117</v>
      </c>
      <c r="K595" t="s">
        <v>261</v>
      </c>
      <c r="M595">
        <v>594</v>
      </c>
    </row>
    <row r="596" spans="1:13" hidden="1" x14ac:dyDescent="0.3">
      <c r="A596" t="s">
        <v>1529</v>
      </c>
      <c r="B596" t="s">
        <v>945</v>
      </c>
      <c r="C596" t="s">
        <v>1529</v>
      </c>
      <c r="D596">
        <v>3.1102000000000001E-2</v>
      </c>
      <c r="E596">
        <v>598.31504800000005</v>
      </c>
      <c r="F596">
        <v>92.75</v>
      </c>
      <c r="G596" t="s">
        <v>374</v>
      </c>
      <c r="H596" t="s">
        <v>71</v>
      </c>
      <c r="I596" t="s">
        <v>72</v>
      </c>
      <c r="J596" t="s">
        <v>72</v>
      </c>
      <c r="K596" t="s">
        <v>75</v>
      </c>
      <c r="M596">
        <v>595</v>
      </c>
    </row>
    <row r="597" spans="1:13" hidden="1" x14ac:dyDescent="0.3">
      <c r="A597" t="s">
        <v>1530</v>
      </c>
      <c r="B597" t="s">
        <v>1531</v>
      </c>
      <c r="C597" t="s">
        <v>1530</v>
      </c>
      <c r="D597">
        <v>3.1071999999999999E-2</v>
      </c>
      <c r="E597">
        <v>69.057477000000006</v>
      </c>
      <c r="F597">
        <v>25.99</v>
      </c>
      <c r="G597" t="s">
        <v>265</v>
      </c>
      <c r="H597" t="s">
        <v>83</v>
      </c>
      <c r="I597" t="s">
        <v>302</v>
      </c>
      <c r="J597" t="s">
        <v>114</v>
      </c>
      <c r="K597" t="s">
        <v>114</v>
      </c>
      <c r="M597">
        <v>596</v>
      </c>
    </row>
    <row r="598" spans="1:13" hidden="1" x14ac:dyDescent="0.3">
      <c r="A598" t="s">
        <v>1532</v>
      </c>
      <c r="B598" t="s">
        <v>1533</v>
      </c>
      <c r="C598" t="s">
        <v>1532</v>
      </c>
      <c r="D598">
        <v>3.0998999999999999E-2</v>
      </c>
      <c r="E598">
        <v>1971.4773949999999</v>
      </c>
      <c r="F598">
        <v>45.25</v>
      </c>
      <c r="G598" t="s">
        <v>589</v>
      </c>
      <c r="H598" t="s">
        <v>369</v>
      </c>
      <c r="I598" t="s">
        <v>508</v>
      </c>
      <c r="J598" t="s">
        <v>509</v>
      </c>
      <c r="K598" t="s">
        <v>509</v>
      </c>
      <c r="M598">
        <v>597</v>
      </c>
    </row>
    <row r="599" spans="1:13" hidden="1" x14ac:dyDescent="0.3">
      <c r="A599" t="s">
        <v>1534</v>
      </c>
      <c r="B599" t="s">
        <v>4</v>
      </c>
      <c r="C599" t="s">
        <v>1534</v>
      </c>
      <c r="D599">
        <v>3.0972E-2</v>
      </c>
      <c r="E599">
        <v>239.982156</v>
      </c>
      <c r="F599">
        <v>52.76</v>
      </c>
      <c r="G599" t="s">
        <v>242</v>
      </c>
      <c r="H599" t="s">
        <v>74</v>
      </c>
      <c r="I599" t="s">
        <v>74</v>
      </c>
      <c r="J599" t="s">
        <v>103</v>
      </c>
      <c r="K599" t="s">
        <v>103</v>
      </c>
      <c r="M599">
        <v>598</v>
      </c>
    </row>
    <row r="600" spans="1:13" hidden="1" x14ac:dyDescent="0.3">
      <c r="A600" t="s">
        <v>1535</v>
      </c>
      <c r="B600" t="s">
        <v>1536</v>
      </c>
      <c r="C600" t="s">
        <v>1535</v>
      </c>
      <c r="D600">
        <v>3.0712E-2</v>
      </c>
      <c r="E600">
        <v>690.248335</v>
      </c>
      <c r="F600">
        <v>19.920000000000002</v>
      </c>
      <c r="G600" t="s">
        <v>242</v>
      </c>
      <c r="H600" t="s">
        <v>369</v>
      </c>
      <c r="I600" t="s">
        <v>508</v>
      </c>
      <c r="J600" t="s">
        <v>927</v>
      </c>
      <c r="K600" t="s">
        <v>928</v>
      </c>
      <c r="M600">
        <v>599</v>
      </c>
    </row>
    <row r="601" spans="1:13" hidden="1" x14ac:dyDescent="0.3">
      <c r="A601" t="s">
        <v>1537</v>
      </c>
      <c r="B601" t="s">
        <v>1538</v>
      </c>
      <c r="C601" t="s">
        <v>1537</v>
      </c>
      <c r="D601">
        <v>3.0700999999999999E-2</v>
      </c>
      <c r="E601">
        <v>265.62374799999998</v>
      </c>
      <c r="F601">
        <v>8020</v>
      </c>
      <c r="G601" t="s">
        <v>223</v>
      </c>
      <c r="H601" t="s">
        <v>71</v>
      </c>
      <c r="I601" t="s">
        <v>72</v>
      </c>
      <c r="J601" t="s">
        <v>72</v>
      </c>
      <c r="K601" t="s">
        <v>75</v>
      </c>
      <c r="M601">
        <v>600</v>
      </c>
    </row>
    <row r="602" spans="1:13" hidden="1" x14ac:dyDescent="0.3">
      <c r="A602" t="s">
        <v>1539</v>
      </c>
      <c r="B602" t="s">
        <v>1540</v>
      </c>
      <c r="C602" t="s">
        <v>1539</v>
      </c>
      <c r="D602">
        <v>3.0689000000000001E-2</v>
      </c>
      <c r="E602">
        <v>893.33399999999995</v>
      </c>
      <c r="F602">
        <v>15.38</v>
      </c>
      <c r="G602" t="s">
        <v>242</v>
      </c>
      <c r="H602" t="s">
        <v>86</v>
      </c>
      <c r="I602" t="s">
        <v>91</v>
      </c>
      <c r="J602" t="s">
        <v>98</v>
      </c>
      <c r="K602" t="s">
        <v>99</v>
      </c>
      <c r="M602">
        <v>601</v>
      </c>
    </row>
    <row r="603" spans="1:13" hidden="1" x14ac:dyDescent="0.3">
      <c r="A603" t="s">
        <v>1541</v>
      </c>
      <c r="B603" t="s">
        <v>1542</v>
      </c>
      <c r="C603" t="s">
        <v>1541</v>
      </c>
      <c r="D603">
        <v>3.0349999999999999E-2</v>
      </c>
      <c r="E603">
        <v>2921.1871369999999</v>
      </c>
      <c r="F603">
        <v>17.7</v>
      </c>
      <c r="G603" t="s">
        <v>247</v>
      </c>
      <c r="H603" t="s">
        <v>64</v>
      </c>
      <c r="I603" t="s">
        <v>195</v>
      </c>
      <c r="J603" t="s">
        <v>194</v>
      </c>
      <c r="K603" t="s">
        <v>194</v>
      </c>
      <c r="M603">
        <v>602</v>
      </c>
    </row>
    <row r="604" spans="1:13" hidden="1" x14ac:dyDescent="0.3">
      <c r="A604" t="s">
        <v>1543</v>
      </c>
      <c r="B604" t="s">
        <v>1544</v>
      </c>
      <c r="C604" t="s">
        <v>1543</v>
      </c>
      <c r="D604">
        <v>3.0286E-2</v>
      </c>
      <c r="E604">
        <v>402.55455999999998</v>
      </c>
      <c r="F604">
        <v>328.2</v>
      </c>
      <c r="G604" t="s">
        <v>257</v>
      </c>
      <c r="H604" t="s">
        <v>71</v>
      </c>
      <c r="I604" t="s">
        <v>72</v>
      </c>
      <c r="J604" t="s">
        <v>72</v>
      </c>
      <c r="K604" t="s">
        <v>1545</v>
      </c>
      <c r="M604">
        <v>603</v>
      </c>
    </row>
    <row r="605" spans="1:13" hidden="1" x14ac:dyDescent="0.3">
      <c r="A605" t="s">
        <v>1546</v>
      </c>
      <c r="B605" t="s">
        <v>1547</v>
      </c>
      <c r="C605" t="s">
        <v>1546</v>
      </c>
      <c r="D605">
        <v>3.0138999999999999E-2</v>
      </c>
      <c r="E605">
        <v>8818.9418399999995</v>
      </c>
      <c r="F605">
        <v>1.53</v>
      </c>
      <c r="G605" t="s">
        <v>242</v>
      </c>
      <c r="H605" t="s">
        <v>71</v>
      </c>
      <c r="I605" t="s">
        <v>119</v>
      </c>
      <c r="J605" t="s">
        <v>122</v>
      </c>
      <c r="K605" t="s">
        <v>1175</v>
      </c>
      <c r="M605">
        <v>604</v>
      </c>
    </row>
    <row r="606" spans="1:13" hidden="1" x14ac:dyDescent="0.3">
      <c r="A606" t="s">
        <v>1548</v>
      </c>
      <c r="B606" t="s">
        <v>1549</v>
      </c>
      <c r="C606" t="s">
        <v>1548</v>
      </c>
      <c r="D606">
        <v>3.0091E-2</v>
      </c>
      <c r="E606">
        <v>1399.9996020000001</v>
      </c>
      <c r="F606">
        <v>8.51</v>
      </c>
      <c r="G606" t="s">
        <v>226</v>
      </c>
      <c r="H606" t="s">
        <v>74</v>
      </c>
      <c r="I606" t="s">
        <v>74</v>
      </c>
      <c r="J606" t="s">
        <v>273</v>
      </c>
      <c r="K606" t="s">
        <v>274</v>
      </c>
      <c r="M606">
        <v>605</v>
      </c>
    </row>
    <row r="607" spans="1:13" hidden="1" x14ac:dyDescent="0.3">
      <c r="A607" t="s">
        <v>1550</v>
      </c>
      <c r="B607" t="s">
        <v>1551</v>
      </c>
      <c r="C607" t="s">
        <v>1550</v>
      </c>
      <c r="D607">
        <v>3.0079000000000002E-2</v>
      </c>
      <c r="E607">
        <v>932.56200000000001</v>
      </c>
      <c r="F607">
        <v>14.44</v>
      </c>
      <c r="G607" t="s">
        <v>242</v>
      </c>
      <c r="H607" t="s">
        <v>64</v>
      </c>
      <c r="I607" t="s">
        <v>79</v>
      </c>
      <c r="J607" t="s">
        <v>80</v>
      </c>
      <c r="K607" t="s">
        <v>1552</v>
      </c>
      <c r="M607">
        <v>606</v>
      </c>
    </row>
    <row r="608" spans="1:13" hidden="1" x14ac:dyDescent="0.3">
      <c r="A608" t="s">
        <v>1553</v>
      </c>
      <c r="B608" t="s">
        <v>1554</v>
      </c>
      <c r="C608" t="s">
        <v>1553</v>
      </c>
      <c r="D608">
        <v>3.0077E-2</v>
      </c>
      <c r="E608">
        <v>2969.022324</v>
      </c>
      <c r="F608">
        <v>2.5</v>
      </c>
      <c r="G608" t="s">
        <v>429</v>
      </c>
      <c r="H608" t="s">
        <v>67</v>
      </c>
      <c r="I608" t="s">
        <v>87</v>
      </c>
      <c r="J608" t="s">
        <v>342</v>
      </c>
      <c r="K608" t="s">
        <v>1400</v>
      </c>
      <c r="M608">
        <v>607</v>
      </c>
    </row>
    <row r="609" spans="1:13" hidden="1" x14ac:dyDescent="0.3">
      <c r="A609" t="s">
        <v>1555</v>
      </c>
      <c r="B609" t="s">
        <v>1556</v>
      </c>
      <c r="C609" t="s">
        <v>1555</v>
      </c>
      <c r="D609">
        <v>3.0053E-2</v>
      </c>
      <c r="E609">
        <v>662.79464199999995</v>
      </c>
      <c r="F609">
        <v>20.3</v>
      </c>
      <c r="G609" t="s">
        <v>265</v>
      </c>
      <c r="H609" t="s">
        <v>64</v>
      </c>
      <c r="I609" t="s">
        <v>195</v>
      </c>
      <c r="J609" t="s">
        <v>278</v>
      </c>
      <c r="K609" t="s">
        <v>354</v>
      </c>
      <c r="M609">
        <v>608</v>
      </c>
    </row>
    <row r="610" spans="1:13" hidden="1" x14ac:dyDescent="0.3">
      <c r="A610" t="s">
        <v>1557</v>
      </c>
      <c r="B610" t="s">
        <v>1558</v>
      </c>
      <c r="C610" t="s">
        <v>1557</v>
      </c>
      <c r="D610">
        <v>3.0051999999999999E-2</v>
      </c>
      <c r="E610">
        <v>64.417195000000007</v>
      </c>
      <c r="F610">
        <v>46513</v>
      </c>
      <c r="G610" t="s">
        <v>250</v>
      </c>
      <c r="H610" t="s">
        <v>74</v>
      </c>
      <c r="I610" t="s">
        <v>74</v>
      </c>
      <c r="J610" t="s">
        <v>273</v>
      </c>
      <c r="K610" t="s">
        <v>274</v>
      </c>
      <c r="M610">
        <v>609</v>
      </c>
    </row>
    <row r="611" spans="1:13" hidden="1" x14ac:dyDescent="0.3">
      <c r="A611" t="s">
        <v>1559</v>
      </c>
      <c r="B611" t="s">
        <v>1560</v>
      </c>
      <c r="C611" t="s">
        <v>1559</v>
      </c>
      <c r="D611">
        <v>2.997E-2</v>
      </c>
      <c r="E611">
        <v>16.108070000000001</v>
      </c>
      <c r="F611">
        <v>129100</v>
      </c>
      <c r="G611" t="s">
        <v>223</v>
      </c>
      <c r="H611" t="s">
        <v>83</v>
      </c>
      <c r="I611" t="s">
        <v>302</v>
      </c>
      <c r="J611" t="s">
        <v>114</v>
      </c>
      <c r="K611" t="s">
        <v>114</v>
      </c>
      <c r="M611">
        <v>610</v>
      </c>
    </row>
    <row r="612" spans="1:13" hidden="1" x14ac:dyDescent="0.3">
      <c r="A612" t="s">
        <v>1561</v>
      </c>
      <c r="B612" t="s">
        <v>1562</v>
      </c>
      <c r="C612" t="s">
        <v>1561</v>
      </c>
      <c r="D612">
        <v>2.9961000000000002E-2</v>
      </c>
      <c r="E612">
        <v>1445.4273720000001</v>
      </c>
      <c r="F612">
        <v>9.2799999999999994</v>
      </c>
      <c r="G612" t="s">
        <v>242</v>
      </c>
      <c r="H612" t="s">
        <v>369</v>
      </c>
      <c r="I612" t="s">
        <v>604</v>
      </c>
      <c r="J612" t="s">
        <v>605</v>
      </c>
      <c r="K612" t="s">
        <v>1563</v>
      </c>
      <c r="M612">
        <v>611</v>
      </c>
    </row>
    <row r="613" spans="1:13" hidden="1" x14ac:dyDescent="0.3">
      <c r="A613" t="s">
        <v>1564</v>
      </c>
      <c r="B613" t="s">
        <v>2</v>
      </c>
      <c r="C613" t="s">
        <v>1564</v>
      </c>
      <c r="D613">
        <v>2.9919000000000001E-2</v>
      </c>
      <c r="E613">
        <v>36.485450999999998</v>
      </c>
      <c r="F613">
        <v>56900</v>
      </c>
      <c r="G613" t="s">
        <v>223</v>
      </c>
      <c r="H613" t="s">
        <v>67</v>
      </c>
      <c r="I613" t="s">
        <v>94</v>
      </c>
      <c r="J613" t="s">
        <v>95</v>
      </c>
      <c r="K613" t="s">
        <v>96</v>
      </c>
      <c r="M613">
        <v>612</v>
      </c>
    </row>
    <row r="614" spans="1:13" hidden="1" x14ac:dyDescent="0.3">
      <c r="A614" t="s">
        <v>1565</v>
      </c>
      <c r="B614" t="s">
        <v>1566</v>
      </c>
      <c r="C614" t="s">
        <v>1565</v>
      </c>
      <c r="D614">
        <v>2.9902999999999999E-2</v>
      </c>
      <c r="E614">
        <v>9700.9323399999994</v>
      </c>
      <c r="F614">
        <v>1.38</v>
      </c>
      <c r="G614" t="s">
        <v>242</v>
      </c>
      <c r="H614" t="s">
        <v>67</v>
      </c>
      <c r="I614" t="s">
        <v>45</v>
      </c>
      <c r="J614" t="s">
        <v>115</v>
      </c>
      <c r="K614" t="s">
        <v>1567</v>
      </c>
      <c r="M614">
        <v>613</v>
      </c>
    </row>
    <row r="615" spans="1:13" hidden="1" x14ac:dyDescent="0.3">
      <c r="A615" t="s">
        <v>1568</v>
      </c>
      <c r="B615" t="s">
        <v>1569</v>
      </c>
      <c r="C615" t="s">
        <v>1568</v>
      </c>
      <c r="D615">
        <v>2.9878999999999999E-2</v>
      </c>
      <c r="E615">
        <v>694.97582999999997</v>
      </c>
      <c r="F615">
        <v>187.55</v>
      </c>
      <c r="G615" t="s">
        <v>257</v>
      </c>
      <c r="H615" t="s">
        <v>74</v>
      </c>
      <c r="I615" t="s">
        <v>74</v>
      </c>
      <c r="J615" t="s">
        <v>103</v>
      </c>
      <c r="K615" t="s">
        <v>103</v>
      </c>
      <c r="M615">
        <v>614</v>
      </c>
    </row>
    <row r="616" spans="1:13" hidden="1" x14ac:dyDescent="0.3">
      <c r="A616" t="s">
        <v>1570</v>
      </c>
      <c r="B616" t="s">
        <v>1571</v>
      </c>
      <c r="C616" t="s">
        <v>1570</v>
      </c>
      <c r="D616">
        <v>2.9864999999999999E-2</v>
      </c>
      <c r="E616">
        <v>31.398496999999999</v>
      </c>
      <c r="F616">
        <v>66000</v>
      </c>
      <c r="G616" t="s">
        <v>223</v>
      </c>
      <c r="H616" t="s">
        <v>67</v>
      </c>
      <c r="I616" t="s">
        <v>45</v>
      </c>
      <c r="J616" t="s">
        <v>115</v>
      </c>
      <c r="K616" t="s">
        <v>116</v>
      </c>
      <c r="M616">
        <v>615</v>
      </c>
    </row>
    <row r="617" spans="1:13" hidden="1" x14ac:dyDescent="0.3">
      <c r="A617" t="s">
        <v>1572</v>
      </c>
      <c r="B617" t="s">
        <v>1573</v>
      </c>
      <c r="C617" t="s">
        <v>1572</v>
      </c>
      <c r="D617">
        <v>2.9797000000000001E-2</v>
      </c>
      <c r="E617">
        <v>43.729733000000003</v>
      </c>
      <c r="F617">
        <v>39.36</v>
      </c>
      <c r="G617" t="s">
        <v>242</v>
      </c>
      <c r="H617" t="s">
        <v>67</v>
      </c>
      <c r="I617" t="s">
        <v>45</v>
      </c>
      <c r="J617" t="s">
        <v>243</v>
      </c>
      <c r="K617" t="s">
        <v>243</v>
      </c>
      <c r="M617">
        <v>616</v>
      </c>
    </row>
    <row r="618" spans="1:13" hidden="1" x14ac:dyDescent="0.3">
      <c r="A618" t="s">
        <v>1574</v>
      </c>
      <c r="B618" t="s">
        <v>1575</v>
      </c>
      <c r="C618" t="s">
        <v>1574</v>
      </c>
      <c r="D618">
        <v>2.9790000000000001E-2</v>
      </c>
      <c r="E618">
        <v>919.41537500000004</v>
      </c>
      <c r="F618">
        <v>55.2</v>
      </c>
      <c r="G618" t="s">
        <v>247</v>
      </c>
      <c r="H618" t="s">
        <v>64</v>
      </c>
      <c r="I618" t="s">
        <v>195</v>
      </c>
      <c r="J618" t="s">
        <v>278</v>
      </c>
      <c r="K618" t="s">
        <v>279</v>
      </c>
      <c r="M618">
        <v>617</v>
      </c>
    </row>
    <row r="619" spans="1:13" hidden="1" x14ac:dyDescent="0.3">
      <c r="A619" t="s">
        <v>1576</v>
      </c>
      <c r="B619" t="s">
        <v>1577</v>
      </c>
      <c r="C619" t="s">
        <v>1576</v>
      </c>
      <c r="D619">
        <v>2.9692E-2</v>
      </c>
      <c r="E619">
        <v>49.565733999999999</v>
      </c>
      <c r="F619">
        <v>28323</v>
      </c>
      <c r="G619" t="s">
        <v>703</v>
      </c>
      <c r="H619" t="s">
        <v>71</v>
      </c>
      <c r="I619" t="s">
        <v>72</v>
      </c>
      <c r="J619" t="s">
        <v>72</v>
      </c>
      <c r="K619" t="s">
        <v>75</v>
      </c>
      <c r="M619">
        <v>618</v>
      </c>
    </row>
    <row r="620" spans="1:13" hidden="1" x14ac:dyDescent="0.3">
      <c r="A620" t="s">
        <v>1578</v>
      </c>
      <c r="B620" t="s">
        <v>1096</v>
      </c>
      <c r="C620" t="s">
        <v>1578</v>
      </c>
      <c r="D620">
        <v>2.9502E-2</v>
      </c>
      <c r="E620">
        <v>124.37148999999999</v>
      </c>
      <c r="F620">
        <v>96.97</v>
      </c>
      <c r="G620" t="s">
        <v>242</v>
      </c>
      <c r="H620" t="s">
        <v>83</v>
      </c>
      <c r="I620" t="s">
        <v>302</v>
      </c>
      <c r="J620" t="s">
        <v>90</v>
      </c>
      <c r="K620" t="s">
        <v>90</v>
      </c>
      <c r="M620">
        <v>619</v>
      </c>
    </row>
    <row r="621" spans="1:13" hidden="1" x14ac:dyDescent="0.3">
      <c r="A621" t="s">
        <v>1579</v>
      </c>
      <c r="B621" t="s">
        <v>1580</v>
      </c>
      <c r="C621" t="s">
        <v>1579</v>
      </c>
      <c r="D621">
        <v>2.9498E-2</v>
      </c>
      <c r="E621">
        <v>49.56</v>
      </c>
      <c r="F621">
        <v>41300</v>
      </c>
      <c r="G621" t="s">
        <v>223</v>
      </c>
      <c r="H621" t="s">
        <v>71</v>
      </c>
      <c r="I621" t="s">
        <v>117</v>
      </c>
      <c r="J621" t="s">
        <v>117</v>
      </c>
      <c r="K621" t="s">
        <v>645</v>
      </c>
      <c r="M621">
        <v>620</v>
      </c>
    </row>
    <row r="622" spans="1:13" hidden="1" x14ac:dyDescent="0.3">
      <c r="A622" t="s">
        <v>1581</v>
      </c>
      <c r="B622" t="s">
        <v>680</v>
      </c>
      <c r="C622" t="s">
        <v>1581</v>
      </c>
      <c r="D622">
        <v>2.9496000000000001E-2</v>
      </c>
      <c r="E622">
        <v>2355.051841</v>
      </c>
      <c r="F622">
        <v>5.12</v>
      </c>
      <c r="G622" t="s">
        <v>242</v>
      </c>
      <c r="H622" t="s">
        <v>71</v>
      </c>
      <c r="I622" t="s">
        <v>72</v>
      </c>
      <c r="J622" t="s">
        <v>72</v>
      </c>
      <c r="K622" t="s">
        <v>75</v>
      </c>
      <c r="M622">
        <v>621</v>
      </c>
    </row>
    <row r="623" spans="1:13" hidden="1" x14ac:dyDescent="0.3">
      <c r="A623" t="s">
        <v>1582</v>
      </c>
      <c r="B623" t="s">
        <v>845</v>
      </c>
      <c r="C623" t="s">
        <v>1582</v>
      </c>
      <c r="D623">
        <v>2.9458999999999999E-2</v>
      </c>
      <c r="E623">
        <v>2127.7273930000001</v>
      </c>
      <c r="F623">
        <v>5.66</v>
      </c>
      <c r="G623" t="s">
        <v>242</v>
      </c>
      <c r="H623" t="s">
        <v>71</v>
      </c>
      <c r="I623" t="s">
        <v>72</v>
      </c>
      <c r="J623" t="s">
        <v>72</v>
      </c>
      <c r="K623" t="s">
        <v>75</v>
      </c>
      <c r="M623">
        <v>622</v>
      </c>
    </row>
    <row r="624" spans="1:13" hidden="1" x14ac:dyDescent="0.3">
      <c r="A624" t="s">
        <v>1583</v>
      </c>
      <c r="B624" t="s">
        <v>1584</v>
      </c>
      <c r="C624" t="s">
        <v>1583</v>
      </c>
      <c r="D624">
        <v>2.9413000000000002E-2</v>
      </c>
      <c r="E624">
        <v>21.438030999999999</v>
      </c>
      <c r="F624">
        <v>95200</v>
      </c>
      <c r="G624" t="s">
        <v>223</v>
      </c>
      <c r="H624" t="s">
        <v>76</v>
      </c>
      <c r="I624" t="s">
        <v>77</v>
      </c>
      <c r="J624" t="s">
        <v>104</v>
      </c>
      <c r="K624" t="s">
        <v>105</v>
      </c>
      <c r="M624">
        <v>623</v>
      </c>
    </row>
    <row r="625" spans="1:13" hidden="1" x14ac:dyDescent="0.3">
      <c r="A625" t="s">
        <v>1585</v>
      </c>
      <c r="B625" t="s">
        <v>1586</v>
      </c>
      <c r="C625" t="s">
        <v>1585</v>
      </c>
      <c r="D625">
        <v>2.9387E-2</v>
      </c>
      <c r="E625">
        <v>2518.5377830000002</v>
      </c>
      <c r="F625">
        <v>4.7699999999999996</v>
      </c>
      <c r="G625" t="s">
        <v>242</v>
      </c>
      <c r="H625" t="s">
        <v>369</v>
      </c>
      <c r="I625" t="s">
        <v>508</v>
      </c>
      <c r="J625" t="s">
        <v>572</v>
      </c>
      <c r="K625" t="s">
        <v>572</v>
      </c>
      <c r="M625">
        <v>624</v>
      </c>
    </row>
    <row r="626" spans="1:13" hidden="1" x14ac:dyDescent="0.3">
      <c r="A626" t="s">
        <v>1587</v>
      </c>
      <c r="B626" t="s">
        <v>1588</v>
      </c>
      <c r="C626" t="s">
        <v>1587</v>
      </c>
      <c r="D626">
        <v>2.9387E-2</v>
      </c>
      <c r="E626">
        <v>19.513072999999999</v>
      </c>
      <c r="F626">
        <v>104500</v>
      </c>
      <c r="G626" t="s">
        <v>223</v>
      </c>
      <c r="H626" t="s">
        <v>86</v>
      </c>
      <c r="I626" t="s">
        <v>120</v>
      </c>
      <c r="J626" t="s">
        <v>120</v>
      </c>
      <c r="K626" t="s">
        <v>121</v>
      </c>
      <c r="M626">
        <v>625</v>
      </c>
    </row>
    <row r="627" spans="1:13" hidden="1" x14ac:dyDescent="0.3">
      <c r="A627" t="s">
        <v>1589</v>
      </c>
      <c r="B627" t="s">
        <v>1590</v>
      </c>
      <c r="C627" t="s">
        <v>1589</v>
      </c>
      <c r="D627">
        <v>2.9378000000000001E-2</v>
      </c>
      <c r="E627">
        <v>135.97499999999999</v>
      </c>
      <c r="F627">
        <v>12.48</v>
      </c>
      <c r="G627" t="s">
        <v>285</v>
      </c>
      <c r="H627" t="s">
        <v>74</v>
      </c>
      <c r="I627" t="s">
        <v>74</v>
      </c>
      <c r="J627" t="s">
        <v>320</v>
      </c>
      <c r="K627" t="s">
        <v>833</v>
      </c>
      <c r="M627">
        <v>626</v>
      </c>
    </row>
    <row r="628" spans="1:13" hidden="1" x14ac:dyDescent="0.3">
      <c r="A628" t="s">
        <v>1591</v>
      </c>
      <c r="B628" t="s">
        <v>1592</v>
      </c>
      <c r="C628" t="s">
        <v>1591</v>
      </c>
      <c r="D628">
        <v>2.9236999999999999E-2</v>
      </c>
      <c r="E628">
        <v>704.93234199999995</v>
      </c>
      <c r="F628">
        <v>74</v>
      </c>
      <c r="G628" t="s">
        <v>374</v>
      </c>
      <c r="H628" t="s">
        <v>496</v>
      </c>
      <c r="I628" t="s">
        <v>496</v>
      </c>
      <c r="J628" t="s">
        <v>940</v>
      </c>
      <c r="K628" t="s">
        <v>1056</v>
      </c>
      <c r="M628">
        <v>627</v>
      </c>
    </row>
    <row r="629" spans="1:13" hidden="1" x14ac:dyDescent="0.3">
      <c r="A629" t="s">
        <v>1593</v>
      </c>
      <c r="B629" t="s">
        <v>1594</v>
      </c>
      <c r="C629" t="s">
        <v>1593</v>
      </c>
      <c r="D629">
        <v>2.9204999999999998E-2</v>
      </c>
      <c r="E629">
        <v>504.82130699999999</v>
      </c>
      <c r="F629">
        <v>25.9</v>
      </c>
      <c r="G629" t="s">
        <v>265</v>
      </c>
      <c r="H629" t="s">
        <v>496</v>
      </c>
      <c r="I629" t="s">
        <v>496</v>
      </c>
      <c r="J629" t="s">
        <v>497</v>
      </c>
      <c r="K629" t="s">
        <v>497</v>
      </c>
      <c r="M629">
        <v>628</v>
      </c>
    </row>
    <row r="630" spans="1:13" hidden="1" x14ac:dyDescent="0.3">
      <c r="A630" t="s">
        <v>1595</v>
      </c>
      <c r="B630" t="s">
        <v>1596</v>
      </c>
      <c r="C630" t="s">
        <v>1595</v>
      </c>
      <c r="D630">
        <v>2.9204000000000001E-2</v>
      </c>
      <c r="E630">
        <v>59.701904999999996</v>
      </c>
      <c r="F630">
        <v>219</v>
      </c>
      <c r="G630" t="s">
        <v>242</v>
      </c>
      <c r="H630" t="s">
        <v>83</v>
      </c>
      <c r="I630" t="s">
        <v>302</v>
      </c>
      <c r="J630" t="s">
        <v>114</v>
      </c>
      <c r="K630" t="s">
        <v>114</v>
      </c>
      <c r="M630">
        <v>629</v>
      </c>
    </row>
    <row r="631" spans="1:13" hidden="1" x14ac:dyDescent="0.3">
      <c r="A631" t="s">
        <v>1597</v>
      </c>
      <c r="B631" t="s">
        <v>1598</v>
      </c>
      <c r="C631" t="s">
        <v>1597</v>
      </c>
      <c r="D631">
        <v>2.9170000000000001E-2</v>
      </c>
      <c r="E631">
        <v>1081.068573</v>
      </c>
      <c r="F631">
        <v>12.08</v>
      </c>
      <c r="G631" t="s">
        <v>265</v>
      </c>
      <c r="H631" t="s">
        <v>369</v>
      </c>
      <c r="I631" t="s">
        <v>370</v>
      </c>
      <c r="J631" t="s">
        <v>518</v>
      </c>
      <c r="K631" t="s">
        <v>988</v>
      </c>
      <c r="M631">
        <v>630</v>
      </c>
    </row>
    <row r="632" spans="1:13" hidden="1" x14ac:dyDescent="0.3">
      <c r="A632" t="s">
        <v>1599</v>
      </c>
      <c r="B632" t="s">
        <v>1600</v>
      </c>
      <c r="C632" t="s">
        <v>1599</v>
      </c>
      <c r="D632">
        <v>2.9101999999999999E-2</v>
      </c>
      <c r="E632">
        <v>72.582971999999998</v>
      </c>
      <c r="F632">
        <v>1749.1</v>
      </c>
      <c r="G632" t="s">
        <v>257</v>
      </c>
      <c r="H632" t="s">
        <v>67</v>
      </c>
      <c r="I632" t="s">
        <v>87</v>
      </c>
      <c r="J632" t="s">
        <v>342</v>
      </c>
      <c r="K632" t="s">
        <v>343</v>
      </c>
      <c r="M632">
        <v>631</v>
      </c>
    </row>
    <row r="633" spans="1:13" hidden="1" x14ac:dyDescent="0.3">
      <c r="A633" t="s">
        <v>1601</v>
      </c>
      <c r="B633" t="s">
        <v>1602</v>
      </c>
      <c r="C633" t="s">
        <v>1601</v>
      </c>
      <c r="D633">
        <v>2.9035999999999999E-2</v>
      </c>
      <c r="E633">
        <v>741.70686999999998</v>
      </c>
      <c r="F633">
        <v>8.3000000000000007</v>
      </c>
      <c r="G633" t="s">
        <v>313</v>
      </c>
      <c r="H633" t="s">
        <v>71</v>
      </c>
      <c r="I633" t="s">
        <v>72</v>
      </c>
      <c r="J633" t="s">
        <v>72</v>
      </c>
      <c r="K633" t="s">
        <v>75</v>
      </c>
      <c r="M633">
        <v>632</v>
      </c>
    </row>
    <row r="634" spans="1:13" hidden="1" x14ac:dyDescent="0.3">
      <c r="A634" t="s">
        <v>1603</v>
      </c>
      <c r="B634" t="s">
        <v>1604</v>
      </c>
      <c r="C634" t="s">
        <v>1603</v>
      </c>
      <c r="D634">
        <v>2.8993000000000001E-2</v>
      </c>
      <c r="E634">
        <v>3009.0246120000002</v>
      </c>
      <c r="F634">
        <v>12.9</v>
      </c>
      <c r="G634" t="s">
        <v>316</v>
      </c>
      <c r="H634" t="s">
        <v>369</v>
      </c>
      <c r="I634" t="s">
        <v>508</v>
      </c>
      <c r="J634" t="s">
        <v>509</v>
      </c>
      <c r="K634" t="s">
        <v>509</v>
      </c>
      <c r="M634">
        <v>633</v>
      </c>
    </row>
    <row r="635" spans="1:13" hidden="1" x14ac:dyDescent="0.3">
      <c r="A635" t="s">
        <v>1605</v>
      </c>
      <c r="B635" t="s">
        <v>1606</v>
      </c>
      <c r="C635" t="s">
        <v>1605</v>
      </c>
      <c r="D635">
        <v>2.8903000000000002E-2</v>
      </c>
      <c r="E635">
        <v>587.59801700000003</v>
      </c>
      <c r="F635">
        <v>83.8</v>
      </c>
      <c r="G635" t="s">
        <v>247</v>
      </c>
      <c r="H635" t="s">
        <v>64</v>
      </c>
      <c r="I635" t="s">
        <v>195</v>
      </c>
      <c r="J635" t="s">
        <v>194</v>
      </c>
      <c r="K635" t="s">
        <v>194</v>
      </c>
      <c r="M635">
        <v>634</v>
      </c>
    </row>
    <row r="636" spans="1:13" hidden="1" x14ac:dyDescent="0.3">
      <c r="A636" t="s">
        <v>1607</v>
      </c>
      <c r="B636" t="s">
        <v>1608</v>
      </c>
      <c r="C636" t="s">
        <v>1607</v>
      </c>
      <c r="D636">
        <v>2.8885999999999998E-2</v>
      </c>
      <c r="E636">
        <v>477.21072400000003</v>
      </c>
      <c r="F636">
        <v>108</v>
      </c>
      <c r="G636" t="s">
        <v>374</v>
      </c>
      <c r="H636" t="s">
        <v>71</v>
      </c>
      <c r="I636" t="s">
        <v>72</v>
      </c>
      <c r="J636" t="s">
        <v>72</v>
      </c>
      <c r="K636" t="s">
        <v>75</v>
      </c>
      <c r="M636">
        <v>635</v>
      </c>
    </row>
    <row r="637" spans="1:13" hidden="1" x14ac:dyDescent="0.3">
      <c r="A637" t="s">
        <v>1609</v>
      </c>
      <c r="B637" t="s">
        <v>1610</v>
      </c>
      <c r="C637" t="s">
        <v>1609</v>
      </c>
      <c r="D637">
        <v>2.8839E-2</v>
      </c>
      <c r="E637">
        <v>161.34608700000001</v>
      </c>
      <c r="F637">
        <v>17821</v>
      </c>
      <c r="G637" t="s">
        <v>250</v>
      </c>
      <c r="H637" t="s">
        <v>86</v>
      </c>
      <c r="I637" t="s">
        <v>91</v>
      </c>
      <c r="J637" t="s">
        <v>98</v>
      </c>
      <c r="K637" t="s">
        <v>99</v>
      </c>
      <c r="M637">
        <v>636</v>
      </c>
    </row>
    <row r="638" spans="1:13" hidden="1" x14ac:dyDescent="0.3">
      <c r="A638" t="s">
        <v>1611</v>
      </c>
      <c r="B638" t="s">
        <v>1612</v>
      </c>
      <c r="C638" t="s">
        <v>1611</v>
      </c>
      <c r="D638">
        <v>2.8816000000000001E-2</v>
      </c>
      <c r="E638">
        <v>104.961539</v>
      </c>
      <c r="F638">
        <v>19050</v>
      </c>
      <c r="G638" t="s">
        <v>223</v>
      </c>
      <c r="H638" t="s">
        <v>74</v>
      </c>
      <c r="I638" t="s">
        <v>74</v>
      </c>
      <c r="J638" t="s">
        <v>320</v>
      </c>
      <c r="K638" t="s">
        <v>321</v>
      </c>
      <c r="M638">
        <v>637</v>
      </c>
    </row>
    <row r="639" spans="1:13" hidden="1" x14ac:dyDescent="0.3">
      <c r="A639" t="s">
        <v>1613</v>
      </c>
      <c r="B639" t="s">
        <v>1614</v>
      </c>
      <c r="C639" t="s">
        <v>1613</v>
      </c>
      <c r="D639">
        <v>2.8684000000000001E-2</v>
      </c>
      <c r="E639">
        <v>90.215342000000007</v>
      </c>
      <c r="F639">
        <v>1387</v>
      </c>
      <c r="G639" t="s">
        <v>257</v>
      </c>
      <c r="H639" t="s">
        <v>71</v>
      </c>
      <c r="I639" t="s">
        <v>119</v>
      </c>
      <c r="J639" t="s">
        <v>464</v>
      </c>
      <c r="K639" t="s">
        <v>727</v>
      </c>
      <c r="M639">
        <v>638</v>
      </c>
    </row>
    <row r="640" spans="1:13" hidden="1" x14ac:dyDescent="0.3">
      <c r="A640" t="s">
        <v>1615</v>
      </c>
      <c r="B640" t="s">
        <v>1616</v>
      </c>
      <c r="C640" t="s">
        <v>1615</v>
      </c>
      <c r="D640">
        <v>2.8548E-2</v>
      </c>
      <c r="E640">
        <v>2313.619819</v>
      </c>
      <c r="F640">
        <v>16.52</v>
      </c>
      <c r="G640" t="s">
        <v>316</v>
      </c>
      <c r="H640" t="s">
        <v>71</v>
      </c>
      <c r="I640" t="s">
        <v>72</v>
      </c>
      <c r="J640" t="s">
        <v>72</v>
      </c>
      <c r="K640" t="s">
        <v>75</v>
      </c>
      <c r="M640">
        <v>639</v>
      </c>
    </row>
    <row r="641" spans="1:13" hidden="1" x14ac:dyDescent="0.3">
      <c r="A641" t="s">
        <v>1617</v>
      </c>
      <c r="B641" t="s">
        <v>1618</v>
      </c>
      <c r="C641" t="s">
        <v>1617</v>
      </c>
      <c r="D641">
        <v>2.8500000000000001E-2</v>
      </c>
      <c r="E641">
        <v>1981.2303139999999</v>
      </c>
      <c r="F641">
        <v>6.44</v>
      </c>
      <c r="G641" t="s">
        <v>265</v>
      </c>
      <c r="H641" t="s">
        <v>71</v>
      </c>
      <c r="I641" t="s">
        <v>119</v>
      </c>
      <c r="J641" t="s">
        <v>464</v>
      </c>
      <c r="K641" t="s">
        <v>727</v>
      </c>
      <c r="M641">
        <v>640</v>
      </c>
    </row>
    <row r="642" spans="1:13" hidden="1" x14ac:dyDescent="0.3">
      <c r="A642" t="s">
        <v>1619</v>
      </c>
      <c r="B642" t="s">
        <v>1620</v>
      </c>
      <c r="C642" t="s">
        <v>1619</v>
      </c>
      <c r="D642">
        <v>2.8490999999999999E-2</v>
      </c>
      <c r="E642">
        <v>19.287254999999998</v>
      </c>
      <c r="F642">
        <v>102500</v>
      </c>
      <c r="G642" t="s">
        <v>223</v>
      </c>
      <c r="H642" t="s">
        <v>64</v>
      </c>
      <c r="I642" t="s">
        <v>79</v>
      </c>
      <c r="J642" t="s">
        <v>110</v>
      </c>
      <c r="K642" t="s">
        <v>1621</v>
      </c>
      <c r="M642">
        <v>641</v>
      </c>
    </row>
    <row r="643" spans="1:13" hidden="1" x14ac:dyDescent="0.3">
      <c r="A643" t="s">
        <v>1622</v>
      </c>
      <c r="B643" t="s">
        <v>1623</v>
      </c>
      <c r="C643" t="s">
        <v>1622</v>
      </c>
      <c r="D643">
        <v>2.8490999999999999E-2</v>
      </c>
      <c r="E643">
        <v>1364.224682</v>
      </c>
      <c r="F643">
        <v>9.35</v>
      </c>
      <c r="G643" t="s">
        <v>242</v>
      </c>
      <c r="H643" t="s">
        <v>83</v>
      </c>
      <c r="I643" t="s">
        <v>302</v>
      </c>
      <c r="J643" t="s">
        <v>114</v>
      </c>
      <c r="K643" t="s">
        <v>114</v>
      </c>
      <c r="M643">
        <v>642</v>
      </c>
    </row>
    <row r="644" spans="1:13" hidden="1" x14ac:dyDescent="0.3">
      <c r="A644" t="s">
        <v>1624</v>
      </c>
      <c r="B644" t="s">
        <v>1625</v>
      </c>
      <c r="C644" t="s">
        <v>1624</v>
      </c>
      <c r="D644">
        <v>2.8420000000000001E-2</v>
      </c>
      <c r="E644">
        <v>2712.9454000000001</v>
      </c>
      <c r="F644">
        <v>4.6900000000000004</v>
      </c>
      <c r="G644" t="s">
        <v>242</v>
      </c>
      <c r="H644" t="s">
        <v>67</v>
      </c>
      <c r="I644" t="s">
        <v>94</v>
      </c>
      <c r="J644" t="s">
        <v>95</v>
      </c>
      <c r="K644" t="s">
        <v>96</v>
      </c>
      <c r="M644">
        <v>643</v>
      </c>
    </row>
    <row r="645" spans="1:13" hidden="1" x14ac:dyDescent="0.3">
      <c r="A645" t="s">
        <v>1626</v>
      </c>
      <c r="B645" t="s">
        <v>1627</v>
      </c>
      <c r="C645" t="s">
        <v>1626</v>
      </c>
      <c r="D645">
        <v>2.8382999999999999E-2</v>
      </c>
      <c r="E645">
        <v>125.20959999999999</v>
      </c>
      <c r="F645">
        <v>89.75</v>
      </c>
      <c r="G645" t="s">
        <v>226</v>
      </c>
      <c r="H645" t="s">
        <v>69</v>
      </c>
      <c r="I645" t="s">
        <v>69</v>
      </c>
      <c r="J645" t="s">
        <v>70</v>
      </c>
      <c r="K645" t="s">
        <v>258</v>
      </c>
      <c r="M645">
        <v>644</v>
      </c>
    </row>
    <row r="646" spans="1:13" hidden="1" x14ac:dyDescent="0.3">
      <c r="A646" t="s">
        <v>1628</v>
      </c>
      <c r="B646" t="s">
        <v>1629</v>
      </c>
      <c r="C646" t="s">
        <v>1628</v>
      </c>
      <c r="D646">
        <v>2.8368999999999998E-2</v>
      </c>
      <c r="E646">
        <v>50.766576000000001</v>
      </c>
      <c r="F646">
        <v>2437.75</v>
      </c>
      <c r="G646" t="s">
        <v>257</v>
      </c>
      <c r="H646" t="s">
        <v>83</v>
      </c>
      <c r="I646" t="s">
        <v>302</v>
      </c>
      <c r="J646" t="s">
        <v>114</v>
      </c>
      <c r="K646" t="s">
        <v>114</v>
      </c>
      <c r="M646">
        <v>645</v>
      </c>
    </row>
    <row r="647" spans="1:13" hidden="1" x14ac:dyDescent="0.3">
      <c r="A647" t="s">
        <v>1630</v>
      </c>
      <c r="B647" t="s">
        <v>1631</v>
      </c>
      <c r="C647" t="s">
        <v>1630</v>
      </c>
      <c r="D647">
        <v>2.8275000000000002E-2</v>
      </c>
      <c r="E647">
        <v>35.730907000000002</v>
      </c>
      <c r="F647">
        <v>181.2</v>
      </c>
      <c r="G647" t="s">
        <v>574</v>
      </c>
      <c r="H647" t="s">
        <v>71</v>
      </c>
      <c r="I647" t="s">
        <v>72</v>
      </c>
      <c r="J647" t="s">
        <v>72</v>
      </c>
      <c r="K647" t="s">
        <v>75</v>
      </c>
      <c r="M647">
        <v>646</v>
      </c>
    </row>
    <row r="648" spans="1:13" hidden="1" x14ac:dyDescent="0.3">
      <c r="A648" t="s">
        <v>1632</v>
      </c>
      <c r="B648" t="s">
        <v>1633</v>
      </c>
      <c r="C648" t="s">
        <v>1632</v>
      </c>
      <c r="D648">
        <v>2.8271000000000001E-2</v>
      </c>
      <c r="E648">
        <v>228.07411400000001</v>
      </c>
      <c r="F648">
        <v>165.95</v>
      </c>
      <c r="G648" t="s">
        <v>316</v>
      </c>
      <c r="H648" t="s">
        <v>369</v>
      </c>
      <c r="I648" t="s">
        <v>370</v>
      </c>
      <c r="J648" t="s">
        <v>518</v>
      </c>
      <c r="K648" t="s">
        <v>988</v>
      </c>
      <c r="M648">
        <v>647</v>
      </c>
    </row>
    <row r="649" spans="1:13" hidden="1" x14ac:dyDescent="0.3">
      <c r="A649" t="s">
        <v>1634</v>
      </c>
      <c r="B649" t="s">
        <v>1635</v>
      </c>
      <c r="C649" t="s">
        <v>1634</v>
      </c>
      <c r="D649">
        <v>2.8108000000000001E-2</v>
      </c>
      <c r="E649">
        <v>11984.770130000001</v>
      </c>
      <c r="F649">
        <v>1.05</v>
      </c>
      <c r="G649" t="s">
        <v>265</v>
      </c>
      <c r="H649" t="s">
        <v>76</v>
      </c>
      <c r="I649" t="s">
        <v>77</v>
      </c>
      <c r="J649" t="s">
        <v>104</v>
      </c>
      <c r="K649" t="s">
        <v>730</v>
      </c>
      <c r="M649">
        <v>648</v>
      </c>
    </row>
    <row r="650" spans="1:13" hidden="1" x14ac:dyDescent="0.3">
      <c r="A650" t="s">
        <v>1636</v>
      </c>
      <c r="B650" t="s">
        <v>1637</v>
      </c>
      <c r="C650" t="s">
        <v>1636</v>
      </c>
      <c r="D650">
        <v>2.8105000000000002E-2</v>
      </c>
      <c r="E650">
        <v>730.097217</v>
      </c>
      <c r="F650">
        <v>9.5</v>
      </c>
      <c r="G650" t="s">
        <v>429</v>
      </c>
      <c r="H650" t="s">
        <v>86</v>
      </c>
      <c r="I650" t="s">
        <v>91</v>
      </c>
      <c r="J650" t="s">
        <v>98</v>
      </c>
      <c r="K650" t="s">
        <v>99</v>
      </c>
      <c r="M650">
        <v>649</v>
      </c>
    </row>
    <row r="651" spans="1:13" hidden="1" x14ac:dyDescent="0.3">
      <c r="A651" t="s">
        <v>1638</v>
      </c>
      <c r="B651" t="s">
        <v>1639</v>
      </c>
      <c r="C651" t="s">
        <v>1638</v>
      </c>
      <c r="D651">
        <v>2.8103E-2</v>
      </c>
      <c r="E651">
        <v>3240135.3343349998</v>
      </c>
      <c r="F651">
        <v>3.5200000000000002E-2</v>
      </c>
      <c r="G651" t="s">
        <v>285</v>
      </c>
      <c r="H651" t="s">
        <v>71</v>
      </c>
      <c r="I651" t="s">
        <v>72</v>
      </c>
      <c r="J651" t="s">
        <v>72</v>
      </c>
      <c r="K651" t="s">
        <v>75</v>
      </c>
      <c r="M651">
        <v>650</v>
      </c>
    </row>
    <row r="652" spans="1:13" hidden="1" x14ac:dyDescent="0.3">
      <c r="A652" t="s">
        <v>1640</v>
      </c>
      <c r="B652" t="s">
        <v>1641</v>
      </c>
      <c r="C652" t="s">
        <v>1640</v>
      </c>
      <c r="D652">
        <v>2.8094999999999998E-2</v>
      </c>
      <c r="E652">
        <v>183.73174700000001</v>
      </c>
      <c r="F652">
        <v>48.12</v>
      </c>
      <c r="G652" t="s">
        <v>272</v>
      </c>
      <c r="H652" t="s">
        <v>496</v>
      </c>
      <c r="I652" t="s">
        <v>496</v>
      </c>
      <c r="J652" t="s">
        <v>616</v>
      </c>
      <c r="K652" t="s">
        <v>616</v>
      </c>
      <c r="M652">
        <v>651</v>
      </c>
    </row>
    <row r="653" spans="1:13" hidden="1" x14ac:dyDescent="0.3">
      <c r="A653" t="s">
        <v>1642</v>
      </c>
      <c r="B653" t="s">
        <v>3</v>
      </c>
      <c r="C653" t="s">
        <v>1642</v>
      </c>
      <c r="D653">
        <v>2.8086E-2</v>
      </c>
      <c r="E653">
        <v>702</v>
      </c>
      <c r="F653">
        <v>12.59</v>
      </c>
      <c r="G653" t="s">
        <v>272</v>
      </c>
      <c r="H653" t="s">
        <v>71</v>
      </c>
      <c r="I653" t="s">
        <v>117</v>
      </c>
      <c r="J653" t="s">
        <v>117</v>
      </c>
      <c r="K653" t="s">
        <v>118</v>
      </c>
      <c r="L653">
        <v>1</v>
      </c>
      <c r="M653">
        <v>652</v>
      </c>
    </row>
    <row r="654" spans="1:13" hidden="1" x14ac:dyDescent="0.3">
      <c r="A654" t="s">
        <v>1643</v>
      </c>
      <c r="B654" t="s">
        <v>1062</v>
      </c>
      <c r="C654" t="s">
        <v>1643</v>
      </c>
      <c r="D654">
        <v>2.8025999999999999E-2</v>
      </c>
      <c r="E654">
        <v>254.85229200000001</v>
      </c>
      <c r="F654">
        <v>23820</v>
      </c>
      <c r="G654" t="s">
        <v>1063</v>
      </c>
      <c r="H654" t="s">
        <v>71</v>
      </c>
      <c r="I654" t="s">
        <v>72</v>
      </c>
      <c r="J654" t="s">
        <v>72</v>
      </c>
      <c r="K654" t="s">
        <v>75</v>
      </c>
      <c r="M654">
        <v>653</v>
      </c>
    </row>
    <row r="655" spans="1:13" hidden="1" x14ac:dyDescent="0.3">
      <c r="A655" t="s">
        <v>1644</v>
      </c>
      <c r="B655" t="s">
        <v>1645</v>
      </c>
      <c r="C655" t="s">
        <v>1644</v>
      </c>
      <c r="D655">
        <v>2.802E-2</v>
      </c>
      <c r="E655">
        <v>735</v>
      </c>
      <c r="F655">
        <v>8.26</v>
      </c>
      <c r="G655" t="s">
        <v>319</v>
      </c>
      <c r="H655" t="s">
        <v>74</v>
      </c>
      <c r="I655" t="s">
        <v>74</v>
      </c>
      <c r="J655" t="s">
        <v>320</v>
      </c>
      <c r="K655" t="s">
        <v>321</v>
      </c>
      <c r="M655">
        <v>654</v>
      </c>
    </row>
    <row r="656" spans="1:13" hidden="1" x14ac:dyDescent="0.3">
      <c r="A656" t="s">
        <v>1646</v>
      </c>
      <c r="B656" t="s">
        <v>1647</v>
      </c>
      <c r="C656" t="s">
        <v>1646</v>
      </c>
      <c r="D656">
        <v>2.7942000000000002E-2</v>
      </c>
      <c r="E656">
        <v>1269.9870659999999</v>
      </c>
      <c r="F656">
        <v>9.85</v>
      </c>
      <c r="G656" t="s">
        <v>242</v>
      </c>
      <c r="H656" t="s">
        <v>83</v>
      </c>
      <c r="I656" t="s">
        <v>302</v>
      </c>
      <c r="J656" t="s">
        <v>85</v>
      </c>
      <c r="K656" t="s">
        <v>85</v>
      </c>
      <c r="M656">
        <v>655</v>
      </c>
    </row>
    <row r="657" spans="1:13" hidden="1" x14ac:dyDescent="0.3">
      <c r="A657" t="s">
        <v>1648</v>
      </c>
      <c r="B657" t="s">
        <v>1649</v>
      </c>
      <c r="C657" t="s">
        <v>1648</v>
      </c>
      <c r="D657">
        <v>2.7935999999999999E-2</v>
      </c>
      <c r="E657">
        <v>797.5</v>
      </c>
      <c r="F657">
        <v>62.5</v>
      </c>
      <c r="G657" t="s">
        <v>374</v>
      </c>
      <c r="H657" t="s">
        <v>496</v>
      </c>
      <c r="I657" t="s">
        <v>496</v>
      </c>
      <c r="J657" t="s">
        <v>940</v>
      </c>
      <c r="K657" t="s">
        <v>1056</v>
      </c>
      <c r="M657">
        <v>656</v>
      </c>
    </row>
    <row r="658" spans="1:13" hidden="1" x14ac:dyDescent="0.3">
      <c r="A658" t="s">
        <v>1650</v>
      </c>
      <c r="B658" t="s">
        <v>1651</v>
      </c>
      <c r="C658" t="s">
        <v>1650</v>
      </c>
      <c r="D658">
        <v>2.7813999999999998E-2</v>
      </c>
      <c r="E658">
        <v>1240.2444049999999</v>
      </c>
      <c r="F658">
        <v>10.039999999999999</v>
      </c>
      <c r="G658" t="s">
        <v>242</v>
      </c>
      <c r="H658" t="s">
        <v>67</v>
      </c>
      <c r="I658" t="s">
        <v>45</v>
      </c>
      <c r="J658" t="s">
        <v>115</v>
      </c>
      <c r="K658" t="s">
        <v>1360</v>
      </c>
      <c r="M658">
        <v>657</v>
      </c>
    </row>
    <row r="659" spans="1:13" hidden="1" x14ac:dyDescent="0.3">
      <c r="A659" t="s">
        <v>1652</v>
      </c>
      <c r="B659" t="s">
        <v>1653</v>
      </c>
      <c r="C659" t="s">
        <v>1652</v>
      </c>
      <c r="D659">
        <v>2.7793000000000002E-2</v>
      </c>
      <c r="E659">
        <v>174.12244100000001</v>
      </c>
      <c r="F659">
        <v>15914</v>
      </c>
      <c r="G659" t="s">
        <v>250</v>
      </c>
      <c r="H659" t="s">
        <v>369</v>
      </c>
      <c r="I659" t="s">
        <v>508</v>
      </c>
      <c r="J659" t="s">
        <v>509</v>
      </c>
      <c r="K659" t="s">
        <v>509</v>
      </c>
      <c r="M659">
        <v>658</v>
      </c>
    </row>
    <row r="660" spans="1:13" hidden="1" x14ac:dyDescent="0.3">
      <c r="A660" t="s">
        <v>1654</v>
      </c>
      <c r="B660" t="s">
        <v>1655</v>
      </c>
      <c r="C660" t="s">
        <v>1654</v>
      </c>
      <c r="D660">
        <v>2.7744999999999999E-2</v>
      </c>
      <c r="E660">
        <v>342</v>
      </c>
      <c r="F660">
        <v>32.119999999999997</v>
      </c>
      <c r="G660" t="s">
        <v>226</v>
      </c>
      <c r="H660" t="s">
        <v>369</v>
      </c>
      <c r="I660" t="s">
        <v>508</v>
      </c>
      <c r="J660" t="s">
        <v>1656</v>
      </c>
      <c r="K660" t="s">
        <v>1656</v>
      </c>
      <c r="M660">
        <v>659</v>
      </c>
    </row>
    <row r="661" spans="1:13" hidden="1" x14ac:dyDescent="0.3">
      <c r="A661" t="s">
        <v>1657</v>
      </c>
      <c r="B661" t="s">
        <v>1658</v>
      </c>
      <c r="C661" t="s">
        <v>1657</v>
      </c>
      <c r="D661">
        <v>2.7702999999999998E-2</v>
      </c>
      <c r="E661">
        <v>1379.5791079999999</v>
      </c>
      <c r="F661">
        <v>8.99</v>
      </c>
      <c r="G661" t="s">
        <v>265</v>
      </c>
      <c r="H661" t="s">
        <v>369</v>
      </c>
      <c r="I661" t="s">
        <v>370</v>
      </c>
      <c r="J661" t="s">
        <v>518</v>
      </c>
      <c r="K661" t="s">
        <v>1284</v>
      </c>
      <c r="M661">
        <v>660</v>
      </c>
    </row>
    <row r="662" spans="1:13" hidden="1" x14ac:dyDescent="0.3">
      <c r="A662" t="s">
        <v>1659</v>
      </c>
      <c r="B662" t="s">
        <v>1660</v>
      </c>
      <c r="C662" t="s">
        <v>1659</v>
      </c>
      <c r="D662">
        <v>2.7630999999999999E-2</v>
      </c>
      <c r="E662">
        <v>365.78273100000001</v>
      </c>
      <c r="F662">
        <v>30.88</v>
      </c>
      <c r="G662" t="s">
        <v>242</v>
      </c>
      <c r="H662" t="s">
        <v>86</v>
      </c>
      <c r="I662" t="s">
        <v>91</v>
      </c>
      <c r="J662" t="s">
        <v>98</v>
      </c>
      <c r="K662" t="s">
        <v>99</v>
      </c>
      <c r="M662">
        <v>661</v>
      </c>
    </row>
    <row r="663" spans="1:13" hidden="1" x14ac:dyDescent="0.3">
      <c r="A663" t="s">
        <v>1661</v>
      </c>
      <c r="B663" t="s">
        <v>1662</v>
      </c>
      <c r="C663" t="s">
        <v>1661</v>
      </c>
      <c r="D663">
        <v>2.7562E-2</v>
      </c>
      <c r="E663">
        <v>18.75</v>
      </c>
      <c r="F663">
        <v>102000</v>
      </c>
      <c r="G663" t="s">
        <v>223</v>
      </c>
      <c r="H663" t="s">
        <v>369</v>
      </c>
      <c r="I663" t="s">
        <v>370</v>
      </c>
      <c r="J663" t="s">
        <v>371</v>
      </c>
      <c r="K663" t="s">
        <v>371</v>
      </c>
      <c r="M663">
        <v>662</v>
      </c>
    </row>
    <row r="664" spans="1:13" hidden="1" x14ac:dyDescent="0.3">
      <c r="A664" t="s">
        <v>1663</v>
      </c>
      <c r="B664" t="s">
        <v>1664</v>
      </c>
      <c r="C664" t="s">
        <v>1663</v>
      </c>
      <c r="D664">
        <v>2.7536999999999999E-2</v>
      </c>
      <c r="E664">
        <v>296.24238400000002</v>
      </c>
      <c r="F664">
        <v>6450</v>
      </c>
      <c r="G664" t="s">
        <v>223</v>
      </c>
      <c r="H664" t="s">
        <v>71</v>
      </c>
      <c r="I664" t="s">
        <v>119</v>
      </c>
      <c r="J664" t="s">
        <v>122</v>
      </c>
      <c r="K664" t="s">
        <v>1024</v>
      </c>
      <c r="M664">
        <v>663</v>
      </c>
    </row>
    <row r="665" spans="1:13" hidden="1" x14ac:dyDescent="0.3">
      <c r="A665" t="s">
        <v>1665</v>
      </c>
      <c r="B665" t="s">
        <v>332</v>
      </c>
      <c r="C665" t="s">
        <v>1665</v>
      </c>
      <c r="D665">
        <v>2.7536000000000001E-2</v>
      </c>
      <c r="E665">
        <v>7.6887999999999996</v>
      </c>
      <c r="F665">
        <v>248500</v>
      </c>
      <c r="G665" t="s">
        <v>223</v>
      </c>
      <c r="H665" t="s">
        <v>74</v>
      </c>
      <c r="I665" t="s">
        <v>74</v>
      </c>
      <c r="J665" t="s">
        <v>320</v>
      </c>
      <c r="K665" t="s">
        <v>321</v>
      </c>
      <c r="M665">
        <v>664</v>
      </c>
    </row>
    <row r="666" spans="1:13" hidden="1" x14ac:dyDescent="0.3">
      <c r="A666" t="s">
        <v>1666</v>
      </c>
      <c r="B666" t="s">
        <v>1667</v>
      </c>
      <c r="C666" t="s">
        <v>1666</v>
      </c>
      <c r="D666">
        <v>2.7393000000000001E-2</v>
      </c>
      <c r="E666">
        <v>203.98193499999999</v>
      </c>
      <c r="F666">
        <v>42.26</v>
      </c>
      <c r="G666" t="s">
        <v>272</v>
      </c>
      <c r="H666" t="s">
        <v>496</v>
      </c>
      <c r="I666" t="s">
        <v>496</v>
      </c>
      <c r="J666" t="s">
        <v>940</v>
      </c>
      <c r="K666" t="s">
        <v>941</v>
      </c>
      <c r="M666">
        <v>665</v>
      </c>
    </row>
    <row r="667" spans="1:13" hidden="1" x14ac:dyDescent="0.3">
      <c r="A667" t="s">
        <v>1668</v>
      </c>
      <c r="B667" t="s">
        <v>1669</v>
      </c>
      <c r="C667" t="s">
        <v>1668</v>
      </c>
      <c r="D667">
        <v>2.7328999999999999E-2</v>
      </c>
      <c r="E667">
        <v>675.96135000000004</v>
      </c>
      <c r="F667">
        <v>18.100000000000001</v>
      </c>
      <c r="G667" t="s">
        <v>242</v>
      </c>
      <c r="H667" t="s">
        <v>64</v>
      </c>
      <c r="I667" t="s">
        <v>195</v>
      </c>
      <c r="J667" t="s">
        <v>891</v>
      </c>
      <c r="K667" t="s">
        <v>891</v>
      </c>
      <c r="M667">
        <v>666</v>
      </c>
    </row>
    <row r="668" spans="1:13" hidden="1" x14ac:dyDescent="0.3">
      <c r="A668" t="s">
        <v>1670</v>
      </c>
      <c r="B668" t="s">
        <v>1671</v>
      </c>
      <c r="C668" t="s">
        <v>1670</v>
      </c>
      <c r="D668">
        <v>2.7132E-2</v>
      </c>
      <c r="E668">
        <v>481.02199999999999</v>
      </c>
      <c r="F668">
        <v>46850</v>
      </c>
      <c r="G668" t="s">
        <v>329</v>
      </c>
      <c r="H668" t="s">
        <v>86</v>
      </c>
      <c r="I668" t="s">
        <v>91</v>
      </c>
      <c r="J668" t="s">
        <v>493</v>
      </c>
      <c r="K668" t="s">
        <v>493</v>
      </c>
      <c r="M668">
        <v>667</v>
      </c>
    </row>
    <row r="669" spans="1:13" hidden="1" x14ac:dyDescent="0.3">
      <c r="A669" t="s">
        <v>1672</v>
      </c>
      <c r="B669" t="s">
        <v>1673</v>
      </c>
      <c r="C669" t="s">
        <v>1672</v>
      </c>
      <c r="D669">
        <v>2.6970000000000001E-2</v>
      </c>
      <c r="E669">
        <v>1906.7107209999999</v>
      </c>
      <c r="F669">
        <v>2.9990000000000001</v>
      </c>
      <c r="G669" t="s">
        <v>313</v>
      </c>
      <c r="H669" t="s">
        <v>392</v>
      </c>
      <c r="I669" t="s">
        <v>392</v>
      </c>
      <c r="J669" t="s">
        <v>393</v>
      </c>
      <c r="K669" t="s">
        <v>669</v>
      </c>
      <c r="M669">
        <v>668</v>
      </c>
    </row>
    <row r="670" spans="1:13" hidden="1" x14ac:dyDescent="0.3">
      <c r="A670" t="s">
        <v>1674</v>
      </c>
      <c r="B670" t="s">
        <v>1675</v>
      </c>
      <c r="C670" t="s">
        <v>1674</v>
      </c>
      <c r="D670">
        <v>2.6883000000000001E-2</v>
      </c>
      <c r="E670">
        <v>1122.0153299999999</v>
      </c>
      <c r="F670">
        <v>42.75</v>
      </c>
      <c r="G670" t="s">
        <v>374</v>
      </c>
      <c r="H670" t="s">
        <v>69</v>
      </c>
      <c r="I670" t="s">
        <v>69</v>
      </c>
      <c r="J670" t="s">
        <v>70</v>
      </c>
      <c r="K670" t="s">
        <v>258</v>
      </c>
      <c r="M670">
        <v>669</v>
      </c>
    </row>
    <row r="671" spans="1:13" hidden="1" x14ac:dyDescent="0.3">
      <c r="A671" t="s">
        <v>1676</v>
      </c>
      <c r="B671" t="s">
        <v>1677</v>
      </c>
      <c r="C671" t="s">
        <v>1676</v>
      </c>
      <c r="D671">
        <v>2.6868E-2</v>
      </c>
      <c r="E671">
        <v>2391.4202399999999</v>
      </c>
      <c r="F671">
        <v>5.03</v>
      </c>
      <c r="G671" t="s">
        <v>242</v>
      </c>
      <c r="H671" t="s">
        <v>369</v>
      </c>
      <c r="I671" t="s">
        <v>508</v>
      </c>
      <c r="J671" t="s">
        <v>572</v>
      </c>
      <c r="K671" t="s">
        <v>572</v>
      </c>
      <c r="M671">
        <v>670</v>
      </c>
    </row>
    <row r="672" spans="1:13" hidden="1" x14ac:dyDescent="0.3">
      <c r="A672" t="s">
        <v>1678</v>
      </c>
      <c r="B672" t="s">
        <v>1679</v>
      </c>
      <c r="C672" t="s">
        <v>1678</v>
      </c>
      <c r="D672">
        <v>2.6863999999999999E-2</v>
      </c>
      <c r="E672">
        <v>41.794494</v>
      </c>
      <c r="F672">
        <v>44600</v>
      </c>
      <c r="G672" t="s">
        <v>223</v>
      </c>
      <c r="H672" t="s">
        <v>71</v>
      </c>
      <c r="I672" t="s">
        <v>119</v>
      </c>
      <c r="J672" t="s">
        <v>122</v>
      </c>
      <c r="K672" t="s">
        <v>862</v>
      </c>
      <c r="M672">
        <v>671</v>
      </c>
    </row>
    <row r="673" spans="1:13" hidden="1" x14ac:dyDescent="0.3">
      <c r="A673" t="s">
        <v>1680</v>
      </c>
      <c r="B673" t="s">
        <v>1681</v>
      </c>
      <c r="C673" t="s">
        <v>1680</v>
      </c>
      <c r="D673">
        <v>2.6834E-2</v>
      </c>
      <c r="E673">
        <v>233.092747</v>
      </c>
      <c r="F673">
        <v>502.2</v>
      </c>
      <c r="G673" t="s">
        <v>257</v>
      </c>
      <c r="H673" t="s">
        <v>74</v>
      </c>
      <c r="I673" t="s">
        <v>74</v>
      </c>
      <c r="J673" t="s">
        <v>320</v>
      </c>
      <c r="K673" t="s">
        <v>321</v>
      </c>
      <c r="M673">
        <v>672</v>
      </c>
    </row>
    <row r="674" spans="1:13" hidden="1" x14ac:dyDescent="0.3">
      <c r="A674" t="s">
        <v>1682</v>
      </c>
      <c r="B674" t="s">
        <v>1683</v>
      </c>
      <c r="C674" t="s">
        <v>1682</v>
      </c>
      <c r="D674">
        <v>2.6724000000000001E-2</v>
      </c>
      <c r="E674">
        <v>161.16111000000001</v>
      </c>
      <c r="F674">
        <v>282.5</v>
      </c>
      <c r="G674" t="s">
        <v>247</v>
      </c>
      <c r="H674" t="s">
        <v>67</v>
      </c>
      <c r="I674" t="s">
        <v>100</v>
      </c>
      <c r="J674" t="s">
        <v>658</v>
      </c>
      <c r="K674" t="s">
        <v>1684</v>
      </c>
      <c r="M674">
        <v>673</v>
      </c>
    </row>
    <row r="675" spans="1:13" hidden="1" x14ac:dyDescent="0.3">
      <c r="A675" t="s">
        <v>1685</v>
      </c>
      <c r="B675" t="s">
        <v>1686</v>
      </c>
      <c r="C675" t="s">
        <v>1685</v>
      </c>
      <c r="D675">
        <v>2.6710000000000001E-2</v>
      </c>
      <c r="E675">
        <v>1720.5678</v>
      </c>
      <c r="F675">
        <v>6.95</v>
      </c>
      <c r="G675" t="s">
        <v>242</v>
      </c>
      <c r="H675" t="s">
        <v>69</v>
      </c>
      <c r="I675" t="s">
        <v>69</v>
      </c>
      <c r="J675" t="s">
        <v>976</v>
      </c>
      <c r="K675" t="s">
        <v>1687</v>
      </c>
      <c r="M675">
        <v>674</v>
      </c>
    </row>
    <row r="676" spans="1:13" hidden="1" x14ac:dyDescent="0.3">
      <c r="A676" t="s">
        <v>1688</v>
      </c>
      <c r="B676" t="s">
        <v>1689</v>
      </c>
      <c r="C676" t="s">
        <v>1688</v>
      </c>
      <c r="D676">
        <v>2.6696999999999999E-2</v>
      </c>
      <c r="E676">
        <v>51.103250000000003</v>
      </c>
      <c r="F676">
        <v>36250</v>
      </c>
      <c r="G676" t="s">
        <v>223</v>
      </c>
      <c r="H676" t="s">
        <v>69</v>
      </c>
      <c r="I676" t="s">
        <v>69</v>
      </c>
      <c r="J676" t="s">
        <v>70</v>
      </c>
      <c r="K676" t="s">
        <v>258</v>
      </c>
      <c r="M676">
        <v>675</v>
      </c>
    </row>
    <row r="677" spans="1:13" hidden="1" x14ac:dyDescent="0.3">
      <c r="A677" t="s">
        <v>1690</v>
      </c>
      <c r="B677" t="s">
        <v>1691</v>
      </c>
      <c r="C677" t="s">
        <v>1690</v>
      </c>
      <c r="D677">
        <v>2.6617999999999999E-2</v>
      </c>
      <c r="E677">
        <v>1050</v>
      </c>
      <c r="F677">
        <v>33.94</v>
      </c>
      <c r="G677" t="s">
        <v>316</v>
      </c>
      <c r="H677" t="s">
        <v>74</v>
      </c>
      <c r="I677" t="s">
        <v>74</v>
      </c>
      <c r="J677" t="s">
        <v>320</v>
      </c>
      <c r="K677" t="s">
        <v>321</v>
      </c>
      <c r="M677">
        <v>676</v>
      </c>
    </row>
    <row r="678" spans="1:13" hidden="1" x14ac:dyDescent="0.3">
      <c r="A678" t="s">
        <v>1692</v>
      </c>
      <c r="B678" t="s">
        <v>1693</v>
      </c>
      <c r="C678" t="s">
        <v>1692</v>
      </c>
      <c r="D678">
        <v>2.6612E-2</v>
      </c>
      <c r="E678">
        <v>1202.06277</v>
      </c>
      <c r="F678">
        <v>39.5</v>
      </c>
      <c r="G678" t="s">
        <v>374</v>
      </c>
      <c r="H678" t="s">
        <v>86</v>
      </c>
      <c r="I678" t="s">
        <v>120</v>
      </c>
      <c r="J678" t="s">
        <v>120</v>
      </c>
      <c r="K678" t="s">
        <v>121</v>
      </c>
      <c r="M678">
        <v>677</v>
      </c>
    </row>
    <row r="679" spans="1:13" hidden="1" x14ac:dyDescent="0.3">
      <c r="A679" t="s">
        <v>1694</v>
      </c>
      <c r="B679" t="s">
        <v>1695</v>
      </c>
      <c r="C679" t="s">
        <v>1694</v>
      </c>
      <c r="D679">
        <v>2.6439000000000001E-2</v>
      </c>
      <c r="E679">
        <v>156.80000000000001</v>
      </c>
      <c r="F679">
        <v>11700</v>
      </c>
      <c r="G679" t="s">
        <v>223</v>
      </c>
      <c r="H679" t="s">
        <v>369</v>
      </c>
      <c r="I679" t="s">
        <v>508</v>
      </c>
      <c r="J679" t="s">
        <v>572</v>
      </c>
      <c r="K679" t="s">
        <v>572</v>
      </c>
      <c r="M679">
        <v>678</v>
      </c>
    </row>
    <row r="680" spans="1:13" hidden="1" x14ac:dyDescent="0.3">
      <c r="A680" t="s">
        <v>1696</v>
      </c>
      <c r="B680" t="s">
        <v>1697</v>
      </c>
      <c r="C680" t="s">
        <v>1696</v>
      </c>
      <c r="D680">
        <v>2.6395999999999999E-2</v>
      </c>
      <c r="E680">
        <v>2332.381594</v>
      </c>
      <c r="F680">
        <v>9400</v>
      </c>
      <c r="G680" t="s">
        <v>329</v>
      </c>
      <c r="H680" t="s">
        <v>86</v>
      </c>
      <c r="I680" t="s">
        <v>91</v>
      </c>
      <c r="J680" t="s">
        <v>98</v>
      </c>
      <c r="K680" t="s">
        <v>99</v>
      </c>
      <c r="M680">
        <v>679</v>
      </c>
    </row>
    <row r="681" spans="1:13" hidden="1" x14ac:dyDescent="0.3">
      <c r="A681" t="s">
        <v>1698</v>
      </c>
      <c r="B681" t="s">
        <v>1699</v>
      </c>
      <c r="C681" t="s">
        <v>1698</v>
      </c>
      <c r="D681">
        <v>2.639E-2</v>
      </c>
      <c r="E681">
        <v>451.797462</v>
      </c>
      <c r="F681">
        <v>26.15</v>
      </c>
      <c r="G681" t="s">
        <v>242</v>
      </c>
      <c r="H681" t="s">
        <v>64</v>
      </c>
      <c r="I681" t="s">
        <v>197</v>
      </c>
      <c r="J681" t="s">
        <v>197</v>
      </c>
      <c r="K681" t="s">
        <v>66</v>
      </c>
      <c r="M681">
        <v>680</v>
      </c>
    </row>
    <row r="682" spans="1:13" hidden="1" x14ac:dyDescent="0.3">
      <c r="A682" t="s">
        <v>1700</v>
      </c>
      <c r="B682" t="s">
        <v>1701</v>
      </c>
      <c r="C682" t="s">
        <v>1700</v>
      </c>
      <c r="D682">
        <v>2.6338E-2</v>
      </c>
      <c r="E682">
        <v>1642.277284</v>
      </c>
      <c r="F682">
        <v>7.18</v>
      </c>
      <c r="G682" t="s">
        <v>265</v>
      </c>
      <c r="H682" t="s">
        <v>74</v>
      </c>
      <c r="I682" t="s">
        <v>74</v>
      </c>
      <c r="J682" t="s">
        <v>907</v>
      </c>
      <c r="K682" t="s">
        <v>908</v>
      </c>
      <c r="M682">
        <v>681</v>
      </c>
    </row>
    <row r="683" spans="1:13" hidden="1" x14ac:dyDescent="0.3">
      <c r="A683" t="s">
        <v>1702</v>
      </c>
      <c r="B683" t="s">
        <v>1703</v>
      </c>
      <c r="C683" t="s">
        <v>1702</v>
      </c>
      <c r="D683">
        <v>2.6294999999999999E-2</v>
      </c>
      <c r="E683">
        <v>851.80415700000003</v>
      </c>
      <c r="F683">
        <v>13.82</v>
      </c>
      <c r="G683" t="s">
        <v>242</v>
      </c>
      <c r="H683" t="s">
        <v>67</v>
      </c>
      <c r="I683" t="s">
        <v>45</v>
      </c>
      <c r="J683" t="s">
        <v>243</v>
      </c>
      <c r="K683" t="s">
        <v>243</v>
      </c>
      <c r="M683">
        <v>682</v>
      </c>
    </row>
    <row r="684" spans="1:13" hidden="1" x14ac:dyDescent="0.3">
      <c r="A684" t="s">
        <v>1704</v>
      </c>
      <c r="B684" t="s">
        <v>1705</v>
      </c>
      <c r="C684" t="s">
        <v>1704</v>
      </c>
      <c r="D684">
        <v>2.6259000000000001E-2</v>
      </c>
      <c r="E684">
        <v>288</v>
      </c>
      <c r="F684">
        <v>397.75</v>
      </c>
      <c r="G684" t="s">
        <v>257</v>
      </c>
      <c r="H684" t="s">
        <v>83</v>
      </c>
      <c r="I684" t="s">
        <v>302</v>
      </c>
      <c r="J684" t="s">
        <v>85</v>
      </c>
      <c r="K684" t="s">
        <v>85</v>
      </c>
      <c r="M684">
        <v>683</v>
      </c>
    </row>
    <row r="685" spans="1:13" hidden="1" x14ac:dyDescent="0.3">
      <c r="A685" t="s">
        <v>1706</v>
      </c>
      <c r="B685" t="s">
        <v>1707</v>
      </c>
      <c r="C685" t="s">
        <v>1706</v>
      </c>
      <c r="D685">
        <v>2.6239999999999999E-2</v>
      </c>
      <c r="E685">
        <v>106.071966</v>
      </c>
      <c r="F685">
        <v>53.6</v>
      </c>
      <c r="G685" t="s">
        <v>319</v>
      </c>
      <c r="H685" t="s">
        <v>74</v>
      </c>
      <c r="I685" t="s">
        <v>74</v>
      </c>
      <c r="J685" t="s">
        <v>320</v>
      </c>
      <c r="K685" t="s">
        <v>321</v>
      </c>
      <c r="M685">
        <v>684</v>
      </c>
    </row>
    <row r="686" spans="1:13" hidden="1" x14ac:dyDescent="0.3">
      <c r="A686" t="s">
        <v>1708</v>
      </c>
      <c r="B686" t="s">
        <v>1709</v>
      </c>
      <c r="C686" t="s">
        <v>1708</v>
      </c>
      <c r="D686">
        <v>2.6214999999999999E-2</v>
      </c>
      <c r="E686">
        <v>1972.4811999999999</v>
      </c>
      <c r="F686">
        <v>5.95</v>
      </c>
      <c r="G686" t="s">
        <v>242</v>
      </c>
      <c r="H686" t="s">
        <v>369</v>
      </c>
      <c r="I686" t="s">
        <v>508</v>
      </c>
      <c r="J686" t="s">
        <v>572</v>
      </c>
      <c r="K686" t="s">
        <v>572</v>
      </c>
      <c r="M686">
        <v>685</v>
      </c>
    </row>
    <row r="687" spans="1:13" hidden="1" x14ac:dyDescent="0.3">
      <c r="A687" t="s">
        <v>1710</v>
      </c>
      <c r="B687" t="s">
        <v>1711</v>
      </c>
      <c r="C687" t="s">
        <v>1710</v>
      </c>
      <c r="D687">
        <v>2.6099000000000001E-2</v>
      </c>
      <c r="E687">
        <v>1288.2583999999999</v>
      </c>
      <c r="F687">
        <v>9.07</v>
      </c>
      <c r="G687" t="s">
        <v>242</v>
      </c>
      <c r="H687" t="s">
        <v>392</v>
      </c>
      <c r="I687" t="s">
        <v>392</v>
      </c>
      <c r="J687" t="s">
        <v>393</v>
      </c>
      <c r="K687" t="s">
        <v>394</v>
      </c>
      <c r="M687">
        <v>686</v>
      </c>
    </row>
    <row r="688" spans="1:13" hidden="1" x14ac:dyDescent="0.3">
      <c r="A688" t="s">
        <v>1712</v>
      </c>
      <c r="B688" t="s">
        <v>1713</v>
      </c>
      <c r="C688" t="s">
        <v>1712</v>
      </c>
      <c r="D688">
        <v>2.5906999999999999E-2</v>
      </c>
      <c r="E688">
        <v>1210.672509</v>
      </c>
      <c r="F688">
        <v>9.58</v>
      </c>
      <c r="G688" t="s">
        <v>242</v>
      </c>
      <c r="H688" t="s">
        <v>392</v>
      </c>
      <c r="I688" t="s">
        <v>392</v>
      </c>
      <c r="J688" t="s">
        <v>393</v>
      </c>
      <c r="K688" t="s">
        <v>394</v>
      </c>
      <c r="M688">
        <v>687</v>
      </c>
    </row>
    <row r="689" spans="1:13" hidden="1" x14ac:dyDescent="0.3">
      <c r="A689" t="s">
        <v>1714</v>
      </c>
      <c r="B689" t="s">
        <v>1715</v>
      </c>
      <c r="C689" t="s">
        <v>1714</v>
      </c>
      <c r="D689">
        <v>2.5770999999999999E-2</v>
      </c>
      <c r="E689">
        <v>1413.3383389999999</v>
      </c>
      <c r="F689">
        <v>4.5</v>
      </c>
      <c r="G689" t="s">
        <v>429</v>
      </c>
      <c r="H689" t="s">
        <v>74</v>
      </c>
      <c r="I689" t="s">
        <v>74</v>
      </c>
      <c r="J689" t="s">
        <v>273</v>
      </c>
      <c r="K689" t="s">
        <v>1313</v>
      </c>
      <c r="M689">
        <v>688</v>
      </c>
    </row>
    <row r="690" spans="1:13" hidden="1" x14ac:dyDescent="0.3">
      <c r="A690" t="s">
        <v>1716</v>
      </c>
      <c r="B690" t="s">
        <v>1717</v>
      </c>
      <c r="C690" t="s">
        <v>1716</v>
      </c>
      <c r="D690">
        <v>2.5683999999999998E-2</v>
      </c>
      <c r="E690">
        <v>349.21196500000002</v>
      </c>
      <c r="F690">
        <v>320.85000000000002</v>
      </c>
      <c r="G690" t="s">
        <v>257</v>
      </c>
      <c r="H690" t="s">
        <v>74</v>
      </c>
      <c r="I690" t="s">
        <v>74</v>
      </c>
      <c r="J690" t="s">
        <v>273</v>
      </c>
      <c r="K690" t="s">
        <v>274</v>
      </c>
      <c r="M690">
        <v>689</v>
      </c>
    </row>
    <row r="691" spans="1:13" hidden="1" x14ac:dyDescent="0.3">
      <c r="A691" t="s">
        <v>1718</v>
      </c>
      <c r="B691" t="s">
        <v>1512</v>
      </c>
      <c r="C691" t="s">
        <v>1718</v>
      </c>
      <c r="D691">
        <v>2.5588E-2</v>
      </c>
      <c r="E691">
        <v>251.94725500000001</v>
      </c>
      <c r="F691">
        <v>31.96</v>
      </c>
      <c r="G691" t="s">
        <v>272</v>
      </c>
      <c r="H691" t="s">
        <v>496</v>
      </c>
      <c r="I691" t="s">
        <v>496</v>
      </c>
      <c r="J691" t="s">
        <v>616</v>
      </c>
      <c r="K691" t="s">
        <v>616</v>
      </c>
      <c r="M691">
        <v>690</v>
      </c>
    </row>
    <row r="692" spans="1:13" hidden="1" x14ac:dyDescent="0.3">
      <c r="A692" t="s">
        <v>1719</v>
      </c>
      <c r="B692" t="s">
        <v>1720</v>
      </c>
      <c r="C692" t="s">
        <v>1719</v>
      </c>
      <c r="D692">
        <v>2.5516E-2</v>
      </c>
      <c r="E692">
        <v>1758.959758</v>
      </c>
      <c r="F692">
        <v>3.58</v>
      </c>
      <c r="G692" t="s">
        <v>429</v>
      </c>
      <c r="H692" t="s">
        <v>369</v>
      </c>
      <c r="I692" t="s">
        <v>508</v>
      </c>
      <c r="J692" t="s">
        <v>572</v>
      </c>
      <c r="K692" t="s">
        <v>572</v>
      </c>
      <c r="M692">
        <v>691</v>
      </c>
    </row>
    <row r="693" spans="1:13" hidden="1" x14ac:dyDescent="0.3">
      <c r="A693" t="s">
        <v>1721</v>
      </c>
      <c r="B693" t="s">
        <v>1722</v>
      </c>
      <c r="C693" t="s">
        <v>1721</v>
      </c>
      <c r="D693">
        <v>2.5489000000000001E-2</v>
      </c>
      <c r="E693">
        <v>1684.3655719999999</v>
      </c>
      <c r="F693">
        <v>27</v>
      </c>
      <c r="G693" t="s">
        <v>374</v>
      </c>
      <c r="H693" t="s">
        <v>74</v>
      </c>
      <c r="I693" t="s">
        <v>74</v>
      </c>
      <c r="J693" t="s">
        <v>320</v>
      </c>
      <c r="K693" t="s">
        <v>321</v>
      </c>
      <c r="M693">
        <v>692</v>
      </c>
    </row>
    <row r="694" spans="1:13" hidden="1" x14ac:dyDescent="0.3">
      <c r="A694" t="s">
        <v>1723</v>
      </c>
      <c r="B694" t="s">
        <v>1724</v>
      </c>
      <c r="C694" t="s">
        <v>1723</v>
      </c>
      <c r="D694">
        <v>2.5475000000000001E-2</v>
      </c>
      <c r="E694">
        <v>241.629276</v>
      </c>
      <c r="F694">
        <v>43.1</v>
      </c>
      <c r="G694" t="s">
        <v>242</v>
      </c>
      <c r="H694" t="s">
        <v>83</v>
      </c>
      <c r="I694" t="s">
        <v>454</v>
      </c>
      <c r="J694" t="s">
        <v>580</v>
      </c>
      <c r="K694" t="s">
        <v>581</v>
      </c>
      <c r="M694">
        <v>693</v>
      </c>
    </row>
    <row r="695" spans="1:13" hidden="1" x14ac:dyDescent="0.3">
      <c r="A695" t="s">
        <v>1725</v>
      </c>
      <c r="B695" t="s">
        <v>1726</v>
      </c>
      <c r="C695" t="s">
        <v>1725</v>
      </c>
      <c r="D695">
        <v>2.5447000000000001E-2</v>
      </c>
      <c r="E695">
        <v>715.96051</v>
      </c>
      <c r="F695">
        <v>14.53</v>
      </c>
      <c r="G695" t="s">
        <v>242</v>
      </c>
      <c r="H695" t="s">
        <v>392</v>
      </c>
      <c r="I695" t="s">
        <v>392</v>
      </c>
      <c r="J695" t="s">
        <v>393</v>
      </c>
      <c r="K695" t="s">
        <v>394</v>
      </c>
      <c r="M695">
        <v>694</v>
      </c>
    </row>
    <row r="696" spans="1:13" hidden="1" x14ac:dyDescent="0.3">
      <c r="A696" t="s">
        <v>1727</v>
      </c>
      <c r="B696" t="s">
        <v>1728</v>
      </c>
      <c r="C696" t="s">
        <v>1727</v>
      </c>
      <c r="D696">
        <v>2.5388000000000001E-2</v>
      </c>
      <c r="E696">
        <v>400.86274600000002</v>
      </c>
      <c r="F696">
        <v>113</v>
      </c>
      <c r="G696" t="s">
        <v>374</v>
      </c>
      <c r="H696" t="s">
        <v>83</v>
      </c>
      <c r="I696" t="s">
        <v>454</v>
      </c>
      <c r="J696" t="s">
        <v>580</v>
      </c>
      <c r="K696" t="s">
        <v>581</v>
      </c>
      <c r="M696">
        <v>695</v>
      </c>
    </row>
    <row r="697" spans="1:13" hidden="1" x14ac:dyDescent="0.3">
      <c r="A697" t="s">
        <v>1729</v>
      </c>
      <c r="B697" t="s">
        <v>1730</v>
      </c>
      <c r="C697" t="s">
        <v>1729</v>
      </c>
      <c r="D697">
        <v>2.5354999999999999E-2</v>
      </c>
      <c r="E697">
        <v>841.39237300000002</v>
      </c>
      <c r="F697">
        <v>6.9</v>
      </c>
      <c r="G697" t="s">
        <v>574</v>
      </c>
      <c r="H697" t="s">
        <v>496</v>
      </c>
      <c r="I697" t="s">
        <v>496</v>
      </c>
      <c r="J697" t="s">
        <v>616</v>
      </c>
      <c r="K697" t="s">
        <v>616</v>
      </c>
      <c r="M697">
        <v>696</v>
      </c>
    </row>
    <row r="698" spans="1:13" hidden="1" x14ac:dyDescent="0.3">
      <c r="A698" t="s">
        <v>1731</v>
      </c>
      <c r="B698" t="s">
        <v>1732</v>
      </c>
      <c r="C698" t="s">
        <v>1731</v>
      </c>
      <c r="D698">
        <v>2.5333000000000001E-2</v>
      </c>
      <c r="E698">
        <v>74.325040999999999</v>
      </c>
      <c r="F698">
        <v>23650</v>
      </c>
      <c r="G698" t="s">
        <v>223</v>
      </c>
      <c r="H698" t="s">
        <v>67</v>
      </c>
      <c r="I698" t="s">
        <v>94</v>
      </c>
      <c r="J698" t="s">
        <v>450</v>
      </c>
      <c r="K698" t="s">
        <v>1410</v>
      </c>
      <c r="M698">
        <v>697</v>
      </c>
    </row>
    <row r="699" spans="1:13" hidden="1" x14ac:dyDescent="0.3">
      <c r="A699" t="s">
        <v>1733</v>
      </c>
      <c r="B699" t="s">
        <v>1734</v>
      </c>
      <c r="C699" t="s">
        <v>1733</v>
      </c>
      <c r="D699">
        <v>2.5189E-2</v>
      </c>
      <c r="E699">
        <v>5.4653980000000004</v>
      </c>
      <c r="F699">
        <v>20105.5</v>
      </c>
      <c r="G699" t="s">
        <v>257</v>
      </c>
      <c r="H699" t="s">
        <v>67</v>
      </c>
      <c r="I699" t="s">
        <v>100</v>
      </c>
      <c r="J699" t="s">
        <v>471</v>
      </c>
      <c r="K699" t="s">
        <v>472</v>
      </c>
      <c r="M699">
        <v>698</v>
      </c>
    </row>
    <row r="700" spans="1:13" hidden="1" x14ac:dyDescent="0.3">
      <c r="A700" t="s">
        <v>1735</v>
      </c>
      <c r="B700" t="s">
        <v>1736</v>
      </c>
      <c r="C700" t="s">
        <v>1735</v>
      </c>
      <c r="D700">
        <v>2.5186E-2</v>
      </c>
      <c r="E700">
        <v>24.283217</v>
      </c>
      <c r="F700">
        <v>424</v>
      </c>
      <c r="G700" t="s">
        <v>242</v>
      </c>
      <c r="H700" t="s">
        <v>83</v>
      </c>
      <c r="I700" t="s">
        <v>302</v>
      </c>
      <c r="J700" t="s">
        <v>114</v>
      </c>
      <c r="K700" t="s">
        <v>114</v>
      </c>
      <c r="M700">
        <v>699</v>
      </c>
    </row>
    <row r="701" spans="1:13" hidden="1" x14ac:dyDescent="0.3">
      <c r="A701" t="s">
        <v>1737</v>
      </c>
      <c r="B701" t="s">
        <v>1738</v>
      </c>
      <c r="C701" t="s">
        <v>1737</v>
      </c>
      <c r="D701">
        <v>2.5117E-2</v>
      </c>
      <c r="E701">
        <v>147.80549500000001</v>
      </c>
      <c r="F701">
        <v>289.5</v>
      </c>
      <c r="G701" t="s">
        <v>247</v>
      </c>
      <c r="H701" t="s">
        <v>64</v>
      </c>
      <c r="I701" t="s">
        <v>197</v>
      </c>
      <c r="J701" t="s">
        <v>197</v>
      </c>
      <c r="K701" t="s">
        <v>66</v>
      </c>
      <c r="M701">
        <v>700</v>
      </c>
    </row>
    <row r="702" spans="1:13" hidden="1" x14ac:dyDescent="0.3">
      <c r="A702" t="s">
        <v>1739</v>
      </c>
      <c r="B702" t="s">
        <v>1740</v>
      </c>
      <c r="C702" t="s">
        <v>1739</v>
      </c>
      <c r="D702">
        <v>2.5063999999999999E-2</v>
      </c>
      <c r="E702">
        <v>86.739760000000004</v>
      </c>
      <c r="F702">
        <v>20050</v>
      </c>
      <c r="G702" t="s">
        <v>223</v>
      </c>
      <c r="H702" t="s">
        <v>74</v>
      </c>
      <c r="I702" t="s">
        <v>74</v>
      </c>
      <c r="J702" t="s">
        <v>273</v>
      </c>
      <c r="K702" t="s">
        <v>274</v>
      </c>
      <c r="M702">
        <v>701</v>
      </c>
    </row>
    <row r="703" spans="1:13" hidden="1" x14ac:dyDescent="0.3">
      <c r="A703" t="s">
        <v>1741</v>
      </c>
      <c r="B703" t="s">
        <v>1742</v>
      </c>
      <c r="C703" t="s">
        <v>1741</v>
      </c>
      <c r="D703">
        <v>2.5024999999999999E-2</v>
      </c>
      <c r="E703">
        <v>535.29133400000001</v>
      </c>
      <c r="F703">
        <v>62.59</v>
      </c>
      <c r="G703" t="s">
        <v>316</v>
      </c>
      <c r="H703" t="s">
        <v>496</v>
      </c>
      <c r="I703" t="s">
        <v>496</v>
      </c>
      <c r="J703" t="s">
        <v>497</v>
      </c>
      <c r="K703" t="s">
        <v>497</v>
      </c>
      <c r="M703">
        <v>702</v>
      </c>
    </row>
    <row r="704" spans="1:13" hidden="1" x14ac:dyDescent="0.3">
      <c r="A704" t="s">
        <v>1743</v>
      </c>
      <c r="B704" t="s">
        <v>551</v>
      </c>
      <c r="C704" t="s">
        <v>1743</v>
      </c>
      <c r="D704">
        <v>2.5024000000000001E-2</v>
      </c>
      <c r="E704">
        <v>377.202</v>
      </c>
      <c r="F704">
        <v>27.12</v>
      </c>
      <c r="G704" t="s">
        <v>242</v>
      </c>
      <c r="H704" t="s">
        <v>71</v>
      </c>
      <c r="I704" t="s">
        <v>117</v>
      </c>
      <c r="J704" t="s">
        <v>117</v>
      </c>
      <c r="K704" t="s">
        <v>552</v>
      </c>
      <c r="M704">
        <v>703</v>
      </c>
    </row>
    <row r="705" spans="1:13" hidden="1" x14ac:dyDescent="0.3">
      <c r="A705" t="s">
        <v>1744</v>
      </c>
      <c r="B705" t="s">
        <v>1745</v>
      </c>
      <c r="C705" t="s">
        <v>1744</v>
      </c>
      <c r="D705">
        <v>2.4965999999999999E-2</v>
      </c>
      <c r="E705">
        <v>800.8</v>
      </c>
      <c r="F705">
        <v>6.61</v>
      </c>
      <c r="G705" t="s">
        <v>313</v>
      </c>
      <c r="H705" t="s">
        <v>76</v>
      </c>
      <c r="I705" t="s">
        <v>266</v>
      </c>
      <c r="J705" t="s">
        <v>357</v>
      </c>
      <c r="K705" t="s">
        <v>358</v>
      </c>
      <c r="M705">
        <v>704</v>
      </c>
    </row>
    <row r="706" spans="1:13" hidden="1" x14ac:dyDescent="0.3">
      <c r="A706" t="s">
        <v>1746</v>
      </c>
      <c r="B706" t="s">
        <v>1747</v>
      </c>
      <c r="C706" t="s">
        <v>1746</v>
      </c>
      <c r="D706">
        <v>2.4924999999999999E-2</v>
      </c>
      <c r="E706">
        <v>180.471924</v>
      </c>
      <c r="F706">
        <v>56.46</v>
      </c>
      <c r="G706" t="s">
        <v>242</v>
      </c>
      <c r="H706" t="s">
        <v>67</v>
      </c>
      <c r="I706" t="s">
        <v>100</v>
      </c>
      <c r="J706" t="s">
        <v>658</v>
      </c>
      <c r="K706" t="s">
        <v>904</v>
      </c>
      <c r="M706">
        <v>705</v>
      </c>
    </row>
    <row r="707" spans="1:13" hidden="1" x14ac:dyDescent="0.3">
      <c r="A707" t="s">
        <v>1748</v>
      </c>
      <c r="B707" t="s">
        <v>1749</v>
      </c>
      <c r="C707" t="s">
        <v>1748</v>
      </c>
      <c r="D707">
        <v>2.4878000000000001E-2</v>
      </c>
      <c r="E707">
        <v>298.03620000000001</v>
      </c>
      <c r="F707">
        <v>20.6</v>
      </c>
      <c r="G707" t="s">
        <v>429</v>
      </c>
      <c r="H707" t="s">
        <v>69</v>
      </c>
      <c r="I707" t="s">
        <v>69</v>
      </c>
      <c r="J707" t="s">
        <v>70</v>
      </c>
      <c r="K707" t="s">
        <v>258</v>
      </c>
      <c r="M707">
        <v>706</v>
      </c>
    </row>
    <row r="708" spans="1:13" hidden="1" x14ac:dyDescent="0.3">
      <c r="A708" t="s">
        <v>1750</v>
      </c>
      <c r="B708" t="s">
        <v>1751</v>
      </c>
      <c r="C708" t="s">
        <v>1750</v>
      </c>
      <c r="D708">
        <v>2.4759E-2</v>
      </c>
      <c r="E708">
        <v>73.10633</v>
      </c>
      <c r="F708">
        <v>23500</v>
      </c>
      <c r="G708" t="s">
        <v>223</v>
      </c>
      <c r="H708" t="s">
        <v>369</v>
      </c>
      <c r="I708" t="s">
        <v>508</v>
      </c>
      <c r="J708" t="s">
        <v>1656</v>
      </c>
      <c r="K708" t="s">
        <v>1656</v>
      </c>
      <c r="M708">
        <v>707</v>
      </c>
    </row>
    <row r="709" spans="1:13" hidden="1" x14ac:dyDescent="0.3">
      <c r="A709" t="s">
        <v>1752</v>
      </c>
      <c r="B709" t="s">
        <v>1753</v>
      </c>
      <c r="C709" t="s">
        <v>1752</v>
      </c>
      <c r="D709">
        <v>2.4742E-2</v>
      </c>
      <c r="E709">
        <v>396.82855499999999</v>
      </c>
      <c r="F709">
        <v>19.62</v>
      </c>
      <c r="G709" t="s">
        <v>272</v>
      </c>
      <c r="H709" t="s">
        <v>86</v>
      </c>
      <c r="I709" t="s">
        <v>120</v>
      </c>
      <c r="J709" t="s">
        <v>120</v>
      </c>
      <c r="K709" t="s">
        <v>121</v>
      </c>
      <c r="M709">
        <v>708</v>
      </c>
    </row>
    <row r="710" spans="1:13" hidden="1" x14ac:dyDescent="0.3">
      <c r="A710" t="s">
        <v>1754</v>
      </c>
      <c r="B710" t="s">
        <v>1755</v>
      </c>
      <c r="C710" t="s">
        <v>1754</v>
      </c>
      <c r="D710">
        <v>2.4642000000000001E-2</v>
      </c>
      <c r="E710">
        <v>1085.84644</v>
      </c>
      <c r="F710">
        <v>10.16</v>
      </c>
      <c r="G710" t="s">
        <v>242</v>
      </c>
      <c r="H710" t="s">
        <v>369</v>
      </c>
      <c r="I710" t="s">
        <v>508</v>
      </c>
      <c r="J710" t="s">
        <v>1756</v>
      </c>
      <c r="K710" t="s">
        <v>1756</v>
      </c>
      <c r="M710">
        <v>709</v>
      </c>
    </row>
    <row r="711" spans="1:13" hidden="1" x14ac:dyDescent="0.3">
      <c r="A711" t="s">
        <v>1757</v>
      </c>
      <c r="B711" t="s">
        <v>1758</v>
      </c>
      <c r="C711" t="s">
        <v>1757</v>
      </c>
      <c r="D711">
        <v>2.4511000000000002E-2</v>
      </c>
      <c r="E711">
        <v>785.45522500000004</v>
      </c>
      <c r="F711">
        <v>9.82</v>
      </c>
      <c r="G711" t="s">
        <v>272</v>
      </c>
      <c r="H711" t="s">
        <v>392</v>
      </c>
      <c r="I711" t="s">
        <v>392</v>
      </c>
      <c r="J711" t="s">
        <v>393</v>
      </c>
      <c r="K711" t="s">
        <v>590</v>
      </c>
      <c r="M711">
        <v>710</v>
      </c>
    </row>
    <row r="712" spans="1:13" hidden="1" x14ac:dyDescent="0.3">
      <c r="A712" t="s">
        <v>1759</v>
      </c>
      <c r="B712" t="s">
        <v>1760</v>
      </c>
      <c r="C712" t="s">
        <v>1759</v>
      </c>
      <c r="D712">
        <v>2.4410999999999999E-2</v>
      </c>
      <c r="E712">
        <v>1175.1142500000001</v>
      </c>
      <c r="F712">
        <v>9.3000000000000007</v>
      </c>
      <c r="G712" t="s">
        <v>242</v>
      </c>
      <c r="H712" t="s">
        <v>392</v>
      </c>
      <c r="I712" t="s">
        <v>392</v>
      </c>
      <c r="J712" t="s">
        <v>393</v>
      </c>
      <c r="K712" t="s">
        <v>394</v>
      </c>
      <c r="M712">
        <v>711</v>
      </c>
    </row>
    <row r="713" spans="1:13" hidden="1" x14ac:dyDescent="0.3">
      <c r="A713" t="s">
        <v>1761</v>
      </c>
      <c r="B713" t="s">
        <v>1762</v>
      </c>
      <c r="C713" t="s">
        <v>1761</v>
      </c>
      <c r="D713">
        <v>2.4367E-2</v>
      </c>
      <c r="E713">
        <v>186.83</v>
      </c>
      <c r="F713">
        <v>9050</v>
      </c>
      <c r="G713" t="s">
        <v>223</v>
      </c>
      <c r="H713" t="s">
        <v>67</v>
      </c>
      <c r="I713" t="s">
        <v>94</v>
      </c>
      <c r="J713" t="s">
        <v>450</v>
      </c>
      <c r="K713" t="s">
        <v>451</v>
      </c>
      <c r="M713">
        <v>712</v>
      </c>
    </row>
    <row r="714" spans="1:13" hidden="1" x14ac:dyDescent="0.3">
      <c r="A714" t="s">
        <v>1763</v>
      </c>
      <c r="B714" t="s">
        <v>1764</v>
      </c>
      <c r="C714" t="s">
        <v>1763</v>
      </c>
      <c r="D714">
        <v>2.4341000000000002E-2</v>
      </c>
      <c r="E714">
        <v>1078.474688</v>
      </c>
      <c r="F714">
        <v>5.57</v>
      </c>
      <c r="G714" t="s">
        <v>429</v>
      </c>
      <c r="H714" t="s">
        <v>369</v>
      </c>
      <c r="I714" t="s">
        <v>370</v>
      </c>
      <c r="J714" t="s">
        <v>518</v>
      </c>
      <c r="K714" t="s">
        <v>519</v>
      </c>
      <c r="M714">
        <v>713</v>
      </c>
    </row>
    <row r="715" spans="1:13" hidden="1" x14ac:dyDescent="0.3">
      <c r="A715" t="s">
        <v>1765</v>
      </c>
      <c r="B715" t="s">
        <v>1766</v>
      </c>
      <c r="C715" t="s">
        <v>1765</v>
      </c>
      <c r="D715">
        <v>2.4320000000000001E-2</v>
      </c>
      <c r="E715">
        <v>1222</v>
      </c>
      <c r="F715">
        <v>8.91</v>
      </c>
      <c r="G715" t="s">
        <v>242</v>
      </c>
      <c r="H715" t="s">
        <v>369</v>
      </c>
      <c r="I715" t="s">
        <v>370</v>
      </c>
      <c r="J715" t="s">
        <v>518</v>
      </c>
      <c r="K715" t="s">
        <v>988</v>
      </c>
      <c r="M715">
        <v>714</v>
      </c>
    </row>
    <row r="716" spans="1:13" hidden="1" x14ac:dyDescent="0.3">
      <c r="A716" t="s">
        <v>1767</v>
      </c>
      <c r="B716" t="s">
        <v>1768</v>
      </c>
      <c r="C716" t="s">
        <v>1767</v>
      </c>
      <c r="D716">
        <v>2.4218E-2</v>
      </c>
      <c r="E716">
        <v>42.551557000000003</v>
      </c>
      <c r="F716">
        <v>2482.8000000000002</v>
      </c>
      <c r="G716" t="s">
        <v>257</v>
      </c>
      <c r="H716" t="s">
        <v>71</v>
      </c>
      <c r="I716" t="s">
        <v>119</v>
      </c>
      <c r="J716" t="s">
        <v>122</v>
      </c>
      <c r="K716" t="s">
        <v>1175</v>
      </c>
      <c r="M716">
        <v>715</v>
      </c>
    </row>
    <row r="717" spans="1:13" hidden="1" x14ac:dyDescent="0.3">
      <c r="A717" t="s">
        <v>1769</v>
      </c>
      <c r="B717" t="s">
        <v>1770</v>
      </c>
      <c r="C717" t="s">
        <v>1769</v>
      </c>
      <c r="D717">
        <v>2.4209999999999999E-2</v>
      </c>
      <c r="E717">
        <v>1777.6232649999999</v>
      </c>
      <c r="F717">
        <v>24.3</v>
      </c>
      <c r="G717" t="s">
        <v>374</v>
      </c>
      <c r="H717" t="s">
        <v>71</v>
      </c>
      <c r="I717" t="s">
        <v>119</v>
      </c>
      <c r="J717" t="s">
        <v>122</v>
      </c>
      <c r="K717" t="s">
        <v>1175</v>
      </c>
      <c r="M717">
        <v>716</v>
      </c>
    </row>
    <row r="718" spans="1:13" hidden="1" x14ac:dyDescent="0.3">
      <c r="A718" t="s">
        <v>1771</v>
      </c>
      <c r="B718" t="s">
        <v>1772</v>
      </c>
      <c r="C718" t="s">
        <v>1771</v>
      </c>
      <c r="D718">
        <v>2.4161999999999999E-2</v>
      </c>
      <c r="E718">
        <v>33.302101999999998</v>
      </c>
      <c r="F718">
        <v>2088</v>
      </c>
      <c r="G718" t="s">
        <v>589</v>
      </c>
      <c r="H718" t="s">
        <v>76</v>
      </c>
      <c r="I718" t="s">
        <v>266</v>
      </c>
      <c r="J718" t="s">
        <v>267</v>
      </c>
      <c r="K718" t="s">
        <v>267</v>
      </c>
      <c r="M718">
        <v>717</v>
      </c>
    </row>
    <row r="719" spans="1:13" hidden="1" x14ac:dyDescent="0.3">
      <c r="A719" t="s">
        <v>1773</v>
      </c>
      <c r="B719" t="s">
        <v>1774</v>
      </c>
      <c r="C719" t="s">
        <v>1773</v>
      </c>
      <c r="D719">
        <v>2.4133000000000002E-2</v>
      </c>
      <c r="E719">
        <v>48.892055999999997</v>
      </c>
      <c r="F719">
        <v>34250</v>
      </c>
      <c r="G719" t="s">
        <v>223</v>
      </c>
      <c r="H719" t="s">
        <v>67</v>
      </c>
      <c r="I719" t="s">
        <v>100</v>
      </c>
      <c r="J719" t="s">
        <v>471</v>
      </c>
      <c r="K719" t="s">
        <v>472</v>
      </c>
      <c r="M719">
        <v>718</v>
      </c>
    </row>
    <row r="720" spans="1:13" hidden="1" x14ac:dyDescent="0.3">
      <c r="A720" t="s">
        <v>1775</v>
      </c>
      <c r="B720" t="s">
        <v>1776</v>
      </c>
      <c r="C720" t="s">
        <v>1775</v>
      </c>
      <c r="D720">
        <v>2.4060000000000002E-2</v>
      </c>
      <c r="E720">
        <v>25.883573999999999</v>
      </c>
      <c r="F720">
        <v>64500</v>
      </c>
      <c r="G720" t="s">
        <v>223</v>
      </c>
      <c r="H720" t="s">
        <v>64</v>
      </c>
      <c r="I720" t="s">
        <v>195</v>
      </c>
      <c r="J720" t="s">
        <v>891</v>
      </c>
      <c r="K720" t="s">
        <v>891</v>
      </c>
      <c r="M720">
        <v>719</v>
      </c>
    </row>
    <row r="721" spans="1:13" hidden="1" x14ac:dyDescent="0.3">
      <c r="A721" t="s">
        <v>1777</v>
      </c>
      <c r="B721" t="s">
        <v>1778</v>
      </c>
      <c r="C721" t="s">
        <v>1777</v>
      </c>
      <c r="D721">
        <v>2.4022000000000002E-2</v>
      </c>
      <c r="E721">
        <v>1314.744218</v>
      </c>
      <c r="F721">
        <v>8.18</v>
      </c>
      <c r="G721" t="s">
        <v>265</v>
      </c>
      <c r="H721" t="s">
        <v>392</v>
      </c>
      <c r="I721" t="s">
        <v>392</v>
      </c>
      <c r="J721" t="s">
        <v>393</v>
      </c>
      <c r="K721" t="s">
        <v>1779</v>
      </c>
      <c r="M721">
        <v>720</v>
      </c>
    </row>
    <row r="722" spans="1:13" hidden="1" x14ac:dyDescent="0.3">
      <c r="A722" t="s">
        <v>1780</v>
      </c>
      <c r="B722" t="s">
        <v>1781</v>
      </c>
      <c r="C722" t="s">
        <v>1780</v>
      </c>
      <c r="D722">
        <v>2.402E-2</v>
      </c>
      <c r="E722">
        <v>1393.981704</v>
      </c>
      <c r="F722">
        <v>1718</v>
      </c>
      <c r="G722" t="s">
        <v>250</v>
      </c>
      <c r="H722" t="s">
        <v>83</v>
      </c>
      <c r="I722" t="s">
        <v>454</v>
      </c>
      <c r="J722" t="s">
        <v>580</v>
      </c>
      <c r="K722" t="s">
        <v>581</v>
      </c>
      <c r="M722">
        <v>721</v>
      </c>
    </row>
    <row r="723" spans="1:13" hidden="1" x14ac:dyDescent="0.3">
      <c r="A723" t="s">
        <v>1782</v>
      </c>
      <c r="B723" t="s">
        <v>1783</v>
      </c>
      <c r="C723" t="s">
        <v>1782</v>
      </c>
      <c r="D723">
        <v>2.3914000000000001E-2</v>
      </c>
      <c r="E723">
        <v>359.32864599999999</v>
      </c>
      <c r="F723">
        <v>14.42</v>
      </c>
      <c r="G723" t="s">
        <v>319</v>
      </c>
      <c r="H723" t="s">
        <v>74</v>
      </c>
      <c r="I723" t="s">
        <v>74</v>
      </c>
      <c r="J723" t="s">
        <v>320</v>
      </c>
      <c r="K723" t="s">
        <v>321</v>
      </c>
      <c r="M723">
        <v>722</v>
      </c>
    </row>
    <row r="724" spans="1:13" hidden="1" x14ac:dyDescent="0.3">
      <c r="A724" t="s">
        <v>1784</v>
      </c>
      <c r="B724" t="s">
        <v>1785</v>
      </c>
      <c r="C724" t="s">
        <v>1784</v>
      </c>
      <c r="D724">
        <v>2.3876000000000001E-2</v>
      </c>
      <c r="E724">
        <v>693.762024</v>
      </c>
      <c r="F724">
        <v>10.83</v>
      </c>
      <c r="G724" t="s">
        <v>272</v>
      </c>
      <c r="H724" t="s">
        <v>74</v>
      </c>
      <c r="I724" t="s">
        <v>74</v>
      </c>
      <c r="J724" t="s">
        <v>273</v>
      </c>
      <c r="K724" t="s">
        <v>274</v>
      </c>
      <c r="M724">
        <v>723</v>
      </c>
    </row>
    <row r="725" spans="1:13" hidden="1" x14ac:dyDescent="0.3">
      <c r="A725" t="s">
        <v>1786</v>
      </c>
      <c r="B725" t="s">
        <v>1787</v>
      </c>
      <c r="C725" t="s">
        <v>1786</v>
      </c>
      <c r="D725">
        <v>2.3778000000000001E-2</v>
      </c>
      <c r="E725">
        <v>92.436680999999993</v>
      </c>
      <c r="F725">
        <v>58.9</v>
      </c>
      <c r="G725" t="s">
        <v>574</v>
      </c>
      <c r="H725" t="s">
        <v>69</v>
      </c>
      <c r="I725" t="s">
        <v>69</v>
      </c>
      <c r="J725" t="s">
        <v>70</v>
      </c>
      <c r="K725" t="s">
        <v>258</v>
      </c>
      <c r="M725">
        <v>724</v>
      </c>
    </row>
    <row r="726" spans="1:13" hidden="1" x14ac:dyDescent="0.3">
      <c r="A726" t="s">
        <v>1788</v>
      </c>
      <c r="B726" t="s">
        <v>1789</v>
      </c>
      <c r="C726" t="s">
        <v>1788</v>
      </c>
      <c r="D726">
        <v>2.3716999999999998E-2</v>
      </c>
      <c r="E726">
        <v>547.32939999999996</v>
      </c>
      <c r="F726">
        <v>19.399999999999999</v>
      </c>
      <c r="G726" t="s">
        <v>242</v>
      </c>
      <c r="H726" t="s">
        <v>369</v>
      </c>
      <c r="I726" t="s">
        <v>508</v>
      </c>
      <c r="J726" t="s">
        <v>542</v>
      </c>
      <c r="K726" t="s">
        <v>543</v>
      </c>
      <c r="M726">
        <v>725</v>
      </c>
    </row>
    <row r="727" spans="1:13" hidden="1" x14ac:dyDescent="0.3">
      <c r="A727" t="s">
        <v>1790</v>
      </c>
      <c r="B727" t="s">
        <v>1791</v>
      </c>
      <c r="C727" t="s">
        <v>1790</v>
      </c>
      <c r="D727">
        <v>2.3626000000000001E-2</v>
      </c>
      <c r="E727">
        <v>176.57243700000001</v>
      </c>
      <c r="F727">
        <v>54.7</v>
      </c>
      <c r="G727" t="s">
        <v>242</v>
      </c>
      <c r="H727" t="s">
        <v>369</v>
      </c>
      <c r="I727" t="s">
        <v>370</v>
      </c>
      <c r="J727" t="s">
        <v>371</v>
      </c>
      <c r="K727" t="s">
        <v>371</v>
      </c>
      <c r="M727">
        <v>726</v>
      </c>
    </row>
    <row r="728" spans="1:13" hidden="1" x14ac:dyDescent="0.3">
      <c r="A728" t="s">
        <v>1792</v>
      </c>
      <c r="B728" t="s">
        <v>1793</v>
      </c>
      <c r="C728" t="s">
        <v>1792</v>
      </c>
      <c r="D728">
        <v>2.3549E-2</v>
      </c>
      <c r="E728">
        <v>1276.3471500000001</v>
      </c>
      <c r="F728">
        <v>8.26</v>
      </c>
      <c r="G728" t="s">
        <v>242</v>
      </c>
      <c r="H728" t="s">
        <v>71</v>
      </c>
      <c r="I728" t="s">
        <v>119</v>
      </c>
      <c r="J728" t="s">
        <v>122</v>
      </c>
      <c r="K728" t="s">
        <v>862</v>
      </c>
      <c r="M728">
        <v>727</v>
      </c>
    </row>
    <row r="729" spans="1:13" hidden="1" x14ac:dyDescent="0.3">
      <c r="A729" t="s">
        <v>1794</v>
      </c>
      <c r="B729" t="s">
        <v>1795</v>
      </c>
      <c r="C729" t="s">
        <v>1794</v>
      </c>
      <c r="D729">
        <v>2.3512999999999999E-2</v>
      </c>
      <c r="E729">
        <v>62.51</v>
      </c>
      <c r="F729">
        <v>26100</v>
      </c>
      <c r="G729" t="s">
        <v>223</v>
      </c>
      <c r="H729" t="s">
        <v>71</v>
      </c>
      <c r="I729" t="s">
        <v>119</v>
      </c>
      <c r="J729" t="s">
        <v>122</v>
      </c>
      <c r="K729" t="s">
        <v>862</v>
      </c>
      <c r="M729">
        <v>728</v>
      </c>
    </row>
    <row r="730" spans="1:13" hidden="1" x14ac:dyDescent="0.3">
      <c r="A730" t="s">
        <v>1796</v>
      </c>
      <c r="B730" t="s">
        <v>1797</v>
      </c>
      <c r="C730" t="s">
        <v>1796</v>
      </c>
      <c r="D730">
        <v>2.3472E-2</v>
      </c>
      <c r="E730">
        <v>21.345877000000002</v>
      </c>
      <c r="F730">
        <v>76300</v>
      </c>
      <c r="G730" t="s">
        <v>223</v>
      </c>
      <c r="H730" t="s">
        <v>74</v>
      </c>
      <c r="I730" t="s">
        <v>74</v>
      </c>
      <c r="J730" t="s">
        <v>103</v>
      </c>
      <c r="K730" t="s">
        <v>103</v>
      </c>
      <c r="M730">
        <v>729</v>
      </c>
    </row>
    <row r="731" spans="1:13" hidden="1" x14ac:dyDescent="0.3">
      <c r="A731" t="s">
        <v>1798</v>
      </c>
      <c r="B731" t="s">
        <v>1799</v>
      </c>
      <c r="C731" t="s">
        <v>1798</v>
      </c>
      <c r="D731">
        <v>2.3449999999999999E-2</v>
      </c>
      <c r="E731">
        <v>782.07</v>
      </c>
      <c r="F731">
        <v>53.5</v>
      </c>
      <c r="G731" t="s">
        <v>374</v>
      </c>
      <c r="H731" t="s">
        <v>496</v>
      </c>
      <c r="I731" t="s">
        <v>496</v>
      </c>
      <c r="J731" t="s">
        <v>940</v>
      </c>
      <c r="K731" t="s">
        <v>1056</v>
      </c>
      <c r="M731">
        <v>730</v>
      </c>
    </row>
    <row r="732" spans="1:13" hidden="1" x14ac:dyDescent="0.3">
      <c r="A732" t="s">
        <v>1800</v>
      </c>
      <c r="B732" t="s">
        <v>1801</v>
      </c>
      <c r="C732" t="s">
        <v>1800</v>
      </c>
      <c r="D732">
        <v>2.3271E-2</v>
      </c>
      <c r="E732">
        <v>360.480977</v>
      </c>
      <c r="F732">
        <v>26.39</v>
      </c>
      <c r="G732" t="s">
        <v>242</v>
      </c>
      <c r="H732" t="s">
        <v>71</v>
      </c>
      <c r="I732" t="s">
        <v>72</v>
      </c>
      <c r="J732" t="s">
        <v>72</v>
      </c>
      <c r="K732" t="s">
        <v>1545</v>
      </c>
      <c r="M732">
        <v>731</v>
      </c>
    </row>
    <row r="733" spans="1:13" hidden="1" x14ac:dyDescent="0.3">
      <c r="A733" t="s">
        <v>1802</v>
      </c>
      <c r="B733" t="s">
        <v>1803</v>
      </c>
      <c r="C733" t="s">
        <v>1802</v>
      </c>
      <c r="D733">
        <v>2.3261E-2</v>
      </c>
      <c r="E733">
        <v>2720.579111</v>
      </c>
      <c r="F733">
        <v>2.11</v>
      </c>
      <c r="G733" t="s">
        <v>429</v>
      </c>
      <c r="H733" t="s">
        <v>369</v>
      </c>
      <c r="I733" t="s">
        <v>508</v>
      </c>
      <c r="J733" t="s">
        <v>509</v>
      </c>
      <c r="K733" t="s">
        <v>509</v>
      </c>
      <c r="M733">
        <v>732</v>
      </c>
    </row>
    <row r="734" spans="1:13" hidden="1" x14ac:dyDescent="0.3">
      <c r="A734" t="s">
        <v>1804</v>
      </c>
      <c r="B734" t="s">
        <v>1805</v>
      </c>
      <c r="C734" t="s">
        <v>1804</v>
      </c>
      <c r="D734">
        <v>2.3172999999999999E-2</v>
      </c>
      <c r="E734">
        <v>96</v>
      </c>
      <c r="F734">
        <v>98.68</v>
      </c>
      <c r="G734" t="s">
        <v>242</v>
      </c>
      <c r="H734" t="s">
        <v>83</v>
      </c>
      <c r="I734" t="s">
        <v>302</v>
      </c>
      <c r="J734" t="s">
        <v>85</v>
      </c>
      <c r="K734" t="s">
        <v>85</v>
      </c>
      <c r="M734">
        <v>733</v>
      </c>
    </row>
    <row r="735" spans="1:13" hidden="1" x14ac:dyDescent="0.3">
      <c r="A735" t="s">
        <v>1806</v>
      </c>
      <c r="B735" t="s">
        <v>1807</v>
      </c>
      <c r="C735" t="s">
        <v>1806</v>
      </c>
      <c r="D735">
        <v>2.3127999999999999E-2</v>
      </c>
      <c r="E735">
        <v>2985.000145</v>
      </c>
      <c r="F735">
        <v>13.2</v>
      </c>
      <c r="G735" t="s">
        <v>247</v>
      </c>
      <c r="H735" t="s">
        <v>64</v>
      </c>
      <c r="I735" t="s">
        <v>197</v>
      </c>
      <c r="J735" t="s">
        <v>197</v>
      </c>
      <c r="K735" t="s">
        <v>66</v>
      </c>
      <c r="M735">
        <v>734</v>
      </c>
    </row>
    <row r="736" spans="1:13" x14ac:dyDescent="0.3">
      <c r="A736" t="s">
        <v>1808</v>
      </c>
      <c r="B736" t="s">
        <v>1809</v>
      </c>
      <c r="C736" t="s">
        <v>1808</v>
      </c>
      <c r="D736">
        <v>2.3113999999999999E-2</v>
      </c>
      <c r="E736">
        <v>90.419280000000001</v>
      </c>
      <c r="F736">
        <v>104.5</v>
      </c>
      <c r="G736" t="s">
        <v>242</v>
      </c>
      <c r="H736" t="s">
        <v>86</v>
      </c>
      <c r="I736" t="s">
        <v>91</v>
      </c>
      <c r="J736" t="s">
        <v>92</v>
      </c>
      <c r="K736" t="s">
        <v>93</v>
      </c>
      <c r="M736">
        <v>735</v>
      </c>
    </row>
    <row r="737" spans="1:13" hidden="1" x14ac:dyDescent="0.3">
      <c r="A737" t="s">
        <v>1810</v>
      </c>
      <c r="B737" t="s">
        <v>1811</v>
      </c>
      <c r="C737" t="s">
        <v>1810</v>
      </c>
      <c r="D737">
        <v>2.3064000000000001E-2</v>
      </c>
      <c r="E737">
        <v>926.88954200000001</v>
      </c>
      <c r="F737">
        <v>11.14</v>
      </c>
      <c r="G737" t="s">
        <v>265</v>
      </c>
      <c r="H737" t="s">
        <v>71</v>
      </c>
      <c r="I737" t="s">
        <v>119</v>
      </c>
      <c r="J737" t="s">
        <v>122</v>
      </c>
      <c r="K737" t="s">
        <v>1024</v>
      </c>
      <c r="M737">
        <v>736</v>
      </c>
    </row>
    <row r="738" spans="1:13" hidden="1" x14ac:dyDescent="0.3">
      <c r="A738" t="s">
        <v>1812</v>
      </c>
      <c r="B738" t="s">
        <v>1813</v>
      </c>
      <c r="C738" t="s">
        <v>1812</v>
      </c>
      <c r="D738">
        <v>2.3053000000000001E-2</v>
      </c>
      <c r="E738">
        <v>505.57477499999999</v>
      </c>
      <c r="F738">
        <v>18.64</v>
      </c>
      <c r="G738" t="s">
        <v>242</v>
      </c>
      <c r="H738" t="s">
        <v>369</v>
      </c>
      <c r="I738" t="s">
        <v>508</v>
      </c>
      <c r="J738" t="s">
        <v>927</v>
      </c>
      <c r="K738" t="s">
        <v>928</v>
      </c>
      <c r="M738">
        <v>737</v>
      </c>
    </row>
    <row r="739" spans="1:13" hidden="1" x14ac:dyDescent="0.3">
      <c r="A739" t="s">
        <v>1814</v>
      </c>
      <c r="B739" t="s">
        <v>1815</v>
      </c>
      <c r="C739" t="s">
        <v>1814</v>
      </c>
      <c r="D739">
        <v>2.3011E-2</v>
      </c>
      <c r="E739">
        <v>2031.7371169999999</v>
      </c>
      <c r="F739">
        <v>4.63</v>
      </c>
      <c r="G739" t="s">
        <v>242</v>
      </c>
      <c r="H739" t="s">
        <v>64</v>
      </c>
      <c r="I739" t="s">
        <v>195</v>
      </c>
      <c r="J739" t="s">
        <v>278</v>
      </c>
      <c r="K739" t="s">
        <v>354</v>
      </c>
      <c r="M739">
        <v>738</v>
      </c>
    </row>
    <row r="740" spans="1:13" hidden="1" x14ac:dyDescent="0.3">
      <c r="A740" t="s">
        <v>1816</v>
      </c>
      <c r="B740" t="s">
        <v>1817</v>
      </c>
      <c r="C740" t="s">
        <v>1816</v>
      </c>
      <c r="D740">
        <v>2.2998999999999999E-2</v>
      </c>
      <c r="E740">
        <v>6.5136659999999997</v>
      </c>
      <c r="F740">
        <v>245000</v>
      </c>
      <c r="G740" t="s">
        <v>223</v>
      </c>
      <c r="H740" t="s">
        <v>83</v>
      </c>
      <c r="I740" t="s">
        <v>302</v>
      </c>
      <c r="J740" t="s">
        <v>114</v>
      </c>
      <c r="K740" t="s">
        <v>114</v>
      </c>
      <c r="M740">
        <v>739</v>
      </c>
    </row>
    <row r="741" spans="1:13" hidden="1" x14ac:dyDescent="0.3">
      <c r="A741" t="s">
        <v>1818</v>
      </c>
      <c r="B741" t="s">
        <v>1819</v>
      </c>
      <c r="C741" t="s">
        <v>1818</v>
      </c>
      <c r="D741">
        <v>2.2963999999999998E-2</v>
      </c>
      <c r="E741">
        <v>781.21179800000004</v>
      </c>
      <c r="F741">
        <v>13.16</v>
      </c>
      <c r="G741" t="s">
        <v>242</v>
      </c>
      <c r="H741" t="s">
        <v>83</v>
      </c>
      <c r="I741" t="s">
        <v>454</v>
      </c>
      <c r="J741" t="s">
        <v>580</v>
      </c>
      <c r="K741" t="s">
        <v>611</v>
      </c>
      <c r="M741">
        <v>740</v>
      </c>
    </row>
    <row r="742" spans="1:13" hidden="1" x14ac:dyDescent="0.3">
      <c r="A742" t="s">
        <v>1820</v>
      </c>
      <c r="B742" t="s">
        <v>1821</v>
      </c>
      <c r="C742" t="s">
        <v>1820</v>
      </c>
      <c r="D742">
        <v>2.2914E-2</v>
      </c>
      <c r="E742">
        <v>3525.2875800000002</v>
      </c>
      <c r="F742">
        <v>2.91</v>
      </c>
      <c r="G742" t="s">
        <v>242</v>
      </c>
      <c r="H742" t="s">
        <v>496</v>
      </c>
      <c r="I742" t="s">
        <v>496</v>
      </c>
      <c r="J742" t="s">
        <v>940</v>
      </c>
      <c r="K742" t="s">
        <v>1056</v>
      </c>
      <c r="M742">
        <v>741</v>
      </c>
    </row>
    <row r="743" spans="1:13" hidden="1" x14ac:dyDescent="0.3">
      <c r="A743" t="s">
        <v>1822</v>
      </c>
      <c r="B743" t="s">
        <v>1823</v>
      </c>
      <c r="C743" t="s">
        <v>1822</v>
      </c>
      <c r="D743">
        <v>2.2841E-2</v>
      </c>
      <c r="E743">
        <v>139.11651000000001</v>
      </c>
      <c r="F743">
        <v>219.81</v>
      </c>
      <c r="G743" t="s">
        <v>316</v>
      </c>
      <c r="H743" t="s">
        <v>74</v>
      </c>
      <c r="I743" t="s">
        <v>74</v>
      </c>
      <c r="J743" t="s">
        <v>273</v>
      </c>
      <c r="K743" t="s">
        <v>683</v>
      </c>
      <c r="M743">
        <v>742</v>
      </c>
    </row>
    <row r="744" spans="1:13" hidden="1" x14ac:dyDescent="0.3">
      <c r="A744" t="s">
        <v>1824</v>
      </c>
      <c r="B744" t="s">
        <v>1825</v>
      </c>
      <c r="C744" t="s">
        <v>1824</v>
      </c>
      <c r="D744">
        <v>2.2817E-2</v>
      </c>
      <c r="E744">
        <v>1798.966222</v>
      </c>
      <c r="F744">
        <v>36.5</v>
      </c>
      <c r="G744" t="s">
        <v>589</v>
      </c>
      <c r="H744" t="s">
        <v>71</v>
      </c>
      <c r="I744" t="s">
        <v>72</v>
      </c>
      <c r="J744" t="s">
        <v>72</v>
      </c>
      <c r="K744" t="s">
        <v>75</v>
      </c>
      <c r="M744">
        <v>743</v>
      </c>
    </row>
    <row r="745" spans="1:13" hidden="1" x14ac:dyDescent="0.3">
      <c r="A745" t="s">
        <v>1826</v>
      </c>
      <c r="B745" t="s">
        <v>1827</v>
      </c>
      <c r="C745" t="s">
        <v>1826</v>
      </c>
      <c r="D745">
        <v>2.2796E-2</v>
      </c>
      <c r="E745">
        <v>44.1</v>
      </c>
      <c r="F745">
        <v>112</v>
      </c>
      <c r="G745" t="s">
        <v>319</v>
      </c>
      <c r="H745" t="s">
        <v>86</v>
      </c>
      <c r="I745" t="s">
        <v>120</v>
      </c>
      <c r="J745" t="s">
        <v>120</v>
      </c>
      <c r="K745" t="s">
        <v>121</v>
      </c>
      <c r="M745">
        <v>744</v>
      </c>
    </row>
    <row r="746" spans="1:13" hidden="1" x14ac:dyDescent="0.3">
      <c r="A746" t="s">
        <v>1828</v>
      </c>
      <c r="B746" t="s">
        <v>1829</v>
      </c>
      <c r="C746" t="s">
        <v>1828</v>
      </c>
      <c r="D746">
        <v>2.2662999999999999E-2</v>
      </c>
      <c r="E746">
        <v>188.38479799999999</v>
      </c>
      <c r="F746">
        <v>49.18</v>
      </c>
      <c r="G746" t="s">
        <v>242</v>
      </c>
      <c r="H746" t="s">
        <v>74</v>
      </c>
      <c r="I746" t="s">
        <v>74</v>
      </c>
      <c r="J746" t="s">
        <v>320</v>
      </c>
      <c r="K746" t="s">
        <v>598</v>
      </c>
      <c r="M746">
        <v>745</v>
      </c>
    </row>
    <row r="747" spans="1:13" hidden="1" x14ac:dyDescent="0.3">
      <c r="A747" t="s">
        <v>1830</v>
      </c>
      <c r="B747" t="s">
        <v>1831</v>
      </c>
      <c r="C747" t="s">
        <v>1830</v>
      </c>
      <c r="D747">
        <v>2.2615E-2</v>
      </c>
      <c r="E747">
        <v>765.90388499999995</v>
      </c>
      <c r="F747">
        <v>2944</v>
      </c>
      <c r="G747" t="s">
        <v>250</v>
      </c>
      <c r="H747" t="s">
        <v>71</v>
      </c>
      <c r="I747" t="s">
        <v>117</v>
      </c>
      <c r="J747" t="s">
        <v>117</v>
      </c>
      <c r="K747" t="s">
        <v>261</v>
      </c>
      <c r="M747">
        <v>746</v>
      </c>
    </row>
    <row r="748" spans="1:13" hidden="1" x14ac:dyDescent="0.3">
      <c r="A748" t="s">
        <v>1832</v>
      </c>
      <c r="B748" t="s">
        <v>1833</v>
      </c>
      <c r="C748" t="s">
        <v>1832</v>
      </c>
      <c r="D748">
        <v>2.2461999999999999E-2</v>
      </c>
      <c r="E748">
        <v>208.20310000000001</v>
      </c>
      <c r="F748">
        <v>48.3</v>
      </c>
      <c r="G748" t="s">
        <v>1834</v>
      </c>
      <c r="H748" t="s">
        <v>369</v>
      </c>
      <c r="I748" t="s">
        <v>508</v>
      </c>
      <c r="J748" t="s">
        <v>1835</v>
      </c>
      <c r="K748" t="s">
        <v>1835</v>
      </c>
      <c r="M748">
        <v>747</v>
      </c>
    </row>
    <row r="749" spans="1:13" hidden="1" x14ac:dyDescent="0.3">
      <c r="A749" t="s">
        <v>1836</v>
      </c>
      <c r="B749" t="s">
        <v>1837</v>
      </c>
      <c r="C749" t="s">
        <v>1836</v>
      </c>
      <c r="D749">
        <v>2.2359E-2</v>
      </c>
      <c r="E749">
        <v>638.4</v>
      </c>
      <c r="F749">
        <v>15.68</v>
      </c>
      <c r="G749" t="s">
        <v>242</v>
      </c>
      <c r="H749" t="s">
        <v>369</v>
      </c>
      <c r="I749" t="s">
        <v>508</v>
      </c>
      <c r="J749" t="s">
        <v>927</v>
      </c>
      <c r="K749" t="s">
        <v>1190</v>
      </c>
      <c r="M749">
        <v>748</v>
      </c>
    </row>
    <row r="750" spans="1:13" hidden="1" x14ac:dyDescent="0.3">
      <c r="A750" t="s">
        <v>1838</v>
      </c>
      <c r="B750" t="s">
        <v>1839</v>
      </c>
      <c r="C750" t="s">
        <v>1838</v>
      </c>
      <c r="D750">
        <v>2.2311000000000001E-2</v>
      </c>
      <c r="E750">
        <v>226.32100500000001</v>
      </c>
      <c r="F750">
        <v>40.299999999999997</v>
      </c>
      <c r="G750" t="s">
        <v>242</v>
      </c>
      <c r="H750" t="s">
        <v>64</v>
      </c>
      <c r="I750" t="s">
        <v>197</v>
      </c>
      <c r="J750" t="s">
        <v>197</v>
      </c>
      <c r="K750" t="s">
        <v>66</v>
      </c>
      <c r="M750">
        <v>749</v>
      </c>
    </row>
    <row r="751" spans="1:13" hidden="1" x14ac:dyDescent="0.3">
      <c r="A751" t="s">
        <v>1840</v>
      </c>
      <c r="B751" t="s">
        <v>1841</v>
      </c>
      <c r="C751" t="s">
        <v>1840</v>
      </c>
      <c r="D751">
        <v>2.2237E-2</v>
      </c>
      <c r="E751">
        <v>1574.9894999999999</v>
      </c>
      <c r="F751">
        <v>5.59</v>
      </c>
      <c r="G751" t="s">
        <v>226</v>
      </c>
      <c r="H751" t="s">
        <v>71</v>
      </c>
      <c r="I751" t="s">
        <v>72</v>
      </c>
      <c r="J751" t="s">
        <v>72</v>
      </c>
      <c r="K751" t="s">
        <v>75</v>
      </c>
      <c r="M751">
        <v>750</v>
      </c>
    </row>
    <row r="752" spans="1:13" hidden="1" x14ac:dyDescent="0.3">
      <c r="A752" t="s">
        <v>1842</v>
      </c>
      <c r="B752" t="s">
        <v>1298</v>
      </c>
      <c r="C752" t="s">
        <v>1842</v>
      </c>
      <c r="D752">
        <v>2.2172000000000001E-2</v>
      </c>
      <c r="E752">
        <v>231.21758800000001</v>
      </c>
      <c r="F752">
        <v>39.200000000000003</v>
      </c>
      <c r="G752" t="s">
        <v>242</v>
      </c>
      <c r="H752" t="s">
        <v>64</v>
      </c>
      <c r="I752" t="s">
        <v>195</v>
      </c>
      <c r="J752" t="s">
        <v>891</v>
      </c>
      <c r="K752" t="s">
        <v>891</v>
      </c>
      <c r="M752">
        <v>751</v>
      </c>
    </row>
    <row r="753" spans="1:13" hidden="1" x14ac:dyDescent="0.3">
      <c r="A753" t="s">
        <v>1843</v>
      </c>
      <c r="B753" t="s">
        <v>1844</v>
      </c>
      <c r="C753" t="s">
        <v>1843</v>
      </c>
      <c r="D753">
        <v>2.2142999999999999E-2</v>
      </c>
      <c r="E753">
        <v>359.18231200000002</v>
      </c>
      <c r="F753">
        <v>27.6</v>
      </c>
      <c r="G753" t="s">
        <v>265</v>
      </c>
      <c r="H753" t="s">
        <v>86</v>
      </c>
      <c r="I753" t="s">
        <v>305</v>
      </c>
      <c r="J753" t="s">
        <v>306</v>
      </c>
      <c r="K753" t="s">
        <v>306</v>
      </c>
      <c r="M753">
        <v>752</v>
      </c>
    </row>
    <row r="754" spans="1:13" hidden="1" x14ac:dyDescent="0.3">
      <c r="A754" t="s">
        <v>1845</v>
      </c>
      <c r="B754" t="s">
        <v>1846</v>
      </c>
      <c r="C754" t="s">
        <v>1845</v>
      </c>
      <c r="D754">
        <v>2.2124000000000001E-2</v>
      </c>
      <c r="E754">
        <v>11678.868355000001</v>
      </c>
      <c r="F754">
        <v>3.38</v>
      </c>
      <c r="G754" t="s">
        <v>374</v>
      </c>
      <c r="H754" t="s">
        <v>76</v>
      </c>
      <c r="I754" t="s">
        <v>266</v>
      </c>
      <c r="J754" t="s">
        <v>357</v>
      </c>
      <c r="K754" t="s">
        <v>358</v>
      </c>
      <c r="M754">
        <v>753</v>
      </c>
    </row>
    <row r="755" spans="1:13" hidden="1" x14ac:dyDescent="0.3">
      <c r="A755" t="s">
        <v>1847</v>
      </c>
      <c r="B755" t="s">
        <v>1848</v>
      </c>
      <c r="C755" t="s">
        <v>1847</v>
      </c>
      <c r="D755">
        <v>2.2083999999999999E-2</v>
      </c>
      <c r="E755">
        <v>1295.8001999999999</v>
      </c>
      <c r="F755">
        <v>7.63</v>
      </c>
      <c r="G755" t="s">
        <v>242</v>
      </c>
      <c r="H755" t="s">
        <v>86</v>
      </c>
      <c r="I755" t="s">
        <v>91</v>
      </c>
      <c r="J755" t="s">
        <v>98</v>
      </c>
      <c r="K755" t="s">
        <v>99</v>
      </c>
      <c r="M755">
        <v>754</v>
      </c>
    </row>
    <row r="756" spans="1:13" hidden="1" x14ac:dyDescent="0.3">
      <c r="A756" t="s">
        <v>1849</v>
      </c>
      <c r="B756" t="s">
        <v>1850</v>
      </c>
      <c r="C756" t="s">
        <v>1849</v>
      </c>
      <c r="D756">
        <v>2.2078E-2</v>
      </c>
      <c r="E756">
        <v>3101.6800720000001</v>
      </c>
      <c r="F756">
        <v>12.7</v>
      </c>
      <c r="G756" t="s">
        <v>374</v>
      </c>
      <c r="H756" t="s">
        <v>86</v>
      </c>
      <c r="I756" t="s">
        <v>91</v>
      </c>
      <c r="J756" t="s">
        <v>98</v>
      </c>
      <c r="K756" t="s">
        <v>99</v>
      </c>
      <c r="L756">
        <v>1</v>
      </c>
      <c r="M756">
        <v>755</v>
      </c>
    </row>
    <row r="757" spans="1:13" hidden="1" x14ac:dyDescent="0.3">
      <c r="A757" t="s">
        <v>1851</v>
      </c>
      <c r="B757" t="s">
        <v>1852</v>
      </c>
      <c r="C757" t="s">
        <v>1851</v>
      </c>
      <c r="D757">
        <v>2.1989000000000002E-2</v>
      </c>
      <c r="E757">
        <v>1754.6525140000001</v>
      </c>
      <c r="F757">
        <v>21.35</v>
      </c>
      <c r="G757" t="s">
        <v>247</v>
      </c>
      <c r="H757" t="s">
        <v>67</v>
      </c>
      <c r="I757" t="s">
        <v>100</v>
      </c>
      <c r="J757" t="s">
        <v>658</v>
      </c>
      <c r="K757" t="s">
        <v>659</v>
      </c>
      <c r="M757">
        <v>756</v>
      </c>
    </row>
    <row r="758" spans="1:13" hidden="1" x14ac:dyDescent="0.3">
      <c r="A758" t="s">
        <v>1853</v>
      </c>
      <c r="B758" t="s">
        <v>1854</v>
      </c>
      <c r="C758" t="s">
        <v>1853</v>
      </c>
      <c r="D758">
        <v>2.1984E-2</v>
      </c>
      <c r="E758">
        <v>230.45088799999999</v>
      </c>
      <c r="F758">
        <v>30.02</v>
      </c>
      <c r="G758" t="s">
        <v>272</v>
      </c>
      <c r="H758" t="s">
        <v>496</v>
      </c>
      <c r="I758" t="s">
        <v>496</v>
      </c>
      <c r="J758" t="s">
        <v>616</v>
      </c>
      <c r="K758" t="s">
        <v>616</v>
      </c>
      <c r="M758">
        <v>757</v>
      </c>
    </row>
    <row r="759" spans="1:13" hidden="1" x14ac:dyDescent="0.3">
      <c r="A759" t="s">
        <v>1855</v>
      </c>
      <c r="B759" t="s">
        <v>1856</v>
      </c>
      <c r="C759" t="s">
        <v>1855</v>
      </c>
      <c r="D759">
        <v>2.1974E-2</v>
      </c>
      <c r="E759">
        <v>7.3838860000000004</v>
      </c>
      <c r="F759">
        <v>206500</v>
      </c>
      <c r="G759" t="s">
        <v>223</v>
      </c>
      <c r="H759" t="s">
        <v>67</v>
      </c>
      <c r="I759" t="s">
        <v>45</v>
      </c>
      <c r="J759" t="s">
        <v>173</v>
      </c>
      <c r="K759" t="s">
        <v>174</v>
      </c>
      <c r="M759">
        <v>758</v>
      </c>
    </row>
    <row r="760" spans="1:13" hidden="1" x14ac:dyDescent="0.3">
      <c r="A760" t="s">
        <v>1857</v>
      </c>
      <c r="B760" t="s">
        <v>1858</v>
      </c>
      <c r="C760" t="s">
        <v>1857</v>
      </c>
      <c r="D760">
        <v>2.1947999999999999E-2</v>
      </c>
      <c r="E760">
        <v>7891.275474</v>
      </c>
      <c r="F760">
        <v>131.5</v>
      </c>
      <c r="G760" t="s">
        <v>703</v>
      </c>
      <c r="H760" t="s">
        <v>496</v>
      </c>
      <c r="I760" t="s">
        <v>496</v>
      </c>
      <c r="J760" t="s">
        <v>940</v>
      </c>
      <c r="K760" t="s">
        <v>1056</v>
      </c>
      <c r="M760">
        <v>759</v>
      </c>
    </row>
    <row r="761" spans="1:13" hidden="1" x14ac:dyDescent="0.3">
      <c r="A761" t="s">
        <v>1859</v>
      </c>
      <c r="B761" t="s">
        <v>1860</v>
      </c>
      <c r="C761" t="s">
        <v>1859</v>
      </c>
      <c r="D761">
        <v>2.1881999999999999E-2</v>
      </c>
      <c r="E761">
        <v>483.52382299999999</v>
      </c>
      <c r="F761">
        <v>18.5</v>
      </c>
      <c r="G761" t="s">
        <v>242</v>
      </c>
      <c r="H761" t="s">
        <v>71</v>
      </c>
      <c r="I761" t="s">
        <v>119</v>
      </c>
      <c r="J761" t="s">
        <v>122</v>
      </c>
      <c r="K761" t="s">
        <v>324</v>
      </c>
      <c r="M761">
        <v>760</v>
      </c>
    </row>
    <row r="762" spans="1:13" hidden="1" x14ac:dyDescent="0.3">
      <c r="A762" t="s">
        <v>1861</v>
      </c>
      <c r="B762" t="s">
        <v>1862</v>
      </c>
      <c r="C762" t="s">
        <v>1861</v>
      </c>
      <c r="D762">
        <v>2.1769E-2</v>
      </c>
      <c r="E762">
        <v>901.41432899999995</v>
      </c>
      <c r="F762">
        <v>69.5</v>
      </c>
      <c r="G762" t="s">
        <v>589</v>
      </c>
      <c r="H762" t="s">
        <v>71</v>
      </c>
      <c r="I762" t="s">
        <v>72</v>
      </c>
      <c r="J762" t="s">
        <v>72</v>
      </c>
      <c r="K762" t="s">
        <v>75</v>
      </c>
      <c r="M762">
        <v>761</v>
      </c>
    </row>
    <row r="763" spans="1:13" hidden="1" x14ac:dyDescent="0.3">
      <c r="A763" t="s">
        <v>1863</v>
      </c>
      <c r="B763" t="s">
        <v>1864</v>
      </c>
      <c r="C763" t="s">
        <v>1863</v>
      </c>
      <c r="D763">
        <v>2.1666000000000001E-2</v>
      </c>
      <c r="E763">
        <v>24.091974</v>
      </c>
      <c r="F763">
        <v>62400</v>
      </c>
      <c r="G763" t="s">
        <v>223</v>
      </c>
      <c r="H763" t="s">
        <v>83</v>
      </c>
      <c r="I763" t="s">
        <v>302</v>
      </c>
      <c r="J763" t="s">
        <v>85</v>
      </c>
      <c r="K763" t="s">
        <v>85</v>
      </c>
      <c r="M763">
        <v>762</v>
      </c>
    </row>
    <row r="764" spans="1:13" hidden="1" x14ac:dyDescent="0.3">
      <c r="A764" t="s">
        <v>1865</v>
      </c>
      <c r="B764" t="s">
        <v>1866</v>
      </c>
      <c r="C764" t="s">
        <v>1865</v>
      </c>
      <c r="D764">
        <v>2.1652999999999999E-2</v>
      </c>
      <c r="E764">
        <v>2769.6910189999999</v>
      </c>
      <c r="F764">
        <v>3.5</v>
      </c>
      <c r="G764" t="s">
        <v>265</v>
      </c>
      <c r="H764" t="s">
        <v>83</v>
      </c>
      <c r="I764" t="s">
        <v>302</v>
      </c>
      <c r="J764" t="s">
        <v>114</v>
      </c>
      <c r="K764" t="s">
        <v>114</v>
      </c>
      <c r="M764">
        <v>763</v>
      </c>
    </row>
    <row r="765" spans="1:13" hidden="1" x14ac:dyDescent="0.3">
      <c r="A765" t="s">
        <v>1867</v>
      </c>
      <c r="B765" t="s">
        <v>1868</v>
      </c>
      <c r="C765" t="s">
        <v>1867</v>
      </c>
      <c r="D765">
        <v>2.1631000000000001E-2</v>
      </c>
      <c r="E765">
        <v>6967.0261970000001</v>
      </c>
      <c r="F765">
        <v>1.39</v>
      </c>
      <c r="G765" t="s">
        <v>265</v>
      </c>
      <c r="H765" t="s">
        <v>392</v>
      </c>
      <c r="I765" t="s">
        <v>392</v>
      </c>
      <c r="J765" t="s">
        <v>393</v>
      </c>
      <c r="K765" t="s">
        <v>394</v>
      </c>
      <c r="M765">
        <v>764</v>
      </c>
    </row>
    <row r="766" spans="1:13" hidden="1" x14ac:dyDescent="0.3">
      <c r="A766" t="s">
        <v>1869</v>
      </c>
      <c r="B766" t="s">
        <v>1870</v>
      </c>
      <c r="C766" t="s">
        <v>1869</v>
      </c>
      <c r="D766">
        <v>2.162E-2</v>
      </c>
      <c r="E766">
        <v>387.17</v>
      </c>
      <c r="F766">
        <v>25</v>
      </c>
      <c r="G766" t="s">
        <v>242</v>
      </c>
      <c r="H766" t="s">
        <v>83</v>
      </c>
      <c r="I766" t="s">
        <v>454</v>
      </c>
      <c r="J766" t="s">
        <v>653</v>
      </c>
      <c r="K766" t="s">
        <v>175</v>
      </c>
      <c r="M766">
        <v>765</v>
      </c>
    </row>
    <row r="767" spans="1:13" hidden="1" x14ac:dyDescent="0.3">
      <c r="A767" t="s">
        <v>1871</v>
      </c>
      <c r="B767" t="s">
        <v>1872</v>
      </c>
      <c r="C767" t="s">
        <v>1871</v>
      </c>
      <c r="D767">
        <v>2.1427000000000002E-2</v>
      </c>
      <c r="E767">
        <v>2054.1176249999999</v>
      </c>
      <c r="F767">
        <v>4.67</v>
      </c>
      <c r="G767" t="s">
        <v>242</v>
      </c>
      <c r="H767" t="s">
        <v>86</v>
      </c>
      <c r="I767" t="s">
        <v>91</v>
      </c>
      <c r="J767" t="s">
        <v>98</v>
      </c>
      <c r="K767" t="s">
        <v>99</v>
      </c>
      <c r="M767">
        <v>766</v>
      </c>
    </row>
    <row r="768" spans="1:13" hidden="1" x14ac:dyDescent="0.3">
      <c r="A768" t="s">
        <v>1873</v>
      </c>
      <c r="B768" t="s">
        <v>1874</v>
      </c>
      <c r="C768" t="s">
        <v>1873</v>
      </c>
      <c r="D768">
        <v>2.1396999999999999E-2</v>
      </c>
      <c r="E768">
        <v>1049.2149999999999</v>
      </c>
      <c r="F768">
        <v>9.1300000000000008</v>
      </c>
      <c r="G768" t="s">
        <v>242</v>
      </c>
      <c r="H768" t="s">
        <v>74</v>
      </c>
      <c r="I768" t="s">
        <v>74</v>
      </c>
      <c r="J768" t="s">
        <v>273</v>
      </c>
      <c r="K768" t="s">
        <v>407</v>
      </c>
      <c r="M768">
        <v>767</v>
      </c>
    </row>
    <row r="769" spans="1:13" hidden="1" x14ac:dyDescent="0.3">
      <c r="A769" t="s">
        <v>1875</v>
      </c>
      <c r="B769" t="s">
        <v>1876</v>
      </c>
      <c r="C769" t="s">
        <v>1875</v>
      </c>
      <c r="D769">
        <v>2.1395000000000001E-2</v>
      </c>
      <c r="E769">
        <v>210</v>
      </c>
      <c r="F769">
        <v>444.45</v>
      </c>
      <c r="G769" t="s">
        <v>257</v>
      </c>
      <c r="H769" t="s">
        <v>496</v>
      </c>
      <c r="I769" t="s">
        <v>496</v>
      </c>
      <c r="J769" t="s">
        <v>497</v>
      </c>
      <c r="K769" t="s">
        <v>497</v>
      </c>
      <c r="M769">
        <v>768</v>
      </c>
    </row>
    <row r="770" spans="1:13" hidden="1" x14ac:dyDescent="0.3">
      <c r="A770" t="s">
        <v>1877</v>
      </c>
      <c r="B770" t="s">
        <v>1878</v>
      </c>
      <c r="C770" t="s">
        <v>1877</v>
      </c>
      <c r="D770">
        <v>2.1366E-2</v>
      </c>
      <c r="E770">
        <v>92.363827000000001</v>
      </c>
      <c r="F770">
        <v>1009.1</v>
      </c>
      <c r="G770" t="s">
        <v>257</v>
      </c>
      <c r="H770" t="s">
        <v>369</v>
      </c>
      <c r="I770" t="s">
        <v>370</v>
      </c>
      <c r="J770" t="s">
        <v>1879</v>
      </c>
      <c r="K770" t="s">
        <v>1879</v>
      </c>
      <c r="M770">
        <v>769</v>
      </c>
    </row>
    <row r="771" spans="1:13" hidden="1" x14ac:dyDescent="0.3">
      <c r="A771" t="s">
        <v>1880</v>
      </c>
      <c r="B771" t="s">
        <v>1881</v>
      </c>
      <c r="C771" t="s">
        <v>1880</v>
      </c>
      <c r="D771">
        <v>2.1359E-2</v>
      </c>
      <c r="E771">
        <v>918.18176900000003</v>
      </c>
      <c r="F771">
        <v>9.2100000000000009</v>
      </c>
      <c r="G771" t="s">
        <v>226</v>
      </c>
      <c r="H771" t="s">
        <v>71</v>
      </c>
      <c r="I771" t="s">
        <v>119</v>
      </c>
      <c r="J771" t="s">
        <v>464</v>
      </c>
      <c r="K771" t="s">
        <v>1035</v>
      </c>
      <c r="M771">
        <v>770</v>
      </c>
    </row>
    <row r="772" spans="1:13" hidden="1" x14ac:dyDescent="0.3">
      <c r="A772" t="s">
        <v>1882</v>
      </c>
      <c r="B772" t="s">
        <v>1883</v>
      </c>
      <c r="C772" t="s">
        <v>1882</v>
      </c>
      <c r="D772">
        <v>2.1312999999999999E-2</v>
      </c>
      <c r="E772">
        <v>742</v>
      </c>
      <c r="F772">
        <v>51.25</v>
      </c>
      <c r="G772" t="s">
        <v>374</v>
      </c>
      <c r="H772" t="s">
        <v>71</v>
      </c>
      <c r="I772" t="s">
        <v>119</v>
      </c>
      <c r="J772" t="s">
        <v>577</v>
      </c>
      <c r="K772" t="s">
        <v>577</v>
      </c>
      <c r="M772">
        <v>771</v>
      </c>
    </row>
    <row r="773" spans="1:13" hidden="1" x14ac:dyDescent="0.3">
      <c r="A773" t="s">
        <v>1884</v>
      </c>
      <c r="B773" t="s">
        <v>1885</v>
      </c>
      <c r="C773" t="s">
        <v>1884</v>
      </c>
      <c r="D773">
        <v>2.1260999999999999E-2</v>
      </c>
      <c r="E773">
        <v>622.42039599999998</v>
      </c>
      <c r="F773">
        <v>8.43</v>
      </c>
      <c r="G773" t="s">
        <v>429</v>
      </c>
      <c r="H773" t="s">
        <v>369</v>
      </c>
      <c r="I773" t="s">
        <v>508</v>
      </c>
      <c r="J773" t="s">
        <v>509</v>
      </c>
      <c r="K773" t="s">
        <v>509</v>
      </c>
      <c r="M773">
        <v>772</v>
      </c>
    </row>
    <row r="774" spans="1:13" hidden="1" x14ac:dyDescent="0.3">
      <c r="A774" t="s">
        <v>1886</v>
      </c>
      <c r="B774" t="s">
        <v>1887</v>
      </c>
      <c r="C774" t="s">
        <v>1886</v>
      </c>
      <c r="D774">
        <v>2.1212999999999999E-2</v>
      </c>
      <c r="E774">
        <v>734.93598799999995</v>
      </c>
      <c r="F774">
        <v>51.5</v>
      </c>
      <c r="G774" t="s">
        <v>374</v>
      </c>
      <c r="H774" t="s">
        <v>71</v>
      </c>
      <c r="I774" t="s">
        <v>119</v>
      </c>
      <c r="J774" t="s">
        <v>577</v>
      </c>
      <c r="K774" t="s">
        <v>577</v>
      </c>
      <c r="M774">
        <v>773</v>
      </c>
    </row>
    <row r="775" spans="1:13" hidden="1" x14ac:dyDescent="0.3">
      <c r="A775" t="s">
        <v>1888</v>
      </c>
      <c r="B775" t="s">
        <v>1889</v>
      </c>
      <c r="C775" t="s">
        <v>1888</v>
      </c>
      <c r="D775">
        <v>2.1177999999999999E-2</v>
      </c>
      <c r="E775">
        <v>401.80000100000001</v>
      </c>
      <c r="F775">
        <v>11.42</v>
      </c>
      <c r="G775" t="s">
        <v>319</v>
      </c>
      <c r="H775" t="s">
        <v>71</v>
      </c>
      <c r="I775" t="s">
        <v>72</v>
      </c>
      <c r="J775" t="s">
        <v>72</v>
      </c>
      <c r="K775" t="s">
        <v>75</v>
      </c>
      <c r="M775">
        <v>774</v>
      </c>
    </row>
    <row r="776" spans="1:13" hidden="1" x14ac:dyDescent="0.3">
      <c r="A776" t="s">
        <v>1890</v>
      </c>
      <c r="B776" t="s">
        <v>1891</v>
      </c>
      <c r="C776" t="s">
        <v>1890</v>
      </c>
      <c r="D776">
        <v>2.1118999999999999E-2</v>
      </c>
      <c r="E776">
        <v>17.099630000000001</v>
      </c>
      <c r="F776">
        <v>85700</v>
      </c>
      <c r="G776" t="s">
        <v>223</v>
      </c>
      <c r="H776" t="s">
        <v>369</v>
      </c>
      <c r="I776" t="s">
        <v>604</v>
      </c>
      <c r="J776" t="s">
        <v>605</v>
      </c>
      <c r="K776" t="s">
        <v>1892</v>
      </c>
      <c r="M776">
        <v>775</v>
      </c>
    </row>
    <row r="777" spans="1:13" hidden="1" x14ac:dyDescent="0.3">
      <c r="A777" t="s">
        <v>1893</v>
      </c>
      <c r="B777" t="s">
        <v>1894</v>
      </c>
      <c r="C777" t="s">
        <v>1893</v>
      </c>
      <c r="D777">
        <v>2.1080999999999999E-2</v>
      </c>
      <c r="E777">
        <v>60.073352999999997</v>
      </c>
      <c r="F777">
        <v>24350</v>
      </c>
      <c r="G777" t="s">
        <v>223</v>
      </c>
      <c r="H777" t="s">
        <v>369</v>
      </c>
      <c r="I777" t="s">
        <v>508</v>
      </c>
      <c r="J777" t="s">
        <v>572</v>
      </c>
      <c r="K777" t="s">
        <v>572</v>
      </c>
      <c r="M777">
        <v>776</v>
      </c>
    </row>
    <row r="778" spans="1:13" hidden="1" x14ac:dyDescent="0.3">
      <c r="A778" t="s">
        <v>1895</v>
      </c>
      <c r="B778" t="s">
        <v>1896</v>
      </c>
      <c r="C778" t="s">
        <v>1895</v>
      </c>
      <c r="D778">
        <v>2.1028000000000002E-2</v>
      </c>
      <c r="E778">
        <v>438.84223800000001</v>
      </c>
      <c r="F778">
        <v>137.9</v>
      </c>
      <c r="G778" t="s">
        <v>589</v>
      </c>
      <c r="H778" t="s">
        <v>67</v>
      </c>
      <c r="I778" t="s">
        <v>87</v>
      </c>
      <c r="J778" t="s">
        <v>342</v>
      </c>
      <c r="K778" t="s">
        <v>343</v>
      </c>
      <c r="M778">
        <v>777</v>
      </c>
    </row>
    <row r="779" spans="1:13" hidden="1" x14ac:dyDescent="0.3">
      <c r="A779" t="s">
        <v>1897</v>
      </c>
      <c r="B779" t="s">
        <v>1898</v>
      </c>
      <c r="C779" t="s">
        <v>1897</v>
      </c>
      <c r="D779">
        <v>2.1024000000000001E-2</v>
      </c>
      <c r="E779">
        <v>225.41974099999999</v>
      </c>
      <c r="F779">
        <v>268.39999999999998</v>
      </c>
      <c r="G779" t="s">
        <v>589</v>
      </c>
      <c r="H779" t="s">
        <v>496</v>
      </c>
      <c r="I779" t="s">
        <v>496</v>
      </c>
      <c r="J779" t="s">
        <v>616</v>
      </c>
      <c r="K779" t="s">
        <v>616</v>
      </c>
      <c r="M779">
        <v>778</v>
      </c>
    </row>
    <row r="780" spans="1:13" hidden="1" x14ac:dyDescent="0.3">
      <c r="A780" t="s">
        <v>1899</v>
      </c>
      <c r="B780" t="s">
        <v>1900</v>
      </c>
      <c r="C780" t="s">
        <v>1899</v>
      </c>
      <c r="D780">
        <v>2.0917999999999999E-2</v>
      </c>
      <c r="E780">
        <v>2388.6353920000001</v>
      </c>
      <c r="F780">
        <v>3.58</v>
      </c>
      <c r="G780" t="s">
        <v>242</v>
      </c>
      <c r="H780" t="s">
        <v>71</v>
      </c>
      <c r="I780" t="s">
        <v>72</v>
      </c>
      <c r="J780" t="s">
        <v>72</v>
      </c>
      <c r="K780" t="s">
        <v>75</v>
      </c>
      <c r="M780">
        <v>779</v>
      </c>
    </row>
    <row r="781" spans="1:13" hidden="1" x14ac:dyDescent="0.3">
      <c r="A781" t="s">
        <v>1901</v>
      </c>
      <c r="B781" t="s">
        <v>467</v>
      </c>
      <c r="C781" t="s">
        <v>1901</v>
      </c>
      <c r="D781">
        <v>2.0879000000000002E-2</v>
      </c>
      <c r="E781">
        <v>2.0996969999999999</v>
      </c>
      <c r="F781">
        <v>690000</v>
      </c>
      <c r="G781" t="s">
        <v>223</v>
      </c>
      <c r="H781" t="s">
        <v>86</v>
      </c>
      <c r="I781" t="s">
        <v>305</v>
      </c>
      <c r="J781" t="s">
        <v>468</v>
      </c>
      <c r="K781" t="s">
        <v>468</v>
      </c>
      <c r="M781">
        <v>780</v>
      </c>
    </row>
    <row r="782" spans="1:13" hidden="1" x14ac:dyDescent="0.3">
      <c r="A782" t="s">
        <v>1902</v>
      </c>
      <c r="B782" t="s">
        <v>1903</v>
      </c>
      <c r="C782" t="s">
        <v>1902</v>
      </c>
      <c r="D782">
        <v>2.0875000000000001E-2</v>
      </c>
      <c r="E782">
        <v>1472.4926800000001</v>
      </c>
      <c r="F782">
        <v>11775</v>
      </c>
      <c r="G782" t="s">
        <v>329</v>
      </c>
      <c r="H782" t="s">
        <v>74</v>
      </c>
      <c r="I782" t="s">
        <v>74</v>
      </c>
      <c r="J782" t="s">
        <v>103</v>
      </c>
      <c r="K782" t="s">
        <v>103</v>
      </c>
      <c r="M782">
        <v>781</v>
      </c>
    </row>
    <row r="783" spans="1:13" hidden="1" x14ac:dyDescent="0.3">
      <c r="A783" t="s">
        <v>1904</v>
      </c>
      <c r="B783" t="s">
        <v>1905</v>
      </c>
      <c r="C783" t="s">
        <v>1904</v>
      </c>
      <c r="D783">
        <v>2.0785999999999999E-2</v>
      </c>
      <c r="E783">
        <v>65.276551999999995</v>
      </c>
      <c r="F783">
        <v>1389.1</v>
      </c>
      <c r="G783" t="s">
        <v>257</v>
      </c>
      <c r="H783" t="s">
        <v>86</v>
      </c>
      <c r="I783" t="s">
        <v>305</v>
      </c>
      <c r="J783" t="s">
        <v>468</v>
      </c>
      <c r="K783" t="s">
        <v>468</v>
      </c>
      <c r="M783">
        <v>782</v>
      </c>
    </row>
    <row r="784" spans="1:13" hidden="1" x14ac:dyDescent="0.3">
      <c r="A784" t="s">
        <v>1906</v>
      </c>
      <c r="B784" t="s">
        <v>1907</v>
      </c>
      <c r="C784" t="s">
        <v>1906</v>
      </c>
      <c r="D784">
        <v>2.0781000000000001E-2</v>
      </c>
      <c r="E784">
        <v>505.63119999999998</v>
      </c>
      <c r="F784">
        <v>18.399999999999999</v>
      </c>
      <c r="G784" t="s">
        <v>242</v>
      </c>
      <c r="H784" t="s">
        <v>67</v>
      </c>
      <c r="I784" t="s">
        <v>94</v>
      </c>
      <c r="J784" t="s">
        <v>450</v>
      </c>
      <c r="K784" t="s">
        <v>451</v>
      </c>
      <c r="M784">
        <v>783</v>
      </c>
    </row>
    <row r="785" spans="1:13" hidden="1" x14ac:dyDescent="0.3">
      <c r="A785" t="s">
        <v>1908</v>
      </c>
      <c r="B785" t="s">
        <v>1909</v>
      </c>
      <c r="C785" t="s">
        <v>1908</v>
      </c>
      <c r="D785">
        <v>2.0707E-2</v>
      </c>
      <c r="E785">
        <v>2019.6626679999999</v>
      </c>
      <c r="F785">
        <v>4.59</v>
      </c>
      <c r="G785" t="s">
        <v>265</v>
      </c>
      <c r="H785" t="s">
        <v>369</v>
      </c>
      <c r="I785" t="s">
        <v>508</v>
      </c>
      <c r="J785" t="s">
        <v>572</v>
      </c>
      <c r="K785" t="s">
        <v>572</v>
      </c>
      <c r="M785">
        <v>784</v>
      </c>
    </row>
    <row r="786" spans="1:13" hidden="1" x14ac:dyDescent="0.3">
      <c r="A786" t="s">
        <v>1910</v>
      </c>
      <c r="B786" t="s">
        <v>1911</v>
      </c>
      <c r="C786" t="s">
        <v>1910</v>
      </c>
      <c r="D786">
        <v>2.0695999999999999E-2</v>
      </c>
      <c r="E786">
        <v>947.38027099999999</v>
      </c>
      <c r="F786">
        <v>95.3</v>
      </c>
      <c r="G786" t="s">
        <v>257</v>
      </c>
      <c r="H786" t="s">
        <v>67</v>
      </c>
      <c r="I786" t="s">
        <v>94</v>
      </c>
      <c r="J786" t="s">
        <v>450</v>
      </c>
      <c r="K786" t="s">
        <v>451</v>
      </c>
      <c r="M786">
        <v>785</v>
      </c>
    </row>
    <row r="787" spans="1:13" hidden="1" x14ac:dyDescent="0.3">
      <c r="A787" t="s">
        <v>1912</v>
      </c>
      <c r="B787" t="s">
        <v>1913</v>
      </c>
      <c r="C787" t="s">
        <v>1912</v>
      </c>
      <c r="D787">
        <v>2.069E-2</v>
      </c>
      <c r="E787">
        <v>1657.8016640000001</v>
      </c>
      <c r="F787">
        <v>3.08</v>
      </c>
      <c r="G787" t="s">
        <v>429</v>
      </c>
      <c r="H787" t="s">
        <v>71</v>
      </c>
      <c r="I787" t="s">
        <v>72</v>
      </c>
      <c r="J787" t="s">
        <v>72</v>
      </c>
      <c r="K787" t="s">
        <v>75</v>
      </c>
      <c r="M787">
        <v>786</v>
      </c>
    </row>
    <row r="788" spans="1:13" hidden="1" x14ac:dyDescent="0.3">
      <c r="A788" t="s">
        <v>1914</v>
      </c>
      <c r="B788" t="s">
        <v>1915</v>
      </c>
      <c r="C788" t="s">
        <v>1914</v>
      </c>
      <c r="D788">
        <v>2.0659E-2</v>
      </c>
      <c r="E788">
        <v>220.5</v>
      </c>
      <c r="F788">
        <v>20.3</v>
      </c>
      <c r="G788" t="s">
        <v>319</v>
      </c>
      <c r="H788" t="s">
        <v>74</v>
      </c>
      <c r="I788" t="s">
        <v>74</v>
      </c>
      <c r="J788" t="s">
        <v>320</v>
      </c>
      <c r="K788" t="s">
        <v>321</v>
      </c>
      <c r="M788">
        <v>787</v>
      </c>
    </row>
    <row r="789" spans="1:13" hidden="1" x14ac:dyDescent="0.3">
      <c r="A789" t="s">
        <v>1916</v>
      </c>
      <c r="B789" t="s">
        <v>1917</v>
      </c>
      <c r="C789" t="s">
        <v>1916</v>
      </c>
      <c r="D789">
        <v>2.0652E-2</v>
      </c>
      <c r="E789">
        <v>2234.866</v>
      </c>
      <c r="F789">
        <v>37.465000000000003</v>
      </c>
      <c r="G789" t="s">
        <v>285</v>
      </c>
      <c r="H789" t="s">
        <v>74</v>
      </c>
      <c r="I789" t="s">
        <v>74</v>
      </c>
      <c r="J789" t="s">
        <v>273</v>
      </c>
      <c r="K789" t="s">
        <v>274</v>
      </c>
      <c r="M789">
        <v>788</v>
      </c>
    </row>
    <row r="790" spans="1:13" hidden="1" x14ac:dyDescent="0.3">
      <c r="A790" t="s">
        <v>1918</v>
      </c>
      <c r="B790" t="s">
        <v>1919</v>
      </c>
      <c r="C790" t="s">
        <v>1918</v>
      </c>
      <c r="D790">
        <v>2.0632000000000001E-2</v>
      </c>
      <c r="E790">
        <v>594.07480899999996</v>
      </c>
      <c r="F790">
        <v>151.5</v>
      </c>
      <c r="G790" t="s">
        <v>257</v>
      </c>
      <c r="H790" t="s">
        <v>392</v>
      </c>
      <c r="I790" t="s">
        <v>392</v>
      </c>
      <c r="J790" t="s">
        <v>393</v>
      </c>
      <c r="K790" t="s">
        <v>669</v>
      </c>
      <c r="M790">
        <v>789</v>
      </c>
    </row>
    <row r="791" spans="1:13" hidden="1" x14ac:dyDescent="0.3">
      <c r="A791" t="s">
        <v>1920</v>
      </c>
      <c r="B791" t="s">
        <v>1921</v>
      </c>
      <c r="C791" t="s">
        <v>1920</v>
      </c>
      <c r="D791">
        <v>2.0580999999999999E-2</v>
      </c>
      <c r="E791">
        <v>9.1249380000000002</v>
      </c>
      <c r="F791">
        <v>156500</v>
      </c>
      <c r="G791" t="s">
        <v>223</v>
      </c>
      <c r="H791" t="s">
        <v>369</v>
      </c>
      <c r="I791" t="s">
        <v>370</v>
      </c>
      <c r="J791" t="s">
        <v>777</v>
      </c>
      <c r="K791" t="s">
        <v>781</v>
      </c>
      <c r="M791">
        <v>790</v>
      </c>
    </row>
    <row r="792" spans="1:13" hidden="1" x14ac:dyDescent="0.3">
      <c r="A792" t="s">
        <v>1922</v>
      </c>
      <c r="B792" t="s">
        <v>1923</v>
      </c>
      <c r="C792" t="s">
        <v>1922</v>
      </c>
      <c r="D792">
        <v>2.0555E-2</v>
      </c>
      <c r="E792">
        <v>467.33845500000001</v>
      </c>
      <c r="F792">
        <v>17.98</v>
      </c>
      <c r="G792" t="s">
        <v>242</v>
      </c>
      <c r="H792" t="s">
        <v>67</v>
      </c>
      <c r="I792" t="s">
        <v>94</v>
      </c>
      <c r="J792" t="s">
        <v>95</v>
      </c>
      <c r="K792" t="s">
        <v>96</v>
      </c>
      <c r="M792">
        <v>791</v>
      </c>
    </row>
    <row r="793" spans="1:13" hidden="1" x14ac:dyDescent="0.3">
      <c r="A793" t="s">
        <v>1924</v>
      </c>
      <c r="B793" t="s">
        <v>1925</v>
      </c>
      <c r="C793" t="s">
        <v>1924</v>
      </c>
      <c r="D793">
        <v>2.0473000000000002E-2</v>
      </c>
      <c r="E793">
        <v>62.58</v>
      </c>
      <c r="F793">
        <v>22700</v>
      </c>
      <c r="G793" t="s">
        <v>223</v>
      </c>
      <c r="H793" t="s">
        <v>71</v>
      </c>
      <c r="I793" t="s">
        <v>117</v>
      </c>
      <c r="J793" t="s">
        <v>117</v>
      </c>
      <c r="K793" t="s">
        <v>645</v>
      </c>
      <c r="M793">
        <v>792</v>
      </c>
    </row>
    <row r="794" spans="1:13" hidden="1" x14ac:dyDescent="0.3">
      <c r="A794" t="s">
        <v>1926</v>
      </c>
      <c r="B794" t="s">
        <v>1900</v>
      </c>
      <c r="C794" t="s">
        <v>1926</v>
      </c>
      <c r="D794">
        <v>2.0461E-2</v>
      </c>
      <c r="E794">
        <v>3169.6838750000002</v>
      </c>
      <c r="F794">
        <v>2.89</v>
      </c>
      <c r="G794" t="s">
        <v>242</v>
      </c>
      <c r="H794" t="s">
        <v>71</v>
      </c>
      <c r="I794" t="s">
        <v>72</v>
      </c>
      <c r="J794" t="s">
        <v>72</v>
      </c>
      <c r="K794" t="s">
        <v>75</v>
      </c>
      <c r="M794">
        <v>793</v>
      </c>
    </row>
    <row r="795" spans="1:13" hidden="1" x14ac:dyDescent="0.3">
      <c r="A795" t="s">
        <v>1927</v>
      </c>
      <c r="B795" t="s">
        <v>1928</v>
      </c>
      <c r="C795" t="s">
        <v>1927</v>
      </c>
      <c r="D795">
        <v>2.0438000000000001E-2</v>
      </c>
      <c r="E795">
        <v>195.304057</v>
      </c>
      <c r="F795">
        <v>42.78</v>
      </c>
      <c r="G795" t="s">
        <v>242</v>
      </c>
      <c r="H795" t="s">
        <v>64</v>
      </c>
      <c r="I795" t="s">
        <v>79</v>
      </c>
      <c r="J795" t="s">
        <v>110</v>
      </c>
      <c r="K795" t="s">
        <v>111</v>
      </c>
      <c r="M795">
        <v>794</v>
      </c>
    </row>
    <row r="796" spans="1:13" hidden="1" x14ac:dyDescent="0.3">
      <c r="A796" t="s">
        <v>1929</v>
      </c>
      <c r="B796" t="s">
        <v>1930</v>
      </c>
      <c r="C796" t="s">
        <v>1929</v>
      </c>
      <c r="D796">
        <v>2.0421999999999999E-2</v>
      </c>
      <c r="E796">
        <v>511</v>
      </c>
      <c r="F796">
        <v>55</v>
      </c>
      <c r="G796" t="s">
        <v>969</v>
      </c>
      <c r="H796" t="s">
        <v>71</v>
      </c>
      <c r="I796" t="s">
        <v>72</v>
      </c>
      <c r="J796" t="s">
        <v>72</v>
      </c>
      <c r="K796" t="s">
        <v>75</v>
      </c>
      <c r="M796">
        <v>795</v>
      </c>
    </row>
    <row r="797" spans="1:13" hidden="1" x14ac:dyDescent="0.3">
      <c r="A797" t="s">
        <v>1931</v>
      </c>
      <c r="B797" t="s">
        <v>1932</v>
      </c>
      <c r="C797" t="s">
        <v>1931</v>
      </c>
      <c r="D797">
        <v>2.0355000000000002E-2</v>
      </c>
      <c r="E797">
        <v>234.51863</v>
      </c>
      <c r="F797">
        <v>18800</v>
      </c>
      <c r="G797" t="s">
        <v>1063</v>
      </c>
      <c r="H797" t="s">
        <v>71</v>
      </c>
      <c r="I797" t="s">
        <v>119</v>
      </c>
      <c r="J797" t="s">
        <v>464</v>
      </c>
      <c r="K797" t="s">
        <v>1035</v>
      </c>
      <c r="M797">
        <v>796</v>
      </c>
    </row>
    <row r="798" spans="1:13" hidden="1" x14ac:dyDescent="0.3">
      <c r="A798" t="s">
        <v>1933</v>
      </c>
      <c r="B798" t="s">
        <v>1934</v>
      </c>
      <c r="C798" t="s">
        <v>1933</v>
      </c>
      <c r="D798">
        <v>2.0317999999999999E-2</v>
      </c>
      <c r="E798">
        <v>1879.364</v>
      </c>
      <c r="F798">
        <v>4.84</v>
      </c>
      <c r="G798" t="s">
        <v>242</v>
      </c>
      <c r="H798" t="s">
        <v>369</v>
      </c>
      <c r="I798" t="s">
        <v>370</v>
      </c>
      <c r="J798" t="s">
        <v>518</v>
      </c>
      <c r="K798" t="s">
        <v>519</v>
      </c>
      <c r="M798">
        <v>797</v>
      </c>
    </row>
    <row r="799" spans="1:13" hidden="1" x14ac:dyDescent="0.3">
      <c r="A799" t="s">
        <v>1935</v>
      </c>
      <c r="B799" t="s">
        <v>1936</v>
      </c>
      <c r="C799" t="s">
        <v>1935</v>
      </c>
      <c r="D799">
        <v>2.0240000000000001E-2</v>
      </c>
      <c r="E799">
        <v>2729.4666900000002</v>
      </c>
      <c r="F799">
        <v>1.83</v>
      </c>
      <c r="G799" t="s">
        <v>429</v>
      </c>
      <c r="H799" t="s">
        <v>369</v>
      </c>
      <c r="I799" t="s">
        <v>508</v>
      </c>
      <c r="J799" t="s">
        <v>572</v>
      </c>
      <c r="K799" t="s">
        <v>572</v>
      </c>
      <c r="M799">
        <v>798</v>
      </c>
    </row>
    <row r="800" spans="1:13" hidden="1" x14ac:dyDescent="0.3">
      <c r="A800" t="s">
        <v>1937</v>
      </c>
      <c r="B800" t="s">
        <v>1938</v>
      </c>
      <c r="C800" t="s">
        <v>1937</v>
      </c>
      <c r="D800">
        <v>2.0206999999999999E-2</v>
      </c>
      <c r="E800">
        <v>382.42868700000002</v>
      </c>
      <c r="F800">
        <v>21.6</v>
      </c>
      <c r="G800" t="s">
        <v>242</v>
      </c>
      <c r="H800" t="s">
        <v>86</v>
      </c>
      <c r="I800" t="s">
        <v>91</v>
      </c>
      <c r="J800" t="s">
        <v>98</v>
      </c>
      <c r="K800" t="s">
        <v>99</v>
      </c>
      <c r="M800">
        <v>799</v>
      </c>
    </row>
    <row r="801" spans="1:13" hidden="1" x14ac:dyDescent="0.3">
      <c r="A801" t="s">
        <v>1939</v>
      </c>
      <c r="B801" t="s">
        <v>1940</v>
      </c>
      <c r="C801" t="s">
        <v>1939</v>
      </c>
      <c r="D801">
        <v>2.0156E-2</v>
      </c>
      <c r="E801">
        <v>61.25</v>
      </c>
      <c r="F801">
        <v>71.3</v>
      </c>
      <c r="G801" t="s">
        <v>319</v>
      </c>
      <c r="H801" t="s">
        <v>71</v>
      </c>
      <c r="I801" t="s">
        <v>117</v>
      </c>
      <c r="J801" t="s">
        <v>117</v>
      </c>
      <c r="K801" t="s">
        <v>552</v>
      </c>
      <c r="M801">
        <v>800</v>
      </c>
    </row>
    <row r="802" spans="1:13" hidden="1" x14ac:dyDescent="0.3">
      <c r="A802" t="s">
        <v>1941</v>
      </c>
      <c r="B802" t="s">
        <v>1942</v>
      </c>
      <c r="C802" t="s">
        <v>1941</v>
      </c>
      <c r="D802">
        <v>2.0143000000000001E-2</v>
      </c>
      <c r="E802">
        <v>2498.048734</v>
      </c>
      <c r="F802">
        <v>3.61</v>
      </c>
      <c r="G802" t="s">
        <v>242</v>
      </c>
      <c r="H802" t="s">
        <v>369</v>
      </c>
      <c r="I802" t="s">
        <v>508</v>
      </c>
      <c r="J802" t="s">
        <v>1656</v>
      </c>
      <c r="K802" t="s">
        <v>1656</v>
      </c>
      <c r="M802">
        <v>801</v>
      </c>
    </row>
    <row r="803" spans="1:13" hidden="1" x14ac:dyDescent="0.3">
      <c r="A803" t="s">
        <v>1943</v>
      </c>
      <c r="B803" t="s">
        <v>1944</v>
      </c>
      <c r="C803" t="s">
        <v>1943</v>
      </c>
      <c r="D803">
        <v>2.0074000000000002E-2</v>
      </c>
      <c r="E803">
        <v>115.00005</v>
      </c>
      <c r="F803">
        <v>78.150000000000006</v>
      </c>
      <c r="G803" t="s">
        <v>242</v>
      </c>
      <c r="H803" t="s">
        <v>392</v>
      </c>
      <c r="I803" t="s">
        <v>392</v>
      </c>
      <c r="J803" t="s">
        <v>393</v>
      </c>
      <c r="K803" t="s">
        <v>590</v>
      </c>
      <c r="M803">
        <v>802</v>
      </c>
    </row>
    <row r="804" spans="1:13" hidden="1" x14ac:dyDescent="0.3">
      <c r="A804" t="s">
        <v>1945</v>
      </c>
      <c r="B804" t="s">
        <v>1946</v>
      </c>
      <c r="C804" t="s">
        <v>1945</v>
      </c>
      <c r="D804">
        <v>2.0056999999999998E-2</v>
      </c>
      <c r="E804">
        <v>1561.6128000000001</v>
      </c>
      <c r="F804">
        <v>5.75</v>
      </c>
      <c r="G804" t="s">
        <v>242</v>
      </c>
      <c r="H804" t="s">
        <v>69</v>
      </c>
      <c r="I804" t="s">
        <v>69</v>
      </c>
      <c r="J804" t="s">
        <v>70</v>
      </c>
      <c r="K804" t="s">
        <v>696</v>
      </c>
      <c r="M804">
        <v>803</v>
      </c>
    </row>
    <row r="805" spans="1:13" hidden="1" x14ac:dyDescent="0.3">
      <c r="A805" t="s">
        <v>1947</v>
      </c>
      <c r="B805" t="s">
        <v>1258</v>
      </c>
      <c r="C805" t="s">
        <v>1947</v>
      </c>
      <c r="D805">
        <v>2.0042999999999998E-2</v>
      </c>
      <c r="E805">
        <v>441.45625899999999</v>
      </c>
      <c r="F805">
        <v>18.559999999999999</v>
      </c>
      <c r="G805" t="s">
        <v>242</v>
      </c>
      <c r="H805" t="s">
        <v>71</v>
      </c>
      <c r="I805" t="s">
        <v>119</v>
      </c>
      <c r="J805" t="s">
        <v>122</v>
      </c>
      <c r="K805" t="s">
        <v>862</v>
      </c>
      <c r="M805">
        <v>804</v>
      </c>
    </row>
    <row r="806" spans="1:13" hidden="1" x14ac:dyDescent="0.3">
      <c r="A806" t="s">
        <v>1948</v>
      </c>
      <c r="B806" t="s">
        <v>1949</v>
      </c>
      <c r="C806" t="s">
        <v>1948</v>
      </c>
      <c r="D806">
        <v>2.0021000000000001E-2</v>
      </c>
      <c r="E806">
        <v>1179.3597</v>
      </c>
      <c r="F806">
        <v>7.6</v>
      </c>
      <c r="G806" t="s">
        <v>242</v>
      </c>
      <c r="H806" t="s">
        <v>74</v>
      </c>
      <c r="I806" t="s">
        <v>74</v>
      </c>
      <c r="J806" t="s">
        <v>273</v>
      </c>
      <c r="K806" t="s">
        <v>1009</v>
      </c>
      <c r="M806">
        <v>805</v>
      </c>
    </row>
    <row r="807" spans="1:13" hidden="1" x14ac:dyDescent="0.3">
      <c r="A807" t="s">
        <v>1950</v>
      </c>
      <c r="B807" t="s">
        <v>1951</v>
      </c>
      <c r="C807" t="s">
        <v>1950</v>
      </c>
      <c r="D807">
        <v>1.9977000000000002E-2</v>
      </c>
      <c r="E807">
        <v>102.637558</v>
      </c>
      <c r="F807">
        <v>61.25</v>
      </c>
      <c r="G807" t="s">
        <v>272</v>
      </c>
      <c r="H807" t="s">
        <v>496</v>
      </c>
      <c r="I807" t="s">
        <v>496</v>
      </c>
      <c r="J807" t="s">
        <v>616</v>
      </c>
      <c r="K807" t="s">
        <v>616</v>
      </c>
      <c r="M807">
        <v>806</v>
      </c>
    </row>
    <row r="808" spans="1:13" hidden="1" x14ac:dyDescent="0.3">
      <c r="A808" t="s">
        <v>1952</v>
      </c>
      <c r="B808" t="s">
        <v>1524</v>
      </c>
      <c r="C808" t="s">
        <v>1952</v>
      </c>
      <c r="D808">
        <v>1.9852999999999999E-2</v>
      </c>
      <c r="E808">
        <v>1459.6678830000001</v>
      </c>
      <c r="F808">
        <v>5.56</v>
      </c>
      <c r="G808" t="s">
        <v>242</v>
      </c>
      <c r="H808" t="s">
        <v>369</v>
      </c>
      <c r="I808" t="s">
        <v>508</v>
      </c>
      <c r="J808" t="s">
        <v>927</v>
      </c>
      <c r="K808" t="s">
        <v>928</v>
      </c>
      <c r="M808">
        <v>807</v>
      </c>
    </row>
    <row r="809" spans="1:13" hidden="1" x14ac:dyDescent="0.3">
      <c r="A809" t="s">
        <v>1953</v>
      </c>
      <c r="B809" t="s">
        <v>1954</v>
      </c>
      <c r="C809" t="s">
        <v>1953</v>
      </c>
      <c r="D809">
        <v>1.9848000000000001E-2</v>
      </c>
      <c r="E809">
        <v>207.160056</v>
      </c>
      <c r="F809">
        <v>417.95</v>
      </c>
      <c r="G809" t="s">
        <v>257</v>
      </c>
      <c r="H809" t="s">
        <v>369</v>
      </c>
      <c r="I809" t="s">
        <v>370</v>
      </c>
      <c r="J809" t="s">
        <v>777</v>
      </c>
      <c r="K809" t="s">
        <v>778</v>
      </c>
      <c r="M809">
        <v>808</v>
      </c>
    </row>
    <row r="810" spans="1:13" hidden="1" x14ac:dyDescent="0.3">
      <c r="A810" t="s">
        <v>1955</v>
      </c>
      <c r="B810" t="s">
        <v>1956</v>
      </c>
      <c r="C810" t="s">
        <v>1955</v>
      </c>
      <c r="D810">
        <v>1.9817000000000001E-2</v>
      </c>
      <c r="E810">
        <v>78.800865000000002</v>
      </c>
      <c r="F810">
        <v>17450</v>
      </c>
      <c r="G810" t="s">
        <v>223</v>
      </c>
      <c r="H810" t="s">
        <v>369</v>
      </c>
      <c r="I810" t="s">
        <v>370</v>
      </c>
      <c r="J810" t="s">
        <v>1879</v>
      </c>
      <c r="K810" t="s">
        <v>1879</v>
      </c>
      <c r="M810">
        <v>809</v>
      </c>
    </row>
    <row r="811" spans="1:13" hidden="1" x14ac:dyDescent="0.3">
      <c r="A811" t="s">
        <v>1957</v>
      </c>
      <c r="B811" t="s">
        <v>1958</v>
      </c>
      <c r="C811" t="s">
        <v>1957</v>
      </c>
      <c r="D811">
        <v>1.9784E-2</v>
      </c>
      <c r="E811">
        <v>61.341149999999999</v>
      </c>
      <c r="F811">
        <v>18.63</v>
      </c>
      <c r="G811" t="s">
        <v>242</v>
      </c>
      <c r="H811" t="s">
        <v>76</v>
      </c>
      <c r="I811" t="s">
        <v>77</v>
      </c>
      <c r="J811" t="s">
        <v>104</v>
      </c>
      <c r="K811" t="s">
        <v>105</v>
      </c>
      <c r="M811">
        <v>810</v>
      </c>
    </row>
    <row r="812" spans="1:13" hidden="1" x14ac:dyDescent="0.3">
      <c r="A812" t="s">
        <v>1959</v>
      </c>
      <c r="B812" t="s">
        <v>1960</v>
      </c>
      <c r="C812" t="s">
        <v>1959</v>
      </c>
      <c r="D812">
        <v>1.9779000000000001E-2</v>
      </c>
      <c r="E812">
        <v>3494.0153129999999</v>
      </c>
      <c r="F812">
        <v>10.1</v>
      </c>
      <c r="G812" t="s">
        <v>374</v>
      </c>
      <c r="H812" t="s">
        <v>71</v>
      </c>
      <c r="I812" t="s">
        <v>72</v>
      </c>
      <c r="J812" t="s">
        <v>72</v>
      </c>
      <c r="K812" t="s">
        <v>75</v>
      </c>
      <c r="M812">
        <v>811</v>
      </c>
    </row>
    <row r="813" spans="1:13" hidden="1" x14ac:dyDescent="0.3">
      <c r="A813" t="s">
        <v>1961</v>
      </c>
      <c r="B813" t="s">
        <v>1962</v>
      </c>
      <c r="C813" t="s">
        <v>1961</v>
      </c>
      <c r="D813">
        <v>1.9684E-2</v>
      </c>
      <c r="E813">
        <v>277.04495900000001</v>
      </c>
      <c r="F813">
        <v>4930</v>
      </c>
      <c r="G813" t="s">
        <v>223</v>
      </c>
      <c r="H813" t="s">
        <v>71</v>
      </c>
      <c r="I813" t="s">
        <v>72</v>
      </c>
      <c r="J813" t="s">
        <v>72</v>
      </c>
      <c r="K813" t="s">
        <v>1545</v>
      </c>
      <c r="M813">
        <v>812</v>
      </c>
    </row>
    <row r="814" spans="1:13" x14ac:dyDescent="0.3">
      <c r="A814" t="s">
        <v>1963</v>
      </c>
      <c r="B814" t="s">
        <v>1964</v>
      </c>
      <c r="C814" t="s">
        <v>1963</v>
      </c>
      <c r="D814">
        <v>1.9663E-2</v>
      </c>
      <c r="E814">
        <v>108</v>
      </c>
      <c r="F814">
        <v>81.510000000000005</v>
      </c>
      <c r="G814" t="s">
        <v>242</v>
      </c>
      <c r="H814" t="s">
        <v>86</v>
      </c>
      <c r="I814" t="s">
        <v>91</v>
      </c>
      <c r="J814" t="s">
        <v>92</v>
      </c>
      <c r="K814" t="s">
        <v>93</v>
      </c>
      <c r="M814">
        <v>813</v>
      </c>
    </row>
    <row r="815" spans="1:13" hidden="1" x14ac:dyDescent="0.3">
      <c r="A815" t="s">
        <v>1965</v>
      </c>
      <c r="B815" t="s">
        <v>1966</v>
      </c>
      <c r="C815" t="s">
        <v>1965</v>
      </c>
      <c r="D815">
        <v>1.959E-2</v>
      </c>
      <c r="E815">
        <v>28.860363</v>
      </c>
      <c r="F815">
        <v>47100</v>
      </c>
      <c r="G815" t="s">
        <v>223</v>
      </c>
      <c r="H815" t="s">
        <v>86</v>
      </c>
      <c r="I815" t="s">
        <v>305</v>
      </c>
      <c r="J815" t="s">
        <v>468</v>
      </c>
      <c r="K815" t="s">
        <v>468</v>
      </c>
      <c r="M815">
        <v>814</v>
      </c>
    </row>
    <row r="816" spans="1:13" x14ac:dyDescent="0.3">
      <c r="A816" t="s">
        <v>1967</v>
      </c>
      <c r="B816" t="s">
        <v>1968</v>
      </c>
      <c r="C816" t="s">
        <v>1967</v>
      </c>
      <c r="D816">
        <v>1.9538E-2</v>
      </c>
      <c r="E816">
        <v>87.885149999999996</v>
      </c>
      <c r="F816">
        <v>90.88</v>
      </c>
      <c r="G816" t="s">
        <v>242</v>
      </c>
      <c r="H816" t="s">
        <v>86</v>
      </c>
      <c r="I816" t="s">
        <v>91</v>
      </c>
      <c r="J816" t="s">
        <v>92</v>
      </c>
      <c r="K816" t="s">
        <v>93</v>
      </c>
      <c r="M816">
        <v>815</v>
      </c>
    </row>
    <row r="817" spans="1:13" hidden="1" x14ac:dyDescent="0.3">
      <c r="A817" t="s">
        <v>1969</v>
      </c>
      <c r="B817" t="s">
        <v>1970</v>
      </c>
      <c r="C817" t="s">
        <v>1969</v>
      </c>
      <c r="D817">
        <v>1.9495999999999999E-2</v>
      </c>
      <c r="E817">
        <v>16.047349000000001</v>
      </c>
      <c r="F817">
        <v>84300</v>
      </c>
      <c r="G817" t="s">
        <v>223</v>
      </c>
      <c r="H817" t="s">
        <v>369</v>
      </c>
      <c r="I817" t="s">
        <v>508</v>
      </c>
      <c r="J817" t="s">
        <v>509</v>
      </c>
      <c r="K817" t="s">
        <v>509</v>
      </c>
      <c r="M817">
        <v>816</v>
      </c>
    </row>
    <row r="818" spans="1:13" hidden="1" x14ac:dyDescent="0.3">
      <c r="A818" t="s">
        <v>1971</v>
      </c>
      <c r="B818" t="s">
        <v>1972</v>
      </c>
      <c r="C818" t="s">
        <v>1971</v>
      </c>
      <c r="D818">
        <v>1.9155999999999999E-2</v>
      </c>
      <c r="E818">
        <v>1797.9309390000001</v>
      </c>
      <c r="F818">
        <v>4.7699999999999996</v>
      </c>
      <c r="G818" t="s">
        <v>242</v>
      </c>
      <c r="H818" t="s">
        <v>83</v>
      </c>
      <c r="I818" t="s">
        <v>302</v>
      </c>
      <c r="J818" t="s">
        <v>114</v>
      </c>
      <c r="K818" t="s">
        <v>114</v>
      </c>
      <c r="M818">
        <v>817</v>
      </c>
    </row>
    <row r="819" spans="1:13" x14ac:dyDescent="0.3">
      <c r="A819" t="s">
        <v>1973</v>
      </c>
      <c r="B819" t="s">
        <v>1974</v>
      </c>
      <c r="C819" t="s">
        <v>1973</v>
      </c>
      <c r="D819">
        <v>1.9059E-2</v>
      </c>
      <c r="E819">
        <v>146.7114</v>
      </c>
      <c r="F819">
        <v>32.06</v>
      </c>
      <c r="G819" t="s">
        <v>429</v>
      </c>
      <c r="H819" t="s">
        <v>86</v>
      </c>
      <c r="I819" t="s">
        <v>91</v>
      </c>
      <c r="J819" t="s">
        <v>92</v>
      </c>
      <c r="K819" t="s">
        <v>97</v>
      </c>
      <c r="M819">
        <v>818</v>
      </c>
    </row>
    <row r="820" spans="1:13" hidden="1" x14ac:dyDescent="0.3">
      <c r="A820" t="s">
        <v>1975</v>
      </c>
      <c r="B820" t="s">
        <v>1976</v>
      </c>
      <c r="C820" t="s">
        <v>1975</v>
      </c>
      <c r="D820">
        <v>1.9043999999999998E-2</v>
      </c>
      <c r="E820">
        <v>3343.4477179999999</v>
      </c>
      <c r="F820">
        <v>2.5499999999999998</v>
      </c>
      <c r="G820" t="s">
        <v>242</v>
      </c>
      <c r="H820" t="s">
        <v>74</v>
      </c>
      <c r="I820" t="s">
        <v>74</v>
      </c>
      <c r="J820" t="s">
        <v>273</v>
      </c>
      <c r="K820" t="s">
        <v>349</v>
      </c>
      <c r="M820">
        <v>819</v>
      </c>
    </row>
    <row r="821" spans="1:13" hidden="1" x14ac:dyDescent="0.3">
      <c r="A821" t="s">
        <v>1977</v>
      </c>
      <c r="B821" t="s">
        <v>1978</v>
      </c>
      <c r="C821" t="s">
        <v>1977</v>
      </c>
      <c r="D821">
        <v>1.8915999999999999E-2</v>
      </c>
      <c r="E821">
        <v>18.280615000000001</v>
      </c>
      <c r="F821">
        <v>71800</v>
      </c>
      <c r="G821" t="s">
        <v>223</v>
      </c>
      <c r="H821" t="s">
        <v>74</v>
      </c>
      <c r="I821" t="s">
        <v>74</v>
      </c>
      <c r="J821" t="s">
        <v>320</v>
      </c>
      <c r="K821" t="s">
        <v>321</v>
      </c>
      <c r="M821">
        <v>820</v>
      </c>
    </row>
    <row r="822" spans="1:13" hidden="1" x14ac:dyDescent="0.3">
      <c r="A822" t="s">
        <v>1979</v>
      </c>
      <c r="B822" t="s">
        <v>1980</v>
      </c>
      <c r="C822" t="s">
        <v>1979</v>
      </c>
      <c r="D822">
        <v>1.8908000000000001E-2</v>
      </c>
      <c r="E822">
        <v>1078.3499999999999</v>
      </c>
      <c r="F822">
        <v>7.85</v>
      </c>
      <c r="G822" t="s">
        <v>265</v>
      </c>
      <c r="H822" t="s">
        <v>64</v>
      </c>
      <c r="I822" t="s">
        <v>195</v>
      </c>
      <c r="J822" t="s">
        <v>278</v>
      </c>
      <c r="K822" t="s">
        <v>354</v>
      </c>
      <c r="M822">
        <v>821</v>
      </c>
    </row>
    <row r="823" spans="1:13" hidden="1" x14ac:dyDescent="0.3">
      <c r="A823" t="s">
        <v>1981</v>
      </c>
      <c r="B823" t="s">
        <v>1982</v>
      </c>
      <c r="C823" t="s">
        <v>1981</v>
      </c>
      <c r="D823">
        <v>1.8859999999999998E-2</v>
      </c>
      <c r="E823">
        <v>1129.7332570000001</v>
      </c>
      <c r="F823">
        <v>4.12</v>
      </c>
      <c r="G823" t="s">
        <v>429</v>
      </c>
      <c r="H823" t="s">
        <v>76</v>
      </c>
      <c r="I823" t="s">
        <v>266</v>
      </c>
      <c r="J823" t="s">
        <v>357</v>
      </c>
      <c r="K823" t="s">
        <v>358</v>
      </c>
      <c r="M823">
        <v>822</v>
      </c>
    </row>
    <row r="824" spans="1:13" hidden="1" x14ac:dyDescent="0.3">
      <c r="A824" t="s">
        <v>1983</v>
      </c>
      <c r="B824" t="s">
        <v>1984</v>
      </c>
      <c r="C824" t="s">
        <v>1983</v>
      </c>
      <c r="D824">
        <v>1.8856999999999999E-2</v>
      </c>
      <c r="E824">
        <v>74.97</v>
      </c>
      <c r="F824">
        <v>54.5</v>
      </c>
      <c r="G824" t="s">
        <v>319</v>
      </c>
      <c r="H824" t="s">
        <v>74</v>
      </c>
      <c r="I824" t="s">
        <v>74</v>
      </c>
      <c r="J824" t="s">
        <v>103</v>
      </c>
      <c r="K824" t="s">
        <v>103</v>
      </c>
      <c r="M824">
        <v>823</v>
      </c>
    </row>
    <row r="825" spans="1:13" hidden="1" x14ac:dyDescent="0.3">
      <c r="A825" t="s">
        <v>1985</v>
      </c>
      <c r="B825" t="s">
        <v>742</v>
      </c>
      <c r="C825" t="s">
        <v>1985</v>
      </c>
      <c r="D825">
        <v>1.8787999999999999E-2</v>
      </c>
      <c r="E825">
        <v>108.788571</v>
      </c>
      <c r="F825">
        <v>70.599999999999994</v>
      </c>
      <c r="G825" t="s">
        <v>242</v>
      </c>
      <c r="H825" t="s">
        <v>67</v>
      </c>
      <c r="I825" t="s">
        <v>94</v>
      </c>
      <c r="J825" t="s">
        <v>95</v>
      </c>
      <c r="K825" t="s">
        <v>96</v>
      </c>
      <c r="M825">
        <v>824</v>
      </c>
    </row>
    <row r="826" spans="1:13" hidden="1" x14ac:dyDescent="0.3">
      <c r="A826" t="s">
        <v>1986</v>
      </c>
      <c r="B826" t="s">
        <v>1987</v>
      </c>
      <c r="C826" t="s">
        <v>1986</v>
      </c>
      <c r="D826">
        <v>1.8752000000000001E-2</v>
      </c>
      <c r="E826">
        <v>1825.0733459999999</v>
      </c>
      <c r="F826">
        <v>4.5999999999999996</v>
      </c>
      <c r="G826" t="s">
        <v>242</v>
      </c>
      <c r="H826" t="s">
        <v>369</v>
      </c>
      <c r="I826" t="s">
        <v>370</v>
      </c>
      <c r="J826" t="s">
        <v>1879</v>
      </c>
      <c r="K826" t="s">
        <v>1879</v>
      </c>
      <c r="M826">
        <v>825</v>
      </c>
    </row>
    <row r="827" spans="1:13" hidden="1" x14ac:dyDescent="0.3">
      <c r="A827" t="s">
        <v>1988</v>
      </c>
      <c r="B827" t="s">
        <v>1989</v>
      </c>
      <c r="C827" t="s">
        <v>1988</v>
      </c>
      <c r="D827">
        <v>1.8699E-2</v>
      </c>
      <c r="E827">
        <v>165.96411000000001</v>
      </c>
      <c r="F827">
        <v>46.06</v>
      </c>
      <c r="G827" t="s">
        <v>242</v>
      </c>
      <c r="H827" t="s">
        <v>86</v>
      </c>
      <c r="I827" t="s">
        <v>91</v>
      </c>
      <c r="J827" t="s">
        <v>98</v>
      </c>
      <c r="K827" t="s">
        <v>99</v>
      </c>
      <c r="M827">
        <v>826</v>
      </c>
    </row>
    <row r="828" spans="1:13" hidden="1" x14ac:dyDescent="0.3">
      <c r="A828" t="s">
        <v>1990</v>
      </c>
      <c r="B828" t="s">
        <v>1991</v>
      </c>
      <c r="C828" t="s">
        <v>1990</v>
      </c>
      <c r="D828">
        <v>1.8686999999999999E-2</v>
      </c>
      <c r="E828">
        <v>450.96724599999999</v>
      </c>
      <c r="F828">
        <v>16.940000000000001</v>
      </c>
      <c r="G828" t="s">
        <v>242</v>
      </c>
      <c r="H828" t="s">
        <v>71</v>
      </c>
      <c r="I828" t="s">
        <v>119</v>
      </c>
      <c r="J828" t="s">
        <v>122</v>
      </c>
      <c r="K828" t="s">
        <v>862</v>
      </c>
      <c r="M828">
        <v>827</v>
      </c>
    </row>
    <row r="829" spans="1:13" x14ac:dyDescent="0.3">
      <c r="A829" t="s">
        <v>1992</v>
      </c>
      <c r="B829" t="s">
        <v>1993</v>
      </c>
      <c r="C829" t="s">
        <v>1992</v>
      </c>
      <c r="D829">
        <v>1.8616000000000001E-2</v>
      </c>
      <c r="E829">
        <v>147.80114900000001</v>
      </c>
      <c r="F829">
        <v>5955</v>
      </c>
      <c r="G829" t="s">
        <v>703</v>
      </c>
      <c r="H829" t="s">
        <v>86</v>
      </c>
      <c r="I829" t="s">
        <v>91</v>
      </c>
      <c r="J829" t="s">
        <v>92</v>
      </c>
      <c r="K829" t="s">
        <v>400</v>
      </c>
      <c r="M829">
        <v>828</v>
      </c>
    </row>
    <row r="830" spans="1:13" hidden="1" x14ac:dyDescent="0.3">
      <c r="A830" t="s">
        <v>1994</v>
      </c>
      <c r="B830" t="s">
        <v>1995</v>
      </c>
      <c r="C830" t="s">
        <v>1994</v>
      </c>
      <c r="D830">
        <v>1.8540999999999998E-2</v>
      </c>
      <c r="E830">
        <v>9305.4461539999993</v>
      </c>
      <c r="F830">
        <v>1655</v>
      </c>
      <c r="G830" t="s">
        <v>329</v>
      </c>
      <c r="H830" t="s">
        <v>86</v>
      </c>
      <c r="I830" t="s">
        <v>91</v>
      </c>
      <c r="J830" t="s">
        <v>493</v>
      </c>
      <c r="K830" t="s">
        <v>493</v>
      </c>
      <c r="M830">
        <v>829</v>
      </c>
    </row>
    <row r="831" spans="1:13" x14ac:dyDescent="0.3">
      <c r="A831" t="s">
        <v>1996</v>
      </c>
      <c r="B831" t="s">
        <v>1997</v>
      </c>
      <c r="C831" t="s">
        <v>1996</v>
      </c>
      <c r="D831">
        <v>1.839E-2</v>
      </c>
      <c r="E831">
        <v>52.291696000000002</v>
      </c>
      <c r="F831">
        <v>143.77000000000001</v>
      </c>
      <c r="G831" t="s">
        <v>242</v>
      </c>
      <c r="H831" t="s">
        <v>86</v>
      </c>
      <c r="I831" t="s">
        <v>91</v>
      </c>
      <c r="J831" t="s">
        <v>92</v>
      </c>
      <c r="K831" t="s">
        <v>93</v>
      </c>
      <c r="M831">
        <v>830</v>
      </c>
    </row>
    <row r="832" spans="1:13" hidden="1" x14ac:dyDescent="0.3">
      <c r="A832" t="s">
        <v>1998</v>
      </c>
      <c r="B832" t="s">
        <v>1999</v>
      </c>
      <c r="C832" t="s">
        <v>1998</v>
      </c>
      <c r="D832">
        <v>1.8328000000000001E-2</v>
      </c>
      <c r="E832">
        <v>1551.275384</v>
      </c>
      <c r="F832">
        <v>4.83</v>
      </c>
      <c r="G832" t="s">
        <v>242</v>
      </c>
      <c r="H832" t="s">
        <v>76</v>
      </c>
      <c r="I832" t="s">
        <v>266</v>
      </c>
      <c r="J832" t="s">
        <v>267</v>
      </c>
      <c r="K832" t="s">
        <v>267</v>
      </c>
      <c r="M832">
        <v>831</v>
      </c>
    </row>
    <row r="833" spans="1:13" hidden="1" x14ac:dyDescent="0.3">
      <c r="A833" t="s">
        <v>2000</v>
      </c>
      <c r="B833" t="s">
        <v>2001</v>
      </c>
      <c r="C833" t="s">
        <v>2000</v>
      </c>
      <c r="D833">
        <v>1.8311000000000001E-2</v>
      </c>
      <c r="E833">
        <v>282.592917</v>
      </c>
      <c r="F833">
        <v>20.39</v>
      </c>
      <c r="G833" t="s">
        <v>272</v>
      </c>
      <c r="H833" t="s">
        <v>392</v>
      </c>
      <c r="I833" t="s">
        <v>392</v>
      </c>
      <c r="J833" t="s">
        <v>393</v>
      </c>
      <c r="K833" t="s">
        <v>590</v>
      </c>
      <c r="M833">
        <v>832</v>
      </c>
    </row>
    <row r="834" spans="1:13" hidden="1" x14ac:dyDescent="0.3">
      <c r="A834" t="s">
        <v>2002</v>
      </c>
      <c r="B834" t="s">
        <v>2</v>
      </c>
      <c r="C834" t="s">
        <v>2002</v>
      </c>
      <c r="D834">
        <v>1.8307E-2</v>
      </c>
      <c r="E834">
        <v>23.138850999999999</v>
      </c>
      <c r="F834">
        <v>54900</v>
      </c>
      <c r="G834" t="s">
        <v>223</v>
      </c>
      <c r="H834" t="s">
        <v>67</v>
      </c>
      <c r="I834" t="s">
        <v>94</v>
      </c>
      <c r="J834" t="s">
        <v>95</v>
      </c>
      <c r="K834" t="s">
        <v>96</v>
      </c>
      <c r="M834">
        <v>833</v>
      </c>
    </row>
    <row r="835" spans="1:13" hidden="1" x14ac:dyDescent="0.3">
      <c r="A835" t="s">
        <v>2003</v>
      </c>
      <c r="B835" t="s">
        <v>2004</v>
      </c>
      <c r="C835" t="s">
        <v>2003</v>
      </c>
      <c r="D835">
        <v>1.8294999999999999E-2</v>
      </c>
      <c r="E835">
        <v>2956.4678319999998</v>
      </c>
      <c r="F835">
        <v>2.4500000000000002</v>
      </c>
      <c r="G835" t="s">
        <v>226</v>
      </c>
      <c r="H835" t="s">
        <v>71</v>
      </c>
      <c r="I835" t="s">
        <v>72</v>
      </c>
      <c r="J835" t="s">
        <v>72</v>
      </c>
      <c r="K835" t="s">
        <v>75</v>
      </c>
      <c r="M835">
        <v>834</v>
      </c>
    </row>
    <row r="836" spans="1:13" hidden="1" x14ac:dyDescent="0.3">
      <c r="A836" t="s">
        <v>2005</v>
      </c>
      <c r="B836" t="s">
        <v>2006</v>
      </c>
      <c r="C836" t="s">
        <v>2005</v>
      </c>
      <c r="D836">
        <v>1.8277999999999999E-2</v>
      </c>
      <c r="E836">
        <v>2735.4914709999998</v>
      </c>
      <c r="F836">
        <v>5550</v>
      </c>
      <c r="G836" t="s">
        <v>329</v>
      </c>
      <c r="H836" t="s">
        <v>74</v>
      </c>
      <c r="I836" t="s">
        <v>74</v>
      </c>
      <c r="J836" t="s">
        <v>907</v>
      </c>
      <c r="K836" t="s">
        <v>908</v>
      </c>
      <c r="M836">
        <v>835</v>
      </c>
    </row>
    <row r="837" spans="1:13" hidden="1" x14ac:dyDescent="0.3">
      <c r="A837" t="s">
        <v>2007</v>
      </c>
      <c r="B837" t="s">
        <v>2008</v>
      </c>
      <c r="C837" t="s">
        <v>2007</v>
      </c>
      <c r="D837">
        <v>1.8265E-2</v>
      </c>
      <c r="E837">
        <v>14206.202438</v>
      </c>
      <c r="F837">
        <v>3.7</v>
      </c>
      <c r="G837" t="s">
        <v>589</v>
      </c>
      <c r="H837" t="s">
        <v>71</v>
      </c>
      <c r="I837" t="s">
        <v>119</v>
      </c>
      <c r="J837" t="s">
        <v>464</v>
      </c>
      <c r="K837" t="s">
        <v>1035</v>
      </c>
      <c r="L837">
        <v>1</v>
      </c>
      <c r="M837">
        <v>836</v>
      </c>
    </row>
    <row r="838" spans="1:13" hidden="1" x14ac:dyDescent="0.3">
      <c r="A838" t="s">
        <v>2009</v>
      </c>
      <c r="B838" t="s">
        <v>2010</v>
      </c>
      <c r="C838" t="s">
        <v>2009</v>
      </c>
      <c r="D838">
        <v>1.8239999999999999E-2</v>
      </c>
      <c r="E838">
        <v>50.124583000000001</v>
      </c>
      <c r="F838">
        <v>25250</v>
      </c>
      <c r="G838" t="s">
        <v>223</v>
      </c>
      <c r="H838" t="s">
        <v>369</v>
      </c>
      <c r="I838" t="s">
        <v>508</v>
      </c>
      <c r="J838" t="s">
        <v>927</v>
      </c>
      <c r="K838" t="s">
        <v>928</v>
      </c>
      <c r="M838">
        <v>837</v>
      </c>
    </row>
    <row r="839" spans="1:13" hidden="1" x14ac:dyDescent="0.3">
      <c r="A839" t="s">
        <v>2011</v>
      </c>
      <c r="B839" t="s">
        <v>2012</v>
      </c>
      <c r="C839" t="s">
        <v>2011</v>
      </c>
      <c r="D839">
        <v>1.8192E-2</v>
      </c>
      <c r="E839">
        <v>1433.8544999999999</v>
      </c>
      <c r="F839">
        <v>5.68</v>
      </c>
      <c r="G839" t="s">
        <v>242</v>
      </c>
      <c r="H839" t="s">
        <v>369</v>
      </c>
      <c r="I839" t="s">
        <v>370</v>
      </c>
      <c r="J839" t="s">
        <v>518</v>
      </c>
      <c r="K839" t="s">
        <v>988</v>
      </c>
      <c r="M839">
        <v>838</v>
      </c>
    </row>
    <row r="840" spans="1:13" hidden="1" x14ac:dyDescent="0.3">
      <c r="A840" t="s">
        <v>2013</v>
      </c>
      <c r="B840" t="s">
        <v>2014</v>
      </c>
      <c r="C840" t="s">
        <v>2013</v>
      </c>
      <c r="D840">
        <v>1.8154E-2</v>
      </c>
      <c r="E840">
        <v>656.17873999999995</v>
      </c>
      <c r="F840">
        <v>6.335</v>
      </c>
      <c r="G840" t="s">
        <v>574</v>
      </c>
      <c r="H840" t="s">
        <v>76</v>
      </c>
      <c r="I840" t="s">
        <v>266</v>
      </c>
      <c r="J840" t="s">
        <v>357</v>
      </c>
      <c r="K840" t="s">
        <v>358</v>
      </c>
      <c r="M840">
        <v>839</v>
      </c>
    </row>
    <row r="841" spans="1:13" x14ac:dyDescent="0.3">
      <c r="A841" t="s">
        <v>2015</v>
      </c>
      <c r="B841" t="s">
        <v>2016</v>
      </c>
      <c r="C841" t="s">
        <v>2015</v>
      </c>
      <c r="D841">
        <v>1.8127999999999998E-2</v>
      </c>
      <c r="E841">
        <v>548.105954</v>
      </c>
      <c r="F841">
        <v>44.28</v>
      </c>
      <c r="G841" t="s">
        <v>316</v>
      </c>
      <c r="H841" t="s">
        <v>86</v>
      </c>
      <c r="I841" t="s">
        <v>91</v>
      </c>
      <c r="J841" t="s">
        <v>92</v>
      </c>
      <c r="K841" t="s">
        <v>93</v>
      </c>
      <c r="M841">
        <v>840</v>
      </c>
    </row>
    <row r="842" spans="1:13" hidden="1" x14ac:dyDescent="0.3">
      <c r="A842" t="s">
        <v>2017</v>
      </c>
      <c r="B842" t="s">
        <v>2018</v>
      </c>
      <c r="C842" t="s">
        <v>2017</v>
      </c>
      <c r="D842">
        <v>1.8057E-2</v>
      </c>
      <c r="E842">
        <v>297.75117</v>
      </c>
      <c r="F842">
        <v>264.55</v>
      </c>
      <c r="G842" t="s">
        <v>257</v>
      </c>
      <c r="H842" t="s">
        <v>71</v>
      </c>
      <c r="I842" t="s">
        <v>72</v>
      </c>
      <c r="J842" t="s">
        <v>73</v>
      </c>
      <c r="K842" t="s">
        <v>73</v>
      </c>
      <c r="M842">
        <v>841</v>
      </c>
    </row>
    <row r="843" spans="1:13" hidden="1" x14ac:dyDescent="0.3">
      <c r="A843" t="s">
        <v>2019</v>
      </c>
      <c r="B843" t="s">
        <v>2020</v>
      </c>
      <c r="C843" t="s">
        <v>2019</v>
      </c>
      <c r="D843">
        <v>1.7988000000000001E-2</v>
      </c>
      <c r="E843">
        <v>1222.566777</v>
      </c>
      <c r="F843">
        <v>4.63</v>
      </c>
      <c r="G843" t="s">
        <v>272</v>
      </c>
      <c r="H843" t="s">
        <v>64</v>
      </c>
      <c r="I843" t="s">
        <v>79</v>
      </c>
      <c r="J843" t="s">
        <v>80</v>
      </c>
      <c r="K843" t="s">
        <v>1552</v>
      </c>
      <c r="M843">
        <v>842</v>
      </c>
    </row>
    <row r="844" spans="1:13" hidden="1" x14ac:dyDescent="0.3">
      <c r="A844" t="s">
        <v>2021</v>
      </c>
      <c r="B844" t="s">
        <v>2022</v>
      </c>
      <c r="C844" t="s">
        <v>2021</v>
      </c>
      <c r="D844">
        <v>1.7963E-2</v>
      </c>
      <c r="E844">
        <v>252.96090100000001</v>
      </c>
      <c r="F844">
        <v>29.03</v>
      </c>
      <c r="G844" t="s">
        <v>242</v>
      </c>
      <c r="H844" t="s">
        <v>86</v>
      </c>
      <c r="I844" t="s">
        <v>91</v>
      </c>
      <c r="J844" t="s">
        <v>98</v>
      </c>
      <c r="K844" t="s">
        <v>1094</v>
      </c>
      <c r="M844">
        <v>843</v>
      </c>
    </row>
    <row r="845" spans="1:13" hidden="1" x14ac:dyDescent="0.3">
      <c r="A845" t="s">
        <v>2023</v>
      </c>
      <c r="B845" t="s">
        <v>2024</v>
      </c>
      <c r="C845" t="s">
        <v>2023</v>
      </c>
      <c r="D845">
        <v>1.7947000000000001E-2</v>
      </c>
      <c r="E845">
        <v>71.224051000000003</v>
      </c>
      <c r="F845">
        <v>1099.2</v>
      </c>
      <c r="G845" t="s">
        <v>257</v>
      </c>
      <c r="H845" t="s">
        <v>369</v>
      </c>
      <c r="I845" t="s">
        <v>508</v>
      </c>
      <c r="J845" t="s">
        <v>509</v>
      </c>
      <c r="K845" t="s">
        <v>509</v>
      </c>
      <c r="M845">
        <v>844</v>
      </c>
    </row>
    <row r="846" spans="1:13" hidden="1" x14ac:dyDescent="0.3">
      <c r="A846" t="s">
        <v>2025</v>
      </c>
      <c r="B846" t="s">
        <v>2026</v>
      </c>
      <c r="C846" t="s">
        <v>2025</v>
      </c>
      <c r="D846">
        <v>1.7913999999999999E-2</v>
      </c>
      <c r="E846">
        <v>699.97725100000002</v>
      </c>
      <c r="F846">
        <v>43.6</v>
      </c>
      <c r="G846" t="s">
        <v>247</v>
      </c>
      <c r="H846" t="s">
        <v>392</v>
      </c>
      <c r="I846" t="s">
        <v>392</v>
      </c>
      <c r="J846" t="s">
        <v>393</v>
      </c>
      <c r="K846" t="s">
        <v>394</v>
      </c>
      <c r="M846">
        <v>845</v>
      </c>
    </row>
    <row r="847" spans="1:13" hidden="1" x14ac:dyDescent="0.3">
      <c r="A847" t="s">
        <v>2027</v>
      </c>
      <c r="B847" t="s">
        <v>292</v>
      </c>
      <c r="C847" t="s">
        <v>2027</v>
      </c>
      <c r="D847">
        <v>1.789E-2</v>
      </c>
      <c r="E847">
        <v>2107.6551479999998</v>
      </c>
      <c r="F847">
        <v>3.47</v>
      </c>
      <c r="G847" t="s">
        <v>242</v>
      </c>
      <c r="H847" t="s">
        <v>71</v>
      </c>
      <c r="I847" t="s">
        <v>72</v>
      </c>
      <c r="J847" t="s">
        <v>72</v>
      </c>
      <c r="K847" t="s">
        <v>75</v>
      </c>
      <c r="M847">
        <v>846</v>
      </c>
    </row>
    <row r="848" spans="1:13" hidden="1" x14ac:dyDescent="0.3">
      <c r="A848" t="s">
        <v>2028</v>
      </c>
      <c r="B848" t="s">
        <v>2029</v>
      </c>
      <c r="C848" t="s">
        <v>2028</v>
      </c>
      <c r="D848">
        <v>1.7842E-2</v>
      </c>
      <c r="E848">
        <v>345.41522500000002</v>
      </c>
      <c r="F848">
        <v>5150</v>
      </c>
      <c r="G848" t="s">
        <v>250</v>
      </c>
      <c r="H848" t="s">
        <v>86</v>
      </c>
      <c r="I848" t="s">
        <v>120</v>
      </c>
      <c r="J848" t="s">
        <v>120</v>
      </c>
      <c r="K848" t="s">
        <v>383</v>
      </c>
      <c r="M848">
        <v>847</v>
      </c>
    </row>
    <row r="849" spans="1:13" hidden="1" x14ac:dyDescent="0.3">
      <c r="A849" t="s">
        <v>2030</v>
      </c>
      <c r="B849" t="s">
        <v>2031</v>
      </c>
      <c r="C849" t="s">
        <v>2030</v>
      </c>
      <c r="D849">
        <v>1.7717E-2</v>
      </c>
      <c r="E849">
        <v>76.644199</v>
      </c>
      <c r="F849">
        <v>94.5</v>
      </c>
      <c r="G849" t="s">
        <v>242</v>
      </c>
      <c r="H849" t="s">
        <v>83</v>
      </c>
      <c r="I849" t="s">
        <v>302</v>
      </c>
      <c r="J849" t="s">
        <v>114</v>
      </c>
      <c r="K849" t="s">
        <v>114</v>
      </c>
      <c r="M849">
        <v>848</v>
      </c>
    </row>
    <row r="850" spans="1:13" hidden="1" x14ac:dyDescent="0.3">
      <c r="A850" t="s">
        <v>2032</v>
      </c>
      <c r="B850" t="s">
        <v>2033</v>
      </c>
      <c r="C850" t="s">
        <v>2032</v>
      </c>
      <c r="D850">
        <v>1.7708000000000002E-2</v>
      </c>
      <c r="E850">
        <v>529.20000000000005</v>
      </c>
      <c r="F850">
        <v>7.25</v>
      </c>
      <c r="G850" t="s">
        <v>319</v>
      </c>
      <c r="H850" t="s">
        <v>392</v>
      </c>
      <c r="I850" t="s">
        <v>392</v>
      </c>
      <c r="J850" t="s">
        <v>393</v>
      </c>
      <c r="K850" t="s">
        <v>394</v>
      </c>
      <c r="M850">
        <v>849</v>
      </c>
    </row>
    <row r="851" spans="1:13" hidden="1" x14ac:dyDescent="0.3">
      <c r="A851" t="s">
        <v>2034</v>
      </c>
      <c r="B851" t="s">
        <v>2035</v>
      </c>
      <c r="C851" t="s">
        <v>2034</v>
      </c>
      <c r="D851">
        <v>1.7571E-2</v>
      </c>
      <c r="E851">
        <v>1168.8740640000001</v>
      </c>
      <c r="F851">
        <v>6.73</v>
      </c>
      <c r="G851" t="s">
        <v>242</v>
      </c>
      <c r="H851" t="s">
        <v>67</v>
      </c>
      <c r="I851" t="s">
        <v>87</v>
      </c>
      <c r="J851" t="s">
        <v>88</v>
      </c>
      <c r="K851" t="s">
        <v>89</v>
      </c>
      <c r="M851">
        <v>850</v>
      </c>
    </row>
    <row r="852" spans="1:13" hidden="1" x14ac:dyDescent="0.3">
      <c r="A852" t="s">
        <v>2036</v>
      </c>
      <c r="B852" t="s">
        <v>2037</v>
      </c>
      <c r="C852" t="s">
        <v>2036</v>
      </c>
      <c r="D852">
        <v>1.7462999999999999E-2</v>
      </c>
      <c r="E852">
        <v>176.96744200000001</v>
      </c>
      <c r="F852">
        <v>5.7</v>
      </c>
      <c r="G852" t="s">
        <v>700</v>
      </c>
      <c r="H852" t="s">
        <v>69</v>
      </c>
      <c r="I852" t="s">
        <v>69</v>
      </c>
      <c r="J852" t="s">
        <v>70</v>
      </c>
      <c r="K852" t="s">
        <v>82</v>
      </c>
      <c r="M852">
        <v>851</v>
      </c>
    </row>
    <row r="853" spans="1:13" hidden="1" x14ac:dyDescent="0.3">
      <c r="A853" t="s">
        <v>2038</v>
      </c>
      <c r="B853" t="s">
        <v>2039</v>
      </c>
      <c r="C853" t="s">
        <v>2038</v>
      </c>
      <c r="D853">
        <v>1.7416000000000001E-2</v>
      </c>
      <c r="E853">
        <v>14393.682000000001</v>
      </c>
      <c r="F853">
        <v>1005</v>
      </c>
      <c r="G853" t="s">
        <v>329</v>
      </c>
      <c r="H853" t="s">
        <v>69</v>
      </c>
      <c r="I853" t="s">
        <v>69</v>
      </c>
      <c r="J853" t="s">
        <v>70</v>
      </c>
      <c r="K853" t="s">
        <v>696</v>
      </c>
      <c r="M853">
        <v>852</v>
      </c>
    </row>
    <row r="854" spans="1:13" hidden="1" x14ac:dyDescent="0.3">
      <c r="A854" t="s">
        <v>2040</v>
      </c>
      <c r="B854" t="s">
        <v>2041</v>
      </c>
      <c r="C854" t="s">
        <v>2040</v>
      </c>
      <c r="D854">
        <v>1.7413000000000001E-2</v>
      </c>
      <c r="E854">
        <v>552</v>
      </c>
      <c r="F854">
        <v>12.49</v>
      </c>
      <c r="G854" t="s">
        <v>226</v>
      </c>
      <c r="H854" t="s">
        <v>369</v>
      </c>
      <c r="I854" t="s">
        <v>370</v>
      </c>
      <c r="J854" t="s">
        <v>1879</v>
      </c>
      <c r="K854" t="s">
        <v>1879</v>
      </c>
      <c r="M854">
        <v>853</v>
      </c>
    </row>
    <row r="855" spans="1:13" hidden="1" x14ac:dyDescent="0.3">
      <c r="A855" t="s">
        <v>2042</v>
      </c>
      <c r="B855" t="s">
        <v>2043</v>
      </c>
      <c r="C855" t="s">
        <v>2042</v>
      </c>
      <c r="D855">
        <v>1.7382000000000002E-2</v>
      </c>
      <c r="E855">
        <v>691.22130000000004</v>
      </c>
      <c r="F855">
        <v>109.7</v>
      </c>
      <c r="G855" t="s">
        <v>257</v>
      </c>
      <c r="H855" t="s">
        <v>71</v>
      </c>
      <c r="I855" t="s">
        <v>119</v>
      </c>
      <c r="J855" t="s">
        <v>464</v>
      </c>
      <c r="K855" t="s">
        <v>727</v>
      </c>
      <c r="M855">
        <v>854</v>
      </c>
    </row>
    <row r="856" spans="1:13" hidden="1" x14ac:dyDescent="0.3">
      <c r="A856" t="s">
        <v>2044</v>
      </c>
      <c r="B856" t="s">
        <v>2045</v>
      </c>
      <c r="C856" t="s">
        <v>2044</v>
      </c>
      <c r="D856">
        <v>1.7298000000000001E-2</v>
      </c>
      <c r="E856">
        <v>2602.86</v>
      </c>
      <c r="F856">
        <v>1.41</v>
      </c>
      <c r="G856" t="s">
        <v>522</v>
      </c>
      <c r="H856" t="s">
        <v>392</v>
      </c>
      <c r="I856" t="s">
        <v>392</v>
      </c>
      <c r="J856" t="s">
        <v>393</v>
      </c>
      <c r="K856" t="s">
        <v>590</v>
      </c>
      <c r="M856">
        <v>855</v>
      </c>
    </row>
    <row r="857" spans="1:13" hidden="1" x14ac:dyDescent="0.3">
      <c r="A857" t="s">
        <v>2046</v>
      </c>
      <c r="B857" t="s">
        <v>2047</v>
      </c>
      <c r="C857" t="s">
        <v>2046</v>
      </c>
      <c r="D857">
        <v>1.7271999999999999E-2</v>
      </c>
      <c r="E857">
        <v>5.8603500000000004</v>
      </c>
      <c r="F857">
        <v>204500</v>
      </c>
      <c r="G857" t="s">
        <v>223</v>
      </c>
      <c r="H857" t="s">
        <v>76</v>
      </c>
      <c r="I857" t="s">
        <v>77</v>
      </c>
      <c r="J857" t="s">
        <v>104</v>
      </c>
      <c r="K857" t="s">
        <v>105</v>
      </c>
      <c r="M857">
        <v>856</v>
      </c>
    </row>
    <row r="858" spans="1:13" hidden="1" x14ac:dyDescent="0.3">
      <c r="A858" t="s">
        <v>2048</v>
      </c>
      <c r="B858" t="s">
        <v>2049</v>
      </c>
      <c r="C858" t="s">
        <v>2048</v>
      </c>
      <c r="D858">
        <v>1.7229000000000001E-2</v>
      </c>
      <c r="E858">
        <v>10017.541166999999</v>
      </c>
      <c r="F858">
        <v>0.77</v>
      </c>
      <c r="G858" t="s">
        <v>242</v>
      </c>
      <c r="H858" t="s">
        <v>71</v>
      </c>
      <c r="I858" t="s">
        <v>119</v>
      </c>
      <c r="J858" t="s">
        <v>122</v>
      </c>
      <c r="K858" t="s">
        <v>1175</v>
      </c>
      <c r="M858">
        <v>857</v>
      </c>
    </row>
    <row r="859" spans="1:13" hidden="1" x14ac:dyDescent="0.3">
      <c r="A859" t="s">
        <v>2050</v>
      </c>
      <c r="B859" t="s">
        <v>2051</v>
      </c>
      <c r="C859" t="s">
        <v>2050</v>
      </c>
      <c r="D859">
        <v>1.7224E-2</v>
      </c>
      <c r="E859">
        <v>343.140489</v>
      </c>
      <c r="F859">
        <v>20.52</v>
      </c>
      <c r="G859" t="s">
        <v>242</v>
      </c>
      <c r="H859" t="s">
        <v>71</v>
      </c>
      <c r="I859" t="s">
        <v>119</v>
      </c>
      <c r="J859" t="s">
        <v>122</v>
      </c>
      <c r="K859" t="s">
        <v>862</v>
      </c>
      <c r="M859">
        <v>858</v>
      </c>
    </row>
    <row r="860" spans="1:13" hidden="1" x14ac:dyDescent="0.3">
      <c r="A860" t="s">
        <v>2052</v>
      </c>
      <c r="B860" t="s">
        <v>2053</v>
      </c>
      <c r="C860" t="s">
        <v>2052</v>
      </c>
      <c r="D860">
        <v>1.7201999999999999E-2</v>
      </c>
      <c r="E860">
        <v>973.35898099999997</v>
      </c>
      <c r="F860">
        <v>1762</v>
      </c>
      <c r="G860" t="s">
        <v>250</v>
      </c>
      <c r="H860" t="s">
        <v>71</v>
      </c>
      <c r="I860" t="s">
        <v>117</v>
      </c>
      <c r="J860" t="s">
        <v>117</v>
      </c>
      <c r="K860" t="s">
        <v>261</v>
      </c>
      <c r="M860">
        <v>859</v>
      </c>
    </row>
    <row r="861" spans="1:13" hidden="1" x14ac:dyDescent="0.3">
      <c r="A861" t="s">
        <v>2054</v>
      </c>
      <c r="B861" t="s">
        <v>2055</v>
      </c>
      <c r="C861" t="s">
        <v>2054</v>
      </c>
      <c r="D861">
        <v>1.7118999999999999E-2</v>
      </c>
      <c r="E861">
        <v>852.39172199999996</v>
      </c>
      <c r="F861">
        <v>8.2100000000000009</v>
      </c>
      <c r="G861" t="s">
        <v>242</v>
      </c>
      <c r="H861" t="s">
        <v>71</v>
      </c>
      <c r="I861" t="s">
        <v>72</v>
      </c>
      <c r="J861" t="s">
        <v>72</v>
      </c>
      <c r="K861" t="s">
        <v>75</v>
      </c>
      <c r="M861">
        <v>860</v>
      </c>
    </row>
    <row r="862" spans="1:13" hidden="1" x14ac:dyDescent="0.3">
      <c r="A862" t="s">
        <v>2056</v>
      </c>
      <c r="B862" t="s">
        <v>2057</v>
      </c>
      <c r="C862" t="s">
        <v>2056</v>
      </c>
      <c r="D862">
        <v>1.7084999999999999E-2</v>
      </c>
      <c r="E862">
        <v>1318.796732</v>
      </c>
      <c r="F862">
        <v>5.8</v>
      </c>
      <c r="G862" t="s">
        <v>242</v>
      </c>
      <c r="H862" t="s">
        <v>369</v>
      </c>
      <c r="I862" t="s">
        <v>508</v>
      </c>
      <c r="J862" t="s">
        <v>927</v>
      </c>
      <c r="K862" t="s">
        <v>928</v>
      </c>
      <c r="M862">
        <v>861</v>
      </c>
    </row>
    <row r="863" spans="1:13" hidden="1" x14ac:dyDescent="0.3">
      <c r="A863" t="s">
        <v>2058</v>
      </c>
      <c r="B863" t="s">
        <v>2059</v>
      </c>
      <c r="C863" t="s">
        <v>2058</v>
      </c>
      <c r="D863">
        <v>1.7083999999999998E-2</v>
      </c>
      <c r="E863">
        <v>606.06060000000002</v>
      </c>
      <c r="F863">
        <v>12.62</v>
      </c>
      <c r="G863" t="s">
        <v>265</v>
      </c>
      <c r="H863" t="s">
        <v>67</v>
      </c>
      <c r="I863" t="s">
        <v>87</v>
      </c>
      <c r="J863" t="s">
        <v>88</v>
      </c>
      <c r="K863" t="s">
        <v>89</v>
      </c>
      <c r="M863">
        <v>862</v>
      </c>
    </row>
    <row r="864" spans="1:13" hidden="1" x14ac:dyDescent="0.3">
      <c r="A864" t="s">
        <v>2060</v>
      </c>
      <c r="B864" t="s">
        <v>2061</v>
      </c>
      <c r="C864" t="s">
        <v>2060</v>
      </c>
      <c r="D864">
        <v>1.7031000000000001E-2</v>
      </c>
      <c r="E864">
        <v>56.201684999999998</v>
      </c>
      <c r="F864">
        <v>123.88</v>
      </c>
      <c r="G864" t="s">
        <v>242</v>
      </c>
      <c r="H864" t="s">
        <v>64</v>
      </c>
      <c r="I864" t="s">
        <v>195</v>
      </c>
      <c r="J864" t="s">
        <v>278</v>
      </c>
      <c r="K864" t="s">
        <v>279</v>
      </c>
      <c r="M864">
        <v>863</v>
      </c>
    </row>
    <row r="865" spans="1:13" hidden="1" x14ac:dyDescent="0.3">
      <c r="A865" t="s">
        <v>2062</v>
      </c>
      <c r="B865" t="s">
        <v>2063</v>
      </c>
      <c r="C865" t="s">
        <v>2062</v>
      </c>
      <c r="D865">
        <v>1.6933E-2</v>
      </c>
      <c r="E865">
        <v>1516.162693</v>
      </c>
      <c r="F865">
        <v>5</v>
      </c>
      <c r="G865" t="s">
        <v>265</v>
      </c>
      <c r="H865" t="s">
        <v>83</v>
      </c>
      <c r="I865" t="s">
        <v>302</v>
      </c>
      <c r="J865" t="s">
        <v>114</v>
      </c>
      <c r="K865" t="s">
        <v>114</v>
      </c>
      <c r="M865">
        <v>864</v>
      </c>
    </row>
    <row r="866" spans="1:13" hidden="1" x14ac:dyDescent="0.3">
      <c r="A866" t="s">
        <v>2064</v>
      </c>
      <c r="B866" t="s">
        <v>2065</v>
      </c>
      <c r="C866" t="s">
        <v>2064</v>
      </c>
      <c r="D866">
        <v>1.6886999999999999E-2</v>
      </c>
      <c r="E866">
        <v>34.546484</v>
      </c>
      <c r="F866">
        <v>199.83</v>
      </c>
      <c r="G866" t="s">
        <v>242</v>
      </c>
      <c r="H866" t="s">
        <v>64</v>
      </c>
      <c r="I866" t="s">
        <v>197</v>
      </c>
      <c r="J866" t="s">
        <v>197</v>
      </c>
      <c r="K866" t="s">
        <v>66</v>
      </c>
      <c r="M866">
        <v>865</v>
      </c>
    </row>
    <row r="867" spans="1:13" hidden="1" x14ac:dyDescent="0.3">
      <c r="A867" t="s">
        <v>2066</v>
      </c>
      <c r="B867" t="s">
        <v>2067</v>
      </c>
      <c r="C867" t="s">
        <v>2066</v>
      </c>
      <c r="D867">
        <v>1.6864000000000001E-2</v>
      </c>
      <c r="E867">
        <v>151.008557</v>
      </c>
      <c r="F867">
        <v>5280</v>
      </c>
      <c r="G867" t="s">
        <v>703</v>
      </c>
      <c r="H867" t="s">
        <v>76</v>
      </c>
      <c r="I867" t="s">
        <v>266</v>
      </c>
      <c r="J867" t="s">
        <v>267</v>
      </c>
      <c r="K867" t="s">
        <v>267</v>
      </c>
      <c r="M867">
        <v>866</v>
      </c>
    </row>
    <row r="868" spans="1:13" hidden="1" x14ac:dyDescent="0.3">
      <c r="A868" t="s">
        <v>2068</v>
      </c>
      <c r="B868" t="s">
        <v>2069</v>
      </c>
      <c r="C868" t="s">
        <v>2068</v>
      </c>
      <c r="D868">
        <v>1.6844999999999999E-2</v>
      </c>
      <c r="E868">
        <v>3236.719916</v>
      </c>
      <c r="F868">
        <v>2.33</v>
      </c>
      <c r="G868" t="s">
        <v>265</v>
      </c>
      <c r="H868" t="s">
        <v>67</v>
      </c>
      <c r="I868" t="s">
        <v>100</v>
      </c>
      <c r="J868" t="s">
        <v>471</v>
      </c>
      <c r="K868" t="s">
        <v>472</v>
      </c>
      <c r="M868">
        <v>867</v>
      </c>
    </row>
    <row r="869" spans="1:13" hidden="1" x14ac:dyDescent="0.3">
      <c r="A869" t="s">
        <v>2070</v>
      </c>
      <c r="B869" t="s">
        <v>2071</v>
      </c>
      <c r="C869" t="s">
        <v>2070</v>
      </c>
      <c r="D869">
        <v>1.6733000000000001E-2</v>
      </c>
      <c r="E869">
        <v>332.929484</v>
      </c>
      <c r="F869">
        <v>219.25</v>
      </c>
      <c r="G869" t="s">
        <v>257</v>
      </c>
      <c r="H869" t="s">
        <v>76</v>
      </c>
      <c r="I869" t="s">
        <v>266</v>
      </c>
      <c r="J869" t="s">
        <v>357</v>
      </c>
      <c r="K869" t="s">
        <v>358</v>
      </c>
      <c r="M869">
        <v>868</v>
      </c>
    </row>
    <row r="870" spans="1:13" hidden="1" x14ac:dyDescent="0.3">
      <c r="A870" t="s">
        <v>2072</v>
      </c>
      <c r="B870" t="s">
        <v>2073</v>
      </c>
      <c r="C870" t="s">
        <v>2072</v>
      </c>
      <c r="D870">
        <v>1.6663000000000001E-2</v>
      </c>
      <c r="E870">
        <v>1528.7146</v>
      </c>
      <c r="F870">
        <v>4.88</v>
      </c>
      <c r="G870" t="s">
        <v>242</v>
      </c>
      <c r="H870" t="s">
        <v>392</v>
      </c>
      <c r="I870" t="s">
        <v>392</v>
      </c>
      <c r="J870" t="s">
        <v>393</v>
      </c>
      <c r="K870" t="s">
        <v>394</v>
      </c>
      <c r="M870">
        <v>869</v>
      </c>
    </row>
    <row r="871" spans="1:13" hidden="1" x14ac:dyDescent="0.3">
      <c r="A871" t="s">
        <v>2074</v>
      </c>
      <c r="B871" t="s">
        <v>2075</v>
      </c>
      <c r="C871" t="s">
        <v>2074</v>
      </c>
      <c r="D871">
        <v>1.6611000000000001E-2</v>
      </c>
      <c r="E871">
        <v>378.51315899999997</v>
      </c>
      <c r="F871">
        <v>17.940000000000001</v>
      </c>
      <c r="G871" t="s">
        <v>242</v>
      </c>
      <c r="H871" t="s">
        <v>67</v>
      </c>
      <c r="I871" t="s">
        <v>100</v>
      </c>
      <c r="J871" t="s">
        <v>658</v>
      </c>
      <c r="K871" t="s">
        <v>904</v>
      </c>
      <c r="M871">
        <v>870</v>
      </c>
    </row>
    <row r="872" spans="1:13" hidden="1" x14ac:dyDescent="0.3">
      <c r="A872" t="s">
        <v>2076</v>
      </c>
      <c r="B872" t="s">
        <v>2077</v>
      </c>
      <c r="C872" t="s">
        <v>2076</v>
      </c>
      <c r="D872">
        <v>1.6559000000000001E-2</v>
      </c>
      <c r="E872">
        <v>66.469800000000006</v>
      </c>
      <c r="F872">
        <v>12.77</v>
      </c>
      <c r="G872" t="s">
        <v>1001</v>
      </c>
      <c r="H872" t="s">
        <v>69</v>
      </c>
      <c r="I872" t="s">
        <v>69</v>
      </c>
      <c r="J872" t="s">
        <v>70</v>
      </c>
      <c r="K872" t="s">
        <v>258</v>
      </c>
      <c r="M872">
        <v>871</v>
      </c>
    </row>
    <row r="873" spans="1:13" hidden="1" x14ac:dyDescent="0.3">
      <c r="A873" t="s">
        <v>2078</v>
      </c>
      <c r="B873" t="s">
        <v>2079</v>
      </c>
      <c r="C873" t="s">
        <v>2078</v>
      </c>
      <c r="D873">
        <v>1.6538000000000001E-2</v>
      </c>
      <c r="E873">
        <v>106.822659</v>
      </c>
      <c r="F873">
        <v>63.29</v>
      </c>
      <c r="G873" t="s">
        <v>242</v>
      </c>
      <c r="H873" t="s">
        <v>76</v>
      </c>
      <c r="I873" t="s">
        <v>77</v>
      </c>
      <c r="J873" t="s">
        <v>104</v>
      </c>
      <c r="K873" t="s">
        <v>730</v>
      </c>
      <c r="M873">
        <v>872</v>
      </c>
    </row>
    <row r="874" spans="1:13" hidden="1" x14ac:dyDescent="0.3">
      <c r="A874" t="s">
        <v>2080</v>
      </c>
      <c r="B874" t="s">
        <v>2081</v>
      </c>
      <c r="C874" t="s">
        <v>2080</v>
      </c>
      <c r="D874">
        <v>1.6532999999999999E-2</v>
      </c>
      <c r="E874">
        <v>2387.6692389999998</v>
      </c>
      <c r="F874">
        <v>3.1</v>
      </c>
      <c r="G874" t="s">
        <v>242</v>
      </c>
      <c r="H874" t="s">
        <v>71</v>
      </c>
      <c r="I874" t="s">
        <v>72</v>
      </c>
      <c r="J874" t="s">
        <v>72</v>
      </c>
      <c r="K874" t="s">
        <v>1545</v>
      </c>
      <c r="M874">
        <v>873</v>
      </c>
    </row>
    <row r="875" spans="1:13" hidden="1" x14ac:dyDescent="0.3">
      <c r="A875" t="s">
        <v>2082</v>
      </c>
      <c r="B875" t="s">
        <v>2083</v>
      </c>
      <c r="C875" t="s">
        <v>2082</v>
      </c>
      <c r="D875">
        <v>1.6397999999999999E-2</v>
      </c>
      <c r="E875">
        <v>547.871802</v>
      </c>
      <c r="F875">
        <v>13.4</v>
      </c>
      <c r="G875" t="s">
        <v>242</v>
      </c>
      <c r="H875" t="s">
        <v>67</v>
      </c>
      <c r="I875" t="s">
        <v>87</v>
      </c>
      <c r="J875" t="s">
        <v>88</v>
      </c>
      <c r="K875" t="s">
        <v>89</v>
      </c>
      <c r="M875">
        <v>874</v>
      </c>
    </row>
    <row r="876" spans="1:13" hidden="1" x14ac:dyDescent="0.3">
      <c r="A876" t="s">
        <v>2084</v>
      </c>
      <c r="B876" t="s">
        <v>2085</v>
      </c>
      <c r="C876" t="s">
        <v>2084</v>
      </c>
      <c r="D876">
        <v>1.6378E-2</v>
      </c>
      <c r="E876">
        <v>11238.930585</v>
      </c>
      <c r="F876">
        <v>2.6</v>
      </c>
      <c r="G876" t="s">
        <v>374</v>
      </c>
      <c r="H876" t="s">
        <v>69</v>
      </c>
      <c r="I876" t="s">
        <v>69</v>
      </c>
      <c r="J876" t="s">
        <v>70</v>
      </c>
      <c r="K876" t="s">
        <v>258</v>
      </c>
      <c r="M876">
        <v>875</v>
      </c>
    </row>
    <row r="877" spans="1:13" hidden="1" x14ac:dyDescent="0.3">
      <c r="A877" t="s">
        <v>2086</v>
      </c>
      <c r="B877" t="s">
        <v>2087</v>
      </c>
      <c r="C877" t="s">
        <v>2086</v>
      </c>
      <c r="D877">
        <v>1.6354E-2</v>
      </c>
      <c r="E877">
        <v>234.66290100000001</v>
      </c>
      <c r="F877">
        <v>31.2</v>
      </c>
      <c r="G877" t="s">
        <v>242</v>
      </c>
      <c r="H877" t="s">
        <v>67</v>
      </c>
      <c r="I877" t="s">
        <v>87</v>
      </c>
      <c r="J877" t="s">
        <v>88</v>
      </c>
      <c r="K877" t="s">
        <v>89</v>
      </c>
      <c r="M877">
        <v>876</v>
      </c>
    </row>
    <row r="878" spans="1:13" hidden="1" x14ac:dyDescent="0.3">
      <c r="A878" t="s">
        <v>2088</v>
      </c>
      <c r="B878" t="s">
        <v>2089</v>
      </c>
      <c r="C878" t="s">
        <v>2088</v>
      </c>
      <c r="D878">
        <v>1.6298E-2</v>
      </c>
      <c r="E878">
        <v>3091.7029670000002</v>
      </c>
      <c r="F878">
        <v>2.36</v>
      </c>
      <c r="G878" t="s">
        <v>265</v>
      </c>
      <c r="H878" t="s">
        <v>392</v>
      </c>
      <c r="I878" t="s">
        <v>392</v>
      </c>
      <c r="J878" t="s">
        <v>393</v>
      </c>
      <c r="K878" t="s">
        <v>669</v>
      </c>
      <c r="M878">
        <v>877</v>
      </c>
    </row>
    <row r="879" spans="1:13" hidden="1" x14ac:dyDescent="0.3">
      <c r="A879" t="s">
        <v>2090</v>
      </c>
      <c r="B879" t="s">
        <v>2091</v>
      </c>
      <c r="C879" t="s">
        <v>2090</v>
      </c>
      <c r="D879">
        <v>1.6292000000000001E-2</v>
      </c>
      <c r="E879">
        <v>551.78969900000004</v>
      </c>
      <c r="F879">
        <v>50.3</v>
      </c>
      <c r="G879" t="s">
        <v>247</v>
      </c>
      <c r="H879" t="s">
        <v>392</v>
      </c>
      <c r="I879" t="s">
        <v>392</v>
      </c>
      <c r="J879" t="s">
        <v>393</v>
      </c>
      <c r="K879" t="s">
        <v>394</v>
      </c>
      <c r="M879">
        <v>878</v>
      </c>
    </row>
    <row r="880" spans="1:13" hidden="1" x14ac:dyDescent="0.3">
      <c r="A880" t="s">
        <v>2092</v>
      </c>
      <c r="B880" t="s">
        <v>2093</v>
      </c>
      <c r="C880" t="s">
        <v>2092</v>
      </c>
      <c r="D880">
        <v>1.626E-2</v>
      </c>
      <c r="E880">
        <v>10.745285000000001</v>
      </c>
      <c r="F880">
        <v>105000</v>
      </c>
      <c r="G880" t="s">
        <v>223</v>
      </c>
      <c r="H880" t="s">
        <v>67</v>
      </c>
      <c r="I880" t="s">
        <v>45</v>
      </c>
      <c r="J880" t="s">
        <v>243</v>
      </c>
      <c r="K880" t="s">
        <v>243</v>
      </c>
      <c r="M880">
        <v>879</v>
      </c>
    </row>
    <row r="881" spans="1:13" hidden="1" x14ac:dyDescent="0.3">
      <c r="A881" t="s">
        <v>2094</v>
      </c>
      <c r="B881" t="s">
        <v>2095</v>
      </c>
      <c r="C881" t="s">
        <v>2094</v>
      </c>
      <c r="D881">
        <v>1.6246E-2</v>
      </c>
      <c r="E881">
        <v>511.749323</v>
      </c>
      <c r="F881">
        <v>1501</v>
      </c>
      <c r="G881" t="s">
        <v>703</v>
      </c>
      <c r="H881" t="s">
        <v>392</v>
      </c>
      <c r="I881" t="s">
        <v>392</v>
      </c>
      <c r="J881" t="s">
        <v>393</v>
      </c>
      <c r="K881" t="s">
        <v>590</v>
      </c>
      <c r="M881">
        <v>880</v>
      </c>
    </row>
    <row r="882" spans="1:13" hidden="1" x14ac:dyDescent="0.3">
      <c r="A882" t="s">
        <v>2096</v>
      </c>
      <c r="B882" t="s">
        <v>2097</v>
      </c>
      <c r="C882" t="s">
        <v>2096</v>
      </c>
      <c r="D882">
        <v>1.6241999999999999E-2</v>
      </c>
      <c r="E882">
        <v>758.09908700000005</v>
      </c>
      <c r="F882">
        <v>36.5</v>
      </c>
      <c r="G882" t="s">
        <v>247</v>
      </c>
      <c r="H882" t="s">
        <v>67</v>
      </c>
      <c r="I882" t="s">
        <v>100</v>
      </c>
      <c r="J882" t="s">
        <v>471</v>
      </c>
      <c r="K882" t="s">
        <v>1345</v>
      </c>
      <c r="M882">
        <v>881</v>
      </c>
    </row>
    <row r="883" spans="1:13" hidden="1" x14ac:dyDescent="0.3">
      <c r="A883" t="s">
        <v>2098</v>
      </c>
      <c r="B883" t="s">
        <v>2099</v>
      </c>
      <c r="C883" t="s">
        <v>2098</v>
      </c>
      <c r="D883">
        <v>1.6215E-2</v>
      </c>
      <c r="E883">
        <v>69.024735000000007</v>
      </c>
      <c r="F883">
        <v>16300</v>
      </c>
      <c r="G883" t="s">
        <v>223</v>
      </c>
      <c r="H883" t="s">
        <v>76</v>
      </c>
      <c r="I883" t="s">
        <v>77</v>
      </c>
      <c r="J883" t="s">
        <v>1115</v>
      </c>
      <c r="K883" t="s">
        <v>2100</v>
      </c>
      <c r="M883">
        <v>882</v>
      </c>
    </row>
    <row r="884" spans="1:13" hidden="1" x14ac:dyDescent="0.3">
      <c r="A884" t="s">
        <v>2101</v>
      </c>
      <c r="B884" t="s">
        <v>2102</v>
      </c>
      <c r="C884" t="s">
        <v>2101</v>
      </c>
      <c r="D884">
        <v>1.6213999999999999E-2</v>
      </c>
      <c r="E884">
        <v>223.48254299999999</v>
      </c>
      <c r="F884">
        <v>316.5</v>
      </c>
      <c r="G884" t="s">
        <v>257</v>
      </c>
      <c r="H884" t="s">
        <v>67</v>
      </c>
      <c r="I884" t="s">
        <v>94</v>
      </c>
      <c r="J884" t="s">
        <v>450</v>
      </c>
      <c r="K884" t="s">
        <v>451</v>
      </c>
      <c r="M884">
        <v>883</v>
      </c>
    </row>
    <row r="885" spans="1:13" hidden="1" x14ac:dyDescent="0.3">
      <c r="A885" t="s">
        <v>2103</v>
      </c>
      <c r="B885" t="s">
        <v>2104</v>
      </c>
      <c r="C885" t="s">
        <v>2103</v>
      </c>
      <c r="D885">
        <v>1.6209000000000001E-2</v>
      </c>
      <c r="E885">
        <v>96.987909000000002</v>
      </c>
      <c r="F885">
        <v>52.59</v>
      </c>
      <c r="G885" t="s">
        <v>272</v>
      </c>
      <c r="H885" t="s">
        <v>71</v>
      </c>
      <c r="I885" t="s">
        <v>117</v>
      </c>
      <c r="J885" t="s">
        <v>117</v>
      </c>
      <c r="K885" t="s">
        <v>552</v>
      </c>
      <c r="M885">
        <v>884</v>
      </c>
    </row>
    <row r="886" spans="1:13" hidden="1" x14ac:dyDescent="0.3">
      <c r="A886" t="s">
        <v>2105</v>
      </c>
      <c r="B886" t="s">
        <v>2106</v>
      </c>
      <c r="C886" t="s">
        <v>2105</v>
      </c>
      <c r="D886">
        <v>1.6035000000000001E-2</v>
      </c>
      <c r="E886">
        <v>327.76794100000001</v>
      </c>
      <c r="F886">
        <v>10.6</v>
      </c>
      <c r="G886" t="s">
        <v>319</v>
      </c>
      <c r="H886" t="s">
        <v>74</v>
      </c>
      <c r="I886" t="s">
        <v>74</v>
      </c>
      <c r="J886" t="s">
        <v>320</v>
      </c>
      <c r="K886" t="s">
        <v>321</v>
      </c>
      <c r="M886">
        <v>885</v>
      </c>
    </row>
    <row r="887" spans="1:13" hidden="1" x14ac:dyDescent="0.3">
      <c r="A887" t="s">
        <v>2107</v>
      </c>
      <c r="B887" t="s">
        <v>2108</v>
      </c>
      <c r="C887" t="s">
        <v>2107</v>
      </c>
      <c r="D887">
        <v>1.6024E-2</v>
      </c>
      <c r="E887">
        <v>710.3433</v>
      </c>
      <c r="F887">
        <v>40.25</v>
      </c>
      <c r="G887" t="s">
        <v>374</v>
      </c>
      <c r="H887" t="s">
        <v>76</v>
      </c>
      <c r="I887" t="s">
        <v>266</v>
      </c>
      <c r="J887" t="s">
        <v>267</v>
      </c>
      <c r="K887" t="s">
        <v>267</v>
      </c>
      <c r="M887">
        <v>886</v>
      </c>
    </row>
    <row r="888" spans="1:13" hidden="1" x14ac:dyDescent="0.3">
      <c r="A888" t="s">
        <v>2109</v>
      </c>
      <c r="B888" t="s">
        <v>2110</v>
      </c>
      <c r="C888" t="s">
        <v>2109</v>
      </c>
      <c r="D888">
        <v>1.602E-2</v>
      </c>
      <c r="E888">
        <v>2439.4842789999998</v>
      </c>
      <c r="F888">
        <v>2.94</v>
      </c>
      <c r="G888" t="s">
        <v>242</v>
      </c>
      <c r="H888" t="s">
        <v>392</v>
      </c>
      <c r="I888" t="s">
        <v>392</v>
      </c>
      <c r="J888" t="s">
        <v>393</v>
      </c>
      <c r="K888" t="s">
        <v>394</v>
      </c>
      <c r="M888">
        <v>887</v>
      </c>
    </row>
    <row r="889" spans="1:13" hidden="1" x14ac:dyDescent="0.3">
      <c r="A889" t="s">
        <v>2111</v>
      </c>
      <c r="B889" t="s">
        <v>2112</v>
      </c>
      <c r="C889" t="s">
        <v>2111</v>
      </c>
      <c r="D889">
        <v>1.6004000000000001E-2</v>
      </c>
      <c r="E889">
        <v>1739.0773569999999</v>
      </c>
      <c r="F889">
        <v>4.12</v>
      </c>
      <c r="G889" t="s">
        <v>265</v>
      </c>
      <c r="H889" t="s">
        <v>369</v>
      </c>
      <c r="I889" t="s">
        <v>370</v>
      </c>
      <c r="J889" t="s">
        <v>518</v>
      </c>
      <c r="K889" t="s">
        <v>1284</v>
      </c>
      <c r="M889">
        <v>888</v>
      </c>
    </row>
    <row r="890" spans="1:13" x14ac:dyDescent="0.3">
      <c r="A890" t="s">
        <v>2113</v>
      </c>
      <c r="B890" t="s">
        <v>2114</v>
      </c>
      <c r="C890" t="s">
        <v>2113</v>
      </c>
      <c r="D890">
        <v>1.5993E-2</v>
      </c>
      <c r="E890">
        <v>750.9375</v>
      </c>
      <c r="F890">
        <v>38</v>
      </c>
      <c r="G890" t="s">
        <v>374</v>
      </c>
      <c r="H890" t="s">
        <v>86</v>
      </c>
      <c r="I890" t="s">
        <v>91</v>
      </c>
      <c r="J890" t="s">
        <v>92</v>
      </c>
      <c r="K890" t="s">
        <v>97</v>
      </c>
      <c r="M890">
        <v>889</v>
      </c>
    </row>
    <row r="891" spans="1:13" hidden="1" x14ac:dyDescent="0.3">
      <c r="A891" t="s">
        <v>2115</v>
      </c>
      <c r="B891" t="s">
        <v>2116</v>
      </c>
      <c r="C891" t="s">
        <v>2115</v>
      </c>
      <c r="D891">
        <v>1.5910000000000001E-2</v>
      </c>
      <c r="E891">
        <v>1352.1566740000001</v>
      </c>
      <c r="F891">
        <v>4.8099999999999996</v>
      </c>
      <c r="G891" t="s">
        <v>242</v>
      </c>
      <c r="H891" t="s">
        <v>71</v>
      </c>
      <c r="I891" t="s">
        <v>119</v>
      </c>
      <c r="J891" t="s">
        <v>122</v>
      </c>
      <c r="K891" t="s">
        <v>862</v>
      </c>
      <c r="M891">
        <v>890</v>
      </c>
    </row>
    <row r="892" spans="1:13" hidden="1" x14ac:dyDescent="0.3">
      <c r="A892" t="s">
        <v>2117</v>
      </c>
      <c r="B892" t="s">
        <v>2118</v>
      </c>
      <c r="C892" t="s">
        <v>2117</v>
      </c>
      <c r="D892">
        <v>1.5901999999999999E-2</v>
      </c>
      <c r="E892">
        <v>62.645446999999997</v>
      </c>
      <c r="F892">
        <v>103.77</v>
      </c>
      <c r="G892" t="s">
        <v>242</v>
      </c>
      <c r="H892" t="s">
        <v>64</v>
      </c>
      <c r="I892" t="s">
        <v>79</v>
      </c>
      <c r="J892" t="s">
        <v>110</v>
      </c>
      <c r="K892" t="s">
        <v>111</v>
      </c>
      <c r="M892">
        <v>891</v>
      </c>
    </row>
    <row r="893" spans="1:13" hidden="1" x14ac:dyDescent="0.3">
      <c r="A893" t="s">
        <v>2119</v>
      </c>
      <c r="B893" t="s">
        <v>2120</v>
      </c>
      <c r="C893" t="s">
        <v>2119</v>
      </c>
      <c r="D893">
        <v>1.5855000000000001E-2</v>
      </c>
      <c r="E893">
        <v>395.70393799999999</v>
      </c>
      <c r="F893">
        <v>16.38</v>
      </c>
      <c r="G893" t="s">
        <v>242</v>
      </c>
      <c r="H893" t="s">
        <v>392</v>
      </c>
      <c r="I893" t="s">
        <v>392</v>
      </c>
      <c r="J893" t="s">
        <v>393</v>
      </c>
      <c r="K893" t="s">
        <v>394</v>
      </c>
      <c r="M893">
        <v>892</v>
      </c>
    </row>
    <row r="894" spans="1:13" hidden="1" x14ac:dyDescent="0.3">
      <c r="A894" t="s">
        <v>2121</v>
      </c>
      <c r="B894" t="s">
        <v>1</v>
      </c>
      <c r="C894" t="s">
        <v>2121</v>
      </c>
      <c r="D894">
        <v>1.5785E-2</v>
      </c>
      <c r="E894">
        <v>1009.481415</v>
      </c>
      <c r="F894">
        <v>45</v>
      </c>
      <c r="G894" t="s">
        <v>589</v>
      </c>
      <c r="H894" t="s">
        <v>86</v>
      </c>
      <c r="I894" t="s">
        <v>120</v>
      </c>
      <c r="J894" t="s">
        <v>120</v>
      </c>
      <c r="K894" t="s">
        <v>121</v>
      </c>
      <c r="L894">
        <v>1</v>
      </c>
      <c r="M894">
        <v>893</v>
      </c>
    </row>
    <row r="895" spans="1:13" x14ac:dyDescent="0.3">
      <c r="A895" t="s">
        <v>2122</v>
      </c>
      <c r="B895" t="s">
        <v>2123</v>
      </c>
      <c r="C895" t="s">
        <v>2122</v>
      </c>
      <c r="D895">
        <v>1.5524E-2</v>
      </c>
      <c r="E895">
        <v>152.874</v>
      </c>
      <c r="F895">
        <v>25.06</v>
      </c>
      <c r="G895" t="s">
        <v>429</v>
      </c>
      <c r="H895" t="s">
        <v>86</v>
      </c>
      <c r="I895" t="s">
        <v>91</v>
      </c>
      <c r="J895" t="s">
        <v>92</v>
      </c>
      <c r="K895" t="s">
        <v>400</v>
      </c>
      <c r="M895">
        <v>894</v>
      </c>
    </row>
    <row r="896" spans="1:13" hidden="1" x14ac:dyDescent="0.3">
      <c r="A896" t="s">
        <v>2124</v>
      </c>
      <c r="B896" t="s">
        <v>2125</v>
      </c>
      <c r="C896" t="s">
        <v>2124</v>
      </c>
      <c r="D896">
        <v>1.5421000000000001E-2</v>
      </c>
      <c r="E896">
        <v>26.966836000000001</v>
      </c>
      <c r="F896">
        <v>233.78</v>
      </c>
      <c r="G896" t="s">
        <v>242</v>
      </c>
      <c r="H896" t="s">
        <v>64</v>
      </c>
      <c r="I896" t="s">
        <v>197</v>
      </c>
      <c r="J896" t="s">
        <v>197</v>
      </c>
      <c r="K896" t="s">
        <v>66</v>
      </c>
      <c r="M896">
        <v>895</v>
      </c>
    </row>
    <row r="897" spans="1:13" hidden="1" x14ac:dyDescent="0.3">
      <c r="A897" t="s">
        <v>2126</v>
      </c>
      <c r="B897" t="s">
        <v>2127</v>
      </c>
      <c r="C897" t="s">
        <v>2126</v>
      </c>
      <c r="D897">
        <v>1.542E-2</v>
      </c>
      <c r="E897">
        <v>14.822628</v>
      </c>
      <c r="F897">
        <v>238.2</v>
      </c>
      <c r="G897" t="s">
        <v>574</v>
      </c>
      <c r="H897" t="s">
        <v>71</v>
      </c>
      <c r="I897" t="s">
        <v>72</v>
      </c>
      <c r="J897" t="s">
        <v>72</v>
      </c>
      <c r="K897" t="s">
        <v>75</v>
      </c>
      <c r="M897">
        <v>896</v>
      </c>
    </row>
    <row r="898" spans="1:13" hidden="1" x14ac:dyDescent="0.3">
      <c r="A898" t="s">
        <v>2128</v>
      </c>
      <c r="B898" t="s">
        <v>2129</v>
      </c>
      <c r="C898" t="s">
        <v>2128</v>
      </c>
      <c r="D898">
        <v>1.5412E-2</v>
      </c>
      <c r="E898">
        <v>7.7777580000000004</v>
      </c>
      <c r="F898">
        <v>137500</v>
      </c>
      <c r="G898" t="s">
        <v>223</v>
      </c>
      <c r="H898" t="s">
        <v>86</v>
      </c>
      <c r="I898" t="s">
        <v>120</v>
      </c>
      <c r="J898" t="s">
        <v>120</v>
      </c>
      <c r="K898" t="s">
        <v>383</v>
      </c>
      <c r="M898">
        <v>897</v>
      </c>
    </row>
    <row r="899" spans="1:13" hidden="1" x14ac:dyDescent="0.3">
      <c r="A899" t="s">
        <v>2130</v>
      </c>
      <c r="B899" t="s">
        <v>2131</v>
      </c>
      <c r="C899" t="s">
        <v>2130</v>
      </c>
      <c r="D899">
        <v>1.5310000000000001E-2</v>
      </c>
      <c r="E899">
        <v>166.019398</v>
      </c>
      <c r="F899">
        <v>37.700000000000003</v>
      </c>
      <c r="G899" t="s">
        <v>242</v>
      </c>
      <c r="H899" t="s">
        <v>71</v>
      </c>
      <c r="I899" t="s">
        <v>119</v>
      </c>
      <c r="J899" t="s">
        <v>122</v>
      </c>
      <c r="K899" t="s">
        <v>862</v>
      </c>
      <c r="M899">
        <v>898</v>
      </c>
    </row>
    <row r="900" spans="1:13" hidden="1" x14ac:dyDescent="0.3">
      <c r="A900" t="s">
        <v>2132</v>
      </c>
      <c r="B900" t="s">
        <v>2133</v>
      </c>
      <c r="C900" t="s">
        <v>2132</v>
      </c>
      <c r="D900">
        <v>1.5273999999999999E-2</v>
      </c>
      <c r="E900">
        <v>892.00748999999996</v>
      </c>
      <c r="F900">
        <v>7</v>
      </c>
      <c r="G900" t="s">
        <v>242</v>
      </c>
      <c r="H900" t="s">
        <v>369</v>
      </c>
      <c r="I900" t="s">
        <v>370</v>
      </c>
      <c r="J900" t="s">
        <v>777</v>
      </c>
      <c r="K900" t="s">
        <v>778</v>
      </c>
      <c r="M900">
        <v>899</v>
      </c>
    </row>
    <row r="901" spans="1:13" hidden="1" x14ac:dyDescent="0.3">
      <c r="A901" t="s">
        <v>2134</v>
      </c>
      <c r="B901" t="s">
        <v>2135</v>
      </c>
      <c r="C901" t="s">
        <v>2134</v>
      </c>
      <c r="D901">
        <v>1.5247999999999999E-2</v>
      </c>
      <c r="E901">
        <v>2329.7133530000001</v>
      </c>
      <c r="F901">
        <v>11.15</v>
      </c>
      <c r="G901" t="s">
        <v>247</v>
      </c>
      <c r="H901" t="s">
        <v>369</v>
      </c>
      <c r="I901" t="s">
        <v>370</v>
      </c>
      <c r="J901" t="s">
        <v>1879</v>
      </c>
      <c r="K901" t="s">
        <v>1879</v>
      </c>
      <c r="M901">
        <v>900</v>
      </c>
    </row>
    <row r="902" spans="1:13" x14ac:dyDescent="0.3">
      <c r="A902" t="s">
        <v>2136</v>
      </c>
      <c r="B902" t="s">
        <v>2137</v>
      </c>
      <c r="C902" t="s">
        <v>2136</v>
      </c>
      <c r="D902">
        <v>1.5218000000000001E-2</v>
      </c>
      <c r="E902">
        <v>354.96097700000001</v>
      </c>
      <c r="F902">
        <v>2027</v>
      </c>
      <c r="G902" t="s">
        <v>703</v>
      </c>
      <c r="H902" t="s">
        <v>86</v>
      </c>
      <c r="I902" t="s">
        <v>91</v>
      </c>
      <c r="J902" t="s">
        <v>92</v>
      </c>
      <c r="K902" t="s">
        <v>97</v>
      </c>
      <c r="M902">
        <v>901</v>
      </c>
    </row>
    <row r="903" spans="1:13" hidden="1" x14ac:dyDescent="0.3">
      <c r="A903" t="s">
        <v>2138</v>
      </c>
      <c r="B903" t="s">
        <v>2139</v>
      </c>
      <c r="C903" t="s">
        <v>2138</v>
      </c>
      <c r="D903">
        <v>1.5209E-2</v>
      </c>
      <c r="E903">
        <v>2614.9641379999998</v>
      </c>
      <c r="F903">
        <v>275</v>
      </c>
      <c r="G903" t="s">
        <v>703</v>
      </c>
      <c r="H903" t="s">
        <v>496</v>
      </c>
      <c r="I903" t="s">
        <v>496</v>
      </c>
      <c r="J903" t="s">
        <v>708</v>
      </c>
      <c r="K903" t="s">
        <v>708</v>
      </c>
      <c r="M903">
        <v>902</v>
      </c>
    </row>
    <row r="904" spans="1:13" hidden="1" x14ac:dyDescent="0.3">
      <c r="A904" t="s">
        <v>2140</v>
      </c>
      <c r="B904" t="s">
        <v>2141</v>
      </c>
      <c r="C904" t="s">
        <v>2140</v>
      </c>
      <c r="D904">
        <v>1.5185000000000001E-2</v>
      </c>
      <c r="E904">
        <v>2406.4868929999998</v>
      </c>
      <c r="F904">
        <v>10.75</v>
      </c>
      <c r="G904" t="s">
        <v>247</v>
      </c>
      <c r="H904" t="s">
        <v>369</v>
      </c>
      <c r="I904" t="s">
        <v>370</v>
      </c>
      <c r="J904" t="s">
        <v>1233</v>
      </c>
      <c r="K904" t="s">
        <v>1233</v>
      </c>
      <c r="M904">
        <v>903</v>
      </c>
    </row>
    <row r="905" spans="1:13" hidden="1" x14ac:dyDescent="0.3">
      <c r="A905" t="s">
        <v>2142</v>
      </c>
      <c r="B905" t="s">
        <v>2143</v>
      </c>
      <c r="C905" t="s">
        <v>2142</v>
      </c>
      <c r="D905">
        <v>1.5143E-2</v>
      </c>
      <c r="E905">
        <v>1268.579056</v>
      </c>
      <c r="F905">
        <v>4.88</v>
      </c>
      <c r="G905" t="s">
        <v>242</v>
      </c>
      <c r="H905" t="s">
        <v>71</v>
      </c>
      <c r="I905" t="s">
        <v>72</v>
      </c>
      <c r="J905" t="s">
        <v>72</v>
      </c>
      <c r="K905" t="s">
        <v>75</v>
      </c>
      <c r="M905">
        <v>904</v>
      </c>
    </row>
    <row r="906" spans="1:13" hidden="1" x14ac:dyDescent="0.3">
      <c r="A906" t="s">
        <v>2144</v>
      </c>
      <c r="B906" t="s">
        <v>2145</v>
      </c>
      <c r="C906" t="s">
        <v>2144</v>
      </c>
      <c r="D906">
        <v>1.5136E-2</v>
      </c>
      <c r="E906">
        <v>455.77907599999998</v>
      </c>
      <c r="F906">
        <v>44.46</v>
      </c>
      <c r="G906" t="s">
        <v>316</v>
      </c>
      <c r="H906" t="s">
        <v>369</v>
      </c>
      <c r="I906" t="s">
        <v>508</v>
      </c>
      <c r="J906" t="s">
        <v>509</v>
      </c>
      <c r="K906" t="s">
        <v>509</v>
      </c>
      <c r="M906">
        <v>905</v>
      </c>
    </row>
    <row r="907" spans="1:13" hidden="1" x14ac:dyDescent="0.3">
      <c r="A907" t="s">
        <v>2146</v>
      </c>
      <c r="B907" t="s">
        <v>2147</v>
      </c>
      <c r="C907" t="s">
        <v>2146</v>
      </c>
      <c r="D907">
        <v>1.5115E-2</v>
      </c>
      <c r="E907">
        <v>96.879413</v>
      </c>
      <c r="F907">
        <v>449</v>
      </c>
      <c r="G907" t="s">
        <v>589</v>
      </c>
      <c r="H907" t="s">
        <v>369</v>
      </c>
      <c r="I907" t="s">
        <v>508</v>
      </c>
      <c r="J907" t="s">
        <v>509</v>
      </c>
      <c r="K907" t="s">
        <v>509</v>
      </c>
      <c r="M907">
        <v>906</v>
      </c>
    </row>
    <row r="908" spans="1:13" hidden="1" x14ac:dyDescent="0.3">
      <c r="A908" t="s">
        <v>2148</v>
      </c>
      <c r="B908" t="s">
        <v>2149</v>
      </c>
      <c r="C908" t="s">
        <v>2148</v>
      </c>
      <c r="D908">
        <v>1.5107000000000001E-2</v>
      </c>
      <c r="E908">
        <v>411.79031700000002</v>
      </c>
      <c r="F908">
        <v>62.5</v>
      </c>
      <c r="G908" t="s">
        <v>247</v>
      </c>
      <c r="H908" t="s">
        <v>86</v>
      </c>
      <c r="I908" t="s">
        <v>91</v>
      </c>
      <c r="J908" t="s">
        <v>98</v>
      </c>
      <c r="K908" t="s">
        <v>99</v>
      </c>
      <c r="M908">
        <v>907</v>
      </c>
    </row>
    <row r="909" spans="1:13" hidden="1" x14ac:dyDescent="0.3">
      <c r="A909" t="s">
        <v>2150</v>
      </c>
      <c r="B909" t="s">
        <v>2151</v>
      </c>
      <c r="C909" t="s">
        <v>2150</v>
      </c>
      <c r="D909">
        <v>1.5103999999999999E-2</v>
      </c>
      <c r="E909">
        <v>10908.678688</v>
      </c>
      <c r="F909">
        <v>1150</v>
      </c>
      <c r="G909" t="s">
        <v>329</v>
      </c>
      <c r="H909" t="s">
        <v>496</v>
      </c>
      <c r="I909" t="s">
        <v>496</v>
      </c>
      <c r="J909" t="s">
        <v>497</v>
      </c>
      <c r="K909" t="s">
        <v>497</v>
      </c>
      <c r="M909">
        <v>908</v>
      </c>
    </row>
    <row r="910" spans="1:13" hidden="1" x14ac:dyDescent="0.3">
      <c r="A910" t="s">
        <v>2152</v>
      </c>
      <c r="B910" t="s">
        <v>1470</v>
      </c>
      <c r="C910" t="s">
        <v>2152</v>
      </c>
      <c r="D910">
        <v>1.4944000000000001E-2</v>
      </c>
      <c r="E910">
        <v>1221.812357</v>
      </c>
      <c r="F910">
        <v>5</v>
      </c>
      <c r="G910" t="s">
        <v>242</v>
      </c>
      <c r="H910" t="s">
        <v>369</v>
      </c>
      <c r="I910" t="s">
        <v>508</v>
      </c>
      <c r="J910" t="s">
        <v>572</v>
      </c>
      <c r="K910" t="s">
        <v>572</v>
      </c>
      <c r="M910">
        <v>909</v>
      </c>
    </row>
    <row r="911" spans="1:13" hidden="1" x14ac:dyDescent="0.3">
      <c r="A911" t="s">
        <v>2153</v>
      </c>
      <c r="B911" t="s">
        <v>2154</v>
      </c>
      <c r="C911" t="s">
        <v>2153</v>
      </c>
      <c r="D911">
        <v>1.4834E-2</v>
      </c>
      <c r="E911">
        <v>298.73101700000001</v>
      </c>
      <c r="F911">
        <v>66.48</v>
      </c>
      <c r="G911" t="s">
        <v>316</v>
      </c>
      <c r="H911" t="s">
        <v>76</v>
      </c>
      <c r="I911" t="s">
        <v>77</v>
      </c>
      <c r="J911" t="s">
        <v>1115</v>
      </c>
      <c r="K911" t="s">
        <v>1116</v>
      </c>
      <c r="M911">
        <v>910</v>
      </c>
    </row>
    <row r="912" spans="1:13" hidden="1" x14ac:dyDescent="0.3">
      <c r="A912" t="s">
        <v>2155</v>
      </c>
      <c r="B912" t="s">
        <v>2156</v>
      </c>
      <c r="C912" t="s">
        <v>2155</v>
      </c>
      <c r="D912">
        <v>1.4826000000000001E-2</v>
      </c>
      <c r="E912">
        <v>27.363265999999999</v>
      </c>
      <c r="F912">
        <v>221.5</v>
      </c>
      <c r="G912" t="s">
        <v>242</v>
      </c>
      <c r="H912" t="s">
        <v>64</v>
      </c>
      <c r="I912" t="s">
        <v>197</v>
      </c>
      <c r="J912" t="s">
        <v>197</v>
      </c>
      <c r="K912" t="s">
        <v>66</v>
      </c>
      <c r="M912">
        <v>911</v>
      </c>
    </row>
    <row r="913" spans="1:13" hidden="1" x14ac:dyDescent="0.3">
      <c r="A913" t="s">
        <v>2157</v>
      </c>
      <c r="B913" t="s">
        <v>2158</v>
      </c>
      <c r="C913" t="s">
        <v>2157</v>
      </c>
      <c r="D913">
        <v>1.4813E-2</v>
      </c>
      <c r="E913">
        <v>5.8987280000000002</v>
      </c>
      <c r="F913">
        <v>10954.549800000001</v>
      </c>
      <c r="G913" t="s">
        <v>257</v>
      </c>
      <c r="H913" t="s">
        <v>67</v>
      </c>
      <c r="I913" t="s">
        <v>94</v>
      </c>
      <c r="J913" t="s">
        <v>450</v>
      </c>
      <c r="K913" t="s">
        <v>451</v>
      </c>
      <c r="M913">
        <v>912</v>
      </c>
    </row>
    <row r="914" spans="1:13" hidden="1" x14ac:dyDescent="0.3">
      <c r="A914" t="s">
        <v>2159</v>
      </c>
      <c r="B914" t="s">
        <v>2160</v>
      </c>
      <c r="C914" t="s">
        <v>2159</v>
      </c>
      <c r="D914">
        <v>1.4808999999999999E-2</v>
      </c>
      <c r="E914">
        <v>38.713254999999997</v>
      </c>
      <c r="F914">
        <v>156.38</v>
      </c>
      <c r="G914" t="s">
        <v>242</v>
      </c>
      <c r="H914" t="s">
        <v>83</v>
      </c>
      <c r="I914" t="s">
        <v>302</v>
      </c>
      <c r="J914" t="s">
        <v>85</v>
      </c>
      <c r="K914" t="s">
        <v>85</v>
      </c>
      <c r="M914">
        <v>913</v>
      </c>
    </row>
    <row r="915" spans="1:13" hidden="1" x14ac:dyDescent="0.3">
      <c r="A915" t="s">
        <v>2161</v>
      </c>
      <c r="B915" t="s">
        <v>2162</v>
      </c>
      <c r="C915" t="s">
        <v>2161</v>
      </c>
      <c r="D915">
        <v>1.4739E-2</v>
      </c>
      <c r="E915">
        <v>1571.1266559999999</v>
      </c>
      <c r="F915">
        <v>4.2</v>
      </c>
      <c r="G915" t="s">
        <v>242</v>
      </c>
      <c r="H915" t="s">
        <v>83</v>
      </c>
      <c r="I915" t="s">
        <v>302</v>
      </c>
      <c r="J915" t="s">
        <v>114</v>
      </c>
      <c r="K915" t="s">
        <v>114</v>
      </c>
      <c r="M915">
        <v>914</v>
      </c>
    </row>
    <row r="916" spans="1:13" hidden="1" x14ac:dyDescent="0.3">
      <c r="A916" t="s">
        <v>2163</v>
      </c>
      <c r="B916" t="s">
        <v>0</v>
      </c>
      <c r="C916" t="s">
        <v>2163</v>
      </c>
      <c r="D916">
        <v>1.4721E-2</v>
      </c>
      <c r="E916">
        <v>33.623852999999997</v>
      </c>
      <c r="F916">
        <v>25.29</v>
      </c>
      <c r="G916" t="s">
        <v>242</v>
      </c>
      <c r="H916" t="s">
        <v>71</v>
      </c>
      <c r="I916" t="s">
        <v>119</v>
      </c>
      <c r="J916" t="s">
        <v>122</v>
      </c>
      <c r="K916" t="s">
        <v>1175</v>
      </c>
      <c r="L916">
        <v>1</v>
      </c>
      <c r="M916">
        <f>+M915+1</f>
        <v>915</v>
      </c>
    </row>
    <row r="917" spans="1:13" hidden="1" x14ac:dyDescent="0.3">
      <c r="A917" t="s">
        <v>2164</v>
      </c>
      <c r="B917" t="s">
        <v>2165</v>
      </c>
      <c r="C917" t="s">
        <v>2164</v>
      </c>
      <c r="D917">
        <v>1.4664E-2</v>
      </c>
      <c r="E917">
        <v>36.199035000000002</v>
      </c>
      <c r="F917">
        <v>165.6</v>
      </c>
      <c r="G917" t="s">
        <v>242</v>
      </c>
      <c r="H917" t="s">
        <v>83</v>
      </c>
      <c r="I917" t="s">
        <v>302</v>
      </c>
      <c r="J917" t="s">
        <v>114</v>
      </c>
      <c r="K917" t="s">
        <v>114</v>
      </c>
      <c r="M917">
        <f t="shared" ref="M917:M980" si="0">+M916+1</f>
        <v>916</v>
      </c>
    </row>
    <row r="918" spans="1:13" hidden="1" x14ac:dyDescent="0.3">
      <c r="A918" t="s">
        <v>2166</v>
      </c>
      <c r="B918" t="s">
        <v>461</v>
      </c>
      <c r="C918" t="s">
        <v>2166</v>
      </c>
      <c r="D918">
        <v>1.4661E-2</v>
      </c>
      <c r="E918">
        <v>1528.924336</v>
      </c>
      <c r="F918">
        <v>3.92</v>
      </c>
      <c r="G918" t="s">
        <v>242</v>
      </c>
      <c r="H918" t="s">
        <v>69</v>
      </c>
      <c r="I918" t="s">
        <v>69</v>
      </c>
      <c r="J918" t="s">
        <v>70</v>
      </c>
      <c r="K918" t="s">
        <v>82</v>
      </c>
      <c r="M918">
        <f t="shared" si="0"/>
        <v>917</v>
      </c>
    </row>
    <row r="919" spans="1:13" hidden="1" x14ac:dyDescent="0.3">
      <c r="A919" t="s">
        <v>2167</v>
      </c>
      <c r="B919" t="s">
        <v>2168</v>
      </c>
      <c r="C919" t="s">
        <v>2167</v>
      </c>
      <c r="D919">
        <v>1.4599000000000001E-2</v>
      </c>
      <c r="E919">
        <v>267.284604</v>
      </c>
      <c r="F919">
        <v>3790</v>
      </c>
      <c r="G919" t="s">
        <v>223</v>
      </c>
      <c r="H919" t="s">
        <v>369</v>
      </c>
      <c r="I919" t="s">
        <v>370</v>
      </c>
      <c r="J919" t="s">
        <v>1233</v>
      </c>
      <c r="K919" t="s">
        <v>1233</v>
      </c>
      <c r="M919">
        <f t="shared" si="0"/>
        <v>918</v>
      </c>
    </row>
    <row r="920" spans="1:13" hidden="1" x14ac:dyDescent="0.3">
      <c r="A920" t="s">
        <v>2169</v>
      </c>
      <c r="B920" t="s">
        <v>2170</v>
      </c>
      <c r="C920" t="s">
        <v>2169</v>
      </c>
      <c r="D920">
        <v>1.4590000000000001E-2</v>
      </c>
      <c r="E920">
        <v>196.45544599999999</v>
      </c>
      <c r="F920">
        <v>4.29</v>
      </c>
      <c r="G920" t="s">
        <v>242</v>
      </c>
      <c r="H920" t="s">
        <v>369</v>
      </c>
      <c r="I920" t="s">
        <v>370</v>
      </c>
      <c r="J920" t="s">
        <v>371</v>
      </c>
      <c r="K920" t="s">
        <v>371</v>
      </c>
      <c r="M920">
        <f t="shared" si="0"/>
        <v>919</v>
      </c>
    </row>
    <row r="921" spans="1:13" hidden="1" x14ac:dyDescent="0.3">
      <c r="A921" t="s">
        <v>2171</v>
      </c>
      <c r="B921" t="s">
        <v>1374</v>
      </c>
      <c r="C921" t="s">
        <v>2171</v>
      </c>
      <c r="D921">
        <v>1.4548999999999999E-2</v>
      </c>
      <c r="E921">
        <v>485.527872</v>
      </c>
      <c r="F921">
        <v>12.25</v>
      </c>
      <c r="G921" t="s">
        <v>242</v>
      </c>
      <c r="H921" t="s">
        <v>71</v>
      </c>
      <c r="I921" t="s">
        <v>119</v>
      </c>
      <c r="J921" t="s">
        <v>122</v>
      </c>
      <c r="K921" t="s">
        <v>862</v>
      </c>
      <c r="M921">
        <f t="shared" si="0"/>
        <v>920</v>
      </c>
    </row>
    <row r="922" spans="1:13" hidden="1" x14ac:dyDescent="0.3">
      <c r="A922" t="s">
        <v>2172</v>
      </c>
      <c r="B922" t="s">
        <v>2173</v>
      </c>
      <c r="C922" t="s">
        <v>2172</v>
      </c>
      <c r="D922">
        <v>1.4546E-2</v>
      </c>
      <c r="E922">
        <v>37.522013000000001</v>
      </c>
      <c r="F922">
        <v>26900</v>
      </c>
      <c r="G922" t="s">
        <v>223</v>
      </c>
      <c r="H922" t="s">
        <v>369</v>
      </c>
      <c r="I922" t="s">
        <v>508</v>
      </c>
      <c r="J922" t="s">
        <v>927</v>
      </c>
      <c r="K922" t="s">
        <v>928</v>
      </c>
      <c r="M922">
        <f t="shared" si="0"/>
        <v>921</v>
      </c>
    </row>
    <row r="923" spans="1:13" hidden="1" x14ac:dyDescent="0.3">
      <c r="A923" t="s">
        <v>2174</v>
      </c>
      <c r="B923" t="s">
        <v>2175</v>
      </c>
      <c r="C923" t="s">
        <v>2174</v>
      </c>
      <c r="D923">
        <v>1.4540000000000001E-2</v>
      </c>
      <c r="E923">
        <v>1100.7360000000001</v>
      </c>
      <c r="F923">
        <v>0.76300000000000001</v>
      </c>
      <c r="G923" t="s">
        <v>242</v>
      </c>
      <c r="H923" t="s">
        <v>392</v>
      </c>
      <c r="I923" t="s">
        <v>392</v>
      </c>
      <c r="J923" t="s">
        <v>393</v>
      </c>
      <c r="K923" t="s">
        <v>669</v>
      </c>
      <c r="M923">
        <f t="shared" si="0"/>
        <v>922</v>
      </c>
    </row>
    <row r="924" spans="1:13" hidden="1" x14ac:dyDescent="0.3">
      <c r="A924" t="s">
        <v>2176</v>
      </c>
      <c r="B924" t="s">
        <v>2177</v>
      </c>
      <c r="C924" t="s">
        <v>2176</v>
      </c>
      <c r="D924">
        <v>1.4465E-2</v>
      </c>
      <c r="E924">
        <v>40.18</v>
      </c>
      <c r="F924">
        <v>78</v>
      </c>
      <c r="G924" t="s">
        <v>319</v>
      </c>
      <c r="H924" t="s">
        <v>67</v>
      </c>
      <c r="I924" t="s">
        <v>87</v>
      </c>
      <c r="J924" t="s">
        <v>342</v>
      </c>
      <c r="K924" t="s">
        <v>343</v>
      </c>
      <c r="M924">
        <f t="shared" si="0"/>
        <v>923</v>
      </c>
    </row>
    <row r="925" spans="1:13" hidden="1" x14ac:dyDescent="0.3">
      <c r="A925" t="s">
        <v>2178</v>
      </c>
      <c r="B925" t="s">
        <v>2179</v>
      </c>
      <c r="C925" t="s">
        <v>2178</v>
      </c>
      <c r="D925">
        <v>1.4331999999999999E-2</v>
      </c>
      <c r="E925">
        <v>26.95</v>
      </c>
      <c r="F925">
        <v>36900</v>
      </c>
      <c r="G925" t="s">
        <v>223</v>
      </c>
      <c r="H925" t="s">
        <v>86</v>
      </c>
      <c r="I925" t="s">
        <v>120</v>
      </c>
      <c r="J925" t="s">
        <v>120</v>
      </c>
      <c r="K925" t="s">
        <v>383</v>
      </c>
      <c r="M925">
        <f t="shared" si="0"/>
        <v>924</v>
      </c>
    </row>
    <row r="926" spans="1:13" hidden="1" x14ac:dyDescent="0.3">
      <c r="A926" t="s">
        <v>2180</v>
      </c>
      <c r="B926" t="s">
        <v>2181</v>
      </c>
      <c r="C926" t="s">
        <v>2180</v>
      </c>
      <c r="D926">
        <v>1.4293E-2</v>
      </c>
      <c r="E926">
        <v>4413.0988440000001</v>
      </c>
      <c r="F926">
        <v>1.45</v>
      </c>
      <c r="G926" t="s">
        <v>265</v>
      </c>
      <c r="H926" t="s">
        <v>496</v>
      </c>
      <c r="I926" t="s">
        <v>496</v>
      </c>
      <c r="J926" t="s">
        <v>940</v>
      </c>
      <c r="K926" t="s">
        <v>1056</v>
      </c>
      <c r="M926">
        <f t="shared" si="0"/>
        <v>925</v>
      </c>
    </row>
    <row r="927" spans="1:13" hidden="1" x14ac:dyDescent="0.3">
      <c r="A927" t="s">
        <v>2182</v>
      </c>
      <c r="B927" t="s">
        <v>1709</v>
      </c>
      <c r="C927" t="s">
        <v>2182</v>
      </c>
      <c r="D927">
        <v>1.4115000000000001E-2</v>
      </c>
      <c r="E927">
        <v>690.19473000000005</v>
      </c>
      <c r="F927">
        <v>8.36</v>
      </c>
      <c r="G927" t="s">
        <v>242</v>
      </c>
      <c r="H927" t="s">
        <v>369</v>
      </c>
      <c r="I927" t="s">
        <v>508</v>
      </c>
      <c r="J927" t="s">
        <v>572</v>
      </c>
      <c r="K927" t="s">
        <v>572</v>
      </c>
      <c r="M927">
        <f t="shared" si="0"/>
        <v>926</v>
      </c>
    </row>
    <row r="928" spans="1:13" hidden="1" x14ac:dyDescent="0.3">
      <c r="A928" t="s">
        <v>2183</v>
      </c>
      <c r="B928" t="s">
        <v>2184</v>
      </c>
      <c r="C928" t="s">
        <v>2183</v>
      </c>
      <c r="D928">
        <v>1.4109E-2</v>
      </c>
      <c r="E928">
        <v>87.913544000000002</v>
      </c>
      <c r="F928">
        <v>9.27</v>
      </c>
      <c r="G928" t="s">
        <v>700</v>
      </c>
      <c r="H928" t="s">
        <v>76</v>
      </c>
      <c r="I928" t="s">
        <v>266</v>
      </c>
      <c r="J928" t="s">
        <v>357</v>
      </c>
      <c r="K928" t="s">
        <v>358</v>
      </c>
      <c r="M928">
        <f t="shared" si="0"/>
        <v>927</v>
      </c>
    </row>
    <row r="929" spans="1:13" hidden="1" x14ac:dyDescent="0.3">
      <c r="A929" t="s">
        <v>2185</v>
      </c>
      <c r="B929" t="s">
        <v>2186</v>
      </c>
      <c r="C929" t="s">
        <v>2185</v>
      </c>
      <c r="D929">
        <v>1.4079E-2</v>
      </c>
      <c r="E929">
        <v>244.70549600000001</v>
      </c>
      <c r="F929">
        <v>23.52</v>
      </c>
      <c r="G929" t="s">
        <v>242</v>
      </c>
      <c r="H929" t="s">
        <v>64</v>
      </c>
      <c r="I929" t="s">
        <v>197</v>
      </c>
      <c r="J929" t="s">
        <v>197</v>
      </c>
      <c r="K929" t="s">
        <v>66</v>
      </c>
      <c r="M929">
        <f t="shared" si="0"/>
        <v>928</v>
      </c>
    </row>
    <row r="930" spans="1:13" hidden="1" x14ac:dyDescent="0.3">
      <c r="A930" t="s">
        <v>2187</v>
      </c>
      <c r="B930" t="s">
        <v>2188</v>
      </c>
      <c r="C930" t="s">
        <v>2187</v>
      </c>
      <c r="D930">
        <v>1.4052E-2</v>
      </c>
      <c r="E930">
        <v>189.77732</v>
      </c>
      <c r="F930">
        <v>23.3</v>
      </c>
      <c r="G930" t="s">
        <v>272</v>
      </c>
      <c r="H930" t="s">
        <v>74</v>
      </c>
      <c r="I930" t="s">
        <v>74</v>
      </c>
      <c r="J930" t="s">
        <v>320</v>
      </c>
      <c r="K930" t="s">
        <v>321</v>
      </c>
      <c r="M930">
        <f t="shared" si="0"/>
        <v>929</v>
      </c>
    </row>
    <row r="931" spans="1:13" hidden="1" x14ac:dyDescent="0.3">
      <c r="A931" t="s">
        <v>2189</v>
      </c>
      <c r="B931" t="s">
        <v>2190</v>
      </c>
      <c r="C931" t="s">
        <v>2189</v>
      </c>
      <c r="D931">
        <v>1.4042000000000001E-2</v>
      </c>
      <c r="E931">
        <v>24089.838595000001</v>
      </c>
      <c r="F931">
        <v>1.04</v>
      </c>
      <c r="G931" t="s">
        <v>374</v>
      </c>
      <c r="H931" t="s">
        <v>71</v>
      </c>
      <c r="I931" t="s">
        <v>72</v>
      </c>
      <c r="J931" t="s">
        <v>72</v>
      </c>
      <c r="K931" t="s">
        <v>75</v>
      </c>
      <c r="M931">
        <f t="shared" si="0"/>
        <v>930</v>
      </c>
    </row>
    <row r="932" spans="1:13" hidden="1" x14ac:dyDescent="0.3">
      <c r="A932" t="s">
        <v>2191</v>
      </c>
      <c r="B932" t="s">
        <v>2192</v>
      </c>
      <c r="C932" t="s">
        <v>2191</v>
      </c>
      <c r="D932">
        <v>1.4012E-2</v>
      </c>
      <c r="E932">
        <v>155.99798000000001</v>
      </c>
      <c r="F932">
        <v>36.72</v>
      </c>
      <c r="G932" t="s">
        <v>242</v>
      </c>
      <c r="H932" t="s">
        <v>74</v>
      </c>
      <c r="I932" t="s">
        <v>74</v>
      </c>
      <c r="J932" t="s">
        <v>273</v>
      </c>
      <c r="K932" t="s">
        <v>407</v>
      </c>
      <c r="M932">
        <f t="shared" si="0"/>
        <v>931</v>
      </c>
    </row>
    <row r="933" spans="1:13" hidden="1" x14ac:dyDescent="0.3">
      <c r="A933" t="s">
        <v>2193</v>
      </c>
      <c r="B933" t="s">
        <v>2194</v>
      </c>
      <c r="C933" t="s">
        <v>2193</v>
      </c>
      <c r="D933">
        <v>1.4012E-2</v>
      </c>
      <c r="E933">
        <v>1471.720861</v>
      </c>
      <c r="F933">
        <v>27.4</v>
      </c>
      <c r="G933" t="s">
        <v>589</v>
      </c>
      <c r="H933" t="s">
        <v>496</v>
      </c>
      <c r="I933" t="s">
        <v>496</v>
      </c>
      <c r="J933" t="s">
        <v>940</v>
      </c>
      <c r="K933" t="s">
        <v>1056</v>
      </c>
      <c r="M933">
        <f t="shared" si="0"/>
        <v>932</v>
      </c>
    </row>
    <row r="934" spans="1:13" hidden="1" x14ac:dyDescent="0.3">
      <c r="A934" t="s">
        <v>2195</v>
      </c>
      <c r="B934" t="s">
        <v>2196</v>
      </c>
      <c r="C934" t="s">
        <v>2195</v>
      </c>
      <c r="D934">
        <v>1.3838E-2</v>
      </c>
      <c r="E934">
        <v>1827.5427319999999</v>
      </c>
      <c r="F934">
        <v>3.39</v>
      </c>
      <c r="G934" t="s">
        <v>242</v>
      </c>
      <c r="H934" t="s">
        <v>392</v>
      </c>
      <c r="I934" t="s">
        <v>392</v>
      </c>
      <c r="J934" t="s">
        <v>393</v>
      </c>
      <c r="K934" t="s">
        <v>394</v>
      </c>
      <c r="M934">
        <f t="shared" si="0"/>
        <v>933</v>
      </c>
    </row>
    <row r="935" spans="1:13" hidden="1" x14ac:dyDescent="0.3">
      <c r="A935" t="s">
        <v>2197</v>
      </c>
      <c r="B935" t="s">
        <v>2198</v>
      </c>
      <c r="C935" t="s">
        <v>2197</v>
      </c>
      <c r="D935">
        <v>1.3794000000000001E-2</v>
      </c>
      <c r="E935">
        <v>3320.25</v>
      </c>
      <c r="F935">
        <v>1.86</v>
      </c>
      <c r="G935" t="s">
        <v>242</v>
      </c>
      <c r="H935" t="s">
        <v>74</v>
      </c>
      <c r="I935" t="s">
        <v>74</v>
      </c>
      <c r="J935" t="s">
        <v>320</v>
      </c>
      <c r="K935" t="s">
        <v>321</v>
      </c>
      <c r="M935">
        <f t="shared" si="0"/>
        <v>934</v>
      </c>
    </row>
    <row r="936" spans="1:13" hidden="1" x14ac:dyDescent="0.3">
      <c r="A936" t="s">
        <v>2199</v>
      </c>
      <c r="B936" t="s">
        <v>2200</v>
      </c>
      <c r="C936" t="s">
        <v>2199</v>
      </c>
      <c r="D936">
        <v>1.3778E-2</v>
      </c>
      <c r="E936">
        <v>277.31644899999998</v>
      </c>
      <c r="F936">
        <v>20.309999999999999</v>
      </c>
      <c r="G936" t="s">
        <v>242</v>
      </c>
      <c r="H936" t="s">
        <v>369</v>
      </c>
      <c r="I936" t="s">
        <v>508</v>
      </c>
      <c r="J936" t="s">
        <v>542</v>
      </c>
      <c r="K936" t="s">
        <v>2201</v>
      </c>
      <c r="M936">
        <f t="shared" si="0"/>
        <v>935</v>
      </c>
    </row>
    <row r="937" spans="1:13" hidden="1" x14ac:dyDescent="0.3">
      <c r="A937" t="s">
        <v>2202</v>
      </c>
      <c r="B937" t="s">
        <v>2203</v>
      </c>
      <c r="C937" t="s">
        <v>2202</v>
      </c>
      <c r="D937">
        <v>1.3672E-2</v>
      </c>
      <c r="E937">
        <v>126.735102</v>
      </c>
      <c r="F937">
        <v>44.1</v>
      </c>
      <c r="G937" t="s">
        <v>242</v>
      </c>
      <c r="H937" t="s">
        <v>76</v>
      </c>
      <c r="I937" t="s">
        <v>77</v>
      </c>
      <c r="J937" t="s">
        <v>104</v>
      </c>
      <c r="K937" t="s">
        <v>105</v>
      </c>
      <c r="M937">
        <f t="shared" si="0"/>
        <v>936</v>
      </c>
    </row>
    <row r="938" spans="1:13" hidden="1" x14ac:dyDescent="0.3">
      <c r="A938" t="s">
        <v>2204</v>
      </c>
      <c r="B938" t="s">
        <v>2205</v>
      </c>
      <c r="C938" t="s">
        <v>2204</v>
      </c>
      <c r="D938">
        <v>1.3615E-2</v>
      </c>
      <c r="E938">
        <v>1012.5</v>
      </c>
      <c r="F938">
        <v>12.57</v>
      </c>
      <c r="G938" t="s">
        <v>662</v>
      </c>
      <c r="H938" t="s">
        <v>86</v>
      </c>
      <c r="I938" t="s">
        <v>91</v>
      </c>
      <c r="J938" t="s">
        <v>493</v>
      </c>
      <c r="K938" t="s">
        <v>493</v>
      </c>
      <c r="M938">
        <f t="shared" si="0"/>
        <v>937</v>
      </c>
    </row>
    <row r="939" spans="1:13" hidden="1" x14ac:dyDescent="0.3">
      <c r="A939" t="s">
        <v>2206</v>
      </c>
      <c r="B939" t="s">
        <v>2207</v>
      </c>
      <c r="C939" t="s">
        <v>2206</v>
      </c>
      <c r="D939">
        <v>1.3605000000000001E-2</v>
      </c>
      <c r="E939">
        <v>219</v>
      </c>
      <c r="F939">
        <v>13.46</v>
      </c>
      <c r="G939" t="s">
        <v>319</v>
      </c>
      <c r="H939" t="s">
        <v>69</v>
      </c>
      <c r="I939" t="s">
        <v>69</v>
      </c>
      <c r="J939" t="s">
        <v>70</v>
      </c>
      <c r="K939" t="s">
        <v>258</v>
      </c>
      <c r="M939">
        <f t="shared" si="0"/>
        <v>938</v>
      </c>
    </row>
    <row r="940" spans="1:13" hidden="1" x14ac:dyDescent="0.3">
      <c r="A940" t="s">
        <v>2208</v>
      </c>
      <c r="B940" t="s">
        <v>2209</v>
      </c>
      <c r="C940" t="s">
        <v>2208</v>
      </c>
      <c r="D940">
        <v>1.3592999999999999E-2</v>
      </c>
      <c r="E940">
        <v>1714.17047</v>
      </c>
      <c r="F940">
        <v>3.55</v>
      </c>
      <c r="G940" t="s">
        <v>242</v>
      </c>
      <c r="H940" t="s">
        <v>74</v>
      </c>
      <c r="I940" t="s">
        <v>74</v>
      </c>
      <c r="J940" t="s">
        <v>273</v>
      </c>
      <c r="K940" t="s">
        <v>1313</v>
      </c>
      <c r="M940">
        <f t="shared" si="0"/>
        <v>939</v>
      </c>
    </row>
    <row r="941" spans="1:13" hidden="1" x14ac:dyDescent="0.3">
      <c r="A941" t="s">
        <v>2210</v>
      </c>
      <c r="B941" t="s">
        <v>2211</v>
      </c>
      <c r="C941" t="s">
        <v>2210</v>
      </c>
      <c r="D941">
        <v>1.3487000000000001E-2</v>
      </c>
      <c r="E941">
        <v>6400</v>
      </c>
      <c r="F941">
        <v>3.76</v>
      </c>
      <c r="G941" t="s">
        <v>374</v>
      </c>
      <c r="H941" t="s">
        <v>67</v>
      </c>
      <c r="I941" t="s">
        <v>87</v>
      </c>
      <c r="J941" t="s">
        <v>342</v>
      </c>
      <c r="K941" t="s">
        <v>761</v>
      </c>
      <c r="M941">
        <f t="shared" si="0"/>
        <v>940</v>
      </c>
    </row>
    <row r="942" spans="1:13" hidden="1" x14ac:dyDescent="0.3">
      <c r="A942" t="s">
        <v>2212</v>
      </c>
      <c r="B942" t="s">
        <v>565</v>
      </c>
      <c r="C942" t="s">
        <v>2212</v>
      </c>
      <c r="D942">
        <v>1.3435000000000001E-2</v>
      </c>
      <c r="E942">
        <v>1295.376622</v>
      </c>
      <c r="F942">
        <v>4.24</v>
      </c>
      <c r="G942" t="s">
        <v>242</v>
      </c>
      <c r="H942" t="s">
        <v>69</v>
      </c>
      <c r="I942" t="s">
        <v>69</v>
      </c>
      <c r="J942" t="s">
        <v>70</v>
      </c>
      <c r="K942" t="s">
        <v>82</v>
      </c>
      <c r="M942">
        <f t="shared" si="0"/>
        <v>941</v>
      </c>
    </row>
    <row r="943" spans="1:13" hidden="1" x14ac:dyDescent="0.3">
      <c r="A943" t="s">
        <v>2213</v>
      </c>
      <c r="B943" t="s">
        <v>1118</v>
      </c>
      <c r="C943" t="s">
        <v>2213</v>
      </c>
      <c r="D943">
        <v>1.3431E-2</v>
      </c>
      <c r="E943">
        <v>125.126364</v>
      </c>
      <c r="F943">
        <v>43.88</v>
      </c>
      <c r="G943" t="s">
        <v>242</v>
      </c>
      <c r="H943" t="s">
        <v>71</v>
      </c>
      <c r="I943" t="s">
        <v>117</v>
      </c>
      <c r="J943" t="s">
        <v>117</v>
      </c>
      <c r="K943" t="s">
        <v>261</v>
      </c>
      <c r="M943">
        <f t="shared" si="0"/>
        <v>942</v>
      </c>
    </row>
    <row r="944" spans="1:13" hidden="1" x14ac:dyDescent="0.3">
      <c r="A944" t="s">
        <v>2214</v>
      </c>
      <c r="B944" t="s">
        <v>2215</v>
      </c>
      <c r="C944" t="s">
        <v>2214</v>
      </c>
      <c r="D944">
        <v>1.342E-2</v>
      </c>
      <c r="E944">
        <v>1368.1221190000001</v>
      </c>
      <c r="F944">
        <v>4.01</v>
      </c>
      <c r="G944" t="s">
        <v>242</v>
      </c>
      <c r="H944" t="s">
        <v>369</v>
      </c>
      <c r="I944" t="s">
        <v>508</v>
      </c>
      <c r="J944" t="s">
        <v>927</v>
      </c>
      <c r="K944" t="s">
        <v>928</v>
      </c>
      <c r="M944">
        <f t="shared" si="0"/>
        <v>943</v>
      </c>
    </row>
    <row r="945" spans="1:13" hidden="1" x14ac:dyDescent="0.3">
      <c r="A945" t="s">
        <v>2216</v>
      </c>
      <c r="B945" t="s">
        <v>2217</v>
      </c>
      <c r="C945" t="s">
        <v>2216</v>
      </c>
      <c r="D945">
        <v>1.3377E-2</v>
      </c>
      <c r="E945">
        <v>109.438604</v>
      </c>
      <c r="F945">
        <v>49.97</v>
      </c>
      <c r="G945" t="s">
        <v>242</v>
      </c>
      <c r="H945" t="s">
        <v>83</v>
      </c>
      <c r="I945" t="s">
        <v>302</v>
      </c>
      <c r="J945" t="s">
        <v>85</v>
      </c>
      <c r="K945" t="s">
        <v>85</v>
      </c>
      <c r="M945">
        <f t="shared" si="0"/>
        <v>944</v>
      </c>
    </row>
    <row r="946" spans="1:13" hidden="1" x14ac:dyDescent="0.3">
      <c r="A946" t="s">
        <v>2218</v>
      </c>
      <c r="B946" t="s">
        <v>2219</v>
      </c>
      <c r="C946" t="s">
        <v>2218</v>
      </c>
      <c r="D946">
        <v>1.3306E-2</v>
      </c>
      <c r="E946">
        <v>357.38697400000001</v>
      </c>
      <c r="F946">
        <v>15.22</v>
      </c>
      <c r="G946" t="s">
        <v>242</v>
      </c>
      <c r="H946" t="s">
        <v>64</v>
      </c>
      <c r="I946" t="s">
        <v>195</v>
      </c>
      <c r="J946" t="s">
        <v>278</v>
      </c>
      <c r="K946" t="s">
        <v>279</v>
      </c>
      <c r="M946">
        <f t="shared" si="0"/>
        <v>945</v>
      </c>
    </row>
    <row r="947" spans="1:13" hidden="1" x14ac:dyDescent="0.3">
      <c r="A947" t="s">
        <v>2220</v>
      </c>
      <c r="B947" t="s">
        <v>2221</v>
      </c>
      <c r="C947" t="s">
        <v>2220</v>
      </c>
      <c r="D947">
        <v>1.3302E-2</v>
      </c>
      <c r="E947">
        <v>112.56355499999999</v>
      </c>
      <c r="F947">
        <v>8200</v>
      </c>
      <c r="G947" t="s">
        <v>223</v>
      </c>
      <c r="H947" t="s">
        <v>71</v>
      </c>
      <c r="I947" t="s">
        <v>119</v>
      </c>
      <c r="J947" t="s">
        <v>122</v>
      </c>
      <c r="K947" t="s">
        <v>862</v>
      </c>
      <c r="M947">
        <f t="shared" si="0"/>
        <v>946</v>
      </c>
    </row>
    <row r="948" spans="1:13" hidden="1" x14ac:dyDescent="0.3">
      <c r="A948" t="s">
        <v>2222</v>
      </c>
      <c r="B948" t="s">
        <v>2223</v>
      </c>
      <c r="C948" t="s">
        <v>2222</v>
      </c>
      <c r="D948">
        <v>1.329E-2</v>
      </c>
      <c r="E948">
        <v>83.946612000000002</v>
      </c>
      <c r="F948">
        <v>690.6</v>
      </c>
      <c r="G948" t="s">
        <v>257</v>
      </c>
      <c r="H948" t="s">
        <v>71</v>
      </c>
      <c r="I948" t="s">
        <v>119</v>
      </c>
      <c r="J948" t="s">
        <v>577</v>
      </c>
      <c r="K948" t="s">
        <v>577</v>
      </c>
      <c r="M948">
        <f t="shared" si="0"/>
        <v>947</v>
      </c>
    </row>
    <row r="949" spans="1:13" hidden="1" x14ac:dyDescent="0.3">
      <c r="A949" t="s">
        <v>2224</v>
      </c>
      <c r="B949" t="s">
        <v>2225</v>
      </c>
      <c r="C949" t="s">
        <v>2224</v>
      </c>
      <c r="D949">
        <v>1.3246000000000001E-2</v>
      </c>
      <c r="E949">
        <v>574.22772599999996</v>
      </c>
      <c r="F949">
        <v>9.43</v>
      </c>
      <c r="G949" t="s">
        <v>242</v>
      </c>
      <c r="H949" t="s">
        <v>86</v>
      </c>
      <c r="I949" t="s">
        <v>120</v>
      </c>
      <c r="J949" t="s">
        <v>120</v>
      </c>
      <c r="K949" t="s">
        <v>121</v>
      </c>
      <c r="M949">
        <f t="shared" si="0"/>
        <v>948</v>
      </c>
    </row>
    <row r="950" spans="1:13" hidden="1" x14ac:dyDescent="0.3">
      <c r="A950" t="s">
        <v>2226</v>
      </c>
      <c r="B950" t="s">
        <v>1991</v>
      </c>
      <c r="C950" t="s">
        <v>2226</v>
      </c>
      <c r="D950">
        <v>1.3132E-2</v>
      </c>
      <c r="E950">
        <v>556.73087199999998</v>
      </c>
      <c r="F950">
        <v>10.56</v>
      </c>
      <c r="G950" t="s">
        <v>242</v>
      </c>
      <c r="H950" t="s">
        <v>71</v>
      </c>
      <c r="I950" t="s">
        <v>119</v>
      </c>
      <c r="J950" t="s">
        <v>122</v>
      </c>
      <c r="K950" t="s">
        <v>862</v>
      </c>
      <c r="M950">
        <f t="shared" si="0"/>
        <v>949</v>
      </c>
    </row>
    <row r="951" spans="1:13" hidden="1" x14ac:dyDescent="0.3">
      <c r="A951" t="s">
        <v>2227</v>
      </c>
      <c r="B951" t="s">
        <v>2228</v>
      </c>
      <c r="C951" t="s">
        <v>2227</v>
      </c>
      <c r="D951">
        <v>1.3114000000000001E-2</v>
      </c>
      <c r="E951">
        <v>773.50022100000001</v>
      </c>
      <c r="F951">
        <v>30.25</v>
      </c>
      <c r="G951" t="s">
        <v>374</v>
      </c>
      <c r="H951" t="s">
        <v>71</v>
      </c>
      <c r="I951" t="s">
        <v>119</v>
      </c>
      <c r="J951" t="s">
        <v>577</v>
      </c>
      <c r="K951" t="s">
        <v>577</v>
      </c>
      <c r="M951">
        <f t="shared" si="0"/>
        <v>950</v>
      </c>
    </row>
    <row r="952" spans="1:13" hidden="1" x14ac:dyDescent="0.3">
      <c r="A952" t="s">
        <v>2229</v>
      </c>
      <c r="B952" t="s">
        <v>2230</v>
      </c>
      <c r="C952" t="s">
        <v>2229</v>
      </c>
      <c r="D952">
        <v>1.3088000000000001E-2</v>
      </c>
      <c r="E952">
        <v>2675.6208000000001</v>
      </c>
      <c r="F952">
        <v>2.19</v>
      </c>
      <c r="G952" t="s">
        <v>242</v>
      </c>
      <c r="H952" t="s">
        <v>369</v>
      </c>
      <c r="I952" t="s">
        <v>508</v>
      </c>
      <c r="J952" t="s">
        <v>542</v>
      </c>
      <c r="K952" t="s">
        <v>2201</v>
      </c>
      <c r="M952">
        <f t="shared" si="0"/>
        <v>951</v>
      </c>
    </row>
    <row r="953" spans="1:13" hidden="1" x14ac:dyDescent="0.3">
      <c r="A953" t="s">
        <v>2231</v>
      </c>
      <c r="B953" t="s">
        <v>2232</v>
      </c>
      <c r="C953" t="s">
        <v>2231</v>
      </c>
      <c r="D953">
        <v>1.3025E-2</v>
      </c>
      <c r="E953">
        <v>1710.0579399999999</v>
      </c>
      <c r="F953">
        <v>3.41</v>
      </c>
      <c r="G953" t="s">
        <v>242</v>
      </c>
      <c r="H953" t="s">
        <v>369</v>
      </c>
      <c r="I953" t="s">
        <v>370</v>
      </c>
      <c r="J953" t="s">
        <v>1879</v>
      </c>
      <c r="K953" t="s">
        <v>1879</v>
      </c>
      <c r="M953">
        <f t="shared" si="0"/>
        <v>952</v>
      </c>
    </row>
    <row r="954" spans="1:13" hidden="1" x14ac:dyDescent="0.3">
      <c r="A954" t="s">
        <v>2233</v>
      </c>
      <c r="B954" t="s">
        <v>2234</v>
      </c>
      <c r="C954" t="s">
        <v>2233</v>
      </c>
      <c r="D954">
        <v>1.2943E-2</v>
      </c>
      <c r="E954">
        <v>710.125</v>
      </c>
      <c r="F954">
        <v>8.16</v>
      </c>
      <c r="G954" t="s">
        <v>242</v>
      </c>
      <c r="H954" t="s">
        <v>369</v>
      </c>
      <c r="I954" t="s">
        <v>370</v>
      </c>
      <c r="J954" t="s">
        <v>518</v>
      </c>
      <c r="K954" t="s">
        <v>988</v>
      </c>
      <c r="M954">
        <f t="shared" si="0"/>
        <v>953</v>
      </c>
    </row>
    <row r="955" spans="1:13" hidden="1" x14ac:dyDescent="0.3">
      <c r="A955" t="s">
        <v>2235</v>
      </c>
      <c r="B955" t="s">
        <v>2236</v>
      </c>
      <c r="C955" t="s">
        <v>2235</v>
      </c>
      <c r="D955">
        <v>1.2867999999999999E-2</v>
      </c>
      <c r="E955">
        <v>2079.809612</v>
      </c>
      <c r="F955">
        <v>2.77</v>
      </c>
      <c r="G955" t="s">
        <v>242</v>
      </c>
      <c r="H955" t="s">
        <v>392</v>
      </c>
      <c r="I955" t="s">
        <v>392</v>
      </c>
      <c r="J955" t="s">
        <v>393</v>
      </c>
      <c r="K955" t="s">
        <v>590</v>
      </c>
      <c r="M955">
        <f t="shared" si="0"/>
        <v>954</v>
      </c>
    </row>
    <row r="956" spans="1:13" hidden="1" x14ac:dyDescent="0.3">
      <c r="A956" t="s">
        <v>2237</v>
      </c>
      <c r="B956" t="s">
        <v>2238</v>
      </c>
      <c r="C956" t="s">
        <v>2237</v>
      </c>
      <c r="D956">
        <v>1.2860999999999999E-2</v>
      </c>
      <c r="E956">
        <v>3046.438263</v>
      </c>
      <c r="F956">
        <v>1.89</v>
      </c>
      <c r="G956" t="s">
        <v>242</v>
      </c>
      <c r="H956" t="s">
        <v>392</v>
      </c>
      <c r="I956" t="s">
        <v>392</v>
      </c>
      <c r="J956" t="s">
        <v>393</v>
      </c>
      <c r="K956" t="s">
        <v>394</v>
      </c>
      <c r="M956">
        <f t="shared" si="0"/>
        <v>955</v>
      </c>
    </row>
    <row r="957" spans="1:13" hidden="1" x14ac:dyDescent="0.3">
      <c r="A957" t="s">
        <v>2239</v>
      </c>
      <c r="B957" t="s">
        <v>2240</v>
      </c>
      <c r="C957" t="s">
        <v>2239</v>
      </c>
      <c r="D957">
        <v>1.2857E-2</v>
      </c>
      <c r="E957">
        <v>110.532735</v>
      </c>
      <c r="F957">
        <v>47.55</v>
      </c>
      <c r="G957" t="s">
        <v>242</v>
      </c>
      <c r="H957" t="s">
        <v>369</v>
      </c>
      <c r="I957" t="s">
        <v>508</v>
      </c>
      <c r="J957" t="s">
        <v>542</v>
      </c>
      <c r="K957" t="s">
        <v>543</v>
      </c>
      <c r="M957">
        <f t="shared" si="0"/>
        <v>956</v>
      </c>
    </row>
    <row r="958" spans="1:13" hidden="1" x14ac:dyDescent="0.3">
      <c r="A958" t="s">
        <v>2241</v>
      </c>
      <c r="B958" t="s">
        <v>2242</v>
      </c>
      <c r="C958" t="s">
        <v>2241</v>
      </c>
      <c r="D958">
        <v>1.285E-2</v>
      </c>
      <c r="E958">
        <v>852.5</v>
      </c>
      <c r="F958">
        <v>3.72</v>
      </c>
      <c r="G958" t="s">
        <v>429</v>
      </c>
      <c r="H958" t="s">
        <v>369</v>
      </c>
      <c r="I958" t="s">
        <v>370</v>
      </c>
      <c r="J958" t="s">
        <v>518</v>
      </c>
      <c r="K958" t="s">
        <v>1284</v>
      </c>
      <c r="M958">
        <f t="shared" si="0"/>
        <v>957</v>
      </c>
    </row>
    <row r="959" spans="1:13" hidden="1" x14ac:dyDescent="0.3">
      <c r="A959" t="s">
        <v>2243</v>
      </c>
      <c r="B959" t="s">
        <v>2244</v>
      </c>
      <c r="C959" t="s">
        <v>2243</v>
      </c>
      <c r="D959">
        <v>1.2774000000000001E-2</v>
      </c>
      <c r="E959">
        <v>3943.9659999999999</v>
      </c>
      <c r="F959">
        <v>1.45</v>
      </c>
      <c r="G959" t="s">
        <v>242</v>
      </c>
      <c r="H959" t="s">
        <v>74</v>
      </c>
      <c r="I959" t="s">
        <v>74</v>
      </c>
      <c r="J959" t="s">
        <v>273</v>
      </c>
      <c r="K959" t="s">
        <v>1313</v>
      </c>
      <c r="M959">
        <f t="shared" si="0"/>
        <v>958</v>
      </c>
    </row>
    <row r="960" spans="1:13" hidden="1" x14ac:dyDescent="0.3">
      <c r="A960" t="s">
        <v>2245</v>
      </c>
      <c r="B960" t="s">
        <v>2246</v>
      </c>
      <c r="C960" t="s">
        <v>2245</v>
      </c>
      <c r="D960">
        <v>1.2744999999999999E-2</v>
      </c>
      <c r="E960">
        <v>41.227449999999997</v>
      </c>
      <c r="F960">
        <v>21450</v>
      </c>
      <c r="G960" t="s">
        <v>223</v>
      </c>
      <c r="H960" t="s">
        <v>369</v>
      </c>
      <c r="I960" t="s">
        <v>508</v>
      </c>
      <c r="J960" t="s">
        <v>509</v>
      </c>
      <c r="K960" t="s">
        <v>509</v>
      </c>
      <c r="M960">
        <f t="shared" si="0"/>
        <v>959</v>
      </c>
    </row>
    <row r="961" spans="1:13" hidden="1" x14ac:dyDescent="0.3">
      <c r="A961" t="s">
        <v>2247</v>
      </c>
      <c r="B961" t="s">
        <v>2248</v>
      </c>
      <c r="C961" t="s">
        <v>2247</v>
      </c>
      <c r="D961">
        <v>1.2716999999999999E-2</v>
      </c>
      <c r="E961">
        <v>194.70623699999999</v>
      </c>
      <c r="F961">
        <v>26.7</v>
      </c>
      <c r="G961" t="s">
        <v>242</v>
      </c>
      <c r="H961" t="s">
        <v>64</v>
      </c>
      <c r="I961" t="s">
        <v>195</v>
      </c>
      <c r="J961" t="s">
        <v>278</v>
      </c>
      <c r="K961" t="s">
        <v>279</v>
      </c>
      <c r="M961">
        <f t="shared" si="0"/>
        <v>960</v>
      </c>
    </row>
    <row r="962" spans="1:13" hidden="1" x14ac:dyDescent="0.3">
      <c r="A962" t="s">
        <v>2249</v>
      </c>
      <c r="B962" t="s">
        <v>2250</v>
      </c>
      <c r="C962" t="s">
        <v>2249</v>
      </c>
      <c r="D962">
        <v>1.2681E-2</v>
      </c>
      <c r="E962">
        <v>2580.6</v>
      </c>
      <c r="F962">
        <v>2.2000000000000002</v>
      </c>
      <c r="G962" t="s">
        <v>242</v>
      </c>
      <c r="H962" t="s">
        <v>369</v>
      </c>
      <c r="I962" t="s">
        <v>370</v>
      </c>
      <c r="J962" t="s">
        <v>1233</v>
      </c>
      <c r="K962" t="s">
        <v>1233</v>
      </c>
      <c r="M962">
        <f t="shared" si="0"/>
        <v>961</v>
      </c>
    </row>
    <row r="963" spans="1:13" hidden="1" x14ac:dyDescent="0.3">
      <c r="A963" t="s">
        <v>224</v>
      </c>
      <c r="B963" s="12" t="s">
        <v>225</v>
      </c>
      <c r="C963" t="s">
        <v>224</v>
      </c>
      <c r="D963">
        <v>1.2664999999999999E-2</v>
      </c>
      <c r="E963">
        <v>70.182000000000002</v>
      </c>
      <c r="F963">
        <v>71.45</v>
      </c>
      <c r="G963" t="s">
        <v>226</v>
      </c>
      <c r="H963" t="s">
        <v>67</v>
      </c>
      <c r="I963" t="s">
        <v>94</v>
      </c>
      <c r="J963" t="s">
        <v>95</v>
      </c>
      <c r="K963" t="s">
        <v>96</v>
      </c>
      <c r="M963">
        <f t="shared" si="0"/>
        <v>962</v>
      </c>
    </row>
    <row r="964" spans="1:13" hidden="1" x14ac:dyDescent="0.3">
      <c r="A964" t="s">
        <v>2251</v>
      </c>
      <c r="B964" t="s">
        <v>2252</v>
      </c>
      <c r="C964" t="s">
        <v>2251</v>
      </c>
      <c r="D964">
        <v>1.2607999999999999E-2</v>
      </c>
      <c r="E964">
        <v>122.57485200000001</v>
      </c>
      <c r="F964">
        <v>42.05</v>
      </c>
      <c r="G964" t="s">
        <v>242</v>
      </c>
      <c r="H964" t="s">
        <v>64</v>
      </c>
      <c r="I964" t="s">
        <v>195</v>
      </c>
      <c r="J964" t="s">
        <v>278</v>
      </c>
      <c r="K964" t="s">
        <v>1385</v>
      </c>
      <c r="M964">
        <f t="shared" si="0"/>
        <v>963</v>
      </c>
    </row>
    <row r="965" spans="1:13" hidden="1" x14ac:dyDescent="0.3">
      <c r="A965" t="s">
        <v>2253</v>
      </c>
      <c r="B965" t="s">
        <v>1151</v>
      </c>
      <c r="C965" t="s">
        <v>2253</v>
      </c>
      <c r="D965">
        <v>1.2597000000000001E-2</v>
      </c>
      <c r="E965">
        <v>1178.4191969999999</v>
      </c>
      <c r="F965">
        <v>4.37</v>
      </c>
      <c r="G965" t="s">
        <v>242</v>
      </c>
      <c r="H965" t="s">
        <v>74</v>
      </c>
      <c r="I965" t="s">
        <v>74</v>
      </c>
      <c r="J965" t="s">
        <v>273</v>
      </c>
      <c r="K965" t="s">
        <v>407</v>
      </c>
      <c r="M965">
        <f t="shared" si="0"/>
        <v>964</v>
      </c>
    </row>
    <row r="966" spans="1:13" hidden="1" x14ac:dyDescent="0.3">
      <c r="A966" t="s">
        <v>2254</v>
      </c>
      <c r="B966" t="s">
        <v>2255</v>
      </c>
      <c r="C966" t="s">
        <v>2254</v>
      </c>
      <c r="D966">
        <v>1.2524E-2</v>
      </c>
      <c r="E966">
        <v>2602.0726319999999</v>
      </c>
      <c r="F966">
        <v>8.1999999999999993</v>
      </c>
      <c r="G966" t="s">
        <v>247</v>
      </c>
      <c r="H966" t="s">
        <v>369</v>
      </c>
      <c r="I966" t="s">
        <v>370</v>
      </c>
      <c r="J966" t="s">
        <v>1879</v>
      </c>
      <c r="K966" t="s">
        <v>1879</v>
      </c>
      <c r="M966">
        <f t="shared" si="0"/>
        <v>965</v>
      </c>
    </row>
    <row r="967" spans="1:13" hidden="1" x14ac:dyDescent="0.3">
      <c r="A967" t="s">
        <v>2256</v>
      </c>
      <c r="B967" t="s">
        <v>2257</v>
      </c>
      <c r="C967" t="s">
        <v>2256</v>
      </c>
      <c r="D967">
        <v>1.2475E-2</v>
      </c>
      <c r="E967">
        <v>3740.7861480000001</v>
      </c>
      <c r="F967">
        <v>2770</v>
      </c>
      <c r="G967" t="s">
        <v>329</v>
      </c>
      <c r="H967" t="s">
        <v>76</v>
      </c>
      <c r="I967" t="s">
        <v>266</v>
      </c>
      <c r="J967" t="s">
        <v>267</v>
      </c>
      <c r="K967" t="s">
        <v>267</v>
      </c>
      <c r="M967">
        <f t="shared" si="0"/>
        <v>966</v>
      </c>
    </row>
    <row r="968" spans="1:13" hidden="1" x14ac:dyDescent="0.3">
      <c r="A968" t="s">
        <v>2258</v>
      </c>
      <c r="B968" t="s">
        <v>2259</v>
      </c>
      <c r="C968" t="s">
        <v>2258</v>
      </c>
      <c r="D968">
        <v>1.2423E-2</v>
      </c>
      <c r="E968">
        <v>1113.723019</v>
      </c>
      <c r="F968">
        <v>4.5599999999999996</v>
      </c>
      <c r="G968" t="s">
        <v>242</v>
      </c>
      <c r="H968" t="s">
        <v>74</v>
      </c>
      <c r="I968" t="s">
        <v>74</v>
      </c>
      <c r="J968" t="s">
        <v>273</v>
      </c>
      <c r="K968" t="s">
        <v>274</v>
      </c>
      <c r="M968">
        <f t="shared" si="0"/>
        <v>967</v>
      </c>
    </row>
    <row r="969" spans="1:13" hidden="1" x14ac:dyDescent="0.3">
      <c r="A969" t="s">
        <v>2260</v>
      </c>
      <c r="B969" t="s">
        <v>2261</v>
      </c>
      <c r="C969" t="s">
        <v>2260</v>
      </c>
      <c r="D969">
        <v>1.2409999999999999E-2</v>
      </c>
      <c r="E969">
        <v>11.315502</v>
      </c>
      <c r="F969">
        <v>76100</v>
      </c>
      <c r="G969" t="s">
        <v>223</v>
      </c>
      <c r="H969" t="s">
        <v>67</v>
      </c>
      <c r="I969" t="s">
        <v>45</v>
      </c>
      <c r="J969" t="s">
        <v>173</v>
      </c>
      <c r="K969" t="s">
        <v>174</v>
      </c>
      <c r="M969">
        <f t="shared" si="0"/>
        <v>968</v>
      </c>
    </row>
    <row r="970" spans="1:13" hidden="1" x14ac:dyDescent="0.3">
      <c r="A970" t="s">
        <v>2262</v>
      </c>
      <c r="B970" t="s">
        <v>2263</v>
      </c>
      <c r="C970" t="s">
        <v>2262</v>
      </c>
      <c r="D970">
        <v>1.2312999999999999E-2</v>
      </c>
      <c r="E970">
        <v>229.503378</v>
      </c>
      <c r="F970">
        <v>13.24</v>
      </c>
      <c r="G970" t="s">
        <v>429</v>
      </c>
      <c r="H970" t="s">
        <v>71</v>
      </c>
      <c r="I970" t="s">
        <v>72</v>
      </c>
      <c r="J970" t="s">
        <v>72</v>
      </c>
      <c r="K970" t="s">
        <v>75</v>
      </c>
      <c r="M970">
        <f t="shared" si="0"/>
        <v>969</v>
      </c>
    </row>
    <row r="971" spans="1:13" hidden="1" x14ac:dyDescent="0.3">
      <c r="A971" t="s">
        <v>2264</v>
      </c>
      <c r="B971" t="s">
        <v>2265</v>
      </c>
      <c r="C971" t="s">
        <v>2264</v>
      </c>
      <c r="D971">
        <v>1.2272E-2</v>
      </c>
      <c r="E971">
        <v>2077.5322740000001</v>
      </c>
      <c r="F971">
        <v>17</v>
      </c>
      <c r="G971" t="s">
        <v>589</v>
      </c>
      <c r="H971" t="s">
        <v>392</v>
      </c>
      <c r="I971" t="s">
        <v>392</v>
      </c>
      <c r="J971" t="s">
        <v>393</v>
      </c>
      <c r="K971" t="s">
        <v>669</v>
      </c>
      <c r="M971">
        <f t="shared" si="0"/>
        <v>970</v>
      </c>
    </row>
    <row r="972" spans="1:13" hidden="1" x14ac:dyDescent="0.3">
      <c r="A972" t="s">
        <v>2266</v>
      </c>
      <c r="B972" t="s">
        <v>2267</v>
      </c>
      <c r="C972" t="s">
        <v>2266</v>
      </c>
      <c r="D972">
        <v>1.2265E-2</v>
      </c>
      <c r="E972">
        <v>6860</v>
      </c>
      <c r="F972">
        <v>1485</v>
      </c>
      <c r="G972" t="s">
        <v>329</v>
      </c>
      <c r="H972" t="s">
        <v>67</v>
      </c>
      <c r="I972" t="s">
        <v>45</v>
      </c>
      <c r="J972" t="s">
        <v>115</v>
      </c>
      <c r="K972" t="s">
        <v>1079</v>
      </c>
      <c r="M972">
        <f t="shared" si="0"/>
        <v>971</v>
      </c>
    </row>
    <row r="973" spans="1:13" hidden="1" x14ac:dyDescent="0.3">
      <c r="A973" t="s">
        <v>2268</v>
      </c>
      <c r="B973" t="s">
        <v>2269</v>
      </c>
      <c r="C973" t="s">
        <v>2268</v>
      </c>
      <c r="D973">
        <v>1.2231000000000001E-2</v>
      </c>
      <c r="E973">
        <v>811.706323</v>
      </c>
      <c r="F973">
        <v>6.16</v>
      </c>
      <c r="G973" t="s">
        <v>242</v>
      </c>
      <c r="H973" t="s">
        <v>67</v>
      </c>
      <c r="I973" t="s">
        <v>100</v>
      </c>
      <c r="J973" t="s">
        <v>658</v>
      </c>
      <c r="K973" t="s">
        <v>659</v>
      </c>
      <c r="M973">
        <f t="shared" si="0"/>
        <v>972</v>
      </c>
    </row>
    <row r="974" spans="1:13" hidden="1" x14ac:dyDescent="0.3">
      <c r="A974" t="s">
        <v>2270</v>
      </c>
      <c r="B974" t="s">
        <v>2271</v>
      </c>
      <c r="C974" t="s">
        <v>2270</v>
      </c>
      <c r="D974">
        <v>1.2231000000000001E-2</v>
      </c>
      <c r="E974">
        <v>1310.0424</v>
      </c>
      <c r="F974">
        <v>4.18</v>
      </c>
      <c r="G974" t="s">
        <v>265</v>
      </c>
      <c r="H974" t="s">
        <v>74</v>
      </c>
      <c r="I974" t="s">
        <v>74</v>
      </c>
      <c r="J974" t="s">
        <v>907</v>
      </c>
      <c r="K974" t="s">
        <v>908</v>
      </c>
      <c r="M974">
        <f t="shared" si="0"/>
        <v>973</v>
      </c>
    </row>
    <row r="975" spans="1:13" hidden="1" x14ac:dyDescent="0.3">
      <c r="A975" t="s">
        <v>2272</v>
      </c>
      <c r="B975" t="s">
        <v>2273</v>
      </c>
      <c r="C975" t="s">
        <v>2272</v>
      </c>
      <c r="D975">
        <v>1.2224E-2</v>
      </c>
      <c r="E975">
        <v>1638.4489430000001</v>
      </c>
      <c r="F975">
        <v>3.34</v>
      </c>
      <c r="G975" t="s">
        <v>242</v>
      </c>
      <c r="H975" t="s">
        <v>67</v>
      </c>
      <c r="I975" t="s">
        <v>94</v>
      </c>
      <c r="J975" t="s">
        <v>95</v>
      </c>
      <c r="K975" t="s">
        <v>96</v>
      </c>
      <c r="M975">
        <f t="shared" si="0"/>
        <v>974</v>
      </c>
    </row>
    <row r="976" spans="1:13" hidden="1" x14ac:dyDescent="0.3">
      <c r="A976" t="s">
        <v>2274</v>
      </c>
      <c r="B976" t="s">
        <v>2275</v>
      </c>
      <c r="C976" t="s">
        <v>2274</v>
      </c>
      <c r="D976">
        <v>1.2181000000000001E-2</v>
      </c>
      <c r="E976">
        <v>382.5</v>
      </c>
      <c r="F976">
        <v>6.9</v>
      </c>
      <c r="G976" t="s">
        <v>319</v>
      </c>
      <c r="H976" t="s">
        <v>392</v>
      </c>
      <c r="I976" t="s">
        <v>392</v>
      </c>
      <c r="J976" t="s">
        <v>393</v>
      </c>
      <c r="K976" t="s">
        <v>394</v>
      </c>
      <c r="M976">
        <f t="shared" si="0"/>
        <v>975</v>
      </c>
    </row>
    <row r="977" spans="1:13" hidden="1" x14ac:dyDescent="0.3">
      <c r="A977" t="s">
        <v>2276</v>
      </c>
      <c r="B977" t="s">
        <v>1793</v>
      </c>
      <c r="C977" t="s">
        <v>2276</v>
      </c>
      <c r="D977">
        <v>1.2059E-2</v>
      </c>
      <c r="E977">
        <v>355.157488</v>
      </c>
      <c r="F977">
        <v>13.88</v>
      </c>
      <c r="G977" t="s">
        <v>242</v>
      </c>
      <c r="H977" t="s">
        <v>71</v>
      </c>
      <c r="I977" t="s">
        <v>119</v>
      </c>
      <c r="J977" t="s">
        <v>122</v>
      </c>
      <c r="K977" t="s">
        <v>862</v>
      </c>
      <c r="M977">
        <f t="shared" si="0"/>
        <v>976</v>
      </c>
    </row>
    <row r="978" spans="1:13" hidden="1" x14ac:dyDescent="0.3">
      <c r="A978" t="s">
        <v>2277</v>
      </c>
      <c r="B978" t="s">
        <v>2278</v>
      </c>
      <c r="C978" t="s">
        <v>2277</v>
      </c>
      <c r="D978">
        <v>1.1971000000000001E-2</v>
      </c>
      <c r="E978">
        <v>29.438806</v>
      </c>
      <c r="F978">
        <v>166.24</v>
      </c>
      <c r="G978" t="s">
        <v>242</v>
      </c>
      <c r="H978" t="s">
        <v>64</v>
      </c>
      <c r="I978" t="s">
        <v>197</v>
      </c>
      <c r="J978" t="s">
        <v>197</v>
      </c>
      <c r="K978" t="s">
        <v>112</v>
      </c>
      <c r="M978">
        <f t="shared" si="0"/>
        <v>977</v>
      </c>
    </row>
    <row r="979" spans="1:13" hidden="1" x14ac:dyDescent="0.3">
      <c r="A979" t="s">
        <v>2279</v>
      </c>
      <c r="B979" t="s">
        <v>2280</v>
      </c>
      <c r="C979" t="s">
        <v>2279</v>
      </c>
      <c r="D979">
        <v>1.1956E-2</v>
      </c>
      <c r="E979">
        <v>558.60237900000004</v>
      </c>
      <c r="F979">
        <v>8.75</v>
      </c>
      <c r="G979" t="s">
        <v>242</v>
      </c>
      <c r="H979" t="s">
        <v>67</v>
      </c>
      <c r="I979" t="s">
        <v>45</v>
      </c>
      <c r="J979" t="s">
        <v>115</v>
      </c>
      <c r="K979" t="s">
        <v>1567</v>
      </c>
      <c r="M979">
        <f t="shared" si="0"/>
        <v>978</v>
      </c>
    </row>
    <row r="980" spans="1:13" hidden="1" x14ac:dyDescent="0.3">
      <c r="A980" t="s">
        <v>2281</v>
      </c>
      <c r="B980" t="s">
        <v>2282</v>
      </c>
      <c r="C980" t="s">
        <v>2281</v>
      </c>
      <c r="D980">
        <v>1.1906E-2</v>
      </c>
      <c r="E980">
        <v>26.227309000000002</v>
      </c>
      <c r="F980">
        <v>31500</v>
      </c>
      <c r="G980" t="s">
        <v>223</v>
      </c>
      <c r="H980" t="s">
        <v>369</v>
      </c>
      <c r="I980" t="s">
        <v>508</v>
      </c>
      <c r="J980" t="s">
        <v>509</v>
      </c>
      <c r="K980" t="s">
        <v>509</v>
      </c>
      <c r="M980">
        <f t="shared" si="0"/>
        <v>979</v>
      </c>
    </row>
    <row r="981" spans="1:13" hidden="1" x14ac:dyDescent="0.3">
      <c r="A981" t="s">
        <v>2283</v>
      </c>
      <c r="B981" t="s">
        <v>2284</v>
      </c>
      <c r="C981" t="s">
        <v>2283</v>
      </c>
      <c r="D981">
        <v>1.1903E-2</v>
      </c>
      <c r="E981">
        <v>92.246219999999994</v>
      </c>
      <c r="F981">
        <v>52.75</v>
      </c>
      <c r="G981" t="s">
        <v>242</v>
      </c>
      <c r="H981" t="s">
        <v>83</v>
      </c>
      <c r="I981" t="s">
        <v>302</v>
      </c>
      <c r="J981" t="s">
        <v>85</v>
      </c>
      <c r="K981" t="s">
        <v>85</v>
      </c>
      <c r="M981">
        <f t="shared" ref="M981:M1044" si="1">+M980+1</f>
        <v>980</v>
      </c>
    </row>
    <row r="982" spans="1:13" hidden="1" x14ac:dyDescent="0.3">
      <c r="A982" t="s">
        <v>2285</v>
      </c>
      <c r="B982" t="s">
        <v>926</v>
      </c>
      <c r="C982" t="s">
        <v>2285</v>
      </c>
      <c r="D982">
        <v>1.1879000000000001E-2</v>
      </c>
      <c r="E982">
        <v>359.45003400000002</v>
      </c>
      <c r="F982">
        <v>13.51</v>
      </c>
      <c r="G982" t="s">
        <v>242</v>
      </c>
      <c r="H982" t="s">
        <v>369</v>
      </c>
      <c r="I982" t="s">
        <v>508</v>
      </c>
      <c r="J982" t="s">
        <v>927</v>
      </c>
      <c r="K982" t="s">
        <v>928</v>
      </c>
      <c r="M982">
        <f t="shared" si="1"/>
        <v>981</v>
      </c>
    </row>
    <row r="983" spans="1:13" hidden="1" x14ac:dyDescent="0.3">
      <c r="A983" t="s">
        <v>2286</v>
      </c>
      <c r="B983" t="s">
        <v>2287</v>
      </c>
      <c r="C983" t="s">
        <v>2286</v>
      </c>
      <c r="D983">
        <v>1.1729E-2</v>
      </c>
      <c r="E983">
        <v>270.38469099999998</v>
      </c>
      <c r="F983">
        <v>3010</v>
      </c>
      <c r="G983" t="s">
        <v>223</v>
      </c>
      <c r="H983" t="s">
        <v>71</v>
      </c>
      <c r="I983" t="s">
        <v>119</v>
      </c>
      <c r="J983" t="s">
        <v>122</v>
      </c>
      <c r="K983" t="s">
        <v>862</v>
      </c>
      <c r="M983">
        <f t="shared" si="1"/>
        <v>982</v>
      </c>
    </row>
    <row r="984" spans="1:13" hidden="1" x14ac:dyDescent="0.3">
      <c r="A984" t="s">
        <v>2288</v>
      </c>
      <c r="B984" t="s">
        <v>2289</v>
      </c>
      <c r="C984" t="s">
        <v>2288</v>
      </c>
      <c r="D984">
        <v>1.1697000000000001E-2</v>
      </c>
      <c r="E984">
        <v>1062.4000000000001</v>
      </c>
      <c r="F984">
        <v>0.63600000000000001</v>
      </c>
      <c r="G984" t="s">
        <v>242</v>
      </c>
      <c r="H984" t="s">
        <v>69</v>
      </c>
      <c r="I984" t="s">
        <v>69</v>
      </c>
      <c r="J984" t="s">
        <v>70</v>
      </c>
      <c r="K984" t="s">
        <v>696</v>
      </c>
      <c r="M984">
        <f t="shared" si="1"/>
        <v>983</v>
      </c>
    </row>
    <row r="985" spans="1:13" hidden="1" x14ac:dyDescent="0.3">
      <c r="A985" t="s">
        <v>2290</v>
      </c>
      <c r="B985" t="s">
        <v>2291</v>
      </c>
      <c r="C985" t="s">
        <v>2290</v>
      </c>
      <c r="D985">
        <v>1.1677999999999999E-2</v>
      </c>
      <c r="E985">
        <v>131.91450399999999</v>
      </c>
      <c r="F985">
        <v>36.19</v>
      </c>
      <c r="G985" t="s">
        <v>242</v>
      </c>
      <c r="H985" t="s">
        <v>64</v>
      </c>
      <c r="I985" t="s">
        <v>79</v>
      </c>
      <c r="J985" t="s">
        <v>110</v>
      </c>
      <c r="K985" t="s">
        <v>111</v>
      </c>
      <c r="M985">
        <f t="shared" si="1"/>
        <v>984</v>
      </c>
    </row>
    <row r="986" spans="1:13" hidden="1" x14ac:dyDescent="0.3">
      <c r="A986" t="s">
        <v>2292</v>
      </c>
      <c r="B986" t="s">
        <v>2293</v>
      </c>
      <c r="C986" t="s">
        <v>2292</v>
      </c>
      <c r="D986">
        <v>1.1676000000000001E-2</v>
      </c>
      <c r="E986">
        <v>880.67281700000001</v>
      </c>
      <c r="F986">
        <v>5.42</v>
      </c>
      <c r="G986" t="s">
        <v>242</v>
      </c>
      <c r="H986" t="s">
        <v>76</v>
      </c>
      <c r="I986" t="s">
        <v>77</v>
      </c>
      <c r="J986" t="s">
        <v>1115</v>
      </c>
      <c r="K986" t="s">
        <v>2100</v>
      </c>
      <c r="M986">
        <f t="shared" si="1"/>
        <v>985</v>
      </c>
    </row>
    <row r="987" spans="1:13" hidden="1" x14ac:dyDescent="0.3">
      <c r="A987" t="s">
        <v>2294</v>
      </c>
      <c r="B987" t="s">
        <v>2295</v>
      </c>
      <c r="C987" t="s">
        <v>2294</v>
      </c>
      <c r="D987">
        <v>1.1610000000000001E-2</v>
      </c>
      <c r="E987">
        <v>1575.0408</v>
      </c>
      <c r="F987">
        <v>3.3</v>
      </c>
      <c r="G987" t="s">
        <v>242</v>
      </c>
      <c r="H987" t="s">
        <v>64</v>
      </c>
      <c r="I987" t="s">
        <v>195</v>
      </c>
      <c r="J987" t="s">
        <v>278</v>
      </c>
      <c r="K987" t="s">
        <v>1274</v>
      </c>
      <c r="M987">
        <f t="shared" si="1"/>
        <v>986</v>
      </c>
    </row>
    <row r="988" spans="1:13" hidden="1" x14ac:dyDescent="0.3">
      <c r="A988" t="s">
        <v>2296</v>
      </c>
      <c r="B988" t="s">
        <v>695</v>
      </c>
      <c r="C988" t="s">
        <v>2296</v>
      </c>
      <c r="D988">
        <v>1.1610000000000001E-2</v>
      </c>
      <c r="E988">
        <v>329.82075900000001</v>
      </c>
      <c r="F988">
        <v>14.39</v>
      </c>
      <c r="G988" t="s">
        <v>242</v>
      </c>
      <c r="H988" t="s">
        <v>69</v>
      </c>
      <c r="I988" t="s">
        <v>69</v>
      </c>
      <c r="J988" t="s">
        <v>70</v>
      </c>
      <c r="K988" t="s">
        <v>696</v>
      </c>
      <c r="M988">
        <f t="shared" si="1"/>
        <v>987</v>
      </c>
    </row>
    <row r="989" spans="1:13" hidden="1" x14ac:dyDescent="0.3">
      <c r="A989" t="s">
        <v>2297</v>
      </c>
      <c r="B989" t="s">
        <v>2298</v>
      </c>
      <c r="C989" t="s">
        <v>2297</v>
      </c>
      <c r="D989">
        <v>1.1606E-2</v>
      </c>
      <c r="E989">
        <v>351.95498900000001</v>
      </c>
      <c r="F989">
        <v>13.48</v>
      </c>
      <c r="G989" t="s">
        <v>242</v>
      </c>
      <c r="H989" t="s">
        <v>74</v>
      </c>
      <c r="I989" t="s">
        <v>74</v>
      </c>
      <c r="J989" t="s">
        <v>320</v>
      </c>
      <c r="K989" t="s">
        <v>321</v>
      </c>
      <c r="M989">
        <f t="shared" si="1"/>
        <v>988</v>
      </c>
    </row>
    <row r="990" spans="1:13" hidden="1" x14ac:dyDescent="0.3">
      <c r="A990" t="s">
        <v>2299</v>
      </c>
      <c r="B990" t="s">
        <v>2300</v>
      </c>
      <c r="C990" t="s">
        <v>2299</v>
      </c>
      <c r="D990">
        <v>1.1534000000000001E-2</v>
      </c>
      <c r="E990">
        <v>28.506239999999998</v>
      </c>
      <c r="F990">
        <v>165.41</v>
      </c>
      <c r="G990" t="s">
        <v>242</v>
      </c>
      <c r="H990" t="s">
        <v>64</v>
      </c>
      <c r="I990" t="s">
        <v>195</v>
      </c>
      <c r="J990" t="s">
        <v>278</v>
      </c>
      <c r="K990" t="s">
        <v>354</v>
      </c>
      <c r="M990">
        <f t="shared" si="1"/>
        <v>989</v>
      </c>
    </row>
    <row r="991" spans="1:13" hidden="1" x14ac:dyDescent="0.3">
      <c r="A991" t="s">
        <v>2301</v>
      </c>
      <c r="B991" t="s">
        <v>2302</v>
      </c>
      <c r="C991" t="s">
        <v>2301</v>
      </c>
      <c r="D991">
        <v>1.1523E-2</v>
      </c>
      <c r="E991">
        <v>734.89377999999999</v>
      </c>
      <c r="F991">
        <v>7.02</v>
      </c>
      <c r="G991" t="s">
        <v>242</v>
      </c>
      <c r="H991" t="s">
        <v>369</v>
      </c>
      <c r="I991" t="s">
        <v>508</v>
      </c>
      <c r="J991" t="s">
        <v>542</v>
      </c>
      <c r="K991" t="s">
        <v>2201</v>
      </c>
      <c r="M991">
        <f t="shared" si="1"/>
        <v>990</v>
      </c>
    </row>
    <row r="992" spans="1:13" hidden="1" x14ac:dyDescent="0.3">
      <c r="A992" t="s">
        <v>2303</v>
      </c>
      <c r="B992" t="s">
        <v>2304</v>
      </c>
      <c r="C992" t="s">
        <v>2303</v>
      </c>
      <c r="D992">
        <v>1.1501000000000001E-2</v>
      </c>
      <c r="E992">
        <v>434.88463999999999</v>
      </c>
      <c r="F992">
        <v>11.84</v>
      </c>
      <c r="G992" t="s">
        <v>265</v>
      </c>
      <c r="H992" t="s">
        <v>369</v>
      </c>
      <c r="I992" t="s">
        <v>508</v>
      </c>
      <c r="J992" t="s">
        <v>509</v>
      </c>
      <c r="K992" t="s">
        <v>509</v>
      </c>
      <c r="M992">
        <f t="shared" si="1"/>
        <v>991</v>
      </c>
    </row>
    <row r="993" spans="1:13" hidden="1" x14ac:dyDescent="0.3">
      <c r="A993" t="s">
        <v>2305</v>
      </c>
      <c r="B993" t="s">
        <v>2306</v>
      </c>
      <c r="C993" t="s">
        <v>2305</v>
      </c>
      <c r="D993">
        <v>1.1499000000000001E-2</v>
      </c>
      <c r="E993">
        <v>769.36119900000006</v>
      </c>
      <c r="F993">
        <v>6.11</v>
      </c>
      <c r="G993" t="s">
        <v>242</v>
      </c>
      <c r="H993" t="s">
        <v>71</v>
      </c>
      <c r="I993" t="s">
        <v>72</v>
      </c>
      <c r="J993" t="s">
        <v>72</v>
      </c>
      <c r="K993" t="s">
        <v>75</v>
      </c>
      <c r="M993">
        <f t="shared" si="1"/>
        <v>992</v>
      </c>
    </row>
    <row r="994" spans="1:13" hidden="1" x14ac:dyDescent="0.3">
      <c r="A994" t="s">
        <v>2307</v>
      </c>
      <c r="B994" t="s">
        <v>2308</v>
      </c>
      <c r="C994" t="s">
        <v>2307</v>
      </c>
      <c r="D994">
        <v>1.1398999999999999E-2</v>
      </c>
      <c r="E994">
        <v>67.828631000000001</v>
      </c>
      <c r="F994">
        <v>68.7</v>
      </c>
      <c r="G994" t="s">
        <v>242</v>
      </c>
      <c r="H994" t="s">
        <v>64</v>
      </c>
      <c r="I994" t="s">
        <v>79</v>
      </c>
      <c r="J994" t="s">
        <v>110</v>
      </c>
      <c r="K994" t="s">
        <v>111</v>
      </c>
      <c r="M994">
        <f t="shared" si="1"/>
        <v>993</v>
      </c>
    </row>
    <row r="995" spans="1:13" hidden="1" x14ac:dyDescent="0.3">
      <c r="A995" t="s">
        <v>2309</v>
      </c>
      <c r="B995" t="s">
        <v>2310</v>
      </c>
      <c r="C995" t="s">
        <v>2309</v>
      </c>
      <c r="D995">
        <v>1.1388000000000001E-2</v>
      </c>
      <c r="E995">
        <v>215.721316</v>
      </c>
      <c r="F995">
        <v>21.58</v>
      </c>
      <c r="G995" t="s">
        <v>242</v>
      </c>
      <c r="H995" t="s">
        <v>369</v>
      </c>
      <c r="I995" t="s">
        <v>508</v>
      </c>
      <c r="J995" t="s">
        <v>927</v>
      </c>
      <c r="K995" t="s">
        <v>1190</v>
      </c>
      <c r="M995">
        <f t="shared" si="1"/>
        <v>994</v>
      </c>
    </row>
    <row r="996" spans="1:13" hidden="1" x14ac:dyDescent="0.3">
      <c r="A996" t="s">
        <v>2311</v>
      </c>
      <c r="B996" t="s">
        <v>2312</v>
      </c>
      <c r="C996" t="s">
        <v>2311</v>
      </c>
      <c r="D996">
        <v>1.1332999999999999E-2</v>
      </c>
      <c r="E996">
        <v>28.964722999999999</v>
      </c>
      <c r="F996">
        <v>27150</v>
      </c>
      <c r="G996" t="s">
        <v>223</v>
      </c>
      <c r="H996" t="s">
        <v>71</v>
      </c>
      <c r="I996" t="s">
        <v>119</v>
      </c>
      <c r="J996" t="s">
        <v>577</v>
      </c>
      <c r="K996" t="s">
        <v>577</v>
      </c>
      <c r="M996">
        <f t="shared" si="1"/>
        <v>995</v>
      </c>
    </row>
    <row r="997" spans="1:13" hidden="1" x14ac:dyDescent="0.3">
      <c r="A997" t="s">
        <v>2313</v>
      </c>
      <c r="B997" t="s">
        <v>2314</v>
      </c>
      <c r="C997" t="s">
        <v>2313</v>
      </c>
      <c r="D997">
        <v>1.1332E-2</v>
      </c>
      <c r="E997">
        <v>11284.331055000001</v>
      </c>
      <c r="F997">
        <v>2.89</v>
      </c>
      <c r="G997" t="s">
        <v>589</v>
      </c>
      <c r="H997" t="s">
        <v>392</v>
      </c>
      <c r="I997" t="s">
        <v>392</v>
      </c>
      <c r="J997" t="s">
        <v>393</v>
      </c>
      <c r="K997" t="s">
        <v>394</v>
      </c>
      <c r="M997">
        <f t="shared" si="1"/>
        <v>996</v>
      </c>
    </row>
    <row r="998" spans="1:13" x14ac:dyDescent="0.3">
      <c r="A998" t="s">
        <v>2315</v>
      </c>
      <c r="B998" t="s">
        <v>2316</v>
      </c>
      <c r="C998" t="s">
        <v>2315</v>
      </c>
      <c r="D998">
        <v>1.1233E-2</v>
      </c>
      <c r="E998">
        <v>207.236842</v>
      </c>
      <c r="F998">
        <v>21.46</v>
      </c>
      <c r="G998" t="s">
        <v>226</v>
      </c>
      <c r="H998" t="s">
        <v>86</v>
      </c>
      <c r="I998" t="s">
        <v>91</v>
      </c>
      <c r="J998" t="s">
        <v>92</v>
      </c>
      <c r="K998" t="s">
        <v>400</v>
      </c>
      <c r="M998">
        <f t="shared" si="1"/>
        <v>997</v>
      </c>
    </row>
    <row r="999" spans="1:13" hidden="1" x14ac:dyDescent="0.3">
      <c r="A999" t="s">
        <v>2317</v>
      </c>
      <c r="B999" t="s">
        <v>2318</v>
      </c>
      <c r="C999" t="s">
        <v>2317</v>
      </c>
      <c r="D999">
        <v>1.1220000000000001E-2</v>
      </c>
      <c r="E999">
        <v>44.968060000000001</v>
      </c>
      <c r="F999">
        <v>102</v>
      </c>
      <c r="G999" t="s">
        <v>242</v>
      </c>
      <c r="H999" t="s">
        <v>83</v>
      </c>
      <c r="I999" t="s">
        <v>302</v>
      </c>
      <c r="J999" t="s">
        <v>90</v>
      </c>
      <c r="K999" t="s">
        <v>90</v>
      </c>
      <c r="M999">
        <f t="shared" si="1"/>
        <v>998</v>
      </c>
    </row>
    <row r="1000" spans="1:13" hidden="1" x14ac:dyDescent="0.3">
      <c r="A1000" t="s">
        <v>2319</v>
      </c>
      <c r="B1000" t="s">
        <v>2320</v>
      </c>
      <c r="C1000" t="s">
        <v>2319</v>
      </c>
      <c r="D1000">
        <v>1.1209999999999999E-2</v>
      </c>
      <c r="E1000">
        <v>1811.872222</v>
      </c>
      <c r="F1000">
        <v>2.77</v>
      </c>
      <c r="G1000" t="s">
        <v>242</v>
      </c>
      <c r="H1000" t="s">
        <v>369</v>
      </c>
      <c r="I1000" t="s">
        <v>370</v>
      </c>
      <c r="J1000" t="s">
        <v>1879</v>
      </c>
      <c r="K1000" t="s">
        <v>1879</v>
      </c>
      <c r="M1000">
        <f t="shared" si="1"/>
        <v>999</v>
      </c>
    </row>
    <row r="1001" spans="1:13" hidden="1" x14ac:dyDescent="0.3">
      <c r="A1001" t="s">
        <v>2321</v>
      </c>
      <c r="B1001" t="s">
        <v>2322</v>
      </c>
      <c r="C1001" t="s">
        <v>2321</v>
      </c>
      <c r="D1001">
        <v>1.1084E-2</v>
      </c>
      <c r="E1001">
        <v>572.33429599999999</v>
      </c>
      <c r="F1001">
        <v>8.67</v>
      </c>
      <c r="G1001" t="s">
        <v>242</v>
      </c>
      <c r="H1001" t="s">
        <v>64</v>
      </c>
      <c r="I1001" t="s">
        <v>195</v>
      </c>
      <c r="J1001" t="s">
        <v>194</v>
      </c>
      <c r="K1001" t="s">
        <v>194</v>
      </c>
      <c r="M1001">
        <f t="shared" si="1"/>
        <v>1000</v>
      </c>
    </row>
    <row r="1002" spans="1:13" hidden="1" x14ac:dyDescent="0.3">
      <c r="A1002" t="s">
        <v>2323</v>
      </c>
      <c r="B1002" t="s">
        <v>362</v>
      </c>
      <c r="C1002" t="s">
        <v>2323</v>
      </c>
      <c r="D1002">
        <v>1.1084E-2</v>
      </c>
      <c r="E1002">
        <v>166.58824000000001</v>
      </c>
      <c r="F1002">
        <v>27.2</v>
      </c>
      <c r="G1002" t="s">
        <v>242</v>
      </c>
      <c r="H1002" t="s">
        <v>71</v>
      </c>
      <c r="I1002" t="s">
        <v>117</v>
      </c>
      <c r="J1002" t="s">
        <v>117</v>
      </c>
      <c r="K1002" t="s">
        <v>261</v>
      </c>
      <c r="M1002">
        <f t="shared" si="1"/>
        <v>1001</v>
      </c>
    </row>
    <row r="1003" spans="1:13" hidden="1" x14ac:dyDescent="0.3">
      <c r="A1003" t="s">
        <v>2324</v>
      </c>
      <c r="B1003" t="s">
        <v>2325</v>
      </c>
      <c r="C1003" t="s">
        <v>2324</v>
      </c>
      <c r="D1003">
        <v>1.1049E-2</v>
      </c>
      <c r="E1003">
        <v>14.041465000000001</v>
      </c>
      <c r="F1003">
        <v>54600</v>
      </c>
      <c r="G1003" t="s">
        <v>223</v>
      </c>
      <c r="H1003" t="s">
        <v>67</v>
      </c>
      <c r="I1003" t="s">
        <v>45</v>
      </c>
      <c r="J1003" t="s">
        <v>173</v>
      </c>
      <c r="K1003" t="s">
        <v>174</v>
      </c>
      <c r="M1003">
        <f t="shared" si="1"/>
        <v>1002</v>
      </c>
    </row>
    <row r="1004" spans="1:13" hidden="1" x14ac:dyDescent="0.3">
      <c r="A1004" t="s">
        <v>2326</v>
      </c>
      <c r="B1004" t="s">
        <v>2327</v>
      </c>
      <c r="C1004" t="s">
        <v>2326</v>
      </c>
      <c r="D1004">
        <v>1.0988E-2</v>
      </c>
      <c r="E1004">
        <v>3306.8287019999998</v>
      </c>
      <c r="F1004">
        <v>0.82</v>
      </c>
      <c r="G1004" t="s">
        <v>429</v>
      </c>
      <c r="H1004" t="s">
        <v>496</v>
      </c>
      <c r="I1004" t="s">
        <v>496</v>
      </c>
      <c r="J1004" t="s">
        <v>1269</v>
      </c>
      <c r="K1004" t="s">
        <v>1269</v>
      </c>
      <c r="M1004">
        <f t="shared" si="1"/>
        <v>1003</v>
      </c>
    </row>
    <row r="1005" spans="1:13" hidden="1" x14ac:dyDescent="0.3">
      <c r="A1005" t="s">
        <v>2328</v>
      </c>
      <c r="B1005" t="s">
        <v>2329</v>
      </c>
      <c r="C1005" t="s">
        <v>2328</v>
      </c>
      <c r="D1005">
        <v>1.0898E-2</v>
      </c>
      <c r="E1005">
        <v>1460.8</v>
      </c>
      <c r="F1005">
        <v>3.34</v>
      </c>
      <c r="G1005" t="s">
        <v>242</v>
      </c>
      <c r="H1005" t="s">
        <v>369</v>
      </c>
      <c r="I1005" t="s">
        <v>508</v>
      </c>
      <c r="J1005" t="s">
        <v>572</v>
      </c>
      <c r="K1005" t="s">
        <v>572</v>
      </c>
      <c r="M1005">
        <f t="shared" si="1"/>
        <v>1004</v>
      </c>
    </row>
    <row r="1006" spans="1:13" hidden="1" x14ac:dyDescent="0.3">
      <c r="A1006" t="s">
        <v>2330</v>
      </c>
      <c r="B1006" t="s">
        <v>2331</v>
      </c>
      <c r="C1006" t="s">
        <v>2330</v>
      </c>
      <c r="D1006">
        <v>1.0855E-2</v>
      </c>
      <c r="E1006">
        <v>94.821449999999999</v>
      </c>
      <c r="F1006">
        <v>46.8</v>
      </c>
      <c r="G1006" t="s">
        <v>242</v>
      </c>
      <c r="H1006" t="s">
        <v>86</v>
      </c>
      <c r="I1006" t="s">
        <v>91</v>
      </c>
      <c r="J1006" t="s">
        <v>98</v>
      </c>
      <c r="K1006" t="s">
        <v>99</v>
      </c>
      <c r="M1006">
        <f t="shared" si="1"/>
        <v>1005</v>
      </c>
    </row>
    <row r="1007" spans="1:13" hidden="1" x14ac:dyDescent="0.3">
      <c r="A1007" t="s">
        <v>2332</v>
      </c>
      <c r="B1007" t="s">
        <v>2333</v>
      </c>
      <c r="C1007" t="s">
        <v>2332</v>
      </c>
      <c r="D1007">
        <v>1.0766E-2</v>
      </c>
      <c r="E1007">
        <v>600.421019</v>
      </c>
      <c r="F1007">
        <v>7.33</v>
      </c>
      <c r="G1007" t="s">
        <v>242</v>
      </c>
      <c r="H1007" t="s">
        <v>71</v>
      </c>
      <c r="I1007" t="s">
        <v>72</v>
      </c>
      <c r="J1007" t="s">
        <v>72</v>
      </c>
      <c r="K1007" t="s">
        <v>1545</v>
      </c>
      <c r="M1007">
        <f t="shared" si="1"/>
        <v>1006</v>
      </c>
    </row>
    <row r="1008" spans="1:13" hidden="1" x14ac:dyDescent="0.3">
      <c r="A1008" t="s">
        <v>2334</v>
      </c>
      <c r="B1008" t="s">
        <v>2335</v>
      </c>
      <c r="C1008" t="s">
        <v>2334</v>
      </c>
      <c r="D1008">
        <v>1.0765E-2</v>
      </c>
      <c r="E1008">
        <v>170.04066599999999</v>
      </c>
      <c r="F1008">
        <v>25.88</v>
      </c>
      <c r="G1008" t="s">
        <v>242</v>
      </c>
      <c r="H1008" t="s">
        <v>64</v>
      </c>
      <c r="I1008" t="s">
        <v>195</v>
      </c>
      <c r="J1008" t="s">
        <v>278</v>
      </c>
      <c r="K1008" t="s">
        <v>354</v>
      </c>
      <c r="M1008">
        <f t="shared" si="1"/>
        <v>1007</v>
      </c>
    </row>
    <row r="1009" spans="1:13" hidden="1" x14ac:dyDescent="0.3">
      <c r="A1009" t="s">
        <v>2336</v>
      </c>
      <c r="B1009" t="s">
        <v>2337</v>
      </c>
      <c r="C1009" t="s">
        <v>2336</v>
      </c>
      <c r="D1009">
        <v>1.0734E-2</v>
      </c>
      <c r="E1009">
        <v>269.207469</v>
      </c>
      <c r="F1009">
        <v>9.84</v>
      </c>
      <c r="G1009" t="s">
        <v>429</v>
      </c>
      <c r="H1009" t="s">
        <v>86</v>
      </c>
      <c r="I1009" t="s">
        <v>91</v>
      </c>
      <c r="J1009" t="s">
        <v>98</v>
      </c>
      <c r="K1009" t="s">
        <v>1094</v>
      </c>
      <c r="M1009">
        <f t="shared" si="1"/>
        <v>1008</v>
      </c>
    </row>
    <row r="1010" spans="1:13" hidden="1" x14ac:dyDescent="0.3">
      <c r="A1010" t="s">
        <v>2338</v>
      </c>
      <c r="B1010" t="s">
        <v>2339</v>
      </c>
      <c r="C1010" t="s">
        <v>2338</v>
      </c>
      <c r="D1010">
        <v>1.0524E-2</v>
      </c>
      <c r="E1010">
        <v>77.561873000000006</v>
      </c>
      <c r="F1010">
        <v>55.47</v>
      </c>
      <c r="G1010" t="s">
        <v>242</v>
      </c>
      <c r="H1010" t="s">
        <v>76</v>
      </c>
      <c r="I1010" t="s">
        <v>77</v>
      </c>
      <c r="J1010" t="s">
        <v>104</v>
      </c>
      <c r="K1010" t="s">
        <v>105</v>
      </c>
      <c r="M1010">
        <f t="shared" si="1"/>
        <v>1009</v>
      </c>
    </row>
    <row r="1011" spans="1:13" hidden="1" x14ac:dyDescent="0.3">
      <c r="A1011" t="s">
        <v>2340</v>
      </c>
      <c r="B1011" t="s">
        <v>2341</v>
      </c>
      <c r="C1011" t="s">
        <v>2340</v>
      </c>
      <c r="D1011">
        <v>1.0357E-2</v>
      </c>
      <c r="E1011">
        <v>27.693899999999999</v>
      </c>
      <c r="F1011">
        <v>25950</v>
      </c>
      <c r="G1011" t="s">
        <v>223</v>
      </c>
      <c r="H1011" t="s">
        <v>496</v>
      </c>
      <c r="I1011" t="s">
        <v>496</v>
      </c>
      <c r="J1011" t="s">
        <v>497</v>
      </c>
      <c r="K1011" t="s">
        <v>497</v>
      </c>
      <c r="M1011">
        <f t="shared" si="1"/>
        <v>1010</v>
      </c>
    </row>
    <row r="1012" spans="1:13" hidden="1" x14ac:dyDescent="0.3">
      <c r="A1012" t="s">
        <v>2342</v>
      </c>
      <c r="B1012" t="s">
        <v>2343</v>
      </c>
      <c r="C1012" t="s">
        <v>2342</v>
      </c>
      <c r="D1012">
        <v>1.0292000000000001E-2</v>
      </c>
      <c r="E1012">
        <v>3627.9973460000001</v>
      </c>
      <c r="F1012">
        <v>1.27</v>
      </c>
      <c r="G1012" t="s">
        <v>242</v>
      </c>
      <c r="H1012" t="s">
        <v>392</v>
      </c>
      <c r="I1012" t="s">
        <v>392</v>
      </c>
      <c r="J1012" t="s">
        <v>393</v>
      </c>
      <c r="K1012" t="s">
        <v>394</v>
      </c>
      <c r="M1012">
        <f t="shared" si="1"/>
        <v>1011</v>
      </c>
    </row>
    <row r="1013" spans="1:13" hidden="1" x14ac:dyDescent="0.3">
      <c r="A1013" t="s">
        <v>2344</v>
      </c>
      <c r="B1013" t="s">
        <v>2345</v>
      </c>
      <c r="C1013" t="s">
        <v>2344</v>
      </c>
      <c r="D1013">
        <v>1.0192E-2</v>
      </c>
      <c r="E1013">
        <v>135.40345099999999</v>
      </c>
      <c r="F1013">
        <v>30.77</v>
      </c>
      <c r="G1013" t="s">
        <v>242</v>
      </c>
      <c r="H1013" t="s">
        <v>392</v>
      </c>
      <c r="I1013" t="s">
        <v>392</v>
      </c>
      <c r="J1013" t="s">
        <v>393</v>
      </c>
      <c r="K1013" t="s">
        <v>394</v>
      </c>
      <c r="M1013">
        <f t="shared" si="1"/>
        <v>1012</v>
      </c>
    </row>
    <row r="1014" spans="1:13" hidden="1" x14ac:dyDescent="0.3">
      <c r="A1014" t="s">
        <v>2346</v>
      </c>
      <c r="B1014" t="s">
        <v>2347</v>
      </c>
      <c r="C1014" t="s">
        <v>2346</v>
      </c>
      <c r="D1014">
        <v>1.0019999999999999E-2</v>
      </c>
      <c r="E1014">
        <v>1.261833</v>
      </c>
      <c r="F1014">
        <v>551000</v>
      </c>
      <c r="G1014" t="s">
        <v>223</v>
      </c>
      <c r="H1014" t="s">
        <v>86</v>
      </c>
      <c r="I1014" t="s">
        <v>91</v>
      </c>
      <c r="J1014" t="s">
        <v>98</v>
      </c>
      <c r="K1014" t="s">
        <v>99</v>
      </c>
      <c r="M1014">
        <f t="shared" si="1"/>
        <v>1013</v>
      </c>
    </row>
    <row r="1015" spans="1:13" hidden="1" x14ac:dyDescent="0.3">
      <c r="A1015" t="s">
        <v>2348</v>
      </c>
      <c r="B1015" t="s">
        <v>2349</v>
      </c>
      <c r="C1015" t="s">
        <v>2348</v>
      </c>
      <c r="D1015">
        <v>1.0018000000000001E-2</v>
      </c>
      <c r="E1015">
        <v>5677.5041950000004</v>
      </c>
      <c r="F1015">
        <v>0.79</v>
      </c>
      <c r="G1015" t="s">
        <v>242</v>
      </c>
      <c r="H1015" t="s">
        <v>71</v>
      </c>
      <c r="I1015" t="s">
        <v>117</v>
      </c>
      <c r="J1015" t="s">
        <v>117</v>
      </c>
      <c r="K1015" t="s">
        <v>118</v>
      </c>
      <c r="M1015">
        <f t="shared" si="1"/>
        <v>1014</v>
      </c>
    </row>
    <row r="1016" spans="1:13" hidden="1" x14ac:dyDescent="0.3">
      <c r="A1016" t="s">
        <v>2350</v>
      </c>
      <c r="B1016" t="s">
        <v>1522</v>
      </c>
      <c r="C1016" t="s">
        <v>2350</v>
      </c>
      <c r="D1016">
        <v>0.01</v>
      </c>
      <c r="E1016">
        <v>120.657483</v>
      </c>
      <c r="F1016">
        <v>33.880000000000003</v>
      </c>
      <c r="G1016" t="s">
        <v>242</v>
      </c>
      <c r="H1016" t="s">
        <v>83</v>
      </c>
      <c r="I1016" t="s">
        <v>302</v>
      </c>
      <c r="J1016" t="s">
        <v>114</v>
      </c>
      <c r="K1016" t="s">
        <v>114</v>
      </c>
      <c r="M1016">
        <f t="shared" si="1"/>
        <v>1015</v>
      </c>
    </row>
    <row r="1017" spans="1:13" hidden="1" x14ac:dyDescent="0.3">
      <c r="A1017" t="s">
        <v>2351</v>
      </c>
      <c r="B1017" t="s">
        <v>2352</v>
      </c>
      <c r="C1017" t="s">
        <v>2351</v>
      </c>
      <c r="D1017">
        <v>9.9989999999999992E-3</v>
      </c>
      <c r="E1017">
        <v>32.256</v>
      </c>
      <c r="F1017">
        <v>126.72</v>
      </c>
      <c r="G1017" t="s">
        <v>242</v>
      </c>
      <c r="H1017" t="s">
        <v>71</v>
      </c>
      <c r="I1017" t="s">
        <v>119</v>
      </c>
      <c r="J1017" t="s">
        <v>122</v>
      </c>
      <c r="K1017" t="s">
        <v>324</v>
      </c>
      <c r="M1017">
        <f t="shared" si="1"/>
        <v>1016</v>
      </c>
    </row>
    <row r="1018" spans="1:13" hidden="1" x14ac:dyDescent="0.3">
      <c r="A1018" t="s">
        <v>2353</v>
      </c>
      <c r="B1018" t="s">
        <v>2354</v>
      </c>
      <c r="C1018" t="s">
        <v>2353</v>
      </c>
      <c r="D1018">
        <v>9.9670000000000002E-3</v>
      </c>
      <c r="E1018">
        <v>57.808754999999998</v>
      </c>
      <c r="F1018">
        <v>70.48</v>
      </c>
      <c r="G1018" t="s">
        <v>242</v>
      </c>
      <c r="H1018" t="s">
        <v>369</v>
      </c>
      <c r="I1018" t="s">
        <v>370</v>
      </c>
      <c r="J1018" t="s">
        <v>518</v>
      </c>
      <c r="K1018" t="s">
        <v>519</v>
      </c>
      <c r="M1018">
        <f t="shared" si="1"/>
        <v>1017</v>
      </c>
    </row>
    <row r="1019" spans="1:13" hidden="1" x14ac:dyDescent="0.3">
      <c r="A1019" t="s">
        <v>2355</v>
      </c>
      <c r="B1019" t="s">
        <v>2356</v>
      </c>
      <c r="C1019" t="s">
        <v>2355</v>
      </c>
      <c r="D1019">
        <v>9.9570000000000006E-3</v>
      </c>
      <c r="E1019">
        <v>49.350059999999999</v>
      </c>
      <c r="F1019">
        <v>14000</v>
      </c>
      <c r="G1019" t="s">
        <v>223</v>
      </c>
      <c r="H1019" t="s">
        <v>369</v>
      </c>
      <c r="I1019" t="s">
        <v>508</v>
      </c>
      <c r="J1019" t="s">
        <v>1835</v>
      </c>
      <c r="K1019" t="s">
        <v>1835</v>
      </c>
      <c r="M1019">
        <f t="shared" si="1"/>
        <v>1018</v>
      </c>
    </row>
    <row r="1020" spans="1:13" hidden="1" x14ac:dyDescent="0.3">
      <c r="A1020" t="s">
        <v>2357</v>
      </c>
      <c r="B1020" t="s">
        <v>2358</v>
      </c>
      <c r="C1020" t="s">
        <v>2357</v>
      </c>
      <c r="D1020">
        <v>9.9150000000000002E-3</v>
      </c>
      <c r="E1020">
        <v>232.95567600000001</v>
      </c>
      <c r="F1020">
        <v>17.399999999999999</v>
      </c>
      <c r="G1020" t="s">
        <v>242</v>
      </c>
      <c r="H1020" t="s">
        <v>86</v>
      </c>
      <c r="I1020" t="s">
        <v>91</v>
      </c>
      <c r="J1020" t="s">
        <v>98</v>
      </c>
      <c r="K1020" t="s">
        <v>1094</v>
      </c>
      <c r="M1020">
        <f t="shared" si="1"/>
        <v>1019</v>
      </c>
    </row>
    <row r="1021" spans="1:13" hidden="1" x14ac:dyDescent="0.3">
      <c r="A1021" t="s">
        <v>2359</v>
      </c>
      <c r="B1021" t="s">
        <v>2360</v>
      </c>
      <c r="C1021" t="s">
        <v>2359</v>
      </c>
      <c r="D1021">
        <v>9.8849999999999997E-3</v>
      </c>
      <c r="E1021">
        <v>180.797155</v>
      </c>
      <c r="F1021">
        <v>22.35</v>
      </c>
      <c r="G1021" t="s">
        <v>242</v>
      </c>
      <c r="H1021" t="s">
        <v>392</v>
      </c>
      <c r="I1021" t="s">
        <v>392</v>
      </c>
      <c r="J1021" t="s">
        <v>393</v>
      </c>
      <c r="K1021" t="s">
        <v>669</v>
      </c>
      <c r="M1021">
        <f t="shared" si="1"/>
        <v>1020</v>
      </c>
    </row>
    <row r="1022" spans="1:13" hidden="1" x14ac:dyDescent="0.3">
      <c r="A1022" t="s">
        <v>2361</v>
      </c>
      <c r="B1022" t="s">
        <v>2362</v>
      </c>
      <c r="C1022" t="s">
        <v>2361</v>
      </c>
      <c r="D1022">
        <v>9.8560000000000002E-3</v>
      </c>
      <c r="E1022">
        <v>871.96271999999999</v>
      </c>
      <c r="F1022">
        <v>1127</v>
      </c>
      <c r="G1022" t="s">
        <v>250</v>
      </c>
      <c r="H1022" t="s">
        <v>67</v>
      </c>
      <c r="I1022" t="s">
        <v>45</v>
      </c>
      <c r="J1022" t="s">
        <v>115</v>
      </c>
      <c r="K1022" t="s">
        <v>1360</v>
      </c>
      <c r="M1022">
        <f t="shared" si="1"/>
        <v>1021</v>
      </c>
    </row>
    <row r="1023" spans="1:13" hidden="1" x14ac:dyDescent="0.3">
      <c r="A1023" t="s">
        <v>2363</v>
      </c>
      <c r="B1023" t="s">
        <v>2364</v>
      </c>
      <c r="C1023" t="s">
        <v>2363</v>
      </c>
      <c r="D1023">
        <v>9.7330000000000003E-3</v>
      </c>
      <c r="E1023">
        <v>52.92</v>
      </c>
      <c r="F1023">
        <v>75.19</v>
      </c>
      <c r="G1023" t="s">
        <v>242</v>
      </c>
      <c r="H1023" t="s">
        <v>369</v>
      </c>
      <c r="I1023" t="s">
        <v>508</v>
      </c>
      <c r="J1023" t="s">
        <v>927</v>
      </c>
      <c r="K1023" t="s">
        <v>1190</v>
      </c>
      <c r="M1023">
        <f t="shared" si="1"/>
        <v>1022</v>
      </c>
    </row>
    <row r="1024" spans="1:13" hidden="1" x14ac:dyDescent="0.3">
      <c r="A1024" t="s">
        <v>2365</v>
      </c>
      <c r="B1024" t="s">
        <v>2366</v>
      </c>
      <c r="C1024" t="s">
        <v>2365</v>
      </c>
      <c r="D1024">
        <v>9.6950000000000005E-3</v>
      </c>
      <c r="E1024">
        <v>136.57148000000001</v>
      </c>
      <c r="F1024">
        <v>29.02</v>
      </c>
      <c r="G1024" t="s">
        <v>242</v>
      </c>
      <c r="H1024" t="s">
        <v>64</v>
      </c>
      <c r="I1024" t="s">
        <v>195</v>
      </c>
      <c r="J1024" t="s">
        <v>278</v>
      </c>
      <c r="K1024" t="s">
        <v>354</v>
      </c>
      <c r="M1024">
        <f t="shared" si="1"/>
        <v>1023</v>
      </c>
    </row>
    <row r="1025" spans="1:13" hidden="1" x14ac:dyDescent="0.3">
      <c r="A1025" t="s">
        <v>2367</v>
      </c>
      <c r="B1025" t="s">
        <v>2368</v>
      </c>
      <c r="C1025" t="s">
        <v>2367</v>
      </c>
      <c r="D1025">
        <v>9.5899999999999996E-3</v>
      </c>
      <c r="E1025">
        <v>692.66999899999996</v>
      </c>
      <c r="F1025">
        <v>5.66</v>
      </c>
      <c r="G1025" t="s">
        <v>242</v>
      </c>
      <c r="H1025" t="s">
        <v>71</v>
      </c>
      <c r="I1025" t="s">
        <v>72</v>
      </c>
      <c r="J1025" t="s">
        <v>72</v>
      </c>
      <c r="K1025" t="s">
        <v>1545</v>
      </c>
      <c r="M1025">
        <f t="shared" si="1"/>
        <v>1024</v>
      </c>
    </row>
    <row r="1026" spans="1:13" hidden="1" x14ac:dyDescent="0.3">
      <c r="A1026" t="s">
        <v>2369</v>
      </c>
      <c r="B1026" t="s">
        <v>2370</v>
      </c>
      <c r="C1026" t="s">
        <v>2369</v>
      </c>
      <c r="D1026">
        <v>9.5700000000000004E-3</v>
      </c>
      <c r="E1026">
        <v>1231.2</v>
      </c>
      <c r="F1026">
        <v>3.48</v>
      </c>
      <c r="G1026" t="s">
        <v>242</v>
      </c>
      <c r="H1026" t="s">
        <v>69</v>
      </c>
      <c r="I1026" t="s">
        <v>69</v>
      </c>
      <c r="J1026" t="s">
        <v>70</v>
      </c>
      <c r="K1026" t="s">
        <v>1247</v>
      </c>
      <c r="M1026">
        <f t="shared" si="1"/>
        <v>1025</v>
      </c>
    </row>
    <row r="1027" spans="1:13" hidden="1" x14ac:dyDescent="0.3">
      <c r="A1027" t="s">
        <v>2371</v>
      </c>
      <c r="B1027" t="s">
        <v>1976</v>
      </c>
      <c r="C1027" t="s">
        <v>2371</v>
      </c>
      <c r="D1027">
        <v>9.4900000000000002E-3</v>
      </c>
      <c r="E1027">
        <v>1059.946355</v>
      </c>
      <c r="F1027">
        <v>3.66</v>
      </c>
      <c r="G1027" t="s">
        <v>242</v>
      </c>
      <c r="H1027" t="s">
        <v>74</v>
      </c>
      <c r="I1027" t="s">
        <v>74</v>
      </c>
      <c r="J1027" t="s">
        <v>273</v>
      </c>
      <c r="K1027" t="s">
        <v>349</v>
      </c>
      <c r="M1027">
        <f t="shared" si="1"/>
        <v>1026</v>
      </c>
    </row>
    <row r="1028" spans="1:13" hidden="1" x14ac:dyDescent="0.3">
      <c r="A1028" t="s">
        <v>2372</v>
      </c>
      <c r="B1028" t="s">
        <v>2373</v>
      </c>
      <c r="C1028" t="s">
        <v>2372</v>
      </c>
      <c r="D1028">
        <v>9.4190000000000003E-3</v>
      </c>
      <c r="E1028">
        <v>103.90165500000001</v>
      </c>
      <c r="F1028">
        <v>37.06</v>
      </c>
      <c r="G1028" t="s">
        <v>242</v>
      </c>
      <c r="H1028" t="s">
        <v>369</v>
      </c>
      <c r="I1028" t="s">
        <v>508</v>
      </c>
      <c r="J1028" t="s">
        <v>927</v>
      </c>
      <c r="K1028" t="s">
        <v>1190</v>
      </c>
      <c r="M1028">
        <f t="shared" si="1"/>
        <v>1027</v>
      </c>
    </row>
    <row r="1029" spans="1:13" hidden="1" x14ac:dyDescent="0.3">
      <c r="A1029" t="s">
        <v>2374</v>
      </c>
      <c r="B1029" t="s">
        <v>2375</v>
      </c>
      <c r="C1029" t="s">
        <v>2374</v>
      </c>
      <c r="D1029">
        <v>9.3699999999999999E-3</v>
      </c>
      <c r="E1029">
        <v>189.16343900000001</v>
      </c>
      <c r="F1029">
        <v>20.25</v>
      </c>
      <c r="G1029" t="s">
        <v>242</v>
      </c>
      <c r="H1029" t="s">
        <v>67</v>
      </c>
      <c r="I1029" t="s">
        <v>94</v>
      </c>
      <c r="J1029" t="s">
        <v>450</v>
      </c>
      <c r="K1029" t="s">
        <v>451</v>
      </c>
      <c r="M1029">
        <f t="shared" si="1"/>
        <v>1028</v>
      </c>
    </row>
    <row r="1030" spans="1:13" hidden="1" x14ac:dyDescent="0.3">
      <c r="A1030" t="s">
        <v>2376</v>
      </c>
      <c r="B1030" t="s">
        <v>2377</v>
      </c>
      <c r="C1030" t="s">
        <v>2376</v>
      </c>
      <c r="D1030">
        <v>9.3469999999999994E-3</v>
      </c>
      <c r="E1030">
        <v>94.187082000000004</v>
      </c>
      <c r="F1030">
        <v>40.57</v>
      </c>
      <c r="G1030" t="s">
        <v>242</v>
      </c>
      <c r="H1030" t="s">
        <v>74</v>
      </c>
      <c r="I1030" t="s">
        <v>74</v>
      </c>
      <c r="J1030" t="s">
        <v>103</v>
      </c>
      <c r="K1030" t="s">
        <v>103</v>
      </c>
      <c r="M1030">
        <f t="shared" si="1"/>
        <v>1029</v>
      </c>
    </row>
    <row r="1031" spans="1:13" hidden="1" x14ac:dyDescent="0.3">
      <c r="A1031" t="s">
        <v>2378</v>
      </c>
      <c r="B1031" t="s">
        <v>2379</v>
      </c>
      <c r="C1031" t="s">
        <v>2378</v>
      </c>
      <c r="D1031">
        <v>9.3170000000000006E-3</v>
      </c>
      <c r="E1031">
        <v>106.899174</v>
      </c>
      <c r="F1031">
        <v>35.630000000000003</v>
      </c>
      <c r="G1031" t="s">
        <v>242</v>
      </c>
      <c r="H1031" t="s">
        <v>83</v>
      </c>
      <c r="I1031" t="s">
        <v>454</v>
      </c>
      <c r="J1031" t="s">
        <v>653</v>
      </c>
      <c r="K1031" t="s">
        <v>175</v>
      </c>
      <c r="M1031">
        <f t="shared" si="1"/>
        <v>1030</v>
      </c>
    </row>
    <row r="1032" spans="1:13" hidden="1" x14ac:dyDescent="0.3">
      <c r="A1032" t="s">
        <v>2380</v>
      </c>
      <c r="B1032" t="s">
        <v>2381</v>
      </c>
      <c r="C1032" t="s">
        <v>2380</v>
      </c>
      <c r="D1032">
        <v>9.2870000000000001E-3</v>
      </c>
      <c r="E1032">
        <v>314.55538799999999</v>
      </c>
      <c r="F1032">
        <v>12.07</v>
      </c>
      <c r="G1032" t="s">
        <v>242</v>
      </c>
      <c r="H1032" t="s">
        <v>74</v>
      </c>
      <c r="I1032" t="s">
        <v>74</v>
      </c>
      <c r="J1032" t="s">
        <v>320</v>
      </c>
      <c r="K1032" t="s">
        <v>321</v>
      </c>
      <c r="M1032">
        <f t="shared" si="1"/>
        <v>1031</v>
      </c>
    </row>
    <row r="1033" spans="1:13" hidden="1" x14ac:dyDescent="0.3">
      <c r="A1033" t="s">
        <v>2382</v>
      </c>
      <c r="B1033" t="s">
        <v>2383</v>
      </c>
      <c r="C1033" t="s">
        <v>2382</v>
      </c>
      <c r="D1033">
        <v>9.1999999999999998E-3</v>
      </c>
      <c r="E1033">
        <v>249.06812600000001</v>
      </c>
      <c r="F1033">
        <v>15.1</v>
      </c>
      <c r="G1033" t="s">
        <v>242</v>
      </c>
      <c r="H1033" t="s">
        <v>76</v>
      </c>
      <c r="I1033" t="s">
        <v>77</v>
      </c>
      <c r="J1033" t="s">
        <v>104</v>
      </c>
      <c r="K1033" t="s">
        <v>105</v>
      </c>
      <c r="M1033">
        <f t="shared" si="1"/>
        <v>1032</v>
      </c>
    </row>
    <row r="1034" spans="1:13" hidden="1" x14ac:dyDescent="0.3">
      <c r="A1034" t="s">
        <v>2384</v>
      </c>
      <c r="B1034" t="s">
        <v>2385</v>
      </c>
      <c r="C1034" t="s">
        <v>2384</v>
      </c>
      <c r="D1034">
        <v>9.1730000000000006E-3</v>
      </c>
      <c r="E1034">
        <v>39.339723999999997</v>
      </c>
      <c r="F1034">
        <v>95.32</v>
      </c>
      <c r="G1034" t="s">
        <v>242</v>
      </c>
      <c r="H1034" t="s">
        <v>64</v>
      </c>
      <c r="I1034" t="s">
        <v>195</v>
      </c>
      <c r="J1034" t="s">
        <v>278</v>
      </c>
      <c r="K1034" t="s">
        <v>354</v>
      </c>
      <c r="M1034">
        <f t="shared" si="1"/>
        <v>1033</v>
      </c>
    </row>
    <row r="1035" spans="1:13" hidden="1" x14ac:dyDescent="0.3">
      <c r="A1035" t="s">
        <v>2386</v>
      </c>
      <c r="B1035" t="s">
        <v>2387</v>
      </c>
      <c r="C1035" t="s">
        <v>2386</v>
      </c>
      <c r="D1035">
        <v>9.0699999999999999E-3</v>
      </c>
      <c r="E1035">
        <v>128.919738</v>
      </c>
      <c r="F1035">
        <v>28.76</v>
      </c>
      <c r="G1035" t="s">
        <v>242</v>
      </c>
      <c r="H1035" t="s">
        <v>83</v>
      </c>
      <c r="I1035" t="s">
        <v>302</v>
      </c>
      <c r="J1035" t="s">
        <v>114</v>
      </c>
      <c r="K1035" t="s">
        <v>114</v>
      </c>
      <c r="M1035">
        <f t="shared" si="1"/>
        <v>1034</v>
      </c>
    </row>
    <row r="1036" spans="1:13" hidden="1" x14ac:dyDescent="0.3">
      <c r="A1036" t="s">
        <v>2388</v>
      </c>
      <c r="B1036" t="s">
        <v>2389</v>
      </c>
      <c r="C1036" t="s">
        <v>2388</v>
      </c>
      <c r="D1036">
        <v>8.9350000000000002E-3</v>
      </c>
      <c r="E1036">
        <v>187.03018700000001</v>
      </c>
      <c r="F1036">
        <v>3315</v>
      </c>
      <c r="G1036" t="s">
        <v>223</v>
      </c>
      <c r="H1036" t="s">
        <v>369</v>
      </c>
      <c r="I1036" t="s">
        <v>508</v>
      </c>
      <c r="J1036" t="s">
        <v>572</v>
      </c>
      <c r="K1036" t="s">
        <v>572</v>
      </c>
      <c r="M1036">
        <f t="shared" si="1"/>
        <v>1035</v>
      </c>
    </row>
    <row r="1037" spans="1:13" hidden="1" x14ac:dyDescent="0.3">
      <c r="A1037" t="s">
        <v>2390</v>
      </c>
      <c r="B1037" t="s">
        <v>2391</v>
      </c>
      <c r="C1037" t="s">
        <v>2390</v>
      </c>
      <c r="D1037">
        <v>8.8970000000000004E-3</v>
      </c>
      <c r="E1037">
        <v>24.006</v>
      </c>
      <c r="F1037">
        <v>151.51</v>
      </c>
      <c r="G1037" t="s">
        <v>242</v>
      </c>
      <c r="H1037" t="s">
        <v>83</v>
      </c>
      <c r="I1037" t="s">
        <v>302</v>
      </c>
      <c r="J1037" t="s">
        <v>85</v>
      </c>
      <c r="K1037" t="s">
        <v>85</v>
      </c>
      <c r="M1037">
        <f t="shared" si="1"/>
        <v>1036</v>
      </c>
    </row>
    <row r="1038" spans="1:13" hidden="1" x14ac:dyDescent="0.3">
      <c r="A1038" t="s">
        <v>2392</v>
      </c>
      <c r="B1038" t="s">
        <v>254</v>
      </c>
      <c r="C1038" t="s">
        <v>2392</v>
      </c>
      <c r="D1038">
        <v>8.8430000000000002E-3</v>
      </c>
      <c r="E1038">
        <v>575.61945600000001</v>
      </c>
      <c r="F1038">
        <v>6.28</v>
      </c>
      <c r="G1038" t="s">
        <v>242</v>
      </c>
      <c r="H1038" t="s">
        <v>71</v>
      </c>
      <c r="I1038" t="s">
        <v>72</v>
      </c>
      <c r="J1038" t="s">
        <v>72</v>
      </c>
      <c r="K1038" t="s">
        <v>75</v>
      </c>
      <c r="M1038">
        <f t="shared" si="1"/>
        <v>1037</v>
      </c>
    </row>
    <row r="1039" spans="1:13" hidden="1" x14ac:dyDescent="0.3">
      <c r="A1039" t="s">
        <v>2393</v>
      </c>
      <c r="B1039" t="s">
        <v>2394</v>
      </c>
      <c r="C1039" t="s">
        <v>2393</v>
      </c>
      <c r="D1039">
        <v>8.7760000000000008E-3</v>
      </c>
      <c r="E1039">
        <v>341.35387200000002</v>
      </c>
      <c r="F1039">
        <v>10.51</v>
      </c>
      <c r="G1039" t="s">
        <v>242</v>
      </c>
      <c r="H1039" t="s">
        <v>64</v>
      </c>
      <c r="I1039" t="s">
        <v>195</v>
      </c>
      <c r="J1039" t="s">
        <v>278</v>
      </c>
      <c r="K1039" t="s">
        <v>354</v>
      </c>
      <c r="M1039">
        <f t="shared" si="1"/>
        <v>1038</v>
      </c>
    </row>
    <row r="1040" spans="1:13" hidden="1" x14ac:dyDescent="0.3">
      <c r="A1040" t="s">
        <v>2395</v>
      </c>
      <c r="B1040" t="s">
        <v>2396</v>
      </c>
      <c r="C1040" t="s">
        <v>2395</v>
      </c>
      <c r="D1040">
        <v>8.7569999999999992E-3</v>
      </c>
      <c r="E1040">
        <v>500</v>
      </c>
      <c r="F1040">
        <v>7.16</v>
      </c>
      <c r="G1040" t="s">
        <v>242</v>
      </c>
      <c r="H1040" t="s">
        <v>69</v>
      </c>
      <c r="I1040" t="s">
        <v>69</v>
      </c>
      <c r="J1040" t="s">
        <v>70</v>
      </c>
      <c r="K1040" t="s">
        <v>696</v>
      </c>
      <c r="M1040">
        <f t="shared" si="1"/>
        <v>1039</v>
      </c>
    </row>
    <row r="1041" spans="1:13" hidden="1" x14ac:dyDescent="0.3">
      <c r="A1041" t="s">
        <v>2397</v>
      </c>
      <c r="B1041" t="s">
        <v>2398</v>
      </c>
      <c r="C1041" t="s">
        <v>2397</v>
      </c>
      <c r="D1041">
        <v>8.7530000000000004E-3</v>
      </c>
      <c r="E1041">
        <v>181.640625</v>
      </c>
      <c r="F1041">
        <v>19.079999999999998</v>
      </c>
      <c r="G1041" t="s">
        <v>226</v>
      </c>
      <c r="H1041" t="s">
        <v>369</v>
      </c>
      <c r="I1041" t="s">
        <v>370</v>
      </c>
      <c r="J1041" t="s">
        <v>518</v>
      </c>
      <c r="K1041" t="s">
        <v>519</v>
      </c>
      <c r="M1041">
        <f t="shared" si="1"/>
        <v>1040</v>
      </c>
    </row>
    <row r="1042" spans="1:13" hidden="1" x14ac:dyDescent="0.3">
      <c r="A1042" t="s">
        <v>2399</v>
      </c>
      <c r="B1042" t="s">
        <v>2400</v>
      </c>
      <c r="C1042" t="s">
        <v>2399</v>
      </c>
      <c r="D1042">
        <v>8.7329999999999994E-3</v>
      </c>
      <c r="E1042">
        <v>270.87501400000002</v>
      </c>
      <c r="F1042">
        <v>13.18</v>
      </c>
      <c r="G1042" t="s">
        <v>242</v>
      </c>
      <c r="H1042" t="s">
        <v>392</v>
      </c>
      <c r="I1042" t="s">
        <v>392</v>
      </c>
      <c r="J1042" t="s">
        <v>393</v>
      </c>
      <c r="K1042" t="s">
        <v>394</v>
      </c>
      <c r="M1042">
        <f t="shared" si="1"/>
        <v>1041</v>
      </c>
    </row>
    <row r="1043" spans="1:13" hidden="1" x14ac:dyDescent="0.3">
      <c r="A1043" t="s">
        <v>2401</v>
      </c>
      <c r="B1043" t="s">
        <v>2402</v>
      </c>
      <c r="C1043" t="s">
        <v>2401</v>
      </c>
      <c r="D1043">
        <v>8.7290000000000006E-3</v>
      </c>
      <c r="E1043">
        <v>144.70862</v>
      </c>
      <c r="F1043">
        <v>24.66</v>
      </c>
      <c r="G1043" t="s">
        <v>242</v>
      </c>
      <c r="H1043" t="s">
        <v>369</v>
      </c>
      <c r="I1043" t="s">
        <v>370</v>
      </c>
      <c r="J1043" t="s">
        <v>371</v>
      </c>
      <c r="K1043" t="s">
        <v>371</v>
      </c>
      <c r="M1043">
        <f t="shared" si="1"/>
        <v>1042</v>
      </c>
    </row>
    <row r="1044" spans="1:13" hidden="1" x14ac:dyDescent="0.3">
      <c r="A1044" t="s">
        <v>2403</v>
      </c>
      <c r="B1044" t="s">
        <v>2404</v>
      </c>
      <c r="C1044" t="s">
        <v>2403</v>
      </c>
      <c r="D1044">
        <v>8.6779999999999999E-3</v>
      </c>
      <c r="E1044">
        <v>167.109388</v>
      </c>
      <c r="F1044">
        <v>21.23</v>
      </c>
      <c r="G1044" t="s">
        <v>242</v>
      </c>
      <c r="H1044" t="s">
        <v>64</v>
      </c>
      <c r="I1044" t="s">
        <v>197</v>
      </c>
      <c r="J1044" t="s">
        <v>197</v>
      </c>
      <c r="K1044" t="s">
        <v>66</v>
      </c>
      <c r="M1044">
        <f t="shared" si="1"/>
        <v>1043</v>
      </c>
    </row>
    <row r="1045" spans="1:13" hidden="1" x14ac:dyDescent="0.3">
      <c r="A1045" t="s">
        <v>2405</v>
      </c>
      <c r="B1045" t="s">
        <v>2406</v>
      </c>
      <c r="C1045" t="s">
        <v>2405</v>
      </c>
      <c r="D1045">
        <v>8.5760000000000003E-3</v>
      </c>
      <c r="E1045">
        <v>65.544850999999994</v>
      </c>
      <c r="F1045">
        <v>53.49</v>
      </c>
      <c r="G1045" t="s">
        <v>242</v>
      </c>
      <c r="H1045" t="s">
        <v>74</v>
      </c>
      <c r="I1045" t="s">
        <v>74</v>
      </c>
      <c r="J1045" t="s">
        <v>273</v>
      </c>
      <c r="K1045" t="s">
        <v>349</v>
      </c>
      <c r="M1045">
        <f t="shared" ref="M1045:M1108" si="2">+M1044+1</f>
        <v>1044</v>
      </c>
    </row>
    <row r="1046" spans="1:13" x14ac:dyDescent="0.3">
      <c r="A1046" t="s">
        <v>2407</v>
      </c>
      <c r="B1046" t="s">
        <v>1964</v>
      </c>
      <c r="C1046" t="s">
        <v>2407</v>
      </c>
      <c r="D1046">
        <v>8.4449999999999994E-3</v>
      </c>
      <c r="E1046">
        <v>23.015999999999998</v>
      </c>
      <c r="F1046">
        <v>150</v>
      </c>
      <c r="G1046" t="s">
        <v>242</v>
      </c>
      <c r="H1046" t="s">
        <v>86</v>
      </c>
      <c r="I1046" t="s">
        <v>91</v>
      </c>
      <c r="J1046" t="s">
        <v>92</v>
      </c>
      <c r="K1046" t="s">
        <v>93</v>
      </c>
      <c r="M1046">
        <f t="shared" si="2"/>
        <v>1045</v>
      </c>
    </row>
    <row r="1047" spans="1:13" hidden="1" x14ac:dyDescent="0.3">
      <c r="A1047" t="s">
        <v>2408</v>
      </c>
      <c r="B1047" t="s">
        <v>2409</v>
      </c>
      <c r="C1047" t="s">
        <v>2408</v>
      </c>
      <c r="D1047">
        <v>8.4100000000000008E-3</v>
      </c>
      <c r="E1047">
        <v>180.47947400000001</v>
      </c>
      <c r="F1047">
        <v>19.05</v>
      </c>
      <c r="G1047" t="s">
        <v>242</v>
      </c>
      <c r="H1047" t="s">
        <v>64</v>
      </c>
      <c r="I1047" t="s">
        <v>195</v>
      </c>
      <c r="J1047" t="s">
        <v>278</v>
      </c>
      <c r="K1047" t="s">
        <v>1274</v>
      </c>
      <c r="M1047">
        <f t="shared" si="2"/>
        <v>1046</v>
      </c>
    </row>
    <row r="1048" spans="1:13" hidden="1" x14ac:dyDescent="0.3">
      <c r="A1048" t="s">
        <v>2410</v>
      </c>
      <c r="B1048" t="s">
        <v>2411</v>
      </c>
      <c r="C1048" t="s">
        <v>2410</v>
      </c>
      <c r="D1048">
        <v>8.3730000000000002E-3</v>
      </c>
      <c r="E1048">
        <v>493.926084</v>
      </c>
      <c r="F1048">
        <v>6.93</v>
      </c>
      <c r="G1048" t="s">
        <v>242</v>
      </c>
      <c r="H1048" t="s">
        <v>71</v>
      </c>
      <c r="I1048" t="s">
        <v>119</v>
      </c>
      <c r="J1048" t="s">
        <v>122</v>
      </c>
      <c r="K1048" t="s">
        <v>862</v>
      </c>
      <c r="M1048">
        <f t="shared" si="2"/>
        <v>1047</v>
      </c>
    </row>
    <row r="1049" spans="1:13" hidden="1" x14ac:dyDescent="0.3">
      <c r="A1049" t="s">
        <v>2412</v>
      </c>
      <c r="B1049" t="s">
        <v>2413</v>
      </c>
      <c r="C1049" t="s">
        <v>2412</v>
      </c>
      <c r="D1049">
        <v>8.371E-3</v>
      </c>
      <c r="E1049">
        <v>234.40192999999999</v>
      </c>
      <c r="F1049">
        <v>14.6</v>
      </c>
      <c r="G1049" t="s">
        <v>242</v>
      </c>
      <c r="H1049" t="s">
        <v>71</v>
      </c>
      <c r="I1049" t="s">
        <v>119</v>
      </c>
      <c r="J1049" t="s">
        <v>122</v>
      </c>
      <c r="K1049" t="s">
        <v>862</v>
      </c>
      <c r="M1049">
        <f t="shared" si="2"/>
        <v>1048</v>
      </c>
    </row>
    <row r="1050" spans="1:13" hidden="1" x14ac:dyDescent="0.3">
      <c r="A1050" t="s">
        <v>2414</v>
      </c>
      <c r="B1050" t="s">
        <v>2415</v>
      </c>
      <c r="C1050" t="s">
        <v>2414</v>
      </c>
      <c r="D1050">
        <v>8.2649999999999998E-3</v>
      </c>
      <c r="E1050">
        <v>129.01501200000001</v>
      </c>
      <c r="F1050">
        <v>26.19</v>
      </c>
      <c r="G1050" t="s">
        <v>242</v>
      </c>
      <c r="H1050" t="s">
        <v>369</v>
      </c>
      <c r="I1050" t="s">
        <v>508</v>
      </c>
      <c r="J1050" t="s">
        <v>542</v>
      </c>
      <c r="K1050" t="s">
        <v>543</v>
      </c>
      <c r="M1050">
        <f t="shared" si="2"/>
        <v>1049</v>
      </c>
    </row>
    <row r="1051" spans="1:13" hidden="1" x14ac:dyDescent="0.3">
      <c r="A1051" t="s">
        <v>2416</v>
      </c>
      <c r="B1051" t="s">
        <v>2417</v>
      </c>
      <c r="C1051" t="s">
        <v>2416</v>
      </c>
      <c r="D1051">
        <v>8.2229999999999994E-3</v>
      </c>
      <c r="E1051">
        <v>86.637746000000007</v>
      </c>
      <c r="F1051">
        <v>38.799999999999997</v>
      </c>
      <c r="G1051" t="s">
        <v>242</v>
      </c>
      <c r="H1051" t="s">
        <v>64</v>
      </c>
      <c r="I1051" t="s">
        <v>195</v>
      </c>
      <c r="J1051" t="s">
        <v>194</v>
      </c>
      <c r="K1051" t="s">
        <v>194</v>
      </c>
      <c r="M1051">
        <f t="shared" si="2"/>
        <v>1050</v>
      </c>
    </row>
    <row r="1052" spans="1:13" hidden="1" x14ac:dyDescent="0.3">
      <c r="A1052" t="s">
        <v>2418</v>
      </c>
      <c r="B1052" t="s">
        <v>2419</v>
      </c>
      <c r="C1052" t="s">
        <v>2418</v>
      </c>
      <c r="D1052">
        <v>8.1180000000000002E-3</v>
      </c>
      <c r="E1052">
        <v>235.195258</v>
      </c>
      <c r="F1052">
        <v>14.11</v>
      </c>
      <c r="G1052" t="s">
        <v>242</v>
      </c>
      <c r="H1052" t="s">
        <v>83</v>
      </c>
      <c r="I1052" t="s">
        <v>454</v>
      </c>
      <c r="J1052" t="s">
        <v>580</v>
      </c>
      <c r="K1052" t="s">
        <v>2420</v>
      </c>
      <c r="M1052">
        <f t="shared" si="2"/>
        <v>1051</v>
      </c>
    </row>
    <row r="1053" spans="1:13" hidden="1" x14ac:dyDescent="0.3">
      <c r="A1053" t="s">
        <v>2421</v>
      </c>
      <c r="B1053" t="s">
        <v>2422</v>
      </c>
      <c r="C1053" t="s">
        <v>2421</v>
      </c>
      <c r="D1053">
        <v>8.0739999999999996E-3</v>
      </c>
      <c r="E1053">
        <v>357.99454800000001</v>
      </c>
      <c r="F1053">
        <v>9.2200000000000006</v>
      </c>
      <c r="G1053" t="s">
        <v>242</v>
      </c>
      <c r="H1053" t="s">
        <v>71</v>
      </c>
      <c r="I1053" t="s">
        <v>119</v>
      </c>
      <c r="J1053" t="s">
        <v>122</v>
      </c>
      <c r="K1053" t="s">
        <v>862</v>
      </c>
      <c r="M1053">
        <f t="shared" si="2"/>
        <v>1052</v>
      </c>
    </row>
    <row r="1054" spans="1:13" hidden="1" x14ac:dyDescent="0.3">
      <c r="A1054" t="s">
        <v>2423</v>
      </c>
      <c r="B1054" t="s">
        <v>2424</v>
      </c>
      <c r="C1054" t="s">
        <v>2423</v>
      </c>
      <c r="D1054">
        <v>8.0689999999999998E-3</v>
      </c>
      <c r="E1054">
        <v>13.88293</v>
      </c>
      <c r="F1054">
        <v>237.61</v>
      </c>
      <c r="G1054" t="s">
        <v>242</v>
      </c>
      <c r="H1054" t="s">
        <v>83</v>
      </c>
      <c r="I1054" t="s">
        <v>302</v>
      </c>
      <c r="J1054" t="s">
        <v>114</v>
      </c>
      <c r="K1054" t="s">
        <v>114</v>
      </c>
      <c r="M1054">
        <f t="shared" si="2"/>
        <v>1053</v>
      </c>
    </row>
    <row r="1055" spans="1:13" hidden="1" x14ac:dyDescent="0.3">
      <c r="A1055" t="s">
        <v>2425</v>
      </c>
      <c r="B1055" t="s">
        <v>2426</v>
      </c>
      <c r="C1055" t="s">
        <v>2425</v>
      </c>
      <c r="D1055">
        <v>8.0210000000000004E-3</v>
      </c>
      <c r="E1055">
        <v>24.06</v>
      </c>
      <c r="F1055">
        <v>136.29</v>
      </c>
      <c r="G1055" t="s">
        <v>242</v>
      </c>
      <c r="H1055" t="s">
        <v>83</v>
      </c>
      <c r="I1055" t="s">
        <v>302</v>
      </c>
      <c r="J1055" t="s">
        <v>114</v>
      </c>
      <c r="K1055" t="s">
        <v>114</v>
      </c>
      <c r="M1055">
        <f t="shared" si="2"/>
        <v>1054</v>
      </c>
    </row>
    <row r="1056" spans="1:13" hidden="1" x14ac:dyDescent="0.3">
      <c r="A1056" t="s">
        <v>2427</v>
      </c>
      <c r="B1056" t="s">
        <v>2428</v>
      </c>
      <c r="C1056" t="s">
        <v>2427</v>
      </c>
      <c r="D1056">
        <v>7.7990000000000004E-3</v>
      </c>
      <c r="E1056">
        <v>407.16139800000002</v>
      </c>
      <c r="F1056">
        <v>7.83</v>
      </c>
      <c r="G1056" t="s">
        <v>242</v>
      </c>
      <c r="H1056" t="s">
        <v>496</v>
      </c>
      <c r="I1056" t="s">
        <v>496</v>
      </c>
      <c r="J1056" t="s">
        <v>940</v>
      </c>
      <c r="K1056" t="s">
        <v>1056</v>
      </c>
      <c r="M1056">
        <f t="shared" si="2"/>
        <v>1055</v>
      </c>
    </row>
    <row r="1057" spans="1:13" hidden="1" x14ac:dyDescent="0.3">
      <c r="A1057" t="s">
        <v>2429</v>
      </c>
      <c r="B1057" t="s">
        <v>2430</v>
      </c>
      <c r="C1057" t="s">
        <v>2429</v>
      </c>
      <c r="D1057">
        <v>7.7869999999999997E-3</v>
      </c>
      <c r="E1057">
        <v>778.27233799999999</v>
      </c>
      <c r="F1057">
        <v>4.09</v>
      </c>
      <c r="G1057" t="s">
        <v>242</v>
      </c>
      <c r="H1057" t="s">
        <v>496</v>
      </c>
      <c r="I1057" t="s">
        <v>496</v>
      </c>
      <c r="J1057" t="s">
        <v>940</v>
      </c>
      <c r="K1057" t="s">
        <v>1056</v>
      </c>
      <c r="M1057">
        <f t="shared" si="2"/>
        <v>1056</v>
      </c>
    </row>
    <row r="1058" spans="1:13" hidden="1" x14ac:dyDescent="0.3">
      <c r="A1058" t="s">
        <v>2431</v>
      </c>
      <c r="B1058" t="s">
        <v>2432</v>
      </c>
      <c r="C1058" t="s">
        <v>2431</v>
      </c>
      <c r="D1058">
        <v>7.7860000000000004E-3</v>
      </c>
      <c r="E1058">
        <v>48.322246</v>
      </c>
      <c r="F1058">
        <v>65.87</v>
      </c>
      <c r="G1058" t="s">
        <v>242</v>
      </c>
      <c r="H1058" t="s">
        <v>74</v>
      </c>
      <c r="I1058" t="s">
        <v>74</v>
      </c>
      <c r="J1058" t="s">
        <v>159</v>
      </c>
      <c r="K1058" t="s">
        <v>1147</v>
      </c>
      <c r="M1058">
        <f t="shared" si="2"/>
        <v>1057</v>
      </c>
    </row>
    <row r="1059" spans="1:13" hidden="1" x14ac:dyDescent="0.3">
      <c r="A1059" t="s">
        <v>2433</v>
      </c>
      <c r="B1059" t="s">
        <v>2434</v>
      </c>
      <c r="C1059" t="s">
        <v>2433</v>
      </c>
      <c r="D1059">
        <v>7.7799999999999996E-3</v>
      </c>
      <c r="E1059">
        <v>134.990667</v>
      </c>
      <c r="F1059">
        <v>23.56</v>
      </c>
      <c r="G1059" t="s">
        <v>242</v>
      </c>
      <c r="H1059" t="s">
        <v>369</v>
      </c>
      <c r="I1059" t="s">
        <v>508</v>
      </c>
      <c r="J1059" t="s">
        <v>1656</v>
      </c>
      <c r="K1059" t="s">
        <v>1656</v>
      </c>
      <c r="M1059">
        <f t="shared" si="2"/>
        <v>1058</v>
      </c>
    </row>
    <row r="1060" spans="1:13" hidden="1" x14ac:dyDescent="0.3">
      <c r="A1060" t="s">
        <v>2435</v>
      </c>
      <c r="B1060" t="s">
        <v>2436</v>
      </c>
      <c r="C1060" t="s">
        <v>2435</v>
      </c>
      <c r="D1060">
        <v>7.7549999999999997E-3</v>
      </c>
      <c r="E1060">
        <v>355.812026</v>
      </c>
      <c r="F1060">
        <v>8.91</v>
      </c>
      <c r="G1060" t="s">
        <v>242</v>
      </c>
      <c r="H1060" t="s">
        <v>71</v>
      </c>
      <c r="I1060" t="s">
        <v>72</v>
      </c>
      <c r="J1060" t="s">
        <v>72</v>
      </c>
      <c r="K1060" t="s">
        <v>1545</v>
      </c>
      <c r="M1060">
        <f t="shared" si="2"/>
        <v>1059</v>
      </c>
    </row>
    <row r="1061" spans="1:13" hidden="1" x14ac:dyDescent="0.3">
      <c r="A1061" t="s">
        <v>2437</v>
      </c>
      <c r="B1061" t="s">
        <v>2438</v>
      </c>
      <c r="C1061" t="s">
        <v>2437</v>
      </c>
      <c r="D1061">
        <v>7.724E-3</v>
      </c>
      <c r="E1061">
        <v>917.94210199999998</v>
      </c>
      <c r="F1061">
        <v>3.44</v>
      </c>
      <c r="G1061" t="s">
        <v>242</v>
      </c>
      <c r="H1061" t="s">
        <v>369</v>
      </c>
      <c r="I1061" t="s">
        <v>508</v>
      </c>
      <c r="J1061" t="s">
        <v>572</v>
      </c>
      <c r="K1061" t="s">
        <v>572</v>
      </c>
      <c r="M1061">
        <f t="shared" si="2"/>
        <v>1060</v>
      </c>
    </row>
    <row r="1062" spans="1:13" hidden="1" x14ac:dyDescent="0.3">
      <c r="A1062" t="s">
        <v>2439</v>
      </c>
      <c r="B1062" t="s">
        <v>2440</v>
      </c>
      <c r="C1062" t="s">
        <v>2439</v>
      </c>
      <c r="D1062">
        <v>7.718E-3</v>
      </c>
      <c r="E1062">
        <v>16.357085999999999</v>
      </c>
      <c r="F1062">
        <v>192.88</v>
      </c>
      <c r="G1062" t="s">
        <v>242</v>
      </c>
      <c r="H1062" t="s">
        <v>64</v>
      </c>
      <c r="I1062" t="s">
        <v>79</v>
      </c>
      <c r="J1062" t="s">
        <v>110</v>
      </c>
      <c r="K1062" t="s">
        <v>1621</v>
      </c>
      <c r="M1062">
        <f t="shared" si="2"/>
        <v>1061</v>
      </c>
    </row>
    <row r="1063" spans="1:13" hidden="1" x14ac:dyDescent="0.3">
      <c r="A1063" t="s">
        <v>2441</v>
      </c>
      <c r="B1063" t="s">
        <v>2442</v>
      </c>
      <c r="C1063" t="s">
        <v>2441</v>
      </c>
      <c r="D1063">
        <v>7.5919999999999998E-3</v>
      </c>
      <c r="E1063">
        <v>147.292224</v>
      </c>
      <c r="F1063">
        <v>21.07</v>
      </c>
      <c r="G1063" t="s">
        <v>242</v>
      </c>
      <c r="H1063" t="s">
        <v>76</v>
      </c>
      <c r="I1063" t="s">
        <v>77</v>
      </c>
      <c r="J1063" t="s">
        <v>1115</v>
      </c>
      <c r="K1063" t="s">
        <v>2100</v>
      </c>
      <c r="M1063">
        <f t="shared" si="2"/>
        <v>1062</v>
      </c>
    </row>
    <row r="1064" spans="1:13" hidden="1" x14ac:dyDescent="0.3">
      <c r="A1064" t="s">
        <v>2443</v>
      </c>
      <c r="B1064" t="s">
        <v>2444</v>
      </c>
      <c r="C1064" t="s">
        <v>2443</v>
      </c>
      <c r="D1064">
        <v>7.5579999999999996E-3</v>
      </c>
      <c r="E1064">
        <v>47.727623000000001</v>
      </c>
      <c r="F1064">
        <v>64.739999999999995</v>
      </c>
      <c r="G1064" t="s">
        <v>242</v>
      </c>
      <c r="H1064" t="s">
        <v>83</v>
      </c>
      <c r="I1064" t="s">
        <v>454</v>
      </c>
      <c r="J1064" t="s">
        <v>653</v>
      </c>
      <c r="K1064" t="s">
        <v>175</v>
      </c>
      <c r="M1064">
        <f t="shared" si="2"/>
        <v>1063</v>
      </c>
    </row>
    <row r="1065" spans="1:13" hidden="1" x14ac:dyDescent="0.3">
      <c r="A1065" t="s">
        <v>2445</v>
      </c>
      <c r="B1065" t="s">
        <v>2446</v>
      </c>
      <c r="C1065" t="s">
        <v>2445</v>
      </c>
      <c r="D1065">
        <v>7.4960000000000001E-3</v>
      </c>
      <c r="E1065">
        <v>44.959949999999999</v>
      </c>
      <c r="F1065">
        <v>68.16</v>
      </c>
      <c r="G1065" t="s">
        <v>242</v>
      </c>
      <c r="H1065" t="s">
        <v>64</v>
      </c>
      <c r="I1065" t="s">
        <v>195</v>
      </c>
      <c r="J1065" t="s">
        <v>891</v>
      </c>
      <c r="K1065" t="s">
        <v>891</v>
      </c>
      <c r="M1065">
        <f t="shared" si="2"/>
        <v>1064</v>
      </c>
    </row>
    <row r="1066" spans="1:13" hidden="1" x14ac:dyDescent="0.3">
      <c r="A1066" t="s">
        <v>2447</v>
      </c>
      <c r="B1066" t="s">
        <v>2448</v>
      </c>
      <c r="C1066" t="s">
        <v>2447</v>
      </c>
      <c r="D1066">
        <v>7.4460000000000004E-3</v>
      </c>
      <c r="E1066">
        <v>19.238399999999999</v>
      </c>
      <c r="F1066">
        <v>158.22999999999999</v>
      </c>
      <c r="G1066" t="s">
        <v>242</v>
      </c>
      <c r="H1066" t="s">
        <v>83</v>
      </c>
      <c r="I1066" t="s">
        <v>454</v>
      </c>
      <c r="J1066" t="s">
        <v>580</v>
      </c>
      <c r="K1066" t="s">
        <v>2420</v>
      </c>
      <c r="M1066">
        <f t="shared" si="2"/>
        <v>1065</v>
      </c>
    </row>
    <row r="1067" spans="1:13" hidden="1" x14ac:dyDescent="0.3">
      <c r="A1067" t="s">
        <v>2449</v>
      </c>
      <c r="B1067" t="s">
        <v>849</v>
      </c>
      <c r="C1067" t="s">
        <v>2449</v>
      </c>
      <c r="D1067">
        <v>7.3850000000000001E-3</v>
      </c>
      <c r="E1067">
        <v>8.9741560000000007</v>
      </c>
      <c r="F1067">
        <v>57100</v>
      </c>
      <c r="G1067" t="s">
        <v>223</v>
      </c>
      <c r="H1067" t="s">
        <v>86</v>
      </c>
      <c r="I1067" t="s">
        <v>305</v>
      </c>
      <c r="J1067" t="s">
        <v>468</v>
      </c>
      <c r="K1067" t="s">
        <v>468</v>
      </c>
      <c r="M1067">
        <f t="shared" si="2"/>
        <v>1066</v>
      </c>
    </row>
    <row r="1068" spans="1:13" x14ac:dyDescent="0.3">
      <c r="A1068" t="s">
        <v>2450</v>
      </c>
      <c r="B1068" t="s">
        <v>1039</v>
      </c>
      <c r="C1068" t="s">
        <v>2450</v>
      </c>
      <c r="D1068">
        <v>7.3480000000000004E-3</v>
      </c>
      <c r="E1068">
        <v>41.754817000000003</v>
      </c>
      <c r="F1068">
        <v>71.94</v>
      </c>
      <c r="G1068" t="s">
        <v>242</v>
      </c>
      <c r="H1068" t="s">
        <v>86</v>
      </c>
      <c r="I1068" t="s">
        <v>91</v>
      </c>
      <c r="J1068" t="s">
        <v>92</v>
      </c>
      <c r="K1068" t="s">
        <v>400</v>
      </c>
      <c r="M1068">
        <f t="shared" si="2"/>
        <v>1067</v>
      </c>
    </row>
    <row r="1069" spans="1:13" hidden="1" x14ac:dyDescent="0.3">
      <c r="A1069" t="s">
        <v>2451</v>
      </c>
      <c r="B1069" t="s">
        <v>2452</v>
      </c>
      <c r="C1069" t="s">
        <v>2451</v>
      </c>
      <c r="D1069">
        <v>7.332E-3</v>
      </c>
      <c r="E1069">
        <v>645.13926000000004</v>
      </c>
      <c r="F1069">
        <v>110.19</v>
      </c>
      <c r="G1069" t="s">
        <v>2453</v>
      </c>
      <c r="H1069" t="s">
        <v>69</v>
      </c>
      <c r="I1069" t="s">
        <v>69</v>
      </c>
      <c r="J1069" t="s">
        <v>70</v>
      </c>
      <c r="K1069" t="s">
        <v>327</v>
      </c>
      <c r="M1069">
        <f t="shared" si="2"/>
        <v>1068</v>
      </c>
    </row>
    <row r="1070" spans="1:13" hidden="1" x14ac:dyDescent="0.3">
      <c r="A1070" t="s">
        <v>2454</v>
      </c>
      <c r="B1070" t="s">
        <v>2455</v>
      </c>
      <c r="C1070" t="s">
        <v>2454</v>
      </c>
      <c r="D1070">
        <v>7.2709999999999997E-3</v>
      </c>
      <c r="E1070">
        <v>492.15038500000003</v>
      </c>
      <c r="F1070">
        <v>6.04</v>
      </c>
      <c r="G1070" t="s">
        <v>242</v>
      </c>
      <c r="H1070" t="s">
        <v>67</v>
      </c>
      <c r="I1070" t="s">
        <v>87</v>
      </c>
      <c r="J1070" t="s">
        <v>342</v>
      </c>
      <c r="K1070" t="s">
        <v>2456</v>
      </c>
      <c r="M1070">
        <f t="shared" si="2"/>
        <v>1069</v>
      </c>
    </row>
    <row r="1071" spans="1:13" hidden="1" x14ac:dyDescent="0.3">
      <c r="A1071" t="s">
        <v>2457</v>
      </c>
      <c r="B1071" t="s">
        <v>2458</v>
      </c>
      <c r="C1071" t="s">
        <v>2457</v>
      </c>
      <c r="D1071">
        <v>7.2309999999999996E-3</v>
      </c>
      <c r="E1071">
        <v>87.276482999999999</v>
      </c>
      <c r="F1071">
        <v>33.869999999999997</v>
      </c>
      <c r="G1071" t="s">
        <v>242</v>
      </c>
      <c r="H1071" t="s">
        <v>83</v>
      </c>
      <c r="I1071" t="s">
        <v>302</v>
      </c>
      <c r="J1071" t="s">
        <v>114</v>
      </c>
      <c r="K1071" t="s">
        <v>114</v>
      </c>
      <c r="M1071">
        <f t="shared" si="2"/>
        <v>1070</v>
      </c>
    </row>
    <row r="1072" spans="1:13" x14ac:dyDescent="0.3">
      <c r="A1072" t="s">
        <v>2459</v>
      </c>
      <c r="B1072" t="s">
        <v>2460</v>
      </c>
      <c r="C1072" t="s">
        <v>2459</v>
      </c>
      <c r="D1072">
        <v>7.1989999999999997E-3</v>
      </c>
      <c r="E1072">
        <v>75.27</v>
      </c>
      <c r="F1072">
        <v>39.1</v>
      </c>
      <c r="G1072" t="s">
        <v>242</v>
      </c>
      <c r="H1072" t="s">
        <v>86</v>
      </c>
      <c r="I1072" t="s">
        <v>91</v>
      </c>
      <c r="J1072" t="s">
        <v>92</v>
      </c>
      <c r="K1072" t="s">
        <v>93</v>
      </c>
      <c r="M1072">
        <f t="shared" si="2"/>
        <v>1071</v>
      </c>
    </row>
    <row r="1073" spans="1:13" hidden="1" x14ac:dyDescent="0.3">
      <c r="A1073" t="s">
        <v>2461</v>
      </c>
      <c r="B1073" t="s">
        <v>2462</v>
      </c>
      <c r="C1073" t="s">
        <v>2461</v>
      </c>
      <c r="D1073">
        <v>7.1669999999999998E-3</v>
      </c>
      <c r="E1073">
        <v>50.575814999999999</v>
      </c>
      <c r="F1073">
        <v>57.93</v>
      </c>
      <c r="G1073" t="s">
        <v>242</v>
      </c>
      <c r="H1073" t="s">
        <v>64</v>
      </c>
      <c r="I1073" t="s">
        <v>79</v>
      </c>
      <c r="J1073" t="s">
        <v>110</v>
      </c>
      <c r="K1073" t="s">
        <v>111</v>
      </c>
      <c r="M1073">
        <f t="shared" si="2"/>
        <v>1072</v>
      </c>
    </row>
    <row r="1074" spans="1:13" hidden="1" x14ac:dyDescent="0.3">
      <c r="A1074" t="s">
        <v>2463</v>
      </c>
      <c r="B1074" t="s">
        <v>2464</v>
      </c>
      <c r="C1074" t="s">
        <v>2463</v>
      </c>
      <c r="D1074">
        <v>7.1590000000000004E-3</v>
      </c>
      <c r="E1074">
        <v>2735.1019590000001</v>
      </c>
      <c r="F1074">
        <v>1.07</v>
      </c>
      <c r="G1074" t="s">
        <v>242</v>
      </c>
      <c r="H1074" t="s">
        <v>74</v>
      </c>
      <c r="I1074" t="s">
        <v>74</v>
      </c>
      <c r="J1074" t="s">
        <v>273</v>
      </c>
      <c r="K1074" t="s">
        <v>274</v>
      </c>
      <c r="M1074">
        <f t="shared" si="2"/>
        <v>1073</v>
      </c>
    </row>
    <row r="1075" spans="1:13" hidden="1" x14ac:dyDescent="0.3">
      <c r="A1075" t="s">
        <v>2465</v>
      </c>
      <c r="B1075" t="s">
        <v>2466</v>
      </c>
      <c r="C1075" t="s">
        <v>2465</v>
      </c>
      <c r="D1075">
        <v>7.136E-3</v>
      </c>
      <c r="E1075">
        <v>166.118706</v>
      </c>
      <c r="F1075">
        <v>17.559999999999999</v>
      </c>
      <c r="G1075" t="s">
        <v>242</v>
      </c>
      <c r="H1075" t="s">
        <v>369</v>
      </c>
      <c r="I1075" t="s">
        <v>508</v>
      </c>
      <c r="J1075" t="s">
        <v>1656</v>
      </c>
      <c r="K1075" t="s">
        <v>1656</v>
      </c>
      <c r="M1075">
        <f t="shared" si="2"/>
        <v>1074</v>
      </c>
    </row>
    <row r="1076" spans="1:13" hidden="1" x14ac:dyDescent="0.3">
      <c r="A1076" t="s">
        <v>2467</v>
      </c>
      <c r="B1076" t="s">
        <v>1496</v>
      </c>
      <c r="C1076" t="s">
        <v>2467</v>
      </c>
      <c r="D1076">
        <v>7.1149999999999998E-3</v>
      </c>
      <c r="E1076">
        <v>257.85096499999997</v>
      </c>
      <c r="F1076">
        <v>11.28</v>
      </c>
      <c r="G1076" t="s">
        <v>242</v>
      </c>
      <c r="H1076" t="s">
        <v>71</v>
      </c>
      <c r="I1076" t="s">
        <v>119</v>
      </c>
      <c r="J1076" t="s">
        <v>122</v>
      </c>
      <c r="K1076" t="s">
        <v>862</v>
      </c>
      <c r="M1076">
        <f t="shared" si="2"/>
        <v>1075</v>
      </c>
    </row>
    <row r="1077" spans="1:13" hidden="1" x14ac:dyDescent="0.3">
      <c r="A1077" t="s">
        <v>2468</v>
      </c>
      <c r="B1077" t="s">
        <v>2469</v>
      </c>
      <c r="C1077" t="s">
        <v>2468</v>
      </c>
      <c r="D1077">
        <v>7.0949999999999997E-3</v>
      </c>
      <c r="E1077">
        <v>17.224115999999999</v>
      </c>
      <c r="F1077">
        <v>168.4</v>
      </c>
      <c r="G1077" t="s">
        <v>242</v>
      </c>
      <c r="H1077" t="s">
        <v>83</v>
      </c>
      <c r="I1077" t="s">
        <v>454</v>
      </c>
      <c r="J1077" t="s">
        <v>653</v>
      </c>
      <c r="K1077" t="s">
        <v>109</v>
      </c>
      <c r="M1077">
        <f t="shared" si="2"/>
        <v>1076</v>
      </c>
    </row>
    <row r="1078" spans="1:13" hidden="1" x14ac:dyDescent="0.3">
      <c r="A1078" t="s">
        <v>2470</v>
      </c>
      <c r="B1078" t="s">
        <v>2471</v>
      </c>
      <c r="C1078" t="s">
        <v>2470</v>
      </c>
      <c r="D1078">
        <v>7.0930000000000003E-3</v>
      </c>
      <c r="E1078">
        <v>55.2</v>
      </c>
      <c r="F1078">
        <v>52.53</v>
      </c>
      <c r="G1078" t="s">
        <v>242</v>
      </c>
      <c r="H1078" t="s">
        <v>369</v>
      </c>
      <c r="I1078" t="s">
        <v>604</v>
      </c>
      <c r="J1078" t="s">
        <v>605</v>
      </c>
      <c r="K1078" t="s">
        <v>2472</v>
      </c>
      <c r="M1078">
        <f t="shared" si="2"/>
        <v>1077</v>
      </c>
    </row>
    <row r="1079" spans="1:13" hidden="1" x14ac:dyDescent="0.3">
      <c r="A1079" t="s">
        <v>2473</v>
      </c>
      <c r="B1079" t="s">
        <v>2474</v>
      </c>
      <c r="C1079" t="s">
        <v>2473</v>
      </c>
      <c r="D1079">
        <v>7.0320000000000001E-3</v>
      </c>
      <c r="E1079">
        <v>75.625946999999996</v>
      </c>
      <c r="F1079">
        <v>38.01</v>
      </c>
      <c r="G1079" t="s">
        <v>242</v>
      </c>
      <c r="H1079" t="s">
        <v>64</v>
      </c>
      <c r="I1079" t="s">
        <v>195</v>
      </c>
      <c r="J1079" t="s">
        <v>194</v>
      </c>
      <c r="K1079" t="s">
        <v>194</v>
      </c>
      <c r="M1079">
        <f t="shared" si="2"/>
        <v>1078</v>
      </c>
    </row>
    <row r="1080" spans="1:13" hidden="1" x14ac:dyDescent="0.3">
      <c r="A1080" t="s">
        <v>2475</v>
      </c>
      <c r="B1080" t="s">
        <v>2476</v>
      </c>
      <c r="C1080" t="s">
        <v>2475</v>
      </c>
      <c r="D1080">
        <v>6.9290000000000003E-3</v>
      </c>
      <c r="E1080">
        <v>62.722011999999999</v>
      </c>
      <c r="F1080">
        <v>45.16</v>
      </c>
      <c r="G1080" t="s">
        <v>242</v>
      </c>
      <c r="H1080" t="s">
        <v>83</v>
      </c>
      <c r="I1080" t="s">
        <v>302</v>
      </c>
      <c r="J1080" t="s">
        <v>85</v>
      </c>
      <c r="K1080" t="s">
        <v>85</v>
      </c>
      <c r="M1080">
        <f t="shared" si="2"/>
        <v>1079</v>
      </c>
    </row>
    <row r="1081" spans="1:13" hidden="1" x14ac:dyDescent="0.3">
      <c r="A1081" t="s">
        <v>2477</v>
      </c>
      <c r="B1081" t="s">
        <v>2232</v>
      </c>
      <c r="C1081" t="s">
        <v>2477</v>
      </c>
      <c r="D1081">
        <v>6.9220000000000002E-3</v>
      </c>
      <c r="E1081">
        <v>552.70787700000005</v>
      </c>
      <c r="F1081">
        <v>5.12</v>
      </c>
      <c r="G1081" t="s">
        <v>242</v>
      </c>
      <c r="H1081" t="s">
        <v>369</v>
      </c>
      <c r="I1081" t="s">
        <v>370</v>
      </c>
      <c r="J1081" t="s">
        <v>1879</v>
      </c>
      <c r="K1081" t="s">
        <v>1879</v>
      </c>
      <c r="M1081">
        <f t="shared" si="2"/>
        <v>1080</v>
      </c>
    </row>
    <row r="1082" spans="1:13" hidden="1" x14ac:dyDescent="0.3">
      <c r="A1082" t="s">
        <v>2478</v>
      </c>
      <c r="B1082" t="s">
        <v>2479</v>
      </c>
      <c r="C1082" t="s">
        <v>2478</v>
      </c>
      <c r="D1082">
        <v>6.8529999999999997E-3</v>
      </c>
      <c r="E1082">
        <v>58.118397999999999</v>
      </c>
      <c r="F1082">
        <v>48.2</v>
      </c>
      <c r="G1082" t="s">
        <v>242</v>
      </c>
      <c r="H1082" t="s">
        <v>64</v>
      </c>
      <c r="I1082" t="s">
        <v>195</v>
      </c>
      <c r="J1082" t="s">
        <v>891</v>
      </c>
      <c r="K1082" t="s">
        <v>891</v>
      </c>
      <c r="M1082">
        <f t="shared" si="2"/>
        <v>1081</v>
      </c>
    </row>
    <row r="1083" spans="1:13" hidden="1" x14ac:dyDescent="0.3">
      <c r="A1083" t="s">
        <v>2480</v>
      </c>
      <c r="B1083" t="s">
        <v>2481</v>
      </c>
      <c r="C1083" t="s">
        <v>2480</v>
      </c>
      <c r="D1083">
        <v>6.8490000000000001E-3</v>
      </c>
      <c r="E1083">
        <v>162.77202800000001</v>
      </c>
      <c r="F1083">
        <v>17.2</v>
      </c>
      <c r="G1083" t="s">
        <v>242</v>
      </c>
      <c r="H1083" t="s">
        <v>64</v>
      </c>
      <c r="I1083" t="s">
        <v>195</v>
      </c>
      <c r="J1083" t="s">
        <v>278</v>
      </c>
      <c r="K1083" t="s">
        <v>354</v>
      </c>
      <c r="M1083">
        <f t="shared" si="2"/>
        <v>1082</v>
      </c>
    </row>
    <row r="1084" spans="1:13" hidden="1" x14ac:dyDescent="0.3">
      <c r="A1084" t="s">
        <v>2482</v>
      </c>
      <c r="B1084" t="s">
        <v>2483</v>
      </c>
      <c r="C1084" t="s">
        <v>2482</v>
      </c>
      <c r="D1084">
        <v>6.8170000000000001E-3</v>
      </c>
      <c r="E1084">
        <v>197.92940400000001</v>
      </c>
      <c r="F1084">
        <v>14.08</v>
      </c>
      <c r="G1084" t="s">
        <v>242</v>
      </c>
      <c r="H1084" t="s">
        <v>71</v>
      </c>
      <c r="I1084" t="s">
        <v>119</v>
      </c>
      <c r="J1084" t="s">
        <v>122</v>
      </c>
      <c r="K1084" t="s">
        <v>862</v>
      </c>
      <c r="M1084">
        <f t="shared" si="2"/>
        <v>1083</v>
      </c>
    </row>
    <row r="1085" spans="1:13" hidden="1" x14ac:dyDescent="0.3">
      <c r="A1085" t="s">
        <v>2484</v>
      </c>
      <c r="B1085" t="s">
        <v>2485</v>
      </c>
      <c r="C1085" t="s">
        <v>2484</v>
      </c>
      <c r="D1085">
        <v>6.7790000000000003E-3</v>
      </c>
      <c r="E1085">
        <v>96.394349000000005</v>
      </c>
      <c r="F1085">
        <v>28.75</v>
      </c>
      <c r="G1085" t="s">
        <v>242</v>
      </c>
      <c r="H1085" t="s">
        <v>64</v>
      </c>
      <c r="I1085" t="s">
        <v>195</v>
      </c>
      <c r="J1085" t="s">
        <v>278</v>
      </c>
      <c r="K1085" t="s">
        <v>354</v>
      </c>
      <c r="M1085">
        <f t="shared" si="2"/>
        <v>1084</v>
      </c>
    </row>
    <row r="1086" spans="1:13" hidden="1" x14ac:dyDescent="0.3">
      <c r="A1086" t="s">
        <v>2486</v>
      </c>
      <c r="B1086" t="s">
        <v>2487</v>
      </c>
      <c r="C1086" t="s">
        <v>2486</v>
      </c>
      <c r="D1086">
        <v>6.7380000000000001E-3</v>
      </c>
      <c r="E1086">
        <v>470.020106</v>
      </c>
      <c r="F1086">
        <v>5.86</v>
      </c>
      <c r="G1086" t="s">
        <v>242</v>
      </c>
      <c r="H1086" t="s">
        <v>369</v>
      </c>
      <c r="I1086" t="s">
        <v>508</v>
      </c>
      <c r="J1086" t="s">
        <v>927</v>
      </c>
      <c r="K1086" t="s">
        <v>928</v>
      </c>
      <c r="M1086">
        <f t="shared" si="2"/>
        <v>1085</v>
      </c>
    </row>
    <row r="1087" spans="1:13" hidden="1" x14ac:dyDescent="0.3">
      <c r="A1087" t="s">
        <v>2488</v>
      </c>
      <c r="B1087" t="s">
        <v>2489</v>
      </c>
      <c r="C1087" t="s">
        <v>2488</v>
      </c>
      <c r="D1087">
        <v>6.7349999999999997E-3</v>
      </c>
      <c r="E1087">
        <v>156.881642</v>
      </c>
      <c r="F1087">
        <v>17.55</v>
      </c>
      <c r="G1087" t="s">
        <v>242</v>
      </c>
      <c r="H1087" t="s">
        <v>67</v>
      </c>
      <c r="I1087" t="s">
        <v>87</v>
      </c>
      <c r="J1087" t="s">
        <v>342</v>
      </c>
      <c r="K1087" t="s">
        <v>2456</v>
      </c>
      <c r="M1087">
        <f t="shared" si="2"/>
        <v>1086</v>
      </c>
    </row>
    <row r="1088" spans="1:13" hidden="1" x14ac:dyDescent="0.3">
      <c r="A1088" t="s">
        <v>2490</v>
      </c>
      <c r="B1088" t="s">
        <v>2491</v>
      </c>
      <c r="C1088" t="s">
        <v>2490</v>
      </c>
      <c r="D1088">
        <v>6.7299999999999999E-3</v>
      </c>
      <c r="E1088">
        <v>98.678389999999993</v>
      </c>
      <c r="F1088">
        <v>27.88</v>
      </c>
      <c r="G1088" t="s">
        <v>242</v>
      </c>
      <c r="H1088" t="s">
        <v>67</v>
      </c>
      <c r="I1088" t="s">
        <v>87</v>
      </c>
      <c r="J1088" t="s">
        <v>88</v>
      </c>
      <c r="K1088" t="s">
        <v>89</v>
      </c>
      <c r="M1088">
        <f t="shared" si="2"/>
        <v>1087</v>
      </c>
    </row>
    <row r="1089" spans="1:13" hidden="1" x14ac:dyDescent="0.3">
      <c r="A1089" t="s">
        <v>2492</v>
      </c>
      <c r="B1089" t="s">
        <v>2493</v>
      </c>
      <c r="C1089" t="s">
        <v>2492</v>
      </c>
      <c r="D1089">
        <v>6.6909999999999999E-3</v>
      </c>
      <c r="E1089">
        <v>486.72617500000001</v>
      </c>
      <c r="F1089">
        <v>5.62</v>
      </c>
      <c r="G1089" t="s">
        <v>242</v>
      </c>
      <c r="H1089" t="s">
        <v>392</v>
      </c>
      <c r="I1089" t="s">
        <v>392</v>
      </c>
      <c r="J1089" t="s">
        <v>393</v>
      </c>
      <c r="K1089" t="s">
        <v>394</v>
      </c>
      <c r="M1089">
        <f t="shared" si="2"/>
        <v>1088</v>
      </c>
    </row>
    <row r="1090" spans="1:13" hidden="1" x14ac:dyDescent="0.3">
      <c r="A1090" t="s">
        <v>2494</v>
      </c>
      <c r="B1090" t="s">
        <v>2495</v>
      </c>
      <c r="C1090" t="s">
        <v>2494</v>
      </c>
      <c r="D1090">
        <v>6.6870000000000002E-3</v>
      </c>
      <c r="E1090">
        <v>31.82949</v>
      </c>
      <c r="F1090">
        <v>85.88</v>
      </c>
      <c r="G1090" t="s">
        <v>242</v>
      </c>
      <c r="H1090" t="s">
        <v>86</v>
      </c>
      <c r="I1090" t="s">
        <v>120</v>
      </c>
      <c r="J1090" t="s">
        <v>120</v>
      </c>
      <c r="K1090" t="s">
        <v>820</v>
      </c>
      <c r="M1090">
        <f t="shared" si="2"/>
        <v>1089</v>
      </c>
    </row>
    <row r="1091" spans="1:13" hidden="1" x14ac:dyDescent="0.3">
      <c r="A1091" t="s">
        <v>2496</v>
      </c>
      <c r="B1091" t="s">
        <v>2497</v>
      </c>
      <c r="C1091" t="s">
        <v>2496</v>
      </c>
      <c r="D1091">
        <v>6.6740000000000002E-3</v>
      </c>
      <c r="E1091">
        <v>246</v>
      </c>
      <c r="F1091">
        <v>11.09</v>
      </c>
      <c r="G1091" t="s">
        <v>242</v>
      </c>
      <c r="H1091" t="s">
        <v>71</v>
      </c>
      <c r="I1091" t="s">
        <v>119</v>
      </c>
      <c r="J1091" t="s">
        <v>122</v>
      </c>
      <c r="K1091" t="s">
        <v>862</v>
      </c>
      <c r="M1091">
        <f t="shared" si="2"/>
        <v>1090</v>
      </c>
    </row>
    <row r="1092" spans="1:13" hidden="1" x14ac:dyDescent="0.3">
      <c r="A1092" t="s">
        <v>2498</v>
      </c>
      <c r="B1092" t="s">
        <v>2499</v>
      </c>
      <c r="C1092" t="s">
        <v>2498</v>
      </c>
      <c r="D1092">
        <v>6.6290000000000003E-3</v>
      </c>
      <c r="E1092">
        <v>9.3256779999999999</v>
      </c>
      <c r="F1092">
        <v>290.60000000000002</v>
      </c>
      <c r="G1092" t="s">
        <v>242</v>
      </c>
      <c r="H1092" t="s">
        <v>64</v>
      </c>
      <c r="I1092" t="s">
        <v>197</v>
      </c>
      <c r="J1092" t="s">
        <v>197</v>
      </c>
      <c r="K1092" t="s">
        <v>66</v>
      </c>
      <c r="M1092">
        <f t="shared" si="2"/>
        <v>1091</v>
      </c>
    </row>
    <row r="1093" spans="1:13" hidden="1" x14ac:dyDescent="0.3">
      <c r="A1093" t="s">
        <v>2500</v>
      </c>
      <c r="B1093" t="s">
        <v>2501</v>
      </c>
      <c r="C1093" t="s">
        <v>2500</v>
      </c>
      <c r="D1093">
        <v>6.6100000000000004E-3</v>
      </c>
      <c r="E1093">
        <v>47.798236000000003</v>
      </c>
      <c r="F1093">
        <v>56.53</v>
      </c>
      <c r="G1093" t="s">
        <v>242</v>
      </c>
      <c r="H1093" t="s">
        <v>86</v>
      </c>
      <c r="I1093" t="s">
        <v>91</v>
      </c>
      <c r="J1093" t="s">
        <v>98</v>
      </c>
      <c r="K1093" t="s">
        <v>99</v>
      </c>
      <c r="M1093">
        <f t="shared" si="2"/>
        <v>1092</v>
      </c>
    </row>
    <row r="1094" spans="1:13" hidden="1" x14ac:dyDescent="0.3">
      <c r="A1094" t="s">
        <v>2502</v>
      </c>
      <c r="B1094" t="s">
        <v>2503</v>
      </c>
      <c r="C1094" t="s">
        <v>2502</v>
      </c>
      <c r="D1094">
        <v>6.5729999999999998E-3</v>
      </c>
      <c r="E1094">
        <v>414.77100200000001</v>
      </c>
      <c r="F1094">
        <v>153.63999999999999</v>
      </c>
      <c r="G1094" t="s">
        <v>2453</v>
      </c>
      <c r="H1094" t="s">
        <v>71</v>
      </c>
      <c r="I1094" t="s">
        <v>72</v>
      </c>
      <c r="J1094" t="s">
        <v>72</v>
      </c>
      <c r="K1094" t="s">
        <v>75</v>
      </c>
      <c r="M1094">
        <f t="shared" si="2"/>
        <v>1093</v>
      </c>
    </row>
    <row r="1095" spans="1:13" hidden="1" x14ac:dyDescent="0.3">
      <c r="A1095" t="s">
        <v>2504</v>
      </c>
      <c r="B1095" t="s">
        <v>2505</v>
      </c>
      <c r="C1095" t="s">
        <v>2504</v>
      </c>
      <c r="D1095">
        <v>6.5510000000000004E-3</v>
      </c>
      <c r="E1095">
        <v>1071.15715</v>
      </c>
      <c r="F1095">
        <v>2.5</v>
      </c>
      <c r="G1095" t="s">
        <v>242</v>
      </c>
      <c r="H1095" t="s">
        <v>369</v>
      </c>
      <c r="I1095" t="s">
        <v>508</v>
      </c>
      <c r="J1095" t="s">
        <v>572</v>
      </c>
      <c r="K1095" t="s">
        <v>572</v>
      </c>
      <c r="M1095">
        <f t="shared" si="2"/>
        <v>1094</v>
      </c>
    </row>
    <row r="1096" spans="1:13" hidden="1" x14ac:dyDescent="0.3">
      <c r="A1096" t="s">
        <v>2506</v>
      </c>
      <c r="B1096" t="s">
        <v>2507</v>
      </c>
      <c r="C1096" t="s">
        <v>2506</v>
      </c>
      <c r="D1096">
        <v>6.5290000000000001E-3</v>
      </c>
      <c r="E1096">
        <v>128.0061</v>
      </c>
      <c r="F1096">
        <v>20.85</v>
      </c>
      <c r="G1096" t="s">
        <v>242</v>
      </c>
      <c r="H1096" t="s">
        <v>83</v>
      </c>
      <c r="I1096" t="s">
        <v>454</v>
      </c>
      <c r="J1096" t="s">
        <v>455</v>
      </c>
      <c r="K1096" t="s">
        <v>455</v>
      </c>
      <c r="M1096">
        <f t="shared" si="2"/>
        <v>1095</v>
      </c>
    </row>
    <row r="1097" spans="1:13" hidden="1" x14ac:dyDescent="0.3">
      <c r="A1097" t="s">
        <v>2508</v>
      </c>
      <c r="B1097" t="s">
        <v>2509</v>
      </c>
      <c r="C1097" t="s">
        <v>2508</v>
      </c>
      <c r="D1097">
        <v>6.5230000000000002E-3</v>
      </c>
      <c r="E1097">
        <v>84.353457000000006</v>
      </c>
      <c r="F1097">
        <v>31.61</v>
      </c>
      <c r="G1097" t="s">
        <v>242</v>
      </c>
      <c r="H1097" t="s">
        <v>83</v>
      </c>
      <c r="I1097" t="s">
        <v>302</v>
      </c>
      <c r="J1097" t="s">
        <v>114</v>
      </c>
      <c r="K1097" t="s">
        <v>114</v>
      </c>
      <c r="M1097">
        <f t="shared" si="2"/>
        <v>1096</v>
      </c>
    </row>
    <row r="1098" spans="1:13" hidden="1" x14ac:dyDescent="0.3">
      <c r="A1098" t="s">
        <v>2510</v>
      </c>
      <c r="B1098" t="s">
        <v>2511</v>
      </c>
      <c r="C1098" t="s">
        <v>2510</v>
      </c>
      <c r="D1098">
        <v>6.5199999999999998E-3</v>
      </c>
      <c r="E1098">
        <v>104.57328099999999</v>
      </c>
      <c r="F1098">
        <v>25.49</v>
      </c>
      <c r="G1098" t="s">
        <v>242</v>
      </c>
      <c r="H1098" t="s">
        <v>64</v>
      </c>
      <c r="I1098" t="s">
        <v>195</v>
      </c>
      <c r="J1098" t="s">
        <v>278</v>
      </c>
      <c r="K1098" t="s">
        <v>354</v>
      </c>
      <c r="M1098">
        <f t="shared" si="2"/>
        <v>1097</v>
      </c>
    </row>
    <row r="1099" spans="1:13" hidden="1" x14ac:dyDescent="0.3">
      <c r="A1099" t="s">
        <v>2512</v>
      </c>
      <c r="B1099" t="s">
        <v>2513</v>
      </c>
      <c r="C1099" t="s">
        <v>2512</v>
      </c>
      <c r="D1099">
        <v>6.4739999999999997E-3</v>
      </c>
      <c r="E1099">
        <v>42.789907999999997</v>
      </c>
      <c r="F1099">
        <v>61.85</v>
      </c>
      <c r="G1099" t="s">
        <v>242</v>
      </c>
      <c r="H1099" t="s">
        <v>64</v>
      </c>
      <c r="I1099" t="s">
        <v>195</v>
      </c>
      <c r="J1099" t="s">
        <v>891</v>
      </c>
      <c r="K1099" t="s">
        <v>891</v>
      </c>
      <c r="M1099">
        <f t="shared" si="2"/>
        <v>1098</v>
      </c>
    </row>
    <row r="1100" spans="1:13" hidden="1" x14ac:dyDescent="0.3">
      <c r="A1100" t="s">
        <v>2514</v>
      </c>
      <c r="B1100" t="s">
        <v>2515</v>
      </c>
      <c r="C1100" t="s">
        <v>2514</v>
      </c>
      <c r="D1100">
        <v>6.4619999999999999E-3</v>
      </c>
      <c r="E1100">
        <v>95.511172999999999</v>
      </c>
      <c r="F1100">
        <v>27.66</v>
      </c>
      <c r="G1100" t="s">
        <v>242</v>
      </c>
      <c r="H1100" t="s">
        <v>64</v>
      </c>
      <c r="I1100" t="s">
        <v>195</v>
      </c>
      <c r="J1100" t="s">
        <v>278</v>
      </c>
      <c r="K1100" t="s">
        <v>1274</v>
      </c>
      <c r="M1100">
        <f t="shared" si="2"/>
        <v>1099</v>
      </c>
    </row>
    <row r="1101" spans="1:13" hidden="1" x14ac:dyDescent="0.3">
      <c r="A1101" t="s">
        <v>2516</v>
      </c>
      <c r="B1101" t="s">
        <v>2517</v>
      </c>
      <c r="C1101" t="s">
        <v>2516</v>
      </c>
      <c r="D1101">
        <v>6.4520000000000003E-3</v>
      </c>
      <c r="E1101">
        <v>26.113129000000001</v>
      </c>
      <c r="F1101">
        <v>101</v>
      </c>
      <c r="G1101" t="s">
        <v>242</v>
      </c>
      <c r="H1101" t="s">
        <v>74</v>
      </c>
      <c r="I1101" t="s">
        <v>74</v>
      </c>
      <c r="J1101" t="s">
        <v>320</v>
      </c>
      <c r="K1101" t="s">
        <v>598</v>
      </c>
      <c r="M1101">
        <f t="shared" si="2"/>
        <v>1100</v>
      </c>
    </row>
    <row r="1102" spans="1:13" hidden="1" x14ac:dyDescent="0.3">
      <c r="A1102" t="s">
        <v>2518</v>
      </c>
      <c r="B1102" t="s">
        <v>2519</v>
      </c>
      <c r="C1102" t="s">
        <v>2518</v>
      </c>
      <c r="D1102">
        <v>6.4339999999999996E-3</v>
      </c>
      <c r="E1102">
        <v>36.409080000000003</v>
      </c>
      <c r="F1102">
        <v>72.239999999999995</v>
      </c>
      <c r="G1102" t="s">
        <v>242</v>
      </c>
      <c r="H1102" t="s">
        <v>64</v>
      </c>
      <c r="I1102" t="s">
        <v>197</v>
      </c>
      <c r="J1102" t="s">
        <v>197</v>
      </c>
      <c r="K1102" t="s">
        <v>66</v>
      </c>
      <c r="M1102">
        <f t="shared" si="2"/>
        <v>1101</v>
      </c>
    </row>
    <row r="1103" spans="1:13" hidden="1" x14ac:dyDescent="0.3">
      <c r="A1103" t="s">
        <v>2520</v>
      </c>
      <c r="B1103" t="s">
        <v>2521</v>
      </c>
      <c r="C1103" t="s">
        <v>2520</v>
      </c>
      <c r="D1103">
        <v>6.4060000000000002E-3</v>
      </c>
      <c r="E1103">
        <v>234.03974199999999</v>
      </c>
      <c r="F1103">
        <v>11.19</v>
      </c>
      <c r="G1103" t="s">
        <v>242</v>
      </c>
      <c r="H1103" t="s">
        <v>67</v>
      </c>
      <c r="I1103" t="s">
        <v>94</v>
      </c>
      <c r="J1103" t="s">
        <v>95</v>
      </c>
      <c r="K1103" t="s">
        <v>96</v>
      </c>
      <c r="M1103">
        <f t="shared" si="2"/>
        <v>1102</v>
      </c>
    </row>
    <row r="1104" spans="1:13" hidden="1" x14ac:dyDescent="0.3">
      <c r="A1104" t="s">
        <v>2522</v>
      </c>
      <c r="B1104" t="s">
        <v>1987</v>
      </c>
      <c r="C1104" t="s">
        <v>2522</v>
      </c>
      <c r="D1104">
        <v>6.3940000000000004E-3</v>
      </c>
      <c r="E1104">
        <v>398.48527100000001</v>
      </c>
      <c r="F1104">
        <v>6.56</v>
      </c>
      <c r="G1104" t="s">
        <v>242</v>
      </c>
      <c r="H1104" t="s">
        <v>369</v>
      </c>
      <c r="I1104" t="s">
        <v>370</v>
      </c>
      <c r="J1104" t="s">
        <v>1879</v>
      </c>
      <c r="K1104" t="s">
        <v>1879</v>
      </c>
      <c r="M1104">
        <f t="shared" si="2"/>
        <v>1103</v>
      </c>
    </row>
    <row r="1105" spans="1:13" hidden="1" x14ac:dyDescent="0.3">
      <c r="A1105" t="s">
        <v>2523</v>
      </c>
      <c r="B1105" t="s">
        <v>2524</v>
      </c>
      <c r="C1105" t="s">
        <v>2523</v>
      </c>
      <c r="D1105">
        <v>6.3709999999999999E-3</v>
      </c>
      <c r="E1105">
        <v>150.36336700000001</v>
      </c>
      <c r="F1105">
        <v>17.32</v>
      </c>
      <c r="G1105" t="s">
        <v>242</v>
      </c>
      <c r="H1105" t="s">
        <v>86</v>
      </c>
      <c r="I1105" t="s">
        <v>91</v>
      </c>
      <c r="J1105" t="s">
        <v>98</v>
      </c>
      <c r="K1105" t="s">
        <v>1094</v>
      </c>
      <c r="M1105">
        <f t="shared" si="2"/>
        <v>1104</v>
      </c>
    </row>
    <row r="1106" spans="1:13" hidden="1" x14ac:dyDescent="0.3">
      <c r="A1106" t="s">
        <v>2525</v>
      </c>
      <c r="B1106" t="s">
        <v>2526</v>
      </c>
      <c r="C1106" t="s">
        <v>2525</v>
      </c>
      <c r="D1106">
        <v>6.3179999999999998E-3</v>
      </c>
      <c r="E1106">
        <v>104.988573</v>
      </c>
      <c r="F1106">
        <v>24.6</v>
      </c>
      <c r="G1106" t="s">
        <v>242</v>
      </c>
      <c r="H1106" t="s">
        <v>83</v>
      </c>
      <c r="I1106" t="s">
        <v>454</v>
      </c>
      <c r="J1106" t="s">
        <v>580</v>
      </c>
      <c r="K1106" t="s">
        <v>611</v>
      </c>
      <c r="M1106">
        <f t="shared" si="2"/>
        <v>1105</v>
      </c>
    </row>
    <row r="1107" spans="1:13" hidden="1" x14ac:dyDescent="0.3">
      <c r="A1107" t="s">
        <v>2527</v>
      </c>
      <c r="B1107" t="s">
        <v>2528</v>
      </c>
      <c r="C1107" t="s">
        <v>2527</v>
      </c>
      <c r="D1107">
        <v>6.3080000000000002E-3</v>
      </c>
      <c r="E1107">
        <v>211.35648599999999</v>
      </c>
      <c r="F1107">
        <v>12.2</v>
      </c>
      <c r="G1107" t="s">
        <v>242</v>
      </c>
      <c r="H1107" t="s">
        <v>71</v>
      </c>
      <c r="I1107" t="s">
        <v>119</v>
      </c>
      <c r="J1107" t="s">
        <v>122</v>
      </c>
      <c r="K1107" t="s">
        <v>862</v>
      </c>
      <c r="M1107">
        <f t="shared" si="2"/>
        <v>1106</v>
      </c>
    </row>
    <row r="1108" spans="1:13" hidden="1" x14ac:dyDescent="0.3">
      <c r="A1108" t="s">
        <v>2529</v>
      </c>
      <c r="B1108" t="s">
        <v>2530</v>
      </c>
      <c r="C1108" t="s">
        <v>2529</v>
      </c>
      <c r="D1108">
        <v>6.293E-3</v>
      </c>
      <c r="E1108">
        <v>320.382949</v>
      </c>
      <c r="F1108">
        <v>8.0299999999999994</v>
      </c>
      <c r="G1108" t="s">
        <v>242</v>
      </c>
      <c r="H1108" t="s">
        <v>392</v>
      </c>
      <c r="I1108" t="s">
        <v>392</v>
      </c>
      <c r="J1108" t="s">
        <v>393</v>
      </c>
      <c r="K1108" t="s">
        <v>394</v>
      </c>
      <c r="M1108">
        <f t="shared" si="2"/>
        <v>1107</v>
      </c>
    </row>
    <row r="1109" spans="1:13" hidden="1" x14ac:dyDescent="0.3">
      <c r="A1109" t="s">
        <v>2531</v>
      </c>
      <c r="B1109" t="s">
        <v>2532</v>
      </c>
      <c r="C1109" t="s">
        <v>2531</v>
      </c>
      <c r="D1109">
        <v>6.2620000000000002E-3</v>
      </c>
      <c r="E1109">
        <v>36.517842000000002</v>
      </c>
      <c r="F1109">
        <v>70.099999999999994</v>
      </c>
      <c r="G1109" t="s">
        <v>242</v>
      </c>
      <c r="H1109" t="s">
        <v>86</v>
      </c>
      <c r="I1109" t="s">
        <v>91</v>
      </c>
      <c r="J1109" t="s">
        <v>98</v>
      </c>
      <c r="K1109" t="s">
        <v>99</v>
      </c>
      <c r="M1109">
        <f t="shared" ref="M1109:M1172" si="3">+M1108+1</f>
        <v>1108</v>
      </c>
    </row>
    <row r="1110" spans="1:13" hidden="1" x14ac:dyDescent="0.3">
      <c r="A1110" t="s">
        <v>2533</v>
      </c>
      <c r="B1110" t="s">
        <v>2534</v>
      </c>
      <c r="C1110" t="s">
        <v>2533</v>
      </c>
      <c r="D1110">
        <v>6.2100000000000002E-3</v>
      </c>
      <c r="E1110">
        <v>66.766897999999998</v>
      </c>
      <c r="F1110">
        <v>38.020000000000003</v>
      </c>
      <c r="G1110" t="s">
        <v>242</v>
      </c>
      <c r="H1110" t="s">
        <v>74</v>
      </c>
      <c r="I1110" t="s">
        <v>74</v>
      </c>
      <c r="J1110" t="s">
        <v>273</v>
      </c>
      <c r="K1110" t="s">
        <v>349</v>
      </c>
      <c r="M1110">
        <f t="shared" si="3"/>
        <v>1109</v>
      </c>
    </row>
    <row r="1111" spans="1:13" hidden="1" x14ac:dyDescent="0.3">
      <c r="A1111" t="s">
        <v>2535</v>
      </c>
      <c r="B1111" t="s">
        <v>2536</v>
      </c>
      <c r="C1111" t="s">
        <v>2535</v>
      </c>
      <c r="D1111">
        <v>6.2069999999999998E-3</v>
      </c>
      <c r="E1111">
        <v>103.483042</v>
      </c>
      <c r="F1111">
        <v>24.52</v>
      </c>
      <c r="G1111" t="s">
        <v>242</v>
      </c>
      <c r="H1111" t="s">
        <v>64</v>
      </c>
      <c r="I1111" t="s">
        <v>195</v>
      </c>
      <c r="J1111" t="s">
        <v>278</v>
      </c>
      <c r="K1111" t="s">
        <v>354</v>
      </c>
      <c r="M1111">
        <f t="shared" si="3"/>
        <v>1110</v>
      </c>
    </row>
    <row r="1112" spans="1:13" hidden="1" x14ac:dyDescent="0.3">
      <c r="A1112" t="s">
        <v>2537</v>
      </c>
      <c r="B1112" t="s">
        <v>2538</v>
      </c>
      <c r="C1112" t="s">
        <v>2537</v>
      </c>
      <c r="D1112">
        <v>6.1989999999999996E-3</v>
      </c>
      <c r="E1112">
        <v>298.47732600000001</v>
      </c>
      <c r="F1112">
        <v>8.49</v>
      </c>
      <c r="G1112" t="s">
        <v>242</v>
      </c>
      <c r="H1112" t="s">
        <v>83</v>
      </c>
      <c r="I1112" t="s">
        <v>302</v>
      </c>
      <c r="J1112" t="s">
        <v>85</v>
      </c>
      <c r="K1112" t="s">
        <v>85</v>
      </c>
      <c r="M1112">
        <f t="shared" si="3"/>
        <v>1111</v>
      </c>
    </row>
    <row r="1113" spans="1:13" hidden="1" x14ac:dyDescent="0.3">
      <c r="A1113" t="s">
        <v>2539</v>
      </c>
      <c r="B1113" t="s">
        <v>2540</v>
      </c>
      <c r="C1113" t="s">
        <v>2539</v>
      </c>
      <c r="D1113">
        <v>6.1720000000000004E-3</v>
      </c>
      <c r="E1113">
        <v>401.80029999999999</v>
      </c>
      <c r="F1113">
        <v>6.28</v>
      </c>
      <c r="G1113" t="s">
        <v>242</v>
      </c>
      <c r="H1113" t="s">
        <v>71</v>
      </c>
      <c r="I1113" t="s">
        <v>119</v>
      </c>
      <c r="J1113" t="s">
        <v>122</v>
      </c>
      <c r="K1113" t="s">
        <v>862</v>
      </c>
      <c r="M1113">
        <f t="shared" si="3"/>
        <v>1112</v>
      </c>
    </row>
    <row r="1114" spans="1:13" hidden="1" x14ac:dyDescent="0.3">
      <c r="A1114" t="s">
        <v>2541</v>
      </c>
      <c r="B1114" t="s">
        <v>1907</v>
      </c>
      <c r="C1114" t="s">
        <v>2541</v>
      </c>
      <c r="D1114">
        <v>6.1269999999999996E-3</v>
      </c>
      <c r="E1114">
        <v>120.17918</v>
      </c>
      <c r="F1114">
        <v>20.84</v>
      </c>
      <c r="G1114" t="s">
        <v>242</v>
      </c>
      <c r="H1114" t="s">
        <v>67</v>
      </c>
      <c r="I1114" t="s">
        <v>94</v>
      </c>
      <c r="J1114" t="s">
        <v>450</v>
      </c>
      <c r="K1114" t="s">
        <v>451</v>
      </c>
      <c r="M1114">
        <f t="shared" si="3"/>
        <v>1113</v>
      </c>
    </row>
    <row r="1115" spans="1:13" hidden="1" x14ac:dyDescent="0.3">
      <c r="A1115" t="s">
        <v>2542</v>
      </c>
      <c r="B1115" t="s">
        <v>2543</v>
      </c>
      <c r="C1115" t="s">
        <v>2542</v>
      </c>
      <c r="D1115">
        <v>6.0480000000000004E-3</v>
      </c>
      <c r="E1115">
        <v>27.473075999999999</v>
      </c>
      <c r="F1115">
        <v>90</v>
      </c>
      <c r="G1115" t="s">
        <v>242</v>
      </c>
      <c r="H1115" t="s">
        <v>83</v>
      </c>
      <c r="I1115" t="s">
        <v>454</v>
      </c>
      <c r="J1115" t="s">
        <v>580</v>
      </c>
      <c r="K1115" t="s">
        <v>2420</v>
      </c>
      <c r="M1115">
        <f t="shared" si="3"/>
        <v>1114</v>
      </c>
    </row>
    <row r="1116" spans="1:13" hidden="1" x14ac:dyDescent="0.3">
      <c r="A1116" t="s">
        <v>2544</v>
      </c>
      <c r="B1116" t="s">
        <v>2545</v>
      </c>
      <c r="C1116" t="s">
        <v>2544</v>
      </c>
      <c r="D1116">
        <v>6.0260000000000001E-3</v>
      </c>
      <c r="E1116">
        <v>135.281103</v>
      </c>
      <c r="F1116">
        <v>18.21</v>
      </c>
      <c r="G1116" t="s">
        <v>242</v>
      </c>
      <c r="H1116" t="s">
        <v>64</v>
      </c>
      <c r="I1116" t="s">
        <v>79</v>
      </c>
      <c r="J1116" t="s">
        <v>110</v>
      </c>
      <c r="K1116" t="s">
        <v>1621</v>
      </c>
      <c r="M1116">
        <f t="shared" si="3"/>
        <v>1115</v>
      </c>
    </row>
    <row r="1117" spans="1:13" hidden="1" x14ac:dyDescent="0.3">
      <c r="A1117" t="s">
        <v>2546</v>
      </c>
      <c r="B1117" t="s">
        <v>2547</v>
      </c>
      <c r="C1117" t="s">
        <v>2546</v>
      </c>
      <c r="D1117">
        <v>6.0239999999999998E-3</v>
      </c>
      <c r="E1117">
        <v>66.054434000000001</v>
      </c>
      <c r="F1117">
        <v>37.28</v>
      </c>
      <c r="G1117" t="s">
        <v>242</v>
      </c>
      <c r="H1117" t="s">
        <v>64</v>
      </c>
      <c r="I1117" t="s">
        <v>195</v>
      </c>
      <c r="J1117" t="s">
        <v>278</v>
      </c>
      <c r="K1117" t="s">
        <v>354</v>
      </c>
      <c r="M1117">
        <f t="shared" si="3"/>
        <v>1116</v>
      </c>
    </row>
    <row r="1118" spans="1:13" hidden="1" x14ac:dyDescent="0.3">
      <c r="A1118" t="s">
        <v>2548</v>
      </c>
      <c r="B1118" t="s">
        <v>2549</v>
      </c>
      <c r="C1118" t="s">
        <v>2548</v>
      </c>
      <c r="D1118">
        <v>6.0130000000000001E-3</v>
      </c>
      <c r="E1118">
        <v>36.417481000000002</v>
      </c>
      <c r="F1118">
        <v>67.5</v>
      </c>
      <c r="G1118" t="s">
        <v>242</v>
      </c>
      <c r="H1118" t="s">
        <v>83</v>
      </c>
      <c r="I1118" t="s">
        <v>454</v>
      </c>
      <c r="J1118" t="s">
        <v>653</v>
      </c>
      <c r="K1118" t="s">
        <v>109</v>
      </c>
      <c r="M1118">
        <f t="shared" si="3"/>
        <v>1117</v>
      </c>
    </row>
    <row r="1119" spans="1:13" hidden="1" x14ac:dyDescent="0.3">
      <c r="A1119" t="s">
        <v>2550</v>
      </c>
      <c r="B1119" t="s">
        <v>2551</v>
      </c>
      <c r="C1119" t="s">
        <v>2550</v>
      </c>
      <c r="D1119">
        <v>6.0020000000000004E-3</v>
      </c>
      <c r="E1119">
        <v>264.128424</v>
      </c>
      <c r="F1119">
        <v>9.2899999999999991</v>
      </c>
      <c r="G1119" t="s">
        <v>242</v>
      </c>
      <c r="H1119" t="s">
        <v>496</v>
      </c>
      <c r="I1119" t="s">
        <v>496</v>
      </c>
      <c r="J1119" t="s">
        <v>940</v>
      </c>
      <c r="K1119" t="s">
        <v>941</v>
      </c>
      <c r="M1119">
        <f t="shared" si="3"/>
        <v>1118</v>
      </c>
    </row>
    <row r="1120" spans="1:13" hidden="1" x14ac:dyDescent="0.3">
      <c r="A1120" t="s">
        <v>2552</v>
      </c>
      <c r="B1120" t="s">
        <v>2230</v>
      </c>
      <c r="C1120" t="s">
        <v>2552</v>
      </c>
      <c r="D1120">
        <v>5.9829999999999996E-3</v>
      </c>
      <c r="E1120">
        <v>487.18199299999998</v>
      </c>
      <c r="F1120">
        <v>5.0199999999999996</v>
      </c>
      <c r="G1120" t="s">
        <v>242</v>
      </c>
      <c r="H1120" t="s">
        <v>369</v>
      </c>
      <c r="I1120" t="s">
        <v>508</v>
      </c>
      <c r="J1120" t="s">
        <v>542</v>
      </c>
      <c r="K1120" t="s">
        <v>2201</v>
      </c>
      <c r="M1120">
        <f t="shared" si="3"/>
        <v>1119</v>
      </c>
    </row>
    <row r="1121" spans="1:13" hidden="1" x14ac:dyDescent="0.3">
      <c r="A1121" t="s">
        <v>2553</v>
      </c>
      <c r="B1121" t="s">
        <v>2554</v>
      </c>
      <c r="C1121" t="s">
        <v>2553</v>
      </c>
      <c r="D1121">
        <v>5.921E-3</v>
      </c>
      <c r="E1121">
        <v>195.19991200000001</v>
      </c>
      <c r="F1121">
        <v>12.4</v>
      </c>
      <c r="G1121" t="s">
        <v>242</v>
      </c>
      <c r="H1121" t="s">
        <v>74</v>
      </c>
      <c r="I1121" t="s">
        <v>74</v>
      </c>
      <c r="J1121" t="s">
        <v>320</v>
      </c>
      <c r="K1121" t="s">
        <v>598</v>
      </c>
      <c r="M1121">
        <f t="shared" si="3"/>
        <v>1120</v>
      </c>
    </row>
    <row r="1122" spans="1:13" hidden="1" x14ac:dyDescent="0.3">
      <c r="A1122" t="s">
        <v>2555</v>
      </c>
      <c r="B1122" t="s">
        <v>2057</v>
      </c>
      <c r="C1122" t="s">
        <v>2555</v>
      </c>
      <c r="D1122">
        <v>5.9109999999999996E-3</v>
      </c>
      <c r="E1122">
        <v>389.10405300000002</v>
      </c>
      <c r="F1122">
        <v>6.21</v>
      </c>
      <c r="G1122" t="s">
        <v>242</v>
      </c>
      <c r="H1122" t="s">
        <v>369</v>
      </c>
      <c r="I1122" t="s">
        <v>508</v>
      </c>
      <c r="J1122" t="s">
        <v>927</v>
      </c>
      <c r="K1122" t="s">
        <v>928</v>
      </c>
      <c r="M1122">
        <f t="shared" si="3"/>
        <v>1121</v>
      </c>
    </row>
    <row r="1123" spans="1:13" hidden="1" x14ac:dyDescent="0.3">
      <c r="A1123" t="s">
        <v>2556</v>
      </c>
      <c r="B1123" t="s">
        <v>2557</v>
      </c>
      <c r="C1123" t="s">
        <v>2556</v>
      </c>
      <c r="D1123">
        <v>5.9049999999999997E-3</v>
      </c>
      <c r="E1123">
        <v>52.894635999999998</v>
      </c>
      <c r="F1123">
        <v>45.64</v>
      </c>
      <c r="G1123" t="s">
        <v>242</v>
      </c>
      <c r="H1123" t="s">
        <v>64</v>
      </c>
      <c r="I1123" t="s">
        <v>195</v>
      </c>
      <c r="J1123" t="s">
        <v>278</v>
      </c>
      <c r="K1123" t="s">
        <v>279</v>
      </c>
      <c r="M1123">
        <f t="shared" si="3"/>
        <v>1122</v>
      </c>
    </row>
    <row r="1124" spans="1:13" x14ac:dyDescent="0.3">
      <c r="A1124" t="s">
        <v>2558</v>
      </c>
      <c r="B1124" t="s">
        <v>2559</v>
      </c>
      <c r="C1124" t="s">
        <v>2558</v>
      </c>
      <c r="D1124">
        <v>5.8910000000000004E-3</v>
      </c>
      <c r="E1124">
        <v>44.506019000000002</v>
      </c>
      <c r="F1124">
        <v>54.11</v>
      </c>
      <c r="G1124" t="s">
        <v>242</v>
      </c>
      <c r="H1124" t="s">
        <v>86</v>
      </c>
      <c r="I1124" t="s">
        <v>91</v>
      </c>
      <c r="J1124" t="s">
        <v>92</v>
      </c>
      <c r="K1124" t="s">
        <v>93</v>
      </c>
      <c r="M1124">
        <f t="shared" si="3"/>
        <v>1123</v>
      </c>
    </row>
    <row r="1125" spans="1:13" hidden="1" x14ac:dyDescent="0.3">
      <c r="A1125" t="s">
        <v>2560</v>
      </c>
      <c r="B1125" t="s">
        <v>2561</v>
      </c>
      <c r="C1125" t="s">
        <v>2560</v>
      </c>
      <c r="D1125">
        <v>5.8560000000000001E-3</v>
      </c>
      <c r="E1125">
        <v>92.537763999999996</v>
      </c>
      <c r="F1125">
        <v>25.87</v>
      </c>
      <c r="G1125" t="s">
        <v>242</v>
      </c>
      <c r="H1125" t="s">
        <v>64</v>
      </c>
      <c r="I1125" t="s">
        <v>79</v>
      </c>
      <c r="J1125" t="s">
        <v>80</v>
      </c>
      <c r="K1125" t="s">
        <v>593</v>
      </c>
      <c r="M1125">
        <f t="shared" si="3"/>
        <v>1124</v>
      </c>
    </row>
    <row r="1126" spans="1:13" hidden="1" x14ac:dyDescent="0.3">
      <c r="A1126" t="s">
        <v>2562</v>
      </c>
      <c r="B1126" t="s">
        <v>2563</v>
      </c>
      <c r="C1126" t="s">
        <v>2562</v>
      </c>
      <c r="D1126">
        <v>5.8510000000000003E-3</v>
      </c>
      <c r="E1126">
        <v>399.95803699999999</v>
      </c>
      <c r="F1126">
        <v>5.98</v>
      </c>
      <c r="G1126" t="s">
        <v>242</v>
      </c>
      <c r="H1126" t="s">
        <v>71</v>
      </c>
      <c r="I1126" t="s">
        <v>119</v>
      </c>
      <c r="J1126" t="s">
        <v>122</v>
      </c>
      <c r="K1126" t="s">
        <v>862</v>
      </c>
      <c r="M1126">
        <f t="shared" si="3"/>
        <v>1125</v>
      </c>
    </row>
    <row r="1127" spans="1:13" hidden="1" x14ac:dyDescent="0.3">
      <c r="A1127" t="s">
        <v>2564</v>
      </c>
      <c r="B1127" t="s">
        <v>2565</v>
      </c>
      <c r="C1127" t="s">
        <v>2564</v>
      </c>
      <c r="D1127">
        <v>5.8009999999999997E-3</v>
      </c>
      <c r="E1127">
        <v>586.74100299999998</v>
      </c>
      <c r="F1127">
        <v>95.86</v>
      </c>
      <c r="G1127" t="s">
        <v>2453</v>
      </c>
      <c r="H1127" t="s">
        <v>71</v>
      </c>
      <c r="I1127" t="s">
        <v>72</v>
      </c>
      <c r="J1127" t="s">
        <v>72</v>
      </c>
      <c r="K1127" t="s">
        <v>75</v>
      </c>
      <c r="M1127">
        <f t="shared" si="3"/>
        <v>1126</v>
      </c>
    </row>
    <row r="1128" spans="1:13" hidden="1" x14ac:dyDescent="0.3">
      <c r="A1128" t="s">
        <v>2566</v>
      </c>
      <c r="B1128" t="s">
        <v>2320</v>
      </c>
      <c r="C1128" t="s">
        <v>2566</v>
      </c>
      <c r="D1128">
        <v>5.7409999999999996E-3</v>
      </c>
      <c r="E1128">
        <v>560.136571</v>
      </c>
      <c r="F1128">
        <v>4.1900000000000004</v>
      </c>
      <c r="G1128" t="s">
        <v>242</v>
      </c>
      <c r="H1128" t="s">
        <v>369</v>
      </c>
      <c r="I1128" t="s">
        <v>370</v>
      </c>
      <c r="J1128" t="s">
        <v>1879</v>
      </c>
      <c r="K1128" t="s">
        <v>1879</v>
      </c>
      <c r="M1128">
        <f t="shared" si="3"/>
        <v>1127</v>
      </c>
    </row>
    <row r="1129" spans="1:13" hidden="1" x14ac:dyDescent="0.3">
      <c r="A1129" t="s">
        <v>2567</v>
      </c>
      <c r="B1129" t="s">
        <v>2568</v>
      </c>
      <c r="C1129" t="s">
        <v>2567</v>
      </c>
      <c r="D1129">
        <v>5.7390000000000002E-3</v>
      </c>
      <c r="E1129">
        <v>49.444856999999999</v>
      </c>
      <c r="F1129">
        <v>47.45</v>
      </c>
      <c r="G1129" t="s">
        <v>242</v>
      </c>
      <c r="H1129" t="s">
        <v>86</v>
      </c>
      <c r="I1129" t="s">
        <v>91</v>
      </c>
      <c r="J1129" t="s">
        <v>98</v>
      </c>
      <c r="K1129" t="s">
        <v>99</v>
      </c>
      <c r="M1129">
        <f t="shared" si="3"/>
        <v>1128</v>
      </c>
    </row>
    <row r="1130" spans="1:13" hidden="1" x14ac:dyDescent="0.3">
      <c r="A1130" t="s">
        <v>2569</v>
      </c>
      <c r="B1130" t="s">
        <v>2570</v>
      </c>
      <c r="C1130" t="s">
        <v>2569</v>
      </c>
      <c r="D1130">
        <v>5.672E-3</v>
      </c>
      <c r="E1130">
        <v>32.844796000000002</v>
      </c>
      <c r="F1130">
        <v>70.59</v>
      </c>
      <c r="G1130" t="s">
        <v>242</v>
      </c>
      <c r="H1130" t="s">
        <v>67</v>
      </c>
      <c r="I1130" t="s">
        <v>100</v>
      </c>
      <c r="J1130" t="s">
        <v>658</v>
      </c>
      <c r="K1130" t="s">
        <v>904</v>
      </c>
      <c r="M1130">
        <f t="shared" si="3"/>
        <v>1129</v>
      </c>
    </row>
    <row r="1131" spans="1:13" hidden="1" x14ac:dyDescent="0.3">
      <c r="A1131" t="s">
        <v>2571</v>
      </c>
      <c r="B1131" t="s">
        <v>2572</v>
      </c>
      <c r="C1131" t="s">
        <v>2571</v>
      </c>
      <c r="D1131">
        <v>5.646E-3</v>
      </c>
      <c r="E1131">
        <v>556.16819299999997</v>
      </c>
      <c r="F1131">
        <v>4.1500000000000004</v>
      </c>
      <c r="G1131" t="s">
        <v>242</v>
      </c>
      <c r="H1131" t="s">
        <v>369</v>
      </c>
      <c r="I1131" t="s">
        <v>370</v>
      </c>
      <c r="J1131" t="s">
        <v>518</v>
      </c>
      <c r="K1131" t="s">
        <v>1284</v>
      </c>
      <c r="M1131">
        <f t="shared" si="3"/>
        <v>1130</v>
      </c>
    </row>
    <row r="1132" spans="1:13" hidden="1" x14ac:dyDescent="0.3">
      <c r="A1132" t="s">
        <v>2573</v>
      </c>
      <c r="B1132" t="s">
        <v>2574</v>
      </c>
      <c r="C1132" t="s">
        <v>2573</v>
      </c>
      <c r="D1132">
        <v>5.5890000000000002E-3</v>
      </c>
      <c r="E1132">
        <v>70.019463999999999</v>
      </c>
      <c r="F1132">
        <v>32.630000000000003</v>
      </c>
      <c r="G1132" t="s">
        <v>242</v>
      </c>
      <c r="H1132" t="s">
        <v>369</v>
      </c>
      <c r="I1132" t="s">
        <v>508</v>
      </c>
      <c r="J1132" t="s">
        <v>1656</v>
      </c>
      <c r="K1132" t="s">
        <v>1656</v>
      </c>
      <c r="M1132">
        <f t="shared" si="3"/>
        <v>1131</v>
      </c>
    </row>
    <row r="1133" spans="1:13" hidden="1" x14ac:dyDescent="0.3">
      <c r="A1133" t="s">
        <v>2575</v>
      </c>
      <c r="B1133" t="s">
        <v>2576</v>
      </c>
      <c r="C1133" t="s">
        <v>2575</v>
      </c>
      <c r="D1133">
        <v>5.5770000000000004E-3</v>
      </c>
      <c r="E1133">
        <v>29.673767000000002</v>
      </c>
      <c r="F1133">
        <v>76.83</v>
      </c>
      <c r="G1133" t="s">
        <v>242</v>
      </c>
      <c r="H1133" t="s">
        <v>64</v>
      </c>
      <c r="I1133" t="s">
        <v>79</v>
      </c>
      <c r="J1133" t="s">
        <v>110</v>
      </c>
      <c r="K1133" t="s">
        <v>111</v>
      </c>
      <c r="M1133">
        <f t="shared" si="3"/>
        <v>1132</v>
      </c>
    </row>
    <row r="1134" spans="1:13" hidden="1" x14ac:dyDescent="0.3">
      <c r="A1134" t="s">
        <v>2577</v>
      </c>
      <c r="B1134" t="s">
        <v>2578</v>
      </c>
      <c r="C1134" t="s">
        <v>2577</v>
      </c>
      <c r="D1134">
        <v>5.5659999999999998E-3</v>
      </c>
      <c r="E1134">
        <v>4.3129340000000003</v>
      </c>
      <c r="F1134">
        <v>527.6</v>
      </c>
      <c r="G1134" t="s">
        <v>242</v>
      </c>
      <c r="H1134" t="s">
        <v>76</v>
      </c>
      <c r="I1134" t="s">
        <v>77</v>
      </c>
      <c r="J1134" t="s">
        <v>104</v>
      </c>
      <c r="K1134" t="s">
        <v>105</v>
      </c>
      <c r="M1134">
        <f t="shared" si="3"/>
        <v>1133</v>
      </c>
    </row>
    <row r="1135" spans="1:13" hidden="1" x14ac:dyDescent="0.3">
      <c r="A1135" t="s">
        <v>2579</v>
      </c>
      <c r="B1135" t="s">
        <v>2580</v>
      </c>
      <c r="C1135" t="s">
        <v>2579</v>
      </c>
      <c r="D1135">
        <v>5.5649999999999996E-3</v>
      </c>
      <c r="E1135">
        <v>186.928943</v>
      </c>
      <c r="F1135">
        <v>12.17</v>
      </c>
      <c r="G1135" t="s">
        <v>242</v>
      </c>
      <c r="H1135" t="s">
        <v>64</v>
      </c>
      <c r="I1135" t="s">
        <v>79</v>
      </c>
      <c r="J1135" t="s">
        <v>80</v>
      </c>
      <c r="K1135" t="s">
        <v>81</v>
      </c>
      <c r="M1135">
        <f t="shared" si="3"/>
        <v>1134</v>
      </c>
    </row>
    <row r="1136" spans="1:13" hidden="1" x14ac:dyDescent="0.3">
      <c r="A1136" t="s">
        <v>2581</v>
      </c>
      <c r="B1136" t="s">
        <v>2582</v>
      </c>
      <c r="C1136" t="s">
        <v>2581</v>
      </c>
      <c r="D1136">
        <v>5.5399999999999998E-3</v>
      </c>
      <c r="E1136">
        <v>404.40720700000003</v>
      </c>
      <c r="F1136">
        <v>5.6</v>
      </c>
      <c r="G1136" t="s">
        <v>242</v>
      </c>
      <c r="H1136" t="s">
        <v>69</v>
      </c>
      <c r="I1136" t="s">
        <v>69</v>
      </c>
      <c r="J1136" t="s">
        <v>70</v>
      </c>
      <c r="K1136" t="s">
        <v>1247</v>
      </c>
      <c r="M1136">
        <f t="shared" si="3"/>
        <v>1135</v>
      </c>
    </row>
    <row r="1137" spans="1:13" hidden="1" x14ac:dyDescent="0.3">
      <c r="A1137" t="s">
        <v>2583</v>
      </c>
      <c r="B1137" t="s">
        <v>2584</v>
      </c>
      <c r="C1137" t="s">
        <v>2583</v>
      </c>
      <c r="D1137">
        <v>5.5030000000000001E-3</v>
      </c>
      <c r="E1137">
        <v>72.223048000000006</v>
      </c>
      <c r="F1137">
        <v>31.15</v>
      </c>
      <c r="G1137" t="s">
        <v>242</v>
      </c>
      <c r="H1137" t="s">
        <v>83</v>
      </c>
      <c r="I1137" t="s">
        <v>302</v>
      </c>
      <c r="J1137" t="s">
        <v>114</v>
      </c>
      <c r="K1137" t="s">
        <v>114</v>
      </c>
      <c r="M1137">
        <f t="shared" si="3"/>
        <v>1136</v>
      </c>
    </row>
    <row r="1138" spans="1:13" hidden="1" x14ac:dyDescent="0.3">
      <c r="A1138" t="s">
        <v>2585</v>
      </c>
      <c r="B1138" t="s">
        <v>1235</v>
      </c>
      <c r="C1138" t="s">
        <v>2585</v>
      </c>
      <c r="D1138">
        <v>5.4970000000000001E-3</v>
      </c>
      <c r="E1138">
        <v>354.97756600000002</v>
      </c>
      <c r="F1138">
        <v>6.33</v>
      </c>
      <c r="G1138" t="s">
        <v>242</v>
      </c>
      <c r="H1138" t="s">
        <v>71</v>
      </c>
      <c r="I1138" t="s">
        <v>117</v>
      </c>
      <c r="J1138" t="s">
        <v>117</v>
      </c>
      <c r="K1138" t="s">
        <v>645</v>
      </c>
      <c r="M1138">
        <f t="shared" si="3"/>
        <v>1137</v>
      </c>
    </row>
    <row r="1139" spans="1:13" hidden="1" x14ac:dyDescent="0.3">
      <c r="A1139" t="s">
        <v>2586</v>
      </c>
      <c r="B1139" t="s">
        <v>2587</v>
      </c>
      <c r="C1139" t="s">
        <v>2586</v>
      </c>
      <c r="D1139">
        <v>5.4860000000000004E-3</v>
      </c>
      <c r="E1139">
        <v>251.71977000000001</v>
      </c>
      <c r="F1139">
        <v>8.91</v>
      </c>
      <c r="G1139" t="s">
        <v>242</v>
      </c>
      <c r="H1139" t="s">
        <v>86</v>
      </c>
      <c r="I1139" t="s">
        <v>91</v>
      </c>
      <c r="J1139" t="s">
        <v>98</v>
      </c>
      <c r="K1139" t="s">
        <v>1094</v>
      </c>
      <c r="M1139">
        <f t="shared" si="3"/>
        <v>1138</v>
      </c>
    </row>
    <row r="1140" spans="1:13" hidden="1" x14ac:dyDescent="0.3">
      <c r="A1140" t="s">
        <v>2588</v>
      </c>
      <c r="B1140" t="s">
        <v>2589</v>
      </c>
      <c r="C1140" t="s">
        <v>2588</v>
      </c>
      <c r="D1140">
        <v>5.4749999999999998E-3</v>
      </c>
      <c r="E1140">
        <v>175.690923</v>
      </c>
      <c r="F1140">
        <v>12.74</v>
      </c>
      <c r="G1140" t="s">
        <v>242</v>
      </c>
      <c r="H1140" t="s">
        <v>64</v>
      </c>
      <c r="I1140" t="s">
        <v>195</v>
      </c>
      <c r="J1140" t="s">
        <v>194</v>
      </c>
      <c r="K1140" t="s">
        <v>194</v>
      </c>
      <c r="M1140">
        <f t="shared" si="3"/>
        <v>1139</v>
      </c>
    </row>
    <row r="1141" spans="1:13" hidden="1" x14ac:dyDescent="0.3">
      <c r="A1141" t="s">
        <v>2590</v>
      </c>
      <c r="B1141" t="s">
        <v>2591</v>
      </c>
      <c r="C1141" t="s">
        <v>2590</v>
      </c>
      <c r="D1141">
        <v>5.4140000000000004E-3</v>
      </c>
      <c r="E1141">
        <v>764.46299999999997</v>
      </c>
      <c r="F1141">
        <v>6.62</v>
      </c>
      <c r="G1141" t="s">
        <v>662</v>
      </c>
      <c r="H1141" t="s">
        <v>369</v>
      </c>
      <c r="I1141" t="s">
        <v>508</v>
      </c>
      <c r="J1141" t="s">
        <v>542</v>
      </c>
      <c r="K1141" t="s">
        <v>543</v>
      </c>
      <c r="M1141">
        <f t="shared" si="3"/>
        <v>1140</v>
      </c>
    </row>
    <row r="1142" spans="1:13" hidden="1" x14ac:dyDescent="0.3">
      <c r="A1142" t="s">
        <v>2592</v>
      </c>
      <c r="B1142" t="s">
        <v>2593</v>
      </c>
      <c r="C1142" t="s">
        <v>2592</v>
      </c>
      <c r="D1142">
        <v>5.4079999999999996E-3</v>
      </c>
      <c r="E1142">
        <v>53.802073999999998</v>
      </c>
      <c r="F1142">
        <v>41.09</v>
      </c>
      <c r="G1142" t="s">
        <v>242</v>
      </c>
      <c r="H1142" t="s">
        <v>64</v>
      </c>
      <c r="I1142" t="s">
        <v>79</v>
      </c>
      <c r="J1142" t="s">
        <v>110</v>
      </c>
      <c r="K1142" t="s">
        <v>1621</v>
      </c>
      <c r="M1142">
        <f t="shared" si="3"/>
        <v>1141</v>
      </c>
    </row>
    <row r="1143" spans="1:13" hidden="1" x14ac:dyDescent="0.3">
      <c r="A1143" t="s">
        <v>2594</v>
      </c>
      <c r="B1143" t="s">
        <v>2595</v>
      </c>
      <c r="C1143" t="s">
        <v>2594</v>
      </c>
      <c r="D1143">
        <v>5.3889999999999997E-3</v>
      </c>
      <c r="E1143">
        <v>82.288218000000001</v>
      </c>
      <c r="F1143">
        <v>26.77</v>
      </c>
      <c r="G1143" t="s">
        <v>242</v>
      </c>
      <c r="H1143" t="s">
        <v>83</v>
      </c>
      <c r="I1143" t="s">
        <v>302</v>
      </c>
      <c r="J1143" t="s">
        <v>114</v>
      </c>
      <c r="K1143" t="s">
        <v>114</v>
      </c>
      <c r="M1143">
        <f t="shared" si="3"/>
        <v>1142</v>
      </c>
    </row>
    <row r="1144" spans="1:13" hidden="1" x14ac:dyDescent="0.3">
      <c r="A1144" t="s">
        <v>2596</v>
      </c>
      <c r="B1144" t="s">
        <v>2597</v>
      </c>
      <c r="C1144" t="s">
        <v>2596</v>
      </c>
      <c r="D1144">
        <v>5.3600000000000002E-3</v>
      </c>
      <c r="E1144">
        <v>35.923713999999997</v>
      </c>
      <c r="F1144">
        <v>60.99</v>
      </c>
      <c r="G1144" t="s">
        <v>242</v>
      </c>
      <c r="H1144" t="s">
        <v>83</v>
      </c>
      <c r="I1144" t="s">
        <v>302</v>
      </c>
      <c r="J1144" t="s">
        <v>114</v>
      </c>
      <c r="K1144" t="s">
        <v>114</v>
      </c>
      <c r="M1144">
        <f t="shared" si="3"/>
        <v>1143</v>
      </c>
    </row>
    <row r="1145" spans="1:13" hidden="1" x14ac:dyDescent="0.3">
      <c r="A1145" t="s">
        <v>2598</v>
      </c>
      <c r="B1145" t="s">
        <v>2599</v>
      </c>
      <c r="C1145" t="s">
        <v>2598</v>
      </c>
      <c r="D1145">
        <v>5.3449999999999999E-3</v>
      </c>
      <c r="E1145">
        <v>164.400226</v>
      </c>
      <c r="F1145">
        <v>13.29</v>
      </c>
      <c r="G1145" t="s">
        <v>242</v>
      </c>
      <c r="H1145" t="s">
        <v>64</v>
      </c>
      <c r="I1145" t="s">
        <v>197</v>
      </c>
      <c r="J1145" t="s">
        <v>197</v>
      </c>
      <c r="K1145" t="s">
        <v>66</v>
      </c>
      <c r="M1145">
        <f t="shared" si="3"/>
        <v>1144</v>
      </c>
    </row>
    <row r="1146" spans="1:13" hidden="1" x14ac:dyDescent="0.3">
      <c r="A1146" t="s">
        <v>2600</v>
      </c>
      <c r="B1146" t="s">
        <v>2601</v>
      </c>
      <c r="C1146" t="s">
        <v>2600</v>
      </c>
      <c r="D1146">
        <v>5.3439999999999998E-3</v>
      </c>
      <c r="E1146">
        <v>29.129134000000001</v>
      </c>
      <c r="F1146">
        <v>75</v>
      </c>
      <c r="G1146" t="s">
        <v>242</v>
      </c>
      <c r="H1146" t="s">
        <v>369</v>
      </c>
      <c r="I1146" t="s">
        <v>508</v>
      </c>
      <c r="J1146" t="s">
        <v>927</v>
      </c>
      <c r="K1146" t="s">
        <v>1190</v>
      </c>
      <c r="M1146">
        <f t="shared" si="3"/>
        <v>1145</v>
      </c>
    </row>
    <row r="1147" spans="1:13" hidden="1" x14ac:dyDescent="0.3">
      <c r="A1147" t="s">
        <v>2602</v>
      </c>
      <c r="B1147" t="s">
        <v>2603</v>
      </c>
      <c r="C1147" t="s">
        <v>2602</v>
      </c>
      <c r="D1147">
        <v>5.3330000000000001E-3</v>
      </c>
      <c r="E1147">
        <v>70.949346000000006</v>
      </c>
      <c r="F1147">
        <v>30.73</v>
      </c>
      <c r="G1147" t="s">
        <v>242</v>
      </c>
      <c r="H1147" t="s">
        <v>369</v>
      </c>
      <c r="I1147" t="s">
        <v>508</v>
      </c>
      <c r="J1147" t="s">
        <v>1656</v>
      </c>
      <c r="K1147" t="s">
        <v>1656</v>
      </c>
      <c r="M1147">
        <f t="shared" si="3"/>
        <v>1146</v>
      </c>
    </row>
    <row r="1148" spans="1:13" hidden="1" x14ac:dyDescent="0.3">
      <c r="A1148" t="s">
        <v>2604</v>
      </c>
      <c r="B1148" t="s">
        <v>2605</v>
      </c>
      <c r="C1148" t="s">
        <v>2604</v>
      </c>
      <c r="D1148">
        <v>5.3319999999999999E-3</v>
      </c>
      <c r="E1148">
        <v>331.77377999999999</v>
      </c>
      <c r="F1148">
        <v>6.57</v>
      </c>
      <c r="G1148" t="s">
        <v>242</v>
      </c>
      <c r="H1148" t="s">
        <v>71</v>
      </c>
      <c r="I1148" t="s">
        <v>119</v>
      </c>
      <c r="J1148" t="s">
        <v>122</v>
      </c>
      <c r="K1148" t="s">
        <v>862</v>
      </c>
      <c r="M1148">
        <f t="shared" si="3"/>
        <v>1147</v>
      </c>
    </row>
    <row r="1149" spans="1:13" hidden="1" x14ac:dyDescent="0.3">
      <c r="A1149" t="s">
        <v>2606</v>
      </c>
      <c r="B1149" t="s">
        <v>2607</v>
      </c>
      <c r="C1149" t="s">
        <v>2606</v>
      </c>
      <c r="D1149">
        <v>5.3150000000000003E-3</v>
      </c>
      <c r="E1149">
        <v>215.34</v>
      </c>
      <c r="F1149">
        <v>10.09</v>
      </c>
      <c r="G1149" t="s">
        <v>242</v>
      </c>
      <c r="H1149" t="s">
        <v>71</v>
      </c>
      <c r="I1149" t="s">
        <v>119</v>
      </c>
      <c r="J1149" t="s">
        <v>122</v>
      </c>
      <c r="K1149" t="s">
        <v>862</v>
      </c>
      <c r="M1149">
        <f t="shared" si="3"/>
        <v>1148</v>
      </c>
    </row>
    <row r="1150" spans="1:13" hidden="1" x14ac:dyDescent="0.3">
      <c r="A1150" t="s">
        <v>2608</v>
      </c>
      <c r="B1150" t="s">
        <v>2609</v>
      </c>
      <c r="C1150" t="s">
        <v>2608</v>
      </c>
      <c r="D1150">
        <v>5.3099999999999996E-3</v>
      </c>
      <c r="E1150">
        <v>60.148615999999997</v>
      </c>
      <c r="F1150">
        <v>36.090000000000003</v>
      </c>
      <c r="G1150" t="s">
        <v>242</v>
      </c>
      <c r="H1150" t="s">
        <v>83</v>
      </c>
      <c r="I1150" t="s">
        <v>454</v>
      </c>
      <c r="J1150" t="s">
        <v>653</v>
      </c>
      <c r="K1150" t="s">
        <v>175</v>
      </c>
      <c r="M1150">
        <f t="shared" si="3"/>
        <v>1149</v>
      </c>
    </row>
    <row r="1151" spans="1:13" hidden="1" x14ac:dyDescent="0.3">
      <c r="A1151" t="s">
        <v>2610</v>
      </c>
      <c r="B1151" t="s">
        <v>2611</v>
      </c>
      <c r="C1151" t="s">
        <v>2610</v>
      </c>
      <c r="D1151">
        <v>5.3070000000000001E-3</v>
      </c>
      <c r="E1151">
        <v>1179.023874</v>
      </c>
      <c r="F1151">
        <v>1.84</v>
      </c>
      <c r="G1151" t="s">
        <v>242</v>
      </c>
      <c r="H1151" t="s">
        <v>496</v>
      </c>
      <c r="I1151" t="s">
        <v>496</v>
      </c>
      <c r="J1151" t="s">
        <v>940</v>
      </c>
      <c r="K1151" t="s">
        <v>1056</v>
      </c>
      <c r="M1151">
        <f t="shared" si="3"/>
        <v>1150</v>
      </c>
    </row>
    <row r="1152" spans="1:13" hidden="1" x14ac:dyDescent="0.3">
      <c r="A1152" t="s">
        <v>2612</v>
      </c>
      <c r="B1152" t="s">
        <v>2613</v>
      </c>
      <c r="C1152" t="s">
        <v>2612</v>
      </c>
      <c r="D1152">
        <v>5.2820000000000002E-3</v>
      </c>
      <c r="E1152">
        <v>40.56</v>
      </c>
      <c r="F1152">
        <v>53.24</v>
      </c>
      <c r="G1152" t="s">
        <v>242</v>
      </c>
      <c r="H1152" t="s">
        <v>369</v>
      </c>
      <c r="I1152" t="s">
        <v>508</v>
      </c>
      <c r="J1152" t="s">
        <v>927</v>
      </c>
      <c r="K1152" t="s">
        <v>1190</v>
      </c>
      <c r="M1152">
        <f t="shared" si="3"/>
        <v>1151</v>
      </c>
    </row>
    <row r="1153" spans="1:13" hidden="1" x14ac:dyDescent="0.3">
      <c r="A1153" t="s">
        <v>2614</v>
      </c>
      <c r="B1153" t="s">
        <v>2244</v>
      </c>
      <c r="C1153" t="s">
        <v>2614</v>
      </c>
      <c r="D1153">
        <v>5.2789999999999998E-3</v>
      </c>
      <c r="E1153">
        <v>784.72241899999995</v>
      </c>
      <c r="F1153">
        <v>2.75</v>
      </c>
      <c r="G1153" t="s">
        <v>242</v>
      </c>
      <c r="H1153" t="s">
        <v>74</v>
      </c>
      <c r="I1153" t="s">
        <v>74</v>
      </c>
      <c r="J1153" t="s">
        <v>273</v>
      </c>
      <c r="K1153" t="s">
        <v>1313</v>
      </c>
      <c r="M1153">
        <f t="shared" si="3"/>
        <v>1152</v>
      </c>
    </row>
    <row r="1154" spans="1:13" hidden="1" x14ac:dyDescent="0.3">
      <c r="A1154" t="s">
        <v>2615</v>
      </c>
      <c r="B1154" t="s">
        <v>2616</v>
      </c>
      <c r="C1154" t="s">
        <v>2615</v>
      </c>
      <c r="D1154">
        <v>5.267E-3</v>
      </c>
      <c r="E1154">
        <v>101.37047099999999</v>
      </c>
      <c r="F1154">
        <v>21.24</v>
      </c>
      <c r="G1154" t="s">
        <v>242</v>
      </c>
      <c r="H1154" t="s">
        <v>369</v>
      </c>
      <c r="I1154" t="s">
        <v>508</v>
      </c>
      <c r="J1154" t="s">
        <v>1756</v>
      </c>
      <c r="K1154" t="s">
        <v>1756</v>
      </c>
      <c r="M1154">
        <f t="shared" si="3"/>
        <v>1153</v>
      </c>
    </row>
    <row r="1155" spans="1:13" hidden="1" x14ac:dyDescent="0.3">
      <c r="A1155" t="s">
        <v>2617</v>
      </c>
      <c r="B1155" t="s">
        <v>2618</v>
      </c>
      <c r="C1155" t="s">
        <v>2617</v>
      </c>
      <c r="D1155">
        <v>5.2300000000000003E-3</v>
      </c>
      <c r="E1155">
        <v>74.657971000000003</v>
      </c>
      <c r="F1155">
        <v>28.64</v>
      </c>
      <c r="G1155" t="s">
        <v>242</v>
      </c>
      <c r="H1155" t="s">
        <v>86</v>
      </c>
      <c r="I1155" t="s">
        <v>91</v>
      </c>
      <c r="J1155" t="s">
        <v>98</v>
      </c>
      <c r="K1155" t="s">
        <v>99</v>
      </c>
      <c r="M1155">
        <f t="shared" si="3"/>
        <v>1154</v>
      </c>
    </row>
    <row r="1156" spans="1:13" hidden="1" x14ac:dyDescent="0.3">
      <c r="A1156" t="s">
        <v>2619</v>
      </c>
      <c r="B1156" t="s">
        <v>1819</v>
      </c>
      <c r="C1156" t="s">
        <v>2619</v>
      </c>
      <c r="D1156">
        <v>5.1789999999999996E-3</v>
      </c>
      <c r="E1156">
        <v>115.38099699999999</v>
      </c>
      <c r="F1156">
        <v>18.350000000000001</v>
      </c>
      <c r="G1156" t="s">
        <v>242</v>
      </c>
      <c r="H1156" t="s">
        <v>83</v>
      </c>
      <c r="I1156" t="s">
        <v>454</v>
      </c>
      <c r="J1156" t="s">
        <v>580</v>
      </c>
      <c r="K1156" t="s">
        <v>611</v>
      </c>
      <c r="M1156">
        <f t="shared" si="3"/>
        <v>1155</v>
      </c>
    </row>
    <row r="1157" spans="1:13" hidden="1" x14ac:dyDescent="0.3">
      <c r="A1157" t="s">
        <v>2620</v>
      </c>
      <c r="B1157" t="s">
        <v>2621</v>
      </c>
      <c r="C1157" t="s">
        <v>2620</v>
      </c>
      <c r="D1157">
        <v>5.1630000000000001E-3</v>
      </c>
      <c r="E1157">
        <v>12.076174</v>
      </c>
      <c r="F1157">
        <v>174.78</v>
      </c>
      <c r="G1157" t="s">
        <v>242</v>
      </c>
      <c r="H1157" t="s">
        <v>86</v>
      </c>
      <c r="I1157" t="s">
        <v>305</v>
      </c>
      <c r="J1157" t="s">
        <v>468</v>
      </c>
      <c r="K1157" t="s">
        <v>468</v>
      </c>
      <c r="M1157">
        <f t="shared" si="3"/>
        <v>1156</v>
      </c>
    </row>
    <row r="1158" spans="1:13" hidden="1" x14ac:dyDescent="0.3">
      <c r="A1158" t="s">
        <v>2622</v>
      </c>
      <c r="B1158" t="s">
        <v>2623</v>
      </c>
      <c r="C1158" t="s">
        <v>2622</v>
      </c>
      <c r="D1158">
        <v>5.1450000000000003E-3</v>
      </c>
      <c r="E1158">
        <v>89.461186999999995</v>
      </c>
      <c r="F1158">
        <v>23.51</v>
      </c>
      <c r="G1158" t="s">
        <v>242</v>
      </c>
      <c r="H1158" t="s">
        <v>64</v>
      </c>
      <c r="I1158" t="s">
        <v>79</v>
      </c>
      <c r="J1158" t="s">
        <v>80</v>
      </c>
      <c r="K1158" t="s">
        <v>81</v>
      </c>
      <c r="M1158">
        <f t="shared" si="3"/>
        <v>1157</v>
      </c>
    </row>
    <row r="1159" spans="1:13" hidden="1" x14ac:dyDescent="0.3">
      <c r="A1159" t="s">
        <v>2624</v>
      </c>
      <c r="B1159" t="s">
        <v>2625</v>
      </c>
      <c r="C1159" t="s">
        <v>2624</v>
      </c>
      <c r="D1159">
        <v>5.1260000000000003E-3</v>
      </c>
      <c r="E1159">
        <v>20.561589000000001</v>
      </c>
      <c r="F1159">
        <v>101.91</v>
      </c>
      <c r="G1159" t="s">
        <v>242</v>
      </c>
      <c r="H1159" t="s">
        <v>83</v>
      </c>
      <c r="I1159" t="s">
        <v>454</v>
      </c>
      <c r="J1159" t="s">
        <v>653</v>
      </c>
      <c r="K1159" t="s">
        <v>175</v>
      </c>
      <c r="M1159">
        <f t="shared" si="3"/>
        <v>1158</v>
      </c>
    </row>
    <row r="1160" spans="1:13" hidden="1" x14ac:dyDescent="0.3">
      <c r="A1160" t="s">
        <v>2626</v>
      </c>
      <c r="B1160" t="s">
        <v>2627</v>
      </c>
      <c r="C1160" t="s">
        <v>2626</v>
      </c>
      <c r="D1160">
        <v>5.1120000000000002E-3</v>
      </c>
      <c r="E1160">
        <v>538.57954600000005</v>
      </c>
      <c r="F1160">
        <v>3.88</v>
      </c>
      <c r="G1160" t="s">
        <v>242</v>
      </c>
      <c r="H1160" t="s">
        <v>71</v>
      </c>
      <c r="I1160" t="s">
        <v>119</v>
      </c>
      <c r="J1160" t="s">
        <v>464</v>
      </c>
      <c r="K1160" t="s">
        <v>465</v>
      </c>
      <c r="M1160">
        <f t="shared" si="3"/>
        <v>1159</v>
      </c>
    </row>
    <row r="1161" spans="1:13" hidden="1" x14ac:dyDescent="0.3">
      <c r="A1161" t="s">
        <v>2628</v>
      </c>
      <c r="B1161" t="s">
        <v>2629</v>
      </c>
      <c r="C1161" t="s">
        <v>2628</v>
      </c>
      <c r="D1161">
        <v>5.1120000000000002E-3</v>
      </c>
      <c r="E1161">
        <v>260.88983100000002</v>
      </c>
      <c r="F1161">
        <v>8.01</v>
      </c>
      <c r="G1161" t="s">
        <v>242</v>
      </c>
      <c r="H1161" t="s">
        <v>392</v>
      </c>
      <c r="I1161" t="s">
        <v>392</v>
      </c>
      <c r="J1161" t="s">
        <v>393</v>
      </c>
      <c r="K1161" t="s">
        <v>394</v>
      </c>
      <c r="M1161">
        <f t="shared" si="3"/>
        <v>1160</v>
      </c>
    </row>
    <row r="1162" spans="1:13" hidden="1" x14ac:dyDescent="0.3">
      <c r="A1162" t="s">
        <v>2630</v>
      </c>
      <c r="B1162" t="s">
        <v>2631</v>
      </c>
      <c r="C1162" t="s">
        <v>2630</v>
      </c>
      <c r="D1162">
        <v>5.0990000000000002E-3</v>
      </c>
      <c r="E1162">
        <v>53.395663999999996</v>
      </c>
      <c r="F1162">
        <v>39.04</v>
      </c>
      <c r="G1162" t="s">
        <v>242</v>
      </c>
      <c r="H1162" t="s">
        <v>64</v>
      </c>
      <c r="I1162" t="s">
        <v>79</v>
      </c>
      <c r="J1162" t="s">
        <v>110</v>
      </c>
      <c r="K1162" t="s">
        <v>111</v>
      </c>
      <c r="M1162">
        <f t="shared" si="3"/>
        <v>1161</v>
      </c>
    </row>
    <row r="1163" spans="1:13" hidden="1" x14ac:dyDescent="0.3">
      <c r="A1163" t="s">
        <v>2632</v>
      </c>
      <c r="B1163" t="s">
        <v>2633</v>
      </c>
      <c r="C1163" t="s">
        <v>2632</v>
      </c>
      <c r="D1163">
        <v>5.0650000000000001E-3</v>
      </c>
      <c r="E1163">
        <v>112.659817</v>
      </c>
      <c r="F1163">
        <v>18.38</v>
      </c>
      <c r="G1163" t="s">
        <v>242</v>
      </c>
      <c r="H1163" t="s">
        <v>83</v>
      </c>
      <c r="I1163" t="s">
        <v>454</v>
      </c>
      <c r="J1163" t="s">
        <v>580</v>
      </c>
      <c r="K1163" t="s">
        <v>611</v>
      </c>
      <c r="M1163">
        <f t="shared" si="3"/>
        <v>1162</v>
      </c>
    </row>
    <row r="1164" spans="1:13" hidden="1" x14ac:dyDescent="0.3">
      <c r="A1164" t="s">
        <v>2634</v>
      </c>
      <c r="B1164" t="s">
        <v>2302</v>
      </c>
      <c r="C1164" t="s">
        <v>2634</v>
      </c>
      <c r="D1164">
        <v>5.0559999999999997E-3</v>
      </c>
      <c r="E1164">
        <v>207.08971500000001</v>
      </c>
      <c r="F1164">
        <v>9.98</v>
      </c>
      <c r="G1164" t="s">
        <v>242</v>
      </c>
      <c r="H1164" t="s">
        <v>369</v>
      </c>
      <c r="I1164" t="s">
        <v>508</v>
      </c>
      <c r="J1164" t="s">
        <v>542</v>
      </c>
      <c r="K1164" t="s">
        <v>2201</v>
      </c>
      <c r="M1164">
        <f t="shared" si="3"/>
        <v>1163</v>
      </c>
    </row>
    <row r="1165" spans="1:13" hidden="1" x14ac:dyDescent="0.3">
      <c r="A1165" t="s">
        <v>2635</v>
      </c>
      <c r="B1165" t="s">
        <v>1192</v>
      </c>
      <c r="C1165" t="s">
        <v>2635</v>
      </c>
      <c r="D1165">
        <v>5.0549999999999996E-3</v>
      </c>
      <c r="E1165">
        <v>281.93365</v>
      </c>
      <c r="F1165">
        <v>7.33</v>
      </c>
      <c r="G1165" t="s">
        <v>242</v>
      </c>
      <c r="H1165" t="s">
        <v>369</v>
      </c>
      <c r="I1165" t="s">
        <v>508</v>
      </c>
      <c r="J1165" t="s">
        <v>572</v>
      </c>
      <c r="K1165" t="s">
        <v>572</v>
      </c>
      <c r="M1165">
        <f t="shared" si="3"/>
        <v>1164</v>
      </c>
    </row>
    <row r="1166" spans="1:13" hidden="1" x14ac:dyDescent="0.3">
      <c r="A1166" t="s">
        <v>2636</v>
      </c>
      <c r="B1166" t="s">
        <v>2637</v>
      </c>
      <c r="C1166" t="s">
        <v>2636</v>
      </c>
      <c r="D1166">
        <v>5.0400000000000002E-3</v>
      </c>
      <c r="E1166">
        <v>63.804799000000003</v>
      </c>
      <c r="F1166">
        <v>32.29</v>
      </c>
      <c r="G1166" t="s">
        <v>242</v>
      </c>
      <c r="H1166" t="s">
        <v>64</v>
      </c>
      <c r="I1166" t="s">
        <v>195</v>
      </c>
      <c r="J1166" t="s">
        <v>194</v>
      </c>
      <c r="K1166" t="s">
        <v>194</v>
      </c>
      <c r="M1166">
        <f t="shared" si="3"/>
        <v>1165</v>
      </c>
    </row>
    <row r="1167" spans="1:13" hidden="1" x14ac:dyDescent="0.3">
      <c r="A1167" t="s">
        <v>2638</v>
      </c>
      <c r="B1167" t="s">
        <v>2639</v>
      </c>
      <c r="C1167" t="s">
        <v>2638</v>
      </c>
      <c r="D1167">
        <v>5.0340000000000003E-3</v>
      </c>
      <c r="E1167">
        <v>88.625962999999999</v>
      </c>
      <c r="F1167">
        <v>23.22</v>
      </c>
      <c r="G1167" t="s">
        <v>242</v>
      </c>
      <c r="H1167" t="s">
        <v>74</v>
      </c>
      <c r="I1167" t="s">
        <v>74</v>
      </c>
      <c r="J1167" t="s">
        <v>320</v>
      </c>
      <c r="K1167" t="s">
        <v>598</v>
      </c>
      <c r="M1167">
        <f t="shared" si="3"/>
        <v>1166</v>
      </c>
    </row>
    <row r="1168" spans="1:13" hidden="1" x14ac:dyDescent="0.3">
      <c r="A1168" t="s">
        <v>2640</v>
      </c>
      <c r="B1168" t="s">
        <v>2641</v>
      </c>
      <c r="C1168" t="s">
        <v>2640</v>
      </c>
      <c r="D1168">
        <v>5.0090000000000004E-3</v>
      </c>
      <c r="E1168">
        <v>183.96492799999999</v>
      </c>
      <c r="F1168">
        <v>11.13</v>
      </c>
      <c r="G1168" t="s">
        <v>242</v>
      </c>
      <c r="H1168" t="s">
        <v>369</v>
      </c>
      <c r="I1168" t="s">
        <v>508</v>
      </c>
      <c r="J1168" t="s">
        <v>542</v>
      </c>
      <c r="K1168" t="s">
        <v>543</v>
      </c>
      <c r="M1168">
        <f t="shared" si="3"/>
        <v>1167</v>
      </c>
    </row>
    <row r="1169" spans="1:13" hidden="1" x14ac:dyDescent="0.3">
      <c r="A1169" t="s">
        <v>2642</v>
      </c>
      <c r="B1169" t="s">
        <v>2643</v>
      </c>
      <c r="C1169" t="s">
        <v>2642</v>
      </c>
      <c r="D1169">
        <v>4.9760000000000004E-3</v>
      </c>
      <c r="E1169">
        <v>16.569313999999999</v>
      </c>
      <c r="F1169">
        <v>122.77</v>
      </c>
      <c r="G1169" t="s">
        <v>242</v>
      </c>
      <c r="H1169" t="s">
        <v>67</v>
      </c>
      <c r="I1169" t="s">
        <v>94</v>
      </c>
      <c r="J1169" t="s">
        <v>450</v>
      </c>
      <c r="K1169" t="s">
        <v>451</v>
      </c>
      <c r="M1169">
        <f t="shared" si="3"/>
        <v>1168</v>
      </c>
    </row>
    <row r="1170" spans="1:13" hidden="1" x14ac:dyDescent="0.3">
      <c r="A1170" t="s">
        <v>2644</v>
      </c>
      <c r="B1170" t="s">
        <v>2645</v>
      </c>
      <c r="C1170" t="s">
        <v>2644</v>
      </c>
      <c r="D1170">
        <v>4.96E-3</v>
      </c>
      <c r="E1170">
        <v>88.275561999999994</v>
      </c>
      <c r="F1170">
        <v>22.97</v>
      </c>
      <c r="G1170" t="s">
        <v>242</v>
      </c>
      <c r="H1170" t="s">
        <v>64</v>
      </c>
      <c r="I1170" t="s">
        <v>195</v>
      </c>
      <c r="J1170" t="s">
        <v>194</v>
      </c>
      <c r="K1170" t="s">
        <v>194</v>
      </c>
      <c r="M1170">
        <f t="shared" si="3"/>
        <v>1169</v>
      </c>
    </row>
    <row r="1171" spans="1:13" hidden="1" x14ac:dyDescent="0.3">
      <c r="A1171" t="s">
        <v>2646</v>
      </c>
      <c r="B1171" t="s">
        <v>2647</v>
      </c>
      <c r="C1171" t="s">
        <v>2646</v>
      </c>
      <c r="D1171">
        <v>4.9360000000000003E-3</v>
      </c>
      <c r="E1171">
        <v>45.270180000000003</v>
      </c>
      <c r="F1171">
        <v>44.57</v>
      </c>
      <c r="G1171" t="s">
        <v>242</v>
      </c>
      <c r="H1171" t="s">
        <v>83</v>
      </c>
      <c r="I1171" t="s">
        <v>454</v>
      </c>
      <c r="J1171" t="s">
        <v>580</v>
      </c>
      <c r="K1171" t="s">
        <v>611</v>
      </c>
      <c r="M1171">
        <f t="shared" si="3"/>
        <v>1170</v>
      </c>
    </row>
    <row r="1172" spans="1:13" hidden="1" x14ac:dyDescent="0.3">
      <c r="A1172" t="s">
        <v>2648</v>
      </c>
      <c r="B1172" t="s">
        <v>2649</v>
      </c>
      <c r="C1172" t="s">
        <v>2648</v>
      </c>
      <c r="D1172">
        <v>4.9160000000000002E-3</v>
      </c>
      <c r="E1172">
        <v>217.98396</v>
      </c>
      <c r="F1172">
        <v>9.2200000000000006</v>
      </c>
      <c r="G1172" t="s">
        <v>242</v>
      </c>
      <c r="H1172" t="s">
        <v>74</v>
      </c>
      <c r="I1172" t="s">
        <v>74</v>
      </c>
      <c r="J1172" t="s">
        <v>273</v>
      </c>
      <c r="K1172" t="s">
        <v>349</v>
      </c>
      <c r="M1172">
        <f t="shared" si="3"/>
        <v>1171</v>
      </c>
    </row>
    <row r="1173" spans="1:13" hidden="1" x14ac:dyDescent="0.3">
      <c r="A1173" t="s">
        <v>2650</v>
      </c>
      <c r="B1173" t="s">
        <v>2651</v>
      </c>
      <c r="C1173" t="s">
        <v>2650</v>
      </c>
      <c r="D1173">
        <v>4.914E-3</v>
      </c>
      <c r="E1173">
        <v>70.259078000000002</v>
      </c>
      <c r="F1173">
        <v>28.59</v>
      </c>
      <c r="G1173" t="s">
        <v>242</v>
      </c>
      <c r="H1173" t="s">
        <v>64</v>
      </c>
      <c r="I1173" t="s">
        <v>195</v>
      </c>
      <c r="J1173" t="s">
        <v>891</v>
      </c>
      <c r="K1173" t="s">
        <v>891</v>
      </c>
      <c r="M1173">
        <f t="shared" ref="M1173:M1236" si="4">+M1172+1</f>
        <v>1172</v>
      </c>
    </row>
    <row r="1174" spans="1:13" x14ac:dyDescent="0.3">
      <c r="A1174" t="s">
        <v>2652</v>
      </c>
      <c r="B1174" t="s">
        <v>2653</v>
      </c>
      <c r="C1174" t="s">
        <v>2652</v>
      </c>
      <c r="D1174">
        <v>4.9059999999999998E-3</v>
      </c>
      <c r="E1174">
        <v>29.038271999999999</v>
      </c>
      <c r="F1174">
        <v>69.06</v>
      </c>
      <c r="G1174" t="s">
        <v>242</v>
      </c>
      <c r="H1174" t="s">
        <v>86</v>
      </c>
      <c r="I1174" t="s">
        <v>91</v>
      </c>
      <c r="J1174" t="s">
        <v>92</v>
      </c>
      <c r="K1174" t="s">
        <v>400</v>
      </c>
      <c r="M1174">
        <f t="shared" si="4"/>
        <v>1173</v>
      </c>
    </row>
    <row r="1175" spans="1:13" hidden="1" x14ac:dyDescent="0.3">
      <c r="A1175" t="s">
        <v>2654</v>
      </c>
      <c r="B1175" t="s">
        <v>2655</v>
      </c>
      <c r="C1175" t="s">
        <v>2654</v>
      </c>
      <c r="D1175">
        <v>4.901E-3</v>
      </c>
      <c r="E1175">
        <v>181.46155899999999</v>
      </c>
      <c r="F1175">
        <v>11.04</v>
      </c>
      <c r="G1175" t="s">
        <v>242</v>
      </c>
      <c r="H1175" t="s">
        <v>71</v>
      </c>
      <c r="I1175" t="s">
        <v>119</v>
      </c>
      <c r="J1175" t="s">
        <v>122</v>
      </c>
      <c r="K1175" t="s">
        <v>862</v>
      </c>
      <c r="M1175">
        <f t="shared" si="4"/>
        <v>1174</v>
      </c>
    </row>
    <row r="1176" spans="1:13" hidden="1" x14ac:dyDescent="0.3">
      <c r="A1176" t="s">
        <v>2656</v>
      </c>
      <c r="B1176" t="s">
        <v>2657</v>
      </c>
      <c r="C1176" t="s">
        <v>2656</v>
      </c>
      <c r="D1176">
        <v>4.8580000000000003E-3</v>
      </c>
      <c r="E1176">
        <v>43.779884000000003</v>
      </c>
      <c r="F1176">
        <v>45.36</v>
      </c>
      <c r="G1176" t="s">
        <v>242</v>
      </c>
      <c r="H1176" t="s">
        <v>83</v>
      </c>
      <c r="I1176" t="s">
        <v>302</v>
      </c>
      <c r="J1176" t="s">
        <v>114</v>
      </c>
      <c r="K1176" t="s">
        <v>114</v>
      </c>
      <c r="M1176">
        <f t="shared" si="4"/>
        <v>1175</v>
      </c>
    </row>
    <row r="1177" spans="1:13" hidden="1" x14ac:dyDescent="0.3">
      <c r="A1177" t="s">
        <v>2658</v>
      </c>
      <c r="B1177" t="s">
        <v>2250</v>
      </c>
      <c r="C1177" t="s">
        <v>2658</v>
      </c>
      <c r="D1177">
        <v>4.8440000000000002E-3</v>
      </c>
      <c r="E1177">
        <v>580.73575400000004</v>
      </c>
      <c r="F1177">
        <v>3.41</v>
      </c>
      <c r="G1177" t="s">
        <v>242</v>
      </c>
      <c r="H1177" t="s">
        <v>369</v>
      </c>
      <c r="I1177" t="s">
        <v>370</v>
      </c>
      <c r="J1177" t="s">
        <v>1233</v>
      </c>
      <c r="K1177" t="s">
        <v>1233</v>
      </c>
      <c r="M1177">
        <f t="shared" si="4"/>
        <v>1176</v>
      </c>
    </row>
    <row r="1178" spans="1:13" hidden="1" x14ac:dyDescent="0.3">
      <c r="A1178" t="s">
        <v>2659</v>
      </c>
      <c r="B1178" t="s">
        <v>2660</v>
      </c>
      <c r="C1178" t="s">
        <v>2659</v>
      </c>
      <c r="D1178">
        <v>4.8300000000000001E-3</v>
      </c>
      <c r="E1178">
        <v>222.58732800000001</v>
      </c>
      <c r="F1178">
        <v>8.8699999999999992</v>
      </c>
      <c r="G1178" t="s">
        <v>242</v>
      </c>
      <c r="H1178" t="s">
        <v>392</v>
      </c>
      <c r="I1178" t="s">
        <v>392</v>
      </c>
      <c r="J1178" t="s">
        <v>393</v>
      </c>
      <c r="K1178" t="s">
        <v>394</v>
      </c>
      <c r="M1178">
        <f t="shared" si="4"/>
        <v>1177</v>
      </c>
    </row>
    <row r="1179" spans="1:13" hidden="1" x14ac:dyDescent="0.3">
      <c r="A1179" t="s">
        <v>2661</v>
      </c>
      <c r="B1179" t="s">
        <v>2662</v>
      </c>
      <c r="C1179" t="s">
        <v>2661</v>
      </c>
      <c r="D1179">
        <v>4.7910000000000001E-3</v>
      </c>
      <c r="E1179">
        <v>204.870012</v>
      </c>
      <c r="F1179">
        <v>9.56</v>
      </c>
      <c r="G1179" t="s">
        <v>242</v>
      </c>
      <c r="H1179" t="s">
        <v>76</v>
      </c>
      <c r="I1179" t="s">
        <v>77</v>
      </c>
      <c r="J1179" t="s">
        <v>1115</v>
      </c>
      <c r="K1179" t="s">
        <v>1116</v>
      </c>
      <c r="M1179">
        <f t="shared" si="4"/>
        <v>1178</v>
      </c>
    </row>
    <row r="1180" spans="1:13" hidden="1" x14ac:dyDescent="0.3">
      <c r="A1180" t="s">
        <v>2663</v>
      </c>
      <c r="B1180" t="s">
        <v>2664</v>
      </c>
      <c r="C1180" t="s">
        <v>2663</v>
      </c>
      <c r="D1180">
        <v>4.7790000000000003E-3</v>
      </c>
      <c r="E1180">
        <v>122.039311</v>
      </c>
      <c r="F1180">
        <v>16.010000000000002</v>
      </c>
      <c r="G1180" t="s">
        <v>242</v>
      </c>
      <c r="H1180" t="s">
        <v>83</v>
      </c>
      <c r="I1180" t="s">
        <v>302</v>
      </c>
      <c r="J1180" t="s">
        <v>114</v>
      </c>
      <c r="K1180" t="s">
        <v>114</v>
      </c>
      <c r="M1180">
        <f t="shared" si="4"/>
        <v>1179</v>
      </c>
    </row>
    <row r="1181" spans="1:13" hidden="1" x14ac:dyDescent="0.3">
      <c r="A1181" t="s">
        <v>2665</v>
      </c>
      <c r="B1181" t="s">
        <v>2666</v>
      </c>
      <c r="C1181" t="s">
        <v>2665</v>
      </c>
      <c r="D1181">
        <v>4.777E-3</v>
      </c>
      <c r="E1181">
        <v>221.65458699999999</v>
      </c>
      <c r="F1181">
        <v>8.81</v>
      </c>
      <c r="G1181" t="s">
        <v>242</v>
      </c>
      <c r="H1181" t="s">
        <v>74</v>
      </c>
      <c r="I1181" t="s">
        <v>74</v>
      </c>
      <c r="J1181" t="s">
        <v>320</v>
      </c>
      <c r="K1181" t="s">
        <v>321</v>
      </c>
      <c r="M1181">
        <f t="shared" si="4"/>
        <v>1180</v>
      </c>
    </row>
    <row r="1182" spans="1:13" hidden="1" x14ac:dyDescent="0.3">
      <c r="A1182" t="s">
        <v>2667</v>
      </c>
      <c r="B1182" t="s">
        <v>2668</v>
      </c>
      <c r="C1182" t="s">
        <v>2667</v>
      </c>
      <c r="D1182">
        <v>4.7699999999999999E-3</v>
      </c>
      <c r="E1182">
        <v>31.100999999999999</v>
      </c>
      <c r="F1182">
        <v>62.7</v>
      </c>
      <c r="G1182" t="s">
        <v>242</v>
      </c>
      <c r="H1182" t="s">
        <v>74</v>
      </c>
      <c r="I1182" t="s">
        <v>74</v>
      </c>
      <c r="J1182" t="s">
        <v>320</v>
      </c>
      <c r="K1182" t="s">
        <v>321</v>
      </c>
      <c r="M1182">
        <f t="shared" si="4"/>
        <v>1181</v>
      </c>
    </row>
    <row r="1183" spans="1:13" hidden="1" x14ac:dyDescent="0.3">
      <c r="A1183" t="s">
        <v>2669</v>
      </c>
      <c r="B1183" t="s">
        <v>2670</v>
      </c>
      <c r="C1183" t="s">
        <v>2669</v>
      </c>
      <c r="D1183">
        <v>4.7600000000000003E-3</v>
      </c>
      <c r="E1183">
        <v>210.13841099999999</v>
      </c>
      <c r="F1183">
        <v>9.26</v>
      </c>
      <c r="G1183" t="s">
        <v>242</v>
      </c>
      <c r="H1183" t="s">
        <v>74</v>
      </c>
      <c r="I1183" t="s">
        <v>74</v>
      </c>
      <c r="J1183" t="s">
        <v>103</v>
      </c>
      <c r="K1183" t="s">
        <v>103</v>
      </c>
      <c r="M1183">
        <f t="shared" si="4"/>
        <v>1182</v>
      </c>
    </row>
    <row r="1184" spans="1:13" hidden="1" x14ac:dyDescent="0.3">
      <c r="A1184" t="s">
        <v>2671</v>
      </c>
      <c r="B1184" t="s">
        <v>2672</v>
      </c>
      <c r="C1184" t="s">
        <v>2671</v>
      </c>
      <c r="D1184">
        <v>4.7330000000000002E-3</v>
      </c>
      <c r="E1184">
        <v>117.69379000000001</v>
      </c>
      <c r="F1184">
        <v>16.440000000000001</v>
      </c>
      <c r="G1184" t="s">
        <v>242</v>
      </c>
      <c r="H1184" t="s">
        <v>67</v>
      </c>
      <c r="I1184" t="s">
        <v>100</v>
      </c>
      <c r="J1184" t="s">
        <v>658</v>
      </c>
      <c r="K1184" t="s">
        <v>659</v>
      </c>
      <c r="M1184">
        <f t="shared" si="4"/>
        <v>1183</v>
      </c>
    </row>
    <row r="1185" spans="1:13" hidden="1" x14ac:dyDescent="0.3">
      <c r="A1185" t="s">
        <v>2673</v>
      </c>
      <c r="B1185" t="s">
        <v>2674</v>
      </c>
      <c r="C1185" t="s">
        <v>2673</v>
      </c>
      <c r="D1185">
        <v>4.731E-3</v>
      </c>
      <c r="E1185">
        <v>63.620764000000001</v>
      </c>
      <c r="F1185">
        <v>30.4</v>
      </c>
      <c r="G1185" t="s">
        <v>242</v>
      </c>
      <c r="H1185" t="s">
        <v>392</v>
      </c>
      <c r="I1185" t="s">
        <v>392</v>
      </c>
      <c r="J1185" t="s">
        <v>393</v>
      </c>
      <c r="K1185" t="s">
        <v>669</v>
      </c>
      <c r="M1185">
        <f t="shared" si="4"/>
        <v>1184</v>
      </c>
    </row>
    <row r="1186" spans="1:13" hidden="1" x14ac:dyDescent="0.3">
      <c r="A1186" t="s">
        <v>2675</v>
      </c>
      <c r="B1186" t="s">
        <v>2676</v>
      </c>
      <c r="C1186" t="s">
        <v>2675</v>
      </c>
      <c r="D1186">
        <v>4.731E-3</v>
      </c>
      <c r="E1186">
        <v>81.712789000000001</v>
      </c>
      <c r="F1186">
        <v>23.67</v>
      </c>
      <c r="G1186" t="s">
        <v>242</v>
      </c>
      <c r="H1186" t="s">
        <v>74</v>
      </c>
      <c r="I1186" t="s">
        <v>74</v>
      </c>
      <c r="J1186" t="s">
        <v>103</v>
      </c>
      <c r="K1186" t="s">
        <v>103</v>
      </c>
      <c r="M1186">
        <f t="shared" si="4"/>
        <v>1185</v>
      </c>
    </row>
    <row r="1187" spans="1:13" hidden="1" x14ac:dyDescent="0.3">
      <c r="A1187" t="s">
        <v>2677</v>
      </c>
      <c r="B1187" t="s">
        <v>2678</v>
      </c>
      <c r="C1187" t="s">
        <v>2677</v>
      </c>
      <c r="D1187">
        <v>4.7089999999999996E-3</v>
      </c>
      <c r="E1187">
        <v>40.274908000000003</v>
      </c>
      <c r="F1187">
        <v>47.8</v>
      </c>
      <c r="G1187" t="s">
        <v>242</v>
      </c>
      <c r="H1187" t="s">
        <v>86</v>
      </c>
      <c r="I1187" t="s">
        <v>305</v>
      </c>
      <c r="J1187" t="s">
        <v>468</v>
      </c>
      <c r="K1187" t="s">
        <v>468</v>
      </c>
      <c r="M1187">
        <f t="shared" si="4"/>
        <v>1186</v>
      </c>
    </row>
    <row r="1188" spans="1:13" hidden="1" x14ac:dyDescent="0.3">
      <c r="A1188" t="s">
        <v>2679</v>
      </c>
      <c r="B1188" t="s">
        <v>2680</v>
      </c>
      <c r="C1188" t="s">
        <v>2679</v>
      </c>
      <c r="D1188">
        <v>4.7070000000000002E-3</v>
      </c>
      <c r="E1188">
        <v>16.806806999999999</v>
      </c>
      <c r="F1188">
        <v>114.5</v>
      </c>
      <c r="G1188" t="s">
        <v>242</v>
      </c>
      <c r="H1188" t="s">
        <v>67</v>
      </c>
      <c r="I1188" t="s">
        <v>100</v>
      </c>
      <c r="J1188" t="s">
        <v>658</v>
      </c>
      <c r="K1188" t="s">
        <v>1684</v>
      </c>
      <c r="M1188">
        <f t="shared" si="4"/>
        <v>1187</v>
      </c>
    </row>
    <row r="1189" spans="1:13" hidden="1" x14ac:dyDescent="0.3">
      <c r="A1189" t="s">
        <v>2681</v>
      </c>
      <c r="B1189" t="s">
        <v>2682</v>
      </c>
      <c r="C1189" t="s">
        <v>2681</v>
      </c>
      <c r="D1189">
        <v>4.6979999999999999E-3</v>
      </c>
      <c r="E1189">
        <v>176.01651000000001</v>
      </c>
      <c r="F1189">
        <v>10.91</v>
      </c>
      <c r="G1189" t="s">
        <v>242</v>
      </c>
      <c r="H1189" t="s">
        <v>76</v>
      </c>
      <c r="I1189" t="s">
        <v>77</v>
      </c>
      <c r="J1189" t="s">
        <v>104</v>
      </c>
      <c r="K1189" t="s">
        <v>730</v>
      </c>
      <c r="M1189">
        <f t="shared" si="4"/>
        <v>1188</v>
      </c>
    </row>
    <row r="1190" spans="1:13" hidden="1" x14ac:dyDescent="0.3">
      <c r="A1190" t="s">
        <v>2683</v>
      </c>
      <c r="B1190" t="s">
        <v>2684</v>
      </c>
      <c r="C1190" t="s">
        <v>2683</v>
      </c>
      <c r="D1190">
        <v>4.666E-3</v>
      </c>
      <c r="E1190">
        <v>57.800463999999998</v>
      </c>
      <c r="F1190">
        <v>33</v>
      </c>
      <c r="G1190" t="s">
        <v>242</v>
      </c>
      <c r="H1190" t="s">
        <v>74</v>
      </c>
      <c r="I1190" t="s">
        <v>74</v>
      </c>
      <c r="J1190" t="s">
        <v>320</v>
      </c>
      <c r="K1190" t="s">
        <v>598</v>
      </c>
      <c r="M1190">
        <f t="shared" si="4"/>
        <v>1189</v>
      </c>
    </row>
    <row r="1191" spans="1:13" hidden="1" x14ac:dyDescent="0.3">
      <c r="A1191" t="s">
        <v>2685</v>
      </c>
      <c r="B1191" t="s">
        <v>2686</v>
      </c>
      <c r="C1191" t="s">
        <v>2685</v>
      </c>
      <c r="D1191">
        <v>4.6589999999999999E-3</v>
      </c>
      <c r="E1191">
        <v>55.003663000000003</v>
      </c>
      <c r="F1191">
        <v>34.630000000000003</v>
      </c>
      <c r="G1191" t="s">
        <v>242</v>
      </c>
      <c r="H1191" t="s">
        <v>369</v>
      </c>
      <c r="I1191" t="s">
        <v>370</v>
      </c>
      <c r="J1191" t="s">
        <v>1879</v>
      </c>
      <c r="K1191" t="s">
        <v>1879</v>
      </c>
      <c r="M1191">
        <f t="shared" si="4"/>
        <v>1190</v>
      </c>
    </row>
    <row r="1192" spans="1:13" hidden="1" x14ac:dyDescent="0.3">
      <c r="A1192" t="s">
        <v>2687</v>
      </c>
      <c r="B1192" t="s">
        <v>2688</v>
      </c>
      <c r="C1192" t="s">
        <v>2687</v>
      </c>
      <c r="D1192">
        <v>4.6579999999999998E-3</v>
      </c>
      <c r="E1192">
        <v>68.494837000000004</v>
      </c>
      <c r="F1192">
        <v>27.8</v>
      </c>
      <c r="G1192" t="s">
        <v>242</v>
      </c>
      <c r="H1192" t="s">
        <v>83</v>
      </c>
      <c r="I1192" t="s">
        <v>302</v>
      </c>
      <c r="J1192" t="s">
        <v>114</v>
      </c>
      <c r="K1192" t="s">
        <v>114</v>
      </c>
      <c r="M1192">
        <f t="shared" si="4"/>
        <v>1191</v>
      </c>
    </row>
    <row r="1193" spans="1:13" hidden="1" x14ac:dyDescent="0.3">
      <c r="A1193" t="s">
        <v>2689</v>
      </c>
      <c r="B1193" t="s">
        <v>2690</v>
      </c>
      <c r="C1193" t="s">
        <v>2689</v>
      </c>
      <c r="D1193">
        <v>4.6340000000000001E-3</v>
      </c>
      <c r="E1193">
        <v>77.069361999999998</v>
      </c>
      <c r="F1193">
        <v>24.58</v>
      </c>
      <c r="G1193" t="s">
        <v>242</v>
      </c>
      <c r="H1193" t="s">
        <v>64</v>
      </c>
      <c r="I1193" t="s">
        <v>197</v>
      </c>
      <c r="J1193" t="s">
        <v>197</v>
      </c>
      <c r="K1193" t="s">
        <v>112</v>
      </c>
      <c r="M1193">
        <f t="shared" si="4"/>
        <v>1192</v>
      </c>
    </row>
    <row r="1194" spans="1:13" hidden="1" x14ac:dyDescent="0.3">
      <c r="A1194" t="s">
        <v>2691</v>
      </c>
      <c r="B1194" t="s">
        <v>2692</v>
      </c>
      <c r="C1194" t="s">
        <v>2691</v>
      </c>
      <c r="D1194">
        <v>4.6259999999999999E-3</v>
      </c>
      <c r="E1194">
        <v>116.72433599999999</v>
      </c>
      <c r="F1194">
        <v>16.2</v>
      </c>
      <c r="G1194" t="s">
        <v>242</v>
      </c>
      <c r="H1194" t="s">
        <v>83</v>
      </c>
      <c r="I1194" t="s">
        <v>302</v>
      </c>
      <c r="J1194" t="s">
        <v>114</v>
      </c>
      <c r="K1194" t="s">
        <v>114</v>
      </c>
      <c r="M1194">
        <f t="shared" si="4"/>
        <v>1193</v>
      </c>
    </row>
    <row r="1195" spans="1:13" hidden="1" x14ac:dyDescent="0.3">
      <c r="A1195" t="s">
        <v>2693</v>
      </c>
      <c r="B1195" t="s">
        <v>2694</v>
      </c>
      <c r="C1195" t="s">
        <v>2693</v>
      </c>
      <c r="D1195">
        <v>4.6249999999999998E-3</v>
      </c>
      <c r="E1195">
        <v>207.068231</v>
      </c>
      <c r="F1195">
        <v>9.1300000000000008</v>
      </c>
      <c r="G1195" t="s">
        <v>242</v>
      </c>
      <c r="H1195" t="s">
        <v>74</v>
      </c>
      <c r="I1195" t="s">
        <v>74</v>
      </c>
      <c r="J1195" t="s">
        <v>273</v>
      </c>
      <c r="K1195" t="s">
        <v>407</v>
      </c>
      <c r="M1195">
        <f t="shared" si="4"/>
        <v>1194</v>
      </c>
    </row>
    <row r="1196" spans="1:13" hidden="1" x14ac:dyDescent="0.3">
      <c r="A1196" t="s">
        <v>2695</v>
      </c>
      <c r="B1196" t="s">
        <v>2696</v>
      </c>
      <c r="C1196" t="s">
        <v>2695</v>
      </c>
      <c r="D1196">
        <v>4.6230000000000004E-3</v>
      </c>
      <c r="E1196">
        <v>119.00238299999999</v>
      </c>
      <c r="F1196">
        <v>15.88</v>
      </c>
      <c r="G1196" t="s">
        <v>242</v>
      </c>
      <c r="H1196" t="s">
        <v>74</v>
      </c>
      <c r="I1196" t="s">
        <v>74</v>
      </c>
      <c r="J1196" t="s">
        <v>273</v>
      </c>
      <c r="K1196" t="s">
        <v>349</v>
      </c>
      <c r="M1196">
        <f t="shared" si="4"/>
        <v>1195</v>
      </c>
    </row>
    <row r="1197" spans="1:13" hidden="1" x14ac:dyDescent="0.3">
      <c r="A1197" t="s">
        <v>2697</v>
      </c>
      <c r="B1197" t="s">
        <v>2698</v>
      </c>
      <c r="C1197" t="s">
        <v>2697</v>
      </c>
      <c r="D1197">
        <v>4.6109999999999996E-3</v>
      </c>
      <c r="E1197">
        <v>31.415040000000001</v>
      </c>
      <c r="F1197">
        <v>60</v>
      </c>
      <c r="G1197" t="s">
        <v>242</v>
      </c>
      <c r="H1197" t="s">
        <v>83</v>
      </c>
      <c r="I1197" t="s">
        <v>302</v>
      </c>
      <c r="J1197" t="s">
        <v>114</v>
      </c>
      <c r="K1197" t="s">
        <v>114</v>
      </c>
      <c r="M1197">
        <f t="shared" si="4"/>
        <v>1196</v>
      </c>
    </row>
    <row r="1198" spans="1:13" hidden="1" x14ac:dyDescent="0.3">
      <c r="A1198" t="s">
        <v>2699</v>
      </c>
      <c r="B1198" t="s">
        <v>2700</v>
      </c>
      <c r="C1198" t="s">
        <v>2699</v>
      </c>
      <c r="D1198">
        <v>4.6010000000000001E-3</v>
      </c>
      <c r="E1198">
        <v>94.949552999999995</v>
      </c>
      <c r="F1198">
        <v>19.809999999999999</v>
      </c>
      <c r="G1198" t="s">
        <v>242</v>
      </c>
      <c r="H1198" t="s">
        <v>86</v>
      </c>
      <c r="I1198" t="s">
        <v>305</v>
      </c>
      <c r="J1198" t="s">
        <v>468</v>
      </c>
      <c r="K1198" t="s">
        <v>468</v>
      </c>
      <c r="M1198">
        <f t="shared" si="4"/>
        <v>1197</v>
      </c>
    </row>
    <row r="1199" spans="1:13" hidden="1" x14ac:dyDescent="0.3">
      <c r="A1199" t="s">
        <v>2701</v>
      </c>
      <c r="B1199" t="s">
        <v>2702</v>
      </c>
      <c r="C1199" t="s">
        <v>2701</v>
      </c>
      <c r="D1199">
        <v>4.5909999999999996E-3</v>
      </c>
      <c r="E1199">
        <v>124.705697</v>
      </c>
      <c r="F1199">
        <v>15.05</v>
      </c>
      <c r="G1199" t="s">
        <v>242</v>
      </c>
      <c r="H1199" t="s">
        <v>76</v>
      </c>
      <c r="I1199" t="s">
        <v>77</v>
      </c>
      <c r="J1199" t="s">
        <v>104</v>
      </c>
      <c r="K1199" t="s">
        <v>730</v>
      </c>
      <c r="M1199">
        <f t="shared" si="4"/>
        <v>1198</v>
      </c>
    </row>
    <row r="1200" spans="1:13" hidden="1" x14ac:dyDescent="0.3">
      <c r="A1200" t="s">
        <v>2703</v>
      </c>
      <c r="B1200" t="s">
        <v>2704</v>
      </c>
      <c r="C1200" t="s">
        <v>2703</v>
      </c>
      <c r="D1200">
        <v>4.5830000000000003E-3</v>
      </c>
      <c r="E1200">
        <v>124.15923100000001</v>
      </c>
      <c r="F1200">
        <v>15.09</v>
      </c>
      <c r="G1200" t="s">
        <v>242</v>
      </c>
      <c r="H1200" t="s">
        <v>369</v>
      </c>
      <c r="I1200" t="s">
        <v>370</v>
      </c>
      <c r="J1200" t="s">
        <v>518</v>
      </c>
      <c r="K1200" t="s">
        <v>519</v>
      </c>
      <c r="M1200">
        <f t="shared" si="4"/>
        <v>1199</v>
      </c>
    </row>
    <row r="1201" spans="1:13" hidden="1" x14ac:dyDescent="0.3">
      <c r="A1201" t="s">
        <v>2705</v>
      </c>
      <c r="B1201" t="s">
        <v>2706</v>
      </c>
      <c r="C1201" t="s">
        <v>2705</v>
      </c>
      <c r="D1201">
        <v>4.5739999999999999E-3</v>
      </c>
      <c r="E1201">
        <v>234</v>
      </c>
      <c r="F1201">
        <v>7.99</v>
      </c>
      <c r="G1201" t="s">
        <v>242</v>
      </c>
      <c r="H1201" t="s">
        <v>71</v>
      </c>
      <c r="I1201" t="s">
        <v>119</v>
      </c>
      <c r="J1201" t="s">
        <v>122</v>
      </c>
      <c r="K1201" t="s">
        <v>862</v>
      </c>
      <c r="M1201">
        <f t="shared" si="4"/>
        <v>1200</v>
      </c>
    </row>
    <row r="1202" spans="1:13" hidden="1" x14ac:dyDescent="0.3">
      <c r="A1202" t="s">
        <v>2707</v>
      </c>
      <c r="B1202" t="s">
        <v>2708</v>
      </c>
      <c r="C1202" t="s">
        <v>2707</v>
      </c>
      <c r="D1202">
        <v>4.5500000000000002E-3</v>
      </c>
      <c r="E1202">
        <v>526.91391199999998</v>
      </c>
      <c r="F1202">
        <v>3.53</v>
      </c>
      <c r="G1202" t="s">
        <v>242</v>
      </c>
      <c r="H1202" t="s">
        <v>369</v>
      </c>
      <c r="I1202" t="s">
        <v>370</v>
      </c>
      <c r="J1202" t="s">
        <v>518</v>
      </c>
      <c r="K1202" t="s">
        <v>1284</v>
      </c>
      <c r="M1202">
        <f t="shared" si="4"/>
        <v>1201</v>
      </c>
    </row>
    <row r="1203" spans="1:13" hidden="1" x14ac:dyDescent="0.3">
      <c r="A1203" t="s">
        <v>2709</v>
      </c>
      <c r="B1203" t="s">
        <v>2710</v>
      </c>
      <c r="C1203" t="s">
        <v>2709</v>
      </c>
      <c r="D1203">
        <v>4.5490000000000001E-3</v>
      </c>
      <c r="E1203">
        <v>114.22162</v>
      </c>
      <c r="F1203">
        <v>16.28</v>
      </c>
      <c r="G1203" t="s">
        <v>242</v>
      </c>
      <c r="H1203" t="s">
        <v>64</v>
      </c>
      <c r="I1203" t="s">
        <v>195</v>
      </c>
      <c r="J1203" t="s">
        <v>891</v>
      </c>
      <c r="K1203" t="s">
        <v>891</v>
      </c>
      <c r="M1203">
        <f t="shared" si="4"/>
        <v>1202</v>
      </c>
    </row>
    <row r="1204" spans="1:13" hidden="1" x14ac:dyDescent="0.3">
      <c r="A1204" t="s">
        <v>2711</v>
      </c>
      <c r="B1204" t="s">
        <v>2712</v>
      </c>
      <c r="C1204" t="s">
        <v>2711</v>
      </c>
      <c r="D1204">
        <v>4.5329999999999997E-3</v>
      </c>
      <c r="E1204">
        <v>122.88737999999999</v>
      </c>
      <c r="F1204">
        <v>15.08</v>
      </c>
      <c r="G1204" t="s">
        <v>242</v>
      </c>
      <c r="H1204" t="s">
        <v>64</v>
      </c>
      <c r="I1204" t="s">
        <v>195</v>
      </c>
      <c r="J1204" t="s">
        <v>278</v>
      </c>
      <c r="K1204" t="s">
        <v>354</v>
      </c>
      <c r="M1204">
        <f t="shared" si="4"/>
        <v>1203</v>
      </c>
    </row>
    <row r="1205" spans="1:13" hidden="1" x14ac:dyDescent="0.3">
      <c r="A1205" t="s">
        <v>2713</v>
      </c>
      <c r="B1205" t="s">
        <v>1821</v>
      </c>
      <c r="C1205" t="s">
        <v>2713</v>
      </c>
      <c r="D1205">
        <v>4.509E-3</v>
      </c>
      <c r="E1205">
        <v>439.90839699999998</v>
      </c>
      <c r="F1205">
        <v>4.1900000000000004</v>
      </c>
      <c r="G1205" t="s">
        <v>242</v>
      </c>
      <c r="H1205" t="s">
        <v>496</v>
      </c>
      <c r="I1205" t="s">
        <v>496</v>
      </c>
      <c r="J1205" t="s">
        <v>940</v>
      </c>
      <c r="K1205" t="s">
        <v>1056</v>
      </c>
      <c r="M1205">
        <f t="shared" si="4"/>
        <v>1204</v>
      </c>
    </row>
    <row r="1206" spans="1:13" hidden="1" x14ac:dyDescent="0.3">
      <c r="A1206" t="s">
        <v>2714</v>
      </c>
      <c r="B1206" t="s">
        <v>2715</v>
      </c>
      <c r="C1206" t="s">
        <v>2714</v>
      </c>
      <c r="D1206">
        <v>4.4920000000000003E-3</v>
      </c>
      <c r="E1206">
        <v>24.150905999999999</v>
      </c>
      <c r="F1206">
        <v>76.03</v>
      </c>
      <c r="G1206" t="s">
        <v>242</v>
      </c>
      <c r="H1206" t="s">
        <v>64</v>
      </c>
      <c r="I1206" t="s">
        <v>79</v>
      </c>
      <c r="J1206" t="s">
        <v>110</v>
      </c>
      <c r="K1206" t="s">
        <v>111</v>
      </c>
      <c r="M1206">
        <f t="shared" si="4"/>
        <v>1205</v>
      </c>
    </row>
    <row r="1207" spans="1:13" hidden="1" x14ac:dyDescent="0.3">
      <c r="A1207" t="s">
        <v>2716</v>
      </c>
      <c r="B1207" t="s">
        <v>2717</v>
      </c>
      <c r="C1207" t="s">
        <v>2716</v>
      </c>
      <c r="D1207">
        <v>4.4710000000000001E-3</v>
      </c>
      <c r="E1207">
        <v>101.601044</v>
      </c>
      <c r="F1207">
        <v>17.989999999999998</v>
      </c>
      <c r="G1207" t="s">
        <v>242</v>
      </c>
      <c r="H1207" t="s">
        <v>74</v>
      </c>
      <c r="I1207" t="s">
        <v>74</v>
      </c>
      <c r="J1207" t="s">
        <v>320</v>
      </c>
      <c r="K1207" t="s">
        <v>321</v>
      </c>
      <c r="M1207">
        <f t="shared" si="4"/>
        <v>1206</v>
      </c>
    </row>
    <row r="1208" spans="1:13" hidden="1" x14ac:dyDescent="0.3">
      <c r="A1208" t="s">
        <v>2718</v>
      </c>
      <c r="B1208" t="s">
        <v>2719</v>
      </c>
      <c r="C1208" t="s">
        <v>2718</v>
      </c>
      <c r="D1208">
        <v>4.4549999999999998E-3</v>
      </c>
      <c r="E1208">
        <v>69.508998000000005</v>
      </c>
      <c r="F1208">
        <v>26.2</v>
      </c>
      <c r="G1208" t="s">
        <v>242</v>
      </c>
      <c r="H1208" t="s">
        <v>369</v>
      </c>
      <c r="I1208" t="s">
        <v>508</v>
      </c>
      <c r="J1208" t="s">
        <v>542</v>
      </c>
      <c r="K1208" t="s">
        <v>543</v>
      </c>
      <c r="M1208">
        <f t="shared" si="4"/>
        <v>1207</v>
      </c>
    </row>
    <row r="1209" spans="1:13" hidden="1" x14ac:dyDescent="0.3">
      <c r="A1209" t="s">
        <v>2720</v>
      </c>
      <c r="B1209" t="s">
        <v>2721</v>
      </c>
      <c r="C1209" t="s">
        <v>2720</v>
      </c>
      <c r="D1209">
        <v>4.4549999999999998E-3</v>
      </c>
      <c r="E1209">
        <v>92.921369999999996</v>
      </c>
      <c r="F1209">
        <v>19.600000000000001</v>
      </c>
      <c r="G1209" t="s">
        <v>242</v>
      </c>
      <c r="H1209" t="s">
        <v>392</v>
      </c>
      <c r="I1209" t="s">
        <v>392</v>
      </c>
      <c r="J1209" t="s">
        <v>393</v>
      </c>
      <c r="K1209" t="s">
        <v>669</v>
      </c>
      <c r="M1209">
        <f t="shared" si="4"/>
        <v>1208</v>
      </c>
    </row>
    <row r="1210" spans="1:13" hidden="1" x14ac:dyDescent="0.3">
      <c r="A1210" t="s">
        <v>2722</v>
      </c>
      <c r="B1210" t="s">
        <v>2723</v>
      </c>
      <c r="C1210" t="s">
        <v>2722</v>
      </c>
      <c r="D1210">
        <v>4.4409999999999996E-3</v>
      </c>
      <c r="E1210">
        <v>87.163521000000003</v>
      </c>
      <c r="F1210">
        <v>20.83</v>
      </c>
      <c r="G1210" t="s">
        <v>242</v>
      </c>
      <c r="H1210" t="s">
        <v>64</v>
      </c>
      <c r="I1210" t="s">
        <v>195</v>
      </c>
      <c r="J1210" t="s">
        <v>278</v>
      </c>
      <c r="K1210" t="s">
        <v>1274</v>
      </c>
      <c r="M1210">
        <f t="shared" si="4"/>
        <v>1209</v>
      </c>
    </row>
    <row r="1211" spans="1:13" x14ac:dyDescent="0.3">
      <c r="A1211" t="s">
        <v>2724</v>
      </c>
      <c r="B1211" t="s">
        <v>2725</v>
      </c>
      <c r="C1211" t="s">
        <v>2724</v>
      </c>
      <c r="D1211">
        <v>4.4390000000000002E-3</v>
      </c>
      <c r="E1211">
        <v>29.312742</v>
      </c>
      <c r="F1211">
        <v>61.91</v>
      </c>
      <c r="G1211" t="s">
        <v>242</v>
      </c>
      <c r="H1211" t="s">
        <v>86</v>
      </c>
      <c r="I1211" t="s">
        <v>91</v>
      </c>
      <c r="J1211" t="s">
        <v>92</v>
      </c>
      <c r="K1211" t="s">
        <v>93</v>
      </c>
      <c r="M1211">
        <f t="shared" si="4"/>
        <v>1210</v>
      </c>
    </row>
    <row r="1212" spans="1:13" hidden="1" x14ac:dyDescent="0.3">
      <c r="A1212" t="s">
        <v>2726</v>
      </c>
      <c r="B1212" t="s">
        <v>2727</v>
      </c>
      <c r="C1212" t="s">
        <v>2726</v>
      </c>
      <c r="D1212">
        <v>4.4380000000000001E-3</v>
      </c>
      <c r="E1212">
        <v>36.947552000000002</v>
      </c>
      <c r="F1212">
        <v>49.1</v>
      </c>
      <c r="G1212" t="s">
        <v>242</v>
      </c>
      <c r="H1212" t="s">
        <v>83</v>
      </c>
      <c r="I1212" t="s">
        <v>302</v>
      </c>
      <c r="J1212" t="s">
        <v>114</v>
      </c>
      <c r="K1212" t="s">
        <v>114</v>
      </c>
      <c r="M1212">
        <f t="shared" si="4"/>
        <v>1211</v>
      </c>
    </row>
    <row r="1213" spans="1:13" hidden="1" x14ac:dyDescent="0.3">
      <c r="A1213" t="s">
        <v>2728</v>
      </c>
      <c r="B1213" t="s">
        <v>2729</v>
      </c>
      <c r="C1213" t="s">
        <v>2728</v>
      </c>
      <c r="D1213">
        <v>4.4130000000000003E-3</v>
      </c>
      <c r="E1213">
        <v>67.574414000000004</v>
      </c>
      <c r="F1213">
        <v>26.7</v>
      </c>
      <c r="G1213" t="s">
        <v>242</v>
      </c>
      <c r="H1213" t="s">
        <v>83</v>
      </c>
      <c r="I1213" t="s">
        <v>302</v>
      </c>
      <c r="J1213" t="s">
        <v>85</v>
      </c>
      <c r="K1213" t="s">
        <v>85</v>
      </c>
      <c r="M1213">
        <f t="shared" si="4"/>
        <v>1212</v>
      </c>
    </row>
    <row r="1214" spans="1:13" hidden="1" x14ac:dyDescent="0.3">
      <c r="A1214" t="s">
        <v>2730</v>
      </c>
      <c r="B1214" t="s">
        <v>2731</v>
      </c>
      <c r="C1214" t="s">
        <v>2730</v>
      </c>
      <c r="D1214">
        <v>4.4089999999999997E-3</v>
      </c>
      <c r="E1214">
        <v>67.761163999999994</v>
      </c>
      <c r="F1214">
        <v>26.6</v>
      </c>
      <c r="G1214" t="s">
        <v>242</v>
      </c>
      <c r="H1214" t="s">
        <v>369</v>
      </c>
      <c r="I1214" t="s">
        <v>508</v>
      </c>
      <c r="J1214" t="s">
        <v>542</v>
      </c>
      <c r="K1214" t="s">
        <v>543</v>
      </c>
      <c r="M1214">
        <f t="shared" si="4"/>
        <v>1213</v>
      </c>
    </row>
    <row r="1215" spans="1:13" hidden="1" x14ac:dyDescent="0.3">
      <c r="A1215" t="s">
        <v>2732</v>
      </c>
      <c r="B1215" t="s">
        <v>2733</v>
      </c>
      <c r="C1215" t="s">
        <v>2732</v>
      </c>
      <c r="D1215">
        <v>4.4070000000000003E-3</v>
      </c>
      <c r="E1215">
        <v>111.751272</v>
      </c>
      <c r="F1215">
        <v>16.12</v>
      </c>
      <c r="G1215" t="s">
        <v>242</v>
      </c>
      <c r="H1215" t="s">
        <v>64</v>
      </c>
      <c r="I1215" t="s">
        <v>79</v>
      </c>
      <c r="J1215" t="s">
        <v>110</v>
      </c>
      <c r="K1215" t="s">
        <v>1621</v>
      </c>
      <c r="M1215">
        <f t="shared" si="4"/>
        <v>1214</v>
      </c>
    </row>
    <row r="1216" spans="1:13" hidden="1" x14ac:dyDescent="0.3">
      <c r="A1216" t="s">
        <v>2734</v>
      </c>
      <c r="B1216" t="s">
        <v>2735</v>
      </c>
      <c r="C1216" t="s">
        <v>2734</v>
      </c>
      <c r="D1216">
        <v>4.385E-3</v>
      </c>
      <c r="E1216">
        <v>138.31949</v>
      </c>
      <c r="F1216">
        <v>12.96</v>
      </c>
      <c r="G1216" t="s">
        <v>242</v>
      </c>
      <c r="H1216" t="s">
        <v>64</v>
      </c>
      <c r="I1216" t="s">
        <v>195</v>
      </c>
      <c r="J1216" t="s">
        <v>891</v>
      </c>
      <c r="K1216" t="s">
        <v>891</v>
      </c>
      <c r="M1216">
        <f t="shared" si="4"/>
        <v>1215</v>
      </c>
    </row>
    <row r="1217" spans="1:13" hidden="1" x14ac:dyDescent="0.3">
      <c r="A1217" t="s">
        <v>2736</v>
      </c>
      <c r="B1217" t="s">
        <v>2737</v>
      </c>
      <c r="C1217" t="s">
        <v>2736</v>
      </c>
      <c r="D1217">
        <v>4.372E-3</v>
      </c>
      <c r="E1217">
        <v>86.387163999999999</v>
      </c>
      <c r="F1217">
        <v>20.69</v>
      </c>
      <c r="G1217" t="s">
        <v>242</v>
      </c>
      <c r="H1217" t="s">
        <v>83</v>
      </c>
      <c r="I1217" t="s">
        <v>302</v>
      </c>
      <c r="J1217" t="s">
        <v>114</v>
      </c>
      <c r="K1217" t="s">
        <v>114</v>
      </c>
      <c r="M1217">
        <f t="shared" si="4"/>
        <v>1216</v>
      </c>
    </row>
    <row r="1218" spans="1:13" hidden="1" x14ac:dyDescent="0.3">
      <c r="A1218" t="s">
        <v>2738</v>
      </c>
      <c r="B1218" t="s">
        <v>2739</v>
      </c>
      <c r="C1218" t="s">
        <v>2738</v>
      </c>
      <c r="D1218">
        <v>4.3709999999999999E-3</v>
      </c>
      <c r="E1218">
        <v>300.84157800000003</v>
      </c>
      <c r="F1218">
        <v>5.94</v>
      </c>
      <c r="G1218" t="s">
        <v>242</v>
      </c>
      <c r="H1218" t="s">
        <v>392</v>
      </c>
      <c r="I1218" t="s">
        <v>392</v>
      </c>
      <c r="J1218" t="s">
        <v>393</v>
      </c>
      <c r="K1218" t="s">
        <v>394</v>
      </c>
      <c r="M1218">
        <f t="shared" si="4"/>
        <v>1217</v>
      </c>
    </row>
    <row r="1219" spans="1:13" hidden="1" x14ac:dyDescent="0.3">
      <c r="A1219" t="s">
        <v>2740</v>
      </c>
      <c r="B1219" t="s">
        <v>882</v>
      </c>
      <c r="C1219" t="s">
        <v>2740</v>
      </c>
      <c r="D1219">
        <v>4.365E-3</v>
      </c>
      <c r="E1219">
        <v>340.526521</v>
      </c>
      <c r="F1219">
        <v>5.24</v>
      </c>
      <c r="G1219" t="s">
        <v>242</v>
      </c>
      <c r="H1219" t="s">
        <v>71</v>
      </c>
      <c r="I1219" t="s">
        <v>72</v>
      </c>
      <c r="J1219" t="s">
        <v>72</v>
      </c>
      <c r="K1219" t="s">
        <v>75</v>
      </c>
      <c r="M1219">
        <f t="shared" si="4"/>
        <v>1218</v>
      </c>
    </row>
    <row r="1220" spans="1:13" hidden="1" x14ac:dyDescent="0.3">
      <c r="A1220" t="s">
        <v>2741</v>
      </c>
      <c r="B1220" t="s">
        <v>2742</v>
      </c>
      <c r="C1220" t="s">
        <v>2741</v>
      </c>
      <c r="D1220">
        <v>4.3400000000000001E-3</v>
      </c>
      <c r="E1220">
        <v>74.235783999999995</v>
      </c>
      <c r="F1220">
        <v>23.9</v>
      </c>
      <c r="G1220">
        <v>1</v>
      </c>
      <c r="H1220" t="s">
        <v>67</v>
      </c>
      <c r="I1220" t="s">
        <v>94</v>
      </c>
      <c r="J1220" t="s">
        <v>450</v>
      </c>
      <c r="K1220" t="s">
        <v>451</v>
      </c>
      <c r="M1220">
        <f t="shared" si="4"/>
        <v>1219</v>
      </c>
    </row>
    <row r="1221" spans="1:13" hidden="1" x14ac:dyDescent="0.3">
      <c r="A1221" t="s">
        <v>2743</v>
      </c>
      <c r="B1221" t="s">
        <v>2744</v>
      </c>
      <c r="C1221" t="s">
        <v>2743</v>
      </c>
      <c r="D1221">
        <v>4.3179999999999998E-3</v>
      </c>
      <c r="E1221">
        <v>294.72229800000002</v>
      </c>
      <c r="F1221">
        <v>5.99</v>
      </c>
      <c r="G1221" t="s">
        <v>242</v>
      </c>
      <c r="H1221" t="s">
        <v>496</v>
      </c>
      <c r="I1221" t="s">
        <v>496</v>
      </c>
      <c r="J1221" t="s">
        <v>940</v>
      </c>
      <c r="K1221" t="s">
        <v>1056</v>
      </c>
      <c r="M1221">
        <f t="shared" si="4"/>
        <v>1220</v>
      </c>
    </row>
    <row r="1222" spans="1:13" hidden="1" x14ac:dyDescent="0.3">
      <c r="A1222" t="s">
        <v>2745</v>
      </c>
      <c r="B1222" t="s">
        <v>2746</v>
      </c>
      <c r="C1222" t="s">
        <v>2745</v>
      </c>
      <c r="D1222">
        <v>4.3150000000000003E-3</v>
      </c>
      <c r="E1222">
        <v>165.47763900000001</v>
      </c>
      <c r="F1222">
        <v>10.66</v>
      </c>
      <c r="G1222" t="s">
        <v>242</v>
      </c>
      <c r="H1222" t="s">
        <v>71</v>
      </c>
      <c r="I1222" t="s">
        <v>119</v>
      </c>
      <c r="J1222" t="s">
        <v>122</v>
      </c>
      <c r="K1222" t="s">
        <v>862</v>
      </c>
      <c r="M1222">
        <f t="shared" si="4"/>
        <v>1221</v>
      </c>
    </row>
    <row r="1223" spans="1:13" x14ac:dyDescent="0.3">
      <c r="A1223" t="s">
        <v>2747</v>
      </c>
      <c r="B1223" t="s">
        <v>2748</v>
      </c>
      <c r="C1223" t="s">
        <v>2747</v>
      </c>
      <c r="D1223">
        <v>4.3150000000000003E-3</v>
      </c>
      <c r="E1223">
        <v>36</v>
      </c>
      <c r="F1223">
        <v>49</v>
      </c>
      <c r="G1223" t="s">
        <v>242</v>
      </c>
      <c r="H1223" t="s">
        <v>86</v>
      </c>
      <c r="I1223" t="s">
        <v>91</v>
      </c>
      <c r="J1223" t="s">
        <v>92</v>
      </c>
      <c r="K1223" t="s">
        <v>93</v>
      </c>
      <c r="M1223">
        <f t="shared" si="4"/>
        <v>1222</v>
      </c>
    </row>
    <row r="1224" spans="1:13" hidden="1" x14ac:dyDescent="0.3">
      <c r="A1224" t="s">
        <v>2749</v>
      </c>
      <c r="B1224" t="s">
        <v>2750</v>
      </c>
      <c r="C1224" t="s">
        <v>2749</v>
      </c>
      <c r="D1224">
        <v>4.2849999999999997E-3</v>
      </c>
      <c r="E1224">
        <v>144.539637</v>
      </c>
      <c r="F1224">
        <v>12.12</v>
      </c>
      <c r="G1224" t="s">
        <v>242</v>
      </c>
      <c r="H1224" t="s">
        <v>64</v>
      </c>
      <c r="I1224" t="s">
        <v>195</v>
      </c>
      <c r="J1224" t="s">
        <v>194</v>
      </c>
      <c r="K1224" t="s">
        <v>194</v>
      </c>
      <c r="M1224">
        <f t="shared" si="4"/>
        <v>1223</v>
      </c>
    </row>
    <row r="1225" spans="1:13" hidden="1" x14ac:dyDescent="0.3">
      <c r="A1225" t="s">
        <v>2751</v>
      </c>
      <c r="B1225" t="s">
        <v>2752</v>
      </c>
      <c r="C1225" t="s">
        <v>2751</v>
      </c>
      <c r="D1225">
        <v>4.2770000000000004E-3</v>
      </c>
      <c r="E1225">
        <v>57.471234000000003</v>
      </c>
      <c r="F1225">
        <v>30.42</v>
      </c>
      <c r="G1225" t="s">
        <v>242</v>
      </c>
      <c r="H1225" t="s">
        <v>69</v>
      </c>
      <c r="I1225" t="s">
        <v>69</v>
      </c>
      <c r="J1225" t="s">
        <v>976</v>
      </c>
      <c r="K1225" t="s">
        <v>977</v>
      </c>
      <c r="M1225">
        <f t="shared" si="4"/>
        <v>1224</v>
      </c>
    </row>
    <row r="1226" spans="1:13" hidden="1" x14ac:dyDescent="0.3">
      <c r="A1226" t="s">
        <v>2753</v>
      </c>
      <c r="B1226" t="s">
        <v>2754</v>
      </c>
      <c r="C1226" t="s">
        <v>2753</v>
      </c>
      <c r="D1226">
        <v>4.2570000000000004E-3</v>
      </c>
      <c r="E1226">
        <v>56.941443</v>
      </c>
      <c r="F1226">
        <v>30.56</v>
      </c>
      <c r="G1226" t="s">
        <v>242</v>
      </c>
      <c r="H1226" t="s">
        <v>67</v>
      </c>
      <c r="I1226" t="s">
        <v>100</v>
      </c>
      <c r="J1226" t="s">
        <v>658</v>
      </c>
      <c r="K1226" t="s">
        <v>904</v>
      </c>
      <c r="M1226">
        <f t="shared" si="4"/>
        <v>1225</v>
      </c>
    </row>
    <row r="1227" spans="1:13" hidden="1" x14ac:dyDescent="0.3">
      <c r="A1227" t="s">
        <v>2755</v>
      </c>
      <c r="B1227" t="s">
        <v>2756</v>
      </c>
      <c r="C1227" t="s">
        <v>2755</v>
      </c>
      <c r="D1227">
        <v>4.2399999999999998E-3</v>
      </c>
      <c r="E1227">
        <v>97.599585000000005</v>
      </c>
      <c r="F1227">
        <v>17.760000000000002</v>
      </c>
      <c r="G1227" t="s">
        <v>242</v>
      </c>
      <c r="H1227" t="s">
        <v>74</v>
      </c>
      <c r="I1227" t="s">
        <v>74</v>
      </c>
      <c r="J1227" t="s">
        <v>320</v>
      </c>
      <c r="K1227" t="s">
        <v>833</v>
      </c>
      <c r="M1227">
        <f t="shared" si="4"/>
        <v>1226</v>
      </c>
    </row>
    <row r="1228" spans="1:13" hidden="1" x14ac:dyDescent="0.3">
      <c r="A1228" t="s">
        <v>2757</v>
      </c>
      <c r="B1228" t="s">
        <v>2758</v>
      </c>
      <c r="C1228" t="s">
        <v>2757</v>
      </c>
      <c r="D1228">
        <v>4.2360000000000002E-3</v>
      </c>
      <c r="E1228">
        <v>101.218997</v>
      </c>
      <c r="F1228">
        <v>17.11</v>
      </c>
      <c r="G1228" t="s">
        <v>242</v>
      </c>
      <c r="H1228" t="s">
        <v>76</v>
      </c>
      <c r="I1228" t="s">
        <v>77</v>
      </c>
      <c r="J1228" t="s">
        <v>104</v>
      </c>
      <c r="K1228" t="s">
        <v>105</v>
      </c>
      <c r="M1228">
        <f t="shared" si="4"/>
        <v>1227</v>
      </c>
    </row>
    <row r="1229" spans="1:13" hidden="1" x14ac:dyDescent="0.3">
      <c r="A1229" t="s">
        <v>2759</v>
      </c>
      <c r="B1229" t="s">
        <v>2760</v>
      </c>
      <c r="C1229" t="s">
        <v>2759</v>
      </c>
      <c r="D1229">
        <v>4.2310000000000004E-3</v>
      </c>
      <c r="E1229">
        <v>94.148120000000006</v>
      </c>
      <c r="F1229">
        <v>18.37</v>
      </c>
      <c r="G1229" t="s">
        <v>242</v>
      </c>
      <c r="H1229" t="s">
        <v>369</v>
      </c>
      <c r="I1229" t="s">
        <v>508</v>
      </c>
      <c r="J1229" t="s">
        <v>542</v>
      </c>
      <c r="K1229" t="s">
        <v>543</v>
      </c>
      <c r="M1229">
        <f t="shared" si="4"/>
        <v>1228</v>
      </c>
    </row>
    <row r="1230" spans="1:13" hidden="1" x14ac:dyDescent="0.3">
      <c r="A1230" t="s">
        <v>2761</v>
      </c>
      <c r="B1230" t="s">
        <v>2762</v>
      </c>
      <c r="C1230" t="s">
        <v>2761</v>
      </c>
      <c r="D1230">
        <v>4.2300000000000003E-3</v>
      </c>
      <c r="E1230">
        <v>46.32</v>
      </c>
      <c r="F1230">
        <v>37.33</v>
      </c>
      <c r="G1230" t="s">
        <v>242</v>
      </c>
      <c r="H1230" t="s">
        <v>64</v>
      </c>
      <c r="I1230" t="s">
        <v>195</v>
      </c>
      <c r="J1230" t="s">
        <v>891</v>
      </c>
      <c r="K1230" t="s">
        <v>891</v>
      </c>
      <c r="M1230">
        <f t="shared" si="4"/>
        <v>1229</v>
      </c>
    </row>
    <row r="1231" spans="1:13" hidden="1" x14ac:dyDescent="0.3">
      <c r="A1231" t="s">
        <v>2763</v>
      </c>
      <c r="B1231" t="s">
        <v>2764</v>
      </c>
      <c r="C1231" t="s">
        <v>2763</v>
      </c>
      <c r="D1231">
        <v>4.2199999999999998E-3</v>
      </c>
      <c r="E1231">
        <v>62.760959999999997</v>
      </c>
      <c r="F1231">
        <v>27.49</v>
      </c>
      <c r="G1231" t="s">
        <v>242</v>
      </c>
      <c r="H1231" t="s">
        <v>83</v>
      </c>
      <c r="I1231" t="s">
        <v>302</v>
      </c>
      <c r="J1231" t="s">
        <v>114</v>
      </c>
      <c r="K1231" t="s">
        <v>114</v>
      </c>
      <c r="M1231">
        <f t="shared" si="4"/>
        <v>1230</v>
      </c>
    </row>
    <row r="1232" spans="1:13" hidden="1" x14ac:dyDescent="0.3">
      <c r="A1232" t="s">
        <v>2765</v>
      </c>
      <c r="B1232" t="s">
        <v>2766</v>
      </c>
      <c r="C1232" t="s">
        <v>2765</v>
      </c>
      <c r="D1232">
        <v>4.2139999999999999E-3</v>
      </c>
      <c r="E1232">
        <v>44.685693000000001</v>
      </c>
      <c r="F1232">
        <v>38.549999999999997</v>
      </c>
      <c r="G1232" t="s">
        <v>242</v>
      </c>
      <c r="H1232" t="s">
        <v>369</v>
      </c>
      <c r="I1232" t="s">
        <v>508</v>
      </c>
      <c r="J1232" t="s">
        <v>542</v>
      </c>
      <c r="K1232" t="s">
        <v>543</v>
      </c>
      <c r="M1232">
        <f t="shared" si="4"/>
        <v>1231</v>
      </c>
    </row>
    <row r="1233" spans="1:13" hidden="1" x14ac:dyDescent="0.3">
      <c r="A1233" t="s">
        <v>2767</v>
      </c>
      <c r="B1233" t="s">
        <v>2768</v>
      </c>
      <c r="C1233" t="s">
        <v>2767</v>
      </c>
      <c r="D1233">
        <v>4.1989999999999996E-3</v>
      </c>
      <c r="E1233">
        <v>69.222275999999994</v>
      </c>
      <c r="F1233">
        <v>24.8</v>
      </c>
      <c r="G1233" t="s">
        <v>242</v>
      </c>
      <c r="H1233" t="s">
        <v>64</v>
      </c>
      <c r="I1233" t="s">
        <v>197</v>
      </c>
      <c r="J1233" t="s">
        <v>197</v>
      </c>
      <c r="K1233" t="s">
        <v>66</v>
      </c>
      <c r="M1233">
        <f t="shared" si="4"/>
        <v>1232</v>
      </c>
    </row>
    <row r="1234" spans="1:13" hidden="1" x14ac:dyDescent="0.3">
      <c r="A1234" t="s">
        <v>2769</v>
      </c>
      <c r="B1234" t="s">
        <v>2770</v>
      </c>
      <c r="C1234" t="s">
        <v>2769</v>
      </c>
      <c r="D1234">
        <v>4.1929999999999997E-3</v>
      </c>
      <c r="E1234">
        <v>63.299264999999998</v>
      </c>
      <c r="F1234">
        <v>27.08</v>
      </c>
      <c r="G1234" t="s">
        <v>242</v>
      </c>
      <c r="H1234" t="s">
        <v>67</v>
      </c>
      <c r="I1234" t="s">
        <v>94</v>
      </c>
      <c r="J1234" t="s">
        <v>450</v>
      </c>
      <c r="K1234" t="s">
        <v>451</v>
      </c>
      <c r="M1234">
        <f t="shared" si="4"/>
        <v>1233</v>
      </c>
    </row>
    <row r="1235" spans="1:13" hidden="1" x14ac:dyDescent="0.3">
      <c r="A1235" t="s">
        <v>2771</v>
      </c>
      <c r="B1235" t="s">
        <v>2772</v>
      </c>
      <c r="C1235" t="s">
        <v>2771</v>
      </c>
      <c r="D1235">
        <v>4.189E-3</v>
      </c>
      <c r="E1235">
        <v>46.038719999999998</v>
      </c>
      <c r="F1235">
        <v>37.200000000000003</v>
      </c>
      <c r="G1235" t="s">
        <v>242</v>
      </c>
      <c r="H1235" t="s">
        <v>67</v>
      </c>
      <c r="I1235" t="s">
        <v>100</v>
      </c>
      <c r="J1235" t="s">
        <v>658</v>
      </c>
      <c r="K1235" t="s">
        <v>904</v>
      </c>
      <c r="M1235">
        <f t="shared" si="4"/>
        <v>1234</v>
      </c>
    </row>
    <row r="1236" spans="1:13" hidden="1" x14ac:dyDescent="0.3">
      <c r="A1236" t="s">
        <v>2773</v>
      </c>
      <c r="B1236" t="s">
        <v>2774</v>
      </c>
      <c r="C1236" t="s">
        <v>2773</v>
      </c>
      <c r="D1236">
        <v>4.1879999999999999E-3</v>
      </c>
      <c r="E1236">
        <v>216.73508000000001</v>
      </c>
      <c r="F1236">
        <v>7.9</v>
      </c>
      <c r="G1236" t="s">
        <v>242</v>
      </c>
      <c r="H1236" t="s">
        <v>71</v>
      </c>
      <c r="I1236" t="s">
        <v>72</v>
      </c>
      <c r="J1236" t="s">
        <v>72</v>
      </c>
      <c r="K1236" t="s">
        <v>1545</v>
      </c>
      <c r="M1236">
        <f t="shared" si="4"/>
        <v>1235</v>
      </c>
    </row>
    <row r="1237" spans="1:13" hidden="1" x14ac:dyDescent="0.3">
      <c r="A1237" t="s">
        <v>2775</v>
      </c>
      <c r="B1237" t="s">
        <v>2776</v>
      </c>
      <c r="C1237" t="s">
        <v>2775</v>
      </c>
      <c r="D1237">
        <v>4.1850000000000004E-3</v>
      </c>
      <c r="E1237">
        <v>132.40630200000001</v>
      </c>
      <c r="F1237">
        <v>12.92</v>
      </c>
      <c r="G1237" t="s">
        <v>242</v>
      </c>
      <c r="H1237" t="s">
        <v>74</v>
      </c>
      <c r="I1237" t="s">
        <v>74</v>
      </c>
      <c r="J1237" t="s">
        <v>273</v>
      </c>
      <c r="K1237" t="s">
        <v>274</v>
      </c>
      <c r="M1237">
        <f t="shared" ref="M1237:M1300" si="5">+M1236+1</f>
        <v>1236</v>
      </c>
    </row>
    <row r="1238" spans="1:13" hidden="1" x14ac:dyDescent="0.3">
      <c r="A1238" t="s">
        <v>2777</v>
      </c>
      <c r="B1238" t="s">
        <v>2778</v>
      </c>
      <c r="C1238" t="s">
        <v>2777</v>
      </c>
      <c r="D1238">
        <v>4.1840000000000002E-3</v>
      </c>
      <c r="E1238">
        <v>216.51985999999999</v>
      </c>
      <c r="F1238">
        <v>7.9</v>
      </c>
      <c r="G1238" t="s">
        <v>242</v>
      </c>
      <c r="H1238" t="s">
        <v>369</v>
      </c>
      <c r="I1238" t="s">
        <v>508</v>
      </c>
      <c r="J1238" t="s">
        <v>1656</v>
      </c>
      <c r="K1238" t="s">
        <v>1656</v>
      </c>
      <c r="M1238">
        <f t="shared" si="5"/>
        <v>1237</v>
      </c>
    </row>
    <row r="1239" spans="1:13" hidden="1" x14ac:dyDescent="0.3">
      <c r="A1239" t="s">
        <v>2779</v>
      </c>
      <c r="B1239" t="s">
        <v>2780</v>
      </c>
      <c r="C1239" t="s">
        <v>2779</v>
      </c>
      <c r="D1239">
        <v>4.1580000000000002E-3</v>
      </c>
      <c r="E1239">
        <v>32.502440999999997</v>
      </c>
      <c r="F1239">
        <v>52.3</v>
      </c>
      <c r="G1239" t="s">
        <v>242</v>
      </c>
      <c r="H1239" t="s">
        <v>64</v>
      </c>
      <c r="I1239" t="s">
        <v>79</v>
      </c>
      <c r="J1239" t="s">
        <v>110</v>
      </c>
      <c r="K1239" t="s">
        <v>111</v>
      </c>
      <c r="M1239">
        <f t="shared" si="5"/>
        <v>1238</v>
      </c>
    </row>
    <row r="1240" spans="1:13" hidden="1" x14ac:dyDescent="0.3">
      <c r="A1240" t="s">
        <v>2781</v>
      </c>
      <c r="B1240" t="s">
        <v>2782</v>
      </c>
      <c r="C1240" t="s">
        <v>2781</v>
      </c>
      <c r="D1240">
        <v>4.1380000000000002E-3</v>
      </c>
      <c r="E1240">
        <v>106.660794</v>
      </c>
      <c r="F1240">
        <v>15.86</v>
      </c>
      <c r="G1240" t="s">
        <v>242</v>
      </c>
      <c r="H1240" t="s">
        <v>86</v>
      </c>
      <c r="I1240" t="s">
        <v>91</v>
      </c>
      <c r="J1240" t="s">
        <v>98</v>
      </c>
      <c r="K1240" t="s">
        <v>1094</v>
      </c>
      <c r="M1240">
        <f t="shared" si="5"/>
        <v>1239</v>
      </c>
    </row>
    <row r="1241" spans="1:13" hidden="1" x14ac:dyDescent="0.3">
      <c r="A1241" t="s">
        <v>2783</v>
      </c>
      <c r="B1241" t="s">
        <v>2784</v>
      </c>
      <c r="C1241" t="s">
        <v>2783</v>
      </c>
      <c r="D1241">
        <v>4.1370000000000001E-3</v>
      </c>
      <c r="E1241">
        <v>194.188098</v>
      </c>
      <c r="F1241">
        <v>8.7100000000000009</v>
      </c>
      <c r="G1241" t="s">
        <v>242</v>
      </c>
      <c r="H1241" t="s">
        <v>67</v>
      </c>
      <c r="I1241" t="s">
        <v>45</v>
      </c>
      <c r="J1241" t="s">
        <v>115</v>
      </c>
      <c r="K1241" t="s">
        <v>116</v>
      </c>
      <c r="M1241">
        <f t="shared" si="5"/>
        <v>1240</v>
      </c>
    </row>
    <row r="1242" spans="1:13" hidden="1" x14ac:dyDescent="0.3">
      <c r="A1242" t="s">
        <v>2785</v>
      </c>
      <c r="B1242" t="s">
        <v>2786</v>
      </c>
      <c r="C1242" t="s">
        <v>2785</v>
      </c>
      <c r="D1242">
        <v>4.1240000000000001E-3</v>
      </c>
      <c r="E1242">
        <v>91.782589000000002</v>
      </c>
      <c r="F1242">
        <v>18.37</v>
      </c>
      <c r="G1242" t="s">
        <v>242</v>
      </c>
      <c r="H1242" t="s">
        <v>67</v>
      </c>
      <c r="I1242" t="s">
        <v>45</v>
      </c>
      <c r="J1242" t="s">
        <v>2787</v>
      </c>
      <c r="K1242" t="s">
        <v>2787</v>
      </c>
      <c r="M1242">
        <f t="shared" si="5"/>
        <v>1241</v>
      </c>
    </row>
    <row r="1243" spans="1:13" hidden="1" x14ac:dyDescent="0.3">
      <c r="A1243" t="s">
        <v>2788</v>
      </c>
      <c r="B1243" t="s">
        <v>2789</v>
      </c>
      <c r="C1243" t="s">
        <v>2788</v>
      </c>
      <c r="D1243">
        <v>4.1120000000000002E-3</v>
      </c>
      <c r="E1243">
        <v>210.11038600000001</v>
      </c>
      <c r="F1243">
        <v>8</v>
      </c>
      <c r="G1243" t="s">
        <v>242</v>
      </c>
      <c r="H1243" t="s">
        <v>71</v>
      </c>
      <c r="I1243" t="s">
        <v>119</v>
      </c>
      <c r="J1243" t="s">
        <v>122</v>
      </c>
      <c r="K1243" t="s">
        <v>862</v>
      </c>
      <c r="M1243">
        <f t="shared" si="5"/>
        <v>1242</v>
      </c>
    </row>
    <row r="1244" spans="1:13" hidden="1" x14ac:dyDescent="0.3">
      <c r="A1244" t="s">
        <v>2790</v>
      </c>
      <c r="B1244" t="s">
        <v>2791</v>
      </c>
      <c r="C1244" t="s">
        <v>2790</v>
      </c>
      <c r="D1244">
        <v>4.1009999999999996E-3</v>
      </c>
      <c r="E1244">
        <v>68.902154999999993</v>
      </c>
      <c r="F1244">
        <v>24.33</v>
      </c>
      <c r="G1244" t="s">
        <v>242</v>
      </c>
      <c r="H1244" t="s">
        <v>76</v>
      </c>
      <c r="I1244" t="s">
        <v>77</v>
      </c>
      <c r="J1244" t="s">
        <v>104</v>
      </c>
      <c r="K1244" t="s">
        <v>105</v>
      </c>
      <c r="M1244">
        <f t="shared" si="5"/>
        <v>1243</v>
      </c>
    </row>
    <row r="1245" spans="1:13" hidden="1" x14ac:dyDescent="0.3">
      <c r="A1245" t="s">
        <v>2792</v>
      </c>
      <c r="B1245" t="s">
        <v>2793</v>
      </c>
      <c r="C1245" t="s">
        <v>2792</v>
      </c>
      <c r="D1245">
        <v>4.0980000000000001E-3</v>
      </c>
      <c r="E1245">
        <v>78.533475999999993</v>
      </c>
      <c r="F1245">
        <v>21.33</v>
      </c>
      <c r="G1245" t="s">
        <v>242</v>
      </c>
      <c r="H1245" t="s">
        <v>86</v>
      </c>
      <c r="I1245" t="s">
        <v>305</v>
      </c>
      <c r="J1245" t="s">
        <v>306</v>
      </c>
      <c r="K1245" t="s">
        <v>306</v>
      </c>
      <c r="M1245">
        <f t="shared" si="5"/>
        <v>1244</v>
      </c>
    </row>
    <row r="1246" spans="1:13" hidden="1" x14ac:dyDescent="0.3">
      <c r="A1246" t="s">
        <v>2794</v>
      </c>
      <c r="B1246" t="s">
        <v>2795</v>
      </c>
      <c r="C1246" t="s">
        <v>2794</v>
      </c>
      <c r="D1246">
        <v>4.0699999999999998E-3</v>
      </c>
      <c r="E1246">
        <v>58.734000000000002</v>
      </c>
      <c r="F1246">
        <v>28.33</v>
      </c>
      <c r="G1246" t="s">
        <v>242</v>
      </c>
      <c r="H1246" t="s">
        <v>83</v>
      </c>
      <c r="I1246" t="s">
        <v>302</v>
      </c>
      <c r="J1246" t="s">
        <v>114</v>
      </c>
      <c r="K1246" t="s">
        <v>114</v>
      </c>
      <c r="M1246">
        <f t="shared" si="5"/>
        <v>1245</v>
      </c>
    </row>
    <row r="1247" spans="1:13" hidden="1" x14ac:dyDescent="0.3">
      <c r="A1247" t="s">
        <v>2796</v>
      </c>
      <c r="B1247" t="s">
        <v>1949</v>
      </c>
      <c r="C1247" t="s">
        <v>2796</v>
      </c>
      <c r="D1247">
        <v>4.0660000000000002E-3</v>
      </c>
      <c r="E1247">
        <v>124.514844</v>
      </c>
      <c r="F1247">
        <v>13.35</v>
      </c>
      <c r="G1247" t="s">
        <v>242</v>
      </c>
      <c r="H1247" t="s">
        <v>74</v>
      </c>
      <c r="I1247" t="s">
        <v>74</v>
      </c>
      <c r="J1247" t="s">
        <v>273</v>
      </c>
      <c r="K1247" t="s">
        <v>1009</v>
      </c>
      <c r="M1247">
        <f t="shared" si="5"/>
        <v>1246</v>
      </c>
    </row>
    <row r="1248" spans="1:13" hidden="1" x14ac:dyDescent="0.3">
      <c r="A1248" t="s">
        <v>2797</v>
      </c>
      <c r="B1248" t="s">
        <v>2798</v>
      </c>
      <c r="C1248" t="s">
        <v>2797</v>
      </c>
      <c r="D1248">
        <v>4.065E-3</v>
      </c>
      <c r="E1248">
        <v>201.92682300000001</v>
      </c>
      <c r="F1248">
        <v>8.23</v>
      </c>
      <c r="G1248" t="s">
        <v>242</v>
      </c>
      <c r="H1248" t="s">
        <v>71</v>
      </c>
      <c r="I1248" t="s">
        <v>119</v>
      </c>
      <c r="J1248" t="s">
        <v>122</v>
      </c>
      <c r="K1248" t="s">
        <v>862</v>
      </c>
      <c r="M1248">
        <f t="shared" si="5"/>
        <v>1247</v>
      </c>
    </row>
    <row r="1249" spans="1:13" hidden="1" x14ac:dyDescent="0.3">
      <c r="A1249" t="s">
        <v>2799</v>
      </c>
      <c r="B1249" t="s">
        <v>2800</v>
      </c>
      <c r="C1249" t="s">
        <v>2799</v>
      </c>
      <c r="D1249">
        <v>4.0600000000000002E-3</v>
      </c>
      <c r="E1249">
        <v>17.201239999999999</v>
      </c>
      <c r="F1249">
        <v>96.48</v>
      </c>
      <c r="G1249" t="s">
        <v>242</v>
      </c>
      <c r="H1249" t="s">
        <v>86</v>
      </c>
      <c r="I1249" t="s">
        <v>120</v>
      </c>
      <c r="J1249" t="s">
        <v>120</v>
      </c>
      <c r="K1249" t="s">
        <v>820</v>
      </c>
      <c r="M1249">
        <f t="shared" si="5"/>
        <v>1248</v>
      </c>
    </row>
    <row r="1250" spans="1:13" hidden="1" x14ac:dyDescent="0.3">
      <c r="A1250" t="s">
        <v>2801</v>
      </c>
      <c r="B1250" t="s">
        <v>2802</v>
      </c>
      <c r="C1250" t="s">
        <v>2801</v>
      </c>
      <c r="D1250">
        <v>4.0419999999999996E-3</v>
      </c>
      <c r="E1250">
        <v>47.361426999999999</v>
      </c>
      <c r="F1250">
        <v>34.89</v>
      </c>
      <c r="G1250" t="s">
        <v>242</v>
      </c>
      <c r="H1250" t="s">
        <v>86</v>
      </c>
      <c r="I1250" t="s">
        <v>91</v>
      </c>
      <c r="J1250" t="s">
        <v>98</v>
      </c>
      <c r="K1250" t="s">
        <v>99</v>
      </c>
      <c r="M1250">
        <f t="shared" si="5"/>
        <v>1249</v>
      </c>
    </row>
    <row r="1251" spans="1:13" hidden="1" x14ac:dyDescent="0.3">
      <c r="A1251" t="s">
        <v>2803</v>
      </c>
      <c r="B1251" t="s">
        <v>2804</v>
      </c>
      <c r="C1251" t="s">
        <v>2803</v>
      </c>
      <c r="D1251">
        <v>4.032E-3</v>
      </c>
      <c r="E1251">
        <v>74.214275000000001</v>
      </c>
      <c r="F1251">
        <v>22.21</v>
      </c>
      <c r="G1251" t="s">
        <v>242</v>
      </c>
      <c r="H1251" t="s">
        <v>83</v>
      </c>
      <c r="I1251" t="s">
        <v>302</v>
      </c>
      <c r="J1251" t="s">
        <v>114</v>
      </c>
      <c r="K1251" t="s">
        <v>114</v>
      </c>
      <c r="M1251">
        <f t="shared" si="5"/>
        <v>1250</v>
      </c>
    </row>
    <row r="1252" spans="1:13" hidden="1" x14ac:dyDescent="0.3">
      <c r="A1252" t="s">
        <v>2805</v>
      </c>
      <c r="B1252" t="s">
        <v>2806</v>
      </c>
      <c r="C1252" t="s">
        <v>2805</v>
      </c>
      <c r="D1252">
        <v>4.0280000000000003E-3</v>
      </c>
      <c r="E1252">
        <v>276.28664500000002</v>
      </c>
      <c r="F1252">
        <v>5.96</v>
      </c>
      <c r="G1252" t="s">
        <v>242</v>
      </c>
      <c r="H1252" t="s">
        <v>369</v>
      </c>
      <c r="I1252" t="s">
        <v>508</v>
      </c>
      <c r="J1252" t="s">
        <v>572</v>
      </c>
      <c r="K1252" t="s">
        <v>572</v>
      </c>
      <c r="M1252">
        <f t="shared" si="5"/>
        <v>1251</v>
      </c>
    </row>
    <row r="1253" spans="1:13" hidden="1" x14ac:dyDescent="0.3">
      <c r="A1253" t="s">
        <v>2807</v>
      </c>
      <c r="B1253" t="s">
        <v>2808</v>
      </c>
      <c r="C1253" t="s">
        <v>2807</v>
      </c>
      <c r="D1253">
        <v>4.0179999999999999E-3</v>
      </c>
      <c r="E1253">
        <v>157.5</v>
      </c>
      <c r="F1253">
        <v>10.43</v>
      </c>
      <c r="G1253" t="s">
        <v>242</v>
      </c>
      <c r="H1253" t="s">
        <v>71</v>
      </c>
      <c r="I1253" t="s">
        <v>119</v>
      </c>
      <c r="J1253" t="s">
        <v>122</v>
      </c>
      <c r="K1253" t="s">
        <v>862</v>
      </c>
      <c r="M1253">
        <f t="shared" si="5"/>
        <v>1252</v>
      </c>
    </row>
    <row r="1254" spans="1:13" hidden="1" x14ac:dyDescent="0.3">
      <c r="A1254" t="s">
        <v>2809</v>
      </c>
      <c r="B1254" t="s">
        <v>2810</v>
      </c>
      <c r="C1254" t="s">
        <v>2809</v>
      </c>
      <c r="D1254">
        <v>4.0150000000000003E-3</v>
      </c>
      <c r="E1254">
        <v>30.42</v>
      </c>
      <c r="F1254">
        <v>53.96</v>
      </c>
      <c r="G1254" t="s">
        <v>242</v>
      </c>
      <c r="H1254" t="s">
        <v>86</v>
      </c>
      <c r="I1254" t="s">
        <v>91</v>
      </c>
      <c r="J1254" t="s">
        <v>98</v>
      </c>
      <c r="K1254" t="s">
        <v>99</v>
      </c>
      <c r="M1254">
        <f t="shared" si="5"/>
        <v>1253</v>
      </c>
    </row>
    <row r="1255" spans="1:13" hidden="1" x14ac:dyDescent="0.3">
      <c r="A1255" t="s">
        <v>2811</v>
      </c>
      <c r="B1255" t="s">
        <v>2812</v>
      </c>
      <c r="C1255" t="s">
        <v>2811</v>
      </c>
      <c r="D1255">
        <v>3.999E-3</v>
      </c>
      <c r="E1255">
        <v>534.26386400000001</v>
      </c>
      <c r="F1255">
        <v>3.06</v>
      </c>
      <c r="G1255" t="s">
        <v>242</v>
      </c>
      <c r="H1255" t="s">
        <v>369</v>
      </c>
      <c r="I1255" t="s">
        <v>508</v>
      </c>
      <c r="J1255" t="s">
        <v>572</v>
      </c>
      <c r="K1255" t="s">
        <v>572</v>
      </c>
      <c r="M1255">
        <f t="shared" si="5"/>
        <v>1254</v>
      </c>
    </row>
    <row r="1256" spans="1:13" hidden="1" x14ac:dyDescent="0.3">
      <c r="A1256" t="s">
        <v>2813</v>
      </c>
      <c r="B1256" t="s">
        <v>2814</v>
      </c>
      <c r="C1256" t="s">
        <v>2813</v>
      </c>
      <c r="D1256">
        <v>3.9750000000000002E-3</v>
      </c>
      <c r="E1256">
        <v>32.943820000000002</v>
      </c>
      <c r="F1256">
        <v>49.32</v>
      </c>
      <c r="G1256" t="s">
        <v>242</v>
      </c>
      <c r="H1256" t="s">
        <v>86</v>
      </c>
      <c r="I1256" t="s">
        <v>91</v>
      </c>
      <c r="J1256" t="s">
        <v>98</v>
      </c>
      <c r="K1256" t="s">
        <v>99</v>
      </c>
      <c r="M1256">
        <f t="shared" si="5"/>
        <v>1255</v>
      </c>
    </row>
    <row r="1257" spans="1:13" hidden="1" x14ac:dyDescent="0.3">
      <c r="A1257" t="s">
        <v>2815</v>
      </c>
      <c r="B1257" t="s">
        <v>2816</v>
      </c>
      <c r="C1257" t="s">
        <v>2815</v>
      </c>
      <c r="D1257">
        <v>3.9630000000000004E-3</v>
      </c>
      <c r="E1257">
        <v>166.66732400000001</v>
      </c>
      <c r="F1257">
        <v>9.7200000000000006</v>
      </c>
      <c r="G1257" t="s">
        <v>242</v>
      </c>
      <c r="H1257" t="s">
        <v>71</v>
      </c>
      <c r="I1257" t="s">
        <v>119</v>
      </c>
      <c r="J1257" t="s">
        <v>122</v>
      </c>
      <c r="K1257" t="s">
        <v>862</v>
      </c>
      <c r="M1257">
        <f t="shared" si="5"/>
        <v>1256</v>
      </c>
    </row>
    <row r="1258" spans="1:13" hidden="1" x14ac:dyDescent="0.3">
      <c r="A1258" t="s">
        <v>2817</v>
      </c>
      <c r="B1258" t="s">
        <v>2818</v>
      </c>
      <c r="C1258" t="s">
        <v>2817</v>
      </c>
      <c r="D1258">
        <v>3.9579999999999997E-3</v>
      </c>
      <c r="E1258">
        <v>132.83635200000001</v>
      </c>
      <c r="F1258">
        <v>12.18</v>
      </c>
      <c r="G1258" t="s">
        <v>242</v>
      </c>
      <c r="H1258" t="s">
        <v>369</v>
      </c>
      <c r="I1258" t="s">
        <v>508</v>
      </c>
      <c r="J1258" t="s">
        <v>927</v>
      </c>
      <c r="K1258" t="s">
        <v>928</v>
      </c>
      <c r="M1258">
        <f t="shared" si="5"/>
        <v>1257</v>
      </c>
    </row>
    <row r="1259" spans="1:13" hidden="1" x14ac:dyDescent="0.3">
      <c r="A1259" t="s">
        <v>2819</v>
      </c>
      <c r="B1259" t="s">
        <v>2820</v>
      </c>
      <c r="C1259" t="s">
        <v>2819</v>
      </c>
      <c r="D1259">
        <v>3.9529999999999999E-3</v>
      </c>
      <c r="E1259">
        <v>295.98</v>
      </c>
      <c r="F1259">
        <v>5.46</v>
      </c>
      <c r="G1259" t="s">
        <v>242</v>
      </c>
      <c r="H1259" t="s">
        <v>369</v>
      </c>
      <c r="I1259" t="s">
        <v>508</v>
      </c>
      <c r="J1259" t="s">
        <v>572</v>
      </c>
      <c r="K1259" t="s">
        <v>572</v>
      </c>
      <c r="M1259">
        <f t="shared" si="5"/>
        <v>1258</v>
      </c>
    </row>
    <row r="1260" spans="1:13" hidden="1" x14ac:dyDescent="0.3">
      <c r="A1260" t="s">
        <v>2821</v>
      </c>
      <c r="B1260" t="s">
        <v>2822</v>
      </c>
      <c r="C1260" t="s">
        <v>2821</v>
      </c>
      <c r="D1260">
        <v>3.8760000000000001E-3</v>
      </c>
      <c r="E1260">
        <v>70.711410000000001</v>
      </c>
      <c r="F1260">
        <v>22.41</v>
      </c>
      <c r="G1260" t="s">
        <v>242</v>
      </c>
      <c r="H1260" t="s">
        <v>83</v>
      </c>
      <c r="I1260" t="s">
        <v>302</v>
      </c>
      <c r="J1260" t="s">
        <v>114</v>
      </c>
      <c r="K1260" t="s">
        <v>114</v>
      </c>
      <c r="M1260">
        <f t="shared" si="5"/>
        <v>1259</v>
      </c>
    </row>
    <row r="1261" spans="1:13" hidden="1" x14ac:dyDescent="0.3">
      <c r="A1261" t="s">
        <v>2823</v>
      </c>
      <c r="B1261" t="s">
        <v>2824</v>
      </c>
      <c r="C1261" t="s">
        <v>2823</v>
      </c>
      <c r="D1261">
        <v>3.8500000000000001E-3</v>
      </c>
      <c r="E1261">
        <v>146.40672900000001</v>
      </c>
      <c r="F1261">
        <v>10.75</v>
      </c>
      <c r="G1261" t="s">
        <v>242</v>
      </c>
      <c r="H1261" t="s">
        <v>64</v>
      </c>
      <c r="I1261" t="s">
        <v>195</v>
      </c>
      <c r="J1261" t="s">
        <v>278</v>
      </c>
      <c r="K1261" t="s">
        <v>354</v>
      </c>
      <c r="M1261">
        <f t="shared" si="5"/>
        <v>1260</v>
      </c>
    </row>
    <row r="1262" spans="1:13" hidden="1" x14ac:dyDescent="0.3">
      <c r="A1262" t="s">
        <v>2825</v>
      </c>
      <c r="B1262" t="s">
        <v>2826</v>
      </c>
      <c r="C1262" t="s">
        <v>2825</v>
      </c>
      <c r="D1262">
        <v>3.8370000000000001E-3</v>
      </c>
      <c r="E1262">
        <v>405.288252</v>
      </c>
      <c r="F1262">
        <v>3.87</v>
      </c>
      <c r="G1262" t="s">
        <v>242</v>
      </c>
      <c r="H1262" t="s">
        <v>76</v>
      </c>
      <c r="I1262" t="s">
        <v>77</v>
      </c>
      <c r="J1262" t="s">
        <v>1115</v>
      </c>
      <c r="K1262" t="s">
        <v>2100</v>
      </c>
      <c r="M1262">
        <f t="shared" si="5"/>
        <v>1261</v>
      </c>
    </row>
    <row r="1263" spans="1:13" hidden="1" x14ac:dyDescent="0.3">
      <c r="A1263" t="s">
        <v>2827</v>
      </c>
      <c r="B1263" t="s">
        <v>2828</v>
      </c>
      <c r="C1263" t="s">
        <v>2827</v>
      </c>
      <c r="D1263">
        <v>3.7810000000000001E-3</v>
      </c>
      <c r="E1263">
        <v>243.00439900000001</v>
      </c>
      <c r="F1263">
        <v>6.36</v>
      </c>
      <c r="G1263" t="s">
        <v>242</v>
      </c>
      <c r="H1263" t="s">
        <v>392</v>
      </c>
      <c r="I1263" t="s">
        <v>392</v>
      </c>
      <c r="J1263" t="s">
        <v>393</v>
      </c>
      <c r="K1263" t="s">
        <v>394</v>
      </c>
      <c r="M1263">
        <f t="shared" si="5"/>
        <v>1262</v>
      </c>
    </row>
    <row r="1264" spans="1:13" hidden="1" x14ac:dyDescent="0.3">
      <c r="A1264" t="s">
        <v>2829</v>
      </c>
      <c r="B1264" t="s">
        <v>2830</v>
      </c>
      <c r="C1264" t="s">
        <v>2829</v>
      </c>
      <c r="D1264">
        <v>3.7799999999999999E-3</v>
      </c>
      <c r="E1264">
        <v>62.360084999999998</v>
      </c>
      <c r="F1264">
        <v>24.78</v>
      </c>
      <c r="G1264" t="s">
        <v>242</v>
      </c>
      <c r="H1264" t="s">
        <v>83</v>
      </c>
      <c r="I1264" t="s">
        <v>302</v>
      </c>
      <c r="J1264" t="s">
        <v>114</v>
      </c>
      <c r="K1264" t="s">
        <v>114</v>
      </c>
      <c r="M1264">
        <f t="shared" si="5"/>
        <v>1263</v>
      </c>
    </row>
    <row r="1265" spans="1:13" hidden="1" x14ac:dyDescent="0.3">
      <c r="A1265" t="s">
        <v>2831</v>
      </c>
      <c r="B1265" t="s">
        <v>2832</v>
      </c>
      <c r="C1265" t="s">
        <v>2831</v>
      </c>
      <c r="D1265">
        <v>3.7780000000000001E-3</v>
      </c>
      <c r="E1265">
        <v>296.43774999999999</v>
      </c>
      <c r="F1265">
        <v>5.21</v>
      </c>
      <c r="G1265" t="s">
        <v>242</v>
      </c>
      <c r="H1265" t="s">
        <v>71</v>
      </c>
      <c r="I1265" t="s">
        <v>117</v>
      </c>
      <c r="J1265" t="s">
        <v>117</v>
      </c>
      <c r="K1265" t="s">
        <v>261</v>
      </c>
      <c r="M1265">
        <f t="shared" si="5"/>
        <v>1264</v>
      </c>
    </row>
    <row r="1266" spans="1:13" hidden="1" x14ac:dyDescent="0.3">
      <c r="A1266" t="s">
        <v>2833</v>
      </c>
      <c r="B1266" t="s">
        <v>2834</v>
      </c>
      <c r="C1266" t="s">
        <v>2833</v>
      </c>
      <c r="D1266">
        <v>3.7759999999999998E-3</v>
      </c>
      <c r="E1266">
        <v>27.487704000000001</v>
      </c>
      <c r="F1266">
        <v>56.16</v>
      </c>
      <c r="G1266" t="s">
        <v>242</v>
      </c>
      <c r="H1266" t="s">
        <v>67</v>
      </c>
      <c r="I1266" t="s">
        <v>100</v>
      </c>
      <c r="J1266" t="s">
        <v>658</v>
      </c>
      <c r="K1266" t="s">
        <v>659</v>
      </c>
      <c r="M1266">
        <f t="shared" si="5"/>
        <v>1265</v>
      </c>
    </row>
    <row r="1267" spans="1:13" hidden="1" x14ac:dyDescent="0.3">
      <c r="A1267" t="s">
        <v>2835</v>
      </c>
      <c r="B1267" t="s">
        <v>2836</v>
      </c>
      <c r="C1267" t="s">
        <v>2835</v>
      </c>
      <c r="D1267">
        <v>3.7599999999999999E-3</v>
      </c>
      <c r="E1267">
        <v>245.955783</v>
      </c>
      <c r="F1267">
        <v>6.25</v>
      </c>
      <c r="G1267" t="s">
        <v>242</v>
      </c>
      <c r="H1267" t="s">
        <v>69</v>
      </c>
      <c r="I1267" t="s">
        <v>69</v>
      </c>
      <c r="J1267" t="s">
        <v>70</v>
      </c>
      <c r="K1267" t="s">
        <v>696</v>
      </c>
      <c r="M1267">
        <f t="shared" si="5"/>
        <v>1266</v>
      </c>
    </row>
    <row r="1268" spans="1:13" hidden="1" x14ac:dyDescent="0.3">
      <c r="A1268" t="s">
        <v>2837</v>
      </c>
      <c r="B1268" t="s">
        <v>2838</v>
      </c>
      <c r="C1268" t="s">
        <v>2837</v>
      </c>
      <c r="D1268">
        <v>3.748E-3</v>
      </c>
      <c r="E1268">
        <v>189.87579600000001</v>
      </c>
      <c r="F1268">
        <v>8.07</v>
      </c>
      <c r="G1268" t="s">
        <v>242</v>
      </c>
      <c r="H1268" t="s">
        <v>369</v>
      </c>
      <c r="I1268" t="s">
        <v>604</v>
      </c>
      <c r="J1268" t="s">
        <v>605</v>
      </c>
      <c r="K1268" t="s">
        <v>606</v>
      </c>
      <c r="M1268">
        <f t="shared" si="5"/>
        <v>1267</v>
      </c>
    </row>
    <row r="1269" spans="1:13" hidden="1" x14ac:dyDescent="0.3">
      <c r="A1269" t="s">
        <v>2839</v>
      </c>
      <c r="B1269" t="s">
        <v>2840</v>
      </c>
      <c r="C1269" t="s">
        <v>2839</v>
      </c>
      <c r="D1269">
        <v>3.7360000000000002E-3</v>
      </c>
      <c r="E1269">
        <v>515.96061599999996</v>
      </c>
      <c r="F1269">
        <v>2.96</v>
      </c>
      <c r="G1269" t="s">
        <v>242</v>
      </c>
      <c r="H1269" t="s">
        <v>392</v>
      </c>
      <c r="I1269" t="s">
        <v>392</v>
      </c>
      <c r="J1269" t="s">
        <v>393</v>
      </c>
      <c r="K1269" t="s">
        <v>669</v>
      </c>
      <c r="M1269">
        <f t="shared" si="5"/>
        <v>1268</v>
      </c>
    </row>
    <row r="1270" spans="1:13" hidden="1" x14ac:dyDescent="0.3">
      <c r="A1270" t="s">
        <v>2841</v>
      </c>
      <c r="B1270" t="s">
        <v>2842</v>
      </c>
      <c r="C1270" t="s">
        <v>2841</v>
      </c>
      <c r="D1270">
        <v>3.7330000000000002E-3</v>
      </c>
      <c r="E1270">
        <v>500.34037599999999</v>
      </c>
      <c r="F1270">
        <v>3.05</v>
      </c>
      <c r="G1270" t="s">
        <v>242</v>
      </c>
      <c r="H1270" t="s">
        <v>74</v>
      </c>
      <c r="I1270" t="s">
        <v>74</v>
      </c>
      <c r="J1270" t="s">
        <v>103</v>
      </c>
      <c r="K1270" t="s">
        <v>103</v>
      </c>
      <c r="M1270">
        <f t="shared" si="5"/>
        <v>1269</v>
      </c>
    </row>
    <row r="1271" spans="1:13" hidden="1" x14ac:dyDescent="0.3">
      <c r="A1271" t="s">
        <v>2843</v>
      </c>
      <c r="B1271" t="s">
        <v>2844</v>
      </c>
      <c r="C1271" t="s">
        <v>2843</v>
      </c>
      <c r="D1271">
        <v>3.728E-3</v>
      </c>
      <c r="E1271">
        <v>338.706547</v>
      </c>
      <c r="F1271">
        <v>4.5</v>
      </c>
      <c r="G1271" t="s">
        <v>242</v>
      </c>
      <c r="H1271" t="s">
        <v>71</v>
      </c>
      <c r="I1271" t="s">
        <v>119</v>
      </c>
      <c r="J1271" t="s">
        <v>122</v>
      </c>
      <c r="K1271" t="s">
        <v>862</v>
      </c>
      <c r="M1271">
        <f t="shared" si="5"/>
        <v>1270</v>
      </c>
    </row>
    <row r="1272" spans="1:13" hidden="1" x14ac:dyDescent="0.3">
      <c r="A1272" t="s">
        <v>2845</v>
      </c>
      <c r="B1272" t="s">
        <v>2846</v>
      </c>
      <c r="C1272" t="s">
        <v>2845</v>
      </c>
      <c r="D1272">
        <v>3.7090000000000001E-3</v>
      </c>
      <c r="E1272">
        <v>70.389049999999997</v>
      </c>
      <c r="F1272">
        <v>21.54</v>
      </c>
      <c r="G1272" t="s">
        <v>242</v>
      </c>
      <c r="H1272" t="s">
        <v>64</v>
      </c>
      <c r="I1272" t="s">
        <v>79</v>
      </c>
      <c r="J1272" t="s">
        <v>80</v>
      </c>
      <c r="K1272" t="s">
        <v>81</v>
      </c>
      <c r="M1272">
        <f t="shared" si="5"/>
        <v>1271</v>
      </c>
    </row>
    <row r="1273" spans="1:13" hidden="1" x14ac:dyDescent="0.3">
      <c r="A1273" t="s">
        <v>2847</v>
      </c>
      <c r="B1273" t="s">
        <v>2848</v>
      </c>
      <c r="C1273" t="s">
        <v>2847</v>
      </c>
      <c r="D1273">
        <v>3.7060000000000001E-3</v>
      </c>
      <c r="E1273">
        <v>42.423383000000001</v>
      </c>
      <c r="F1273">
        <v>35.71</v>
      </c>
      <c r="G1273" t="s">
        <v>242</v>
      </c>
      <c r="H1273" t="s">
        <v>74</v>
      </c>
      <c r="I1273" t="s">
        <v>74</v>
      </c>
      <c r="J1273" t="s">
        <v>273</v>
      </c>
      <c r="K1273" t="s">
        <v>349</v>
      </c>
      <c r="M1273">
        <f t="shared" si="5"/>
        <v>1272</v>
      </c>
    </row>
    <row r="1274" spans="1:13" hidden="1" x14ac:dyDescent="0.3">
      <c r="A1274" t="s">
        <v>2849</v>
      </c>
      <c r="B1274" t="s">
        <v>2850</v>
      </c>
      <c r="C1274" t="s">
        <v>2849</v>
      </c>
      <c r="D1274">
        <v>3.699E-3</v>
      </c>
      <c r="E1274">
        <v>124.136214</v>
      </c>
      <c r="F1274">
        <v>12.18</v>
      </c>
      <c r="G1274" t="s">
        <v>242</v>
      </c>
      <c r="H1274" t="s">
        <v>71</v>
      </c>
      <c r="I1274" t="s">
        <v>119</v>
      </c>
      <c r="J1274" t="s">
        <v>122</v>
      </c>
      <c r="K1274" t="s">
        <v>862</v>
      </c>
      <c r="M1274">
        <f t="shared" si="5"/>
        <v>1273</v>
      </c>
    </row>
    <row r="1275" spans="1:13" hidden="1" x14ac:dyDescent="0.3">
      <c r="A1275" t="s">
        <v>2851</v>
      </c>
      <c r="B1275" t="s">
        <v>2852</v>
      </c>
      <c r="C1275" t="s">
        <v>2851</v>
      </c>
      <c r="D1275">
        <v>3.692E-3</v>
      </c>
      <c r="E1275">
        <v>18.593934000000001</v>
      </c>
      <c r="F1275">
        <v>81.17</v>
      </c>
      <c r="G1275" t="s">
        <v>242</v>
      </c>
      <c r="H1275" t="s">
        <v>74</v>
      </c>
      <c r="I1275" t="s">
        <v>74</v>
      </c>
      <c r="J1275" t="s">
        <v>320</v>
      </c>
      <c r="K1275" t="s">
        <v>833</v>
      </c>
      <c r="M1275">
        <f t="shared" si="5"/>
        <v>1274</v>
      </c>
    </row>
    <row r="1276" spans="1:13" hidden="1" x14ac:dyDescent="0.3">
      <c r="A1276" t="s">
        <v>2853</v>
      </c>
      <c r="B1276" t="s">
        <v>2854</v>
      </c>
      <c r="C1276" t="s">
        <v>2853</v>
      </c>
      <c r="D1276">
        <v>3.6709999999999998E-3</v>
      </c>
      <c r="E1276">
        <v>155.50630100000001</v>
      </c>
      <c r="F1276">
        <v>9.65</v>
      </c>
      <c r="G1276" t="s">
        <v>242</v>
      </c>
      <c r="H1276" t="s">
        <v>74</v>
      </c>
      <c r="I1276" t="s">
        <v>74</v>
      </c>
      <c r="J1276" t="s">
        <v>907</v>
      </c>
      <c r="K1276" t="s">
        <v>908</v>
      </c>
      <c r="M1276">
        <f t="shared" si="5"/>
        <v>1275</v>
      </c>
    </row>
    <row r="1277" spans="1:13" hidden="1" x14ac:dyDescent="0.3">
      <c r="A1277" t="s">
        <v>2855</v>
      </c>
      <c r="B1277" t="s">
        <v>2856</v>
      </c>
      <c r="C1277" t="s">
        <v>2855</v>
      </c>
      <c r="D1277">
        <v>3.6600000000000001E-3</v>
      </c>
      <c r="E1277">
        <v>91.848129999999998</v>
      </c>
      <c r="F1277">
        <v>16.29</v>
      </c>
      <c r="G1277" t="s">
        <v>242</v>
      </c>
      <c r="H1277" t="s">
        <v>369</v>
      </c>
      <c r="I1277" t="s">
        <v>370</v>
      </c>
      <c r="J1277" t="s">
        <v>371</v>
      </c>
      <c r="K1277" t="s">
        <v>371</v>
      </c>
      <c r="M1277">
        <f t="shared" si="5"/>
        <v>1276</v>
      </c>
    </row>
    <row r="1278" spans="1:13" hidden="1" x14ac:dyDescent="0.3">
      <c r="A1278" t="s">
        <v>2857</v>
      </c>
      <c r="B1278" t="s">
        <v>2858</v>
      </c>
      <c r="C1278" t="s">
        <v>2857</v>
      </c>
      <c r="D1278">
        <v>3.653E-3</v>
      </c>
      <c r="E1278">
        <v>222.858767</v>
      </c>
      <c r="F1278">
        <v>6.7</v>
      </c>
      <c r="G1278" t="s">
        <v>242</v>
      </c>
      <c r="H1278" t="s">
        <v>369</v>
      </c>
      <c r="I1278" t="s">
        <v>508</v>
      </c>
      <c r="J1278" t="s">
        <v>542</v>
      </c>
      <c r="K1278" t="s">
        <v>543</v>
      </c>
      <c r="M1278">
        <f t="shared" si="5"/>
        <v>1277</v>
      </c>
    </row>
    <row r="1279" spans="1:13" hidden="1" x14ac:dyDescent="0.3">
      <c r="A1279" t="s">
        <v>2859</v>
      </c>
      <c r="B1279" t="s">
        <v>2860</v>
      </c>
      <c r="C1279" t="s">
        <v>2859</v>
      </c>
      <c r="D1279">
        <v>3.6080000000000001E-3</v>
      </c>
      <c r="E1279">
        <v>126.37141099999999</v>
      </c>
      <c r="F1279">
        <v>11.67</v>
      </c>
      <c r="G1279" t="s">
        <v>242</v>
      </c>
      <c r="H1279" t="s">
        <v>64</v>
      </c>
      <c r="I1279" t="s">
        <v>197</v>
      </c>
      <c r="J1279" t="s">
        <v>197</v>
      </c>
      <c r="K1279" t="s">
        <v>66</v>
      </c>
      <c r="M1279">
        <f t="shared" si="5"/>
        <v>1278</v>
      </c>
    </row>
    <row r="1280" spans="1:13" hidden="1" x14ac:dyDescent="0.3">
      <c r="A1280" t="s">
        <v>2861</v>
      </c>
      <c r="B1280" t="s">
        <v>2862</v>
      </c>
      <c r="C1280" t="s">
        <v>2861</v>
      </c>
      <c r="D1280">
        <v>3.5890000000000002E-3</v>
      </c>
      <c r="E1280">
        <v>166.72752800000001</v>
      </c>
      <c r="F1280">
        <v>8.8000000000000007</v>
      </c>
      <c r="G1280" t="s">
        <v>242</v>
      </c>
      <c r="H1280" t="s">
        <v>369</v>
      </c>
      <c r="I1280" t="s">
        <v>508</v>
      </c>
      <c r="J1280" t="s">
        <v>542</v>
      </c>
      <c r="K1280" t="s">
        <v>2201</v>
      </c>
      <c r="M1280">
        <f t="shared" si="5"/>
        <v>1279</v>
      </c>
    </row>
    <row r="1281" spans="1:13" hidden="1" x14ac:dyDescent="0.3">
      <c r="A1281" t="s">
        <v>2863</v>
      </c>
      <c r="B1281" t="s">
        <v>2864</v>
      </c>
      <c r="C1281" t="s">
        <v>2863</v>
      </c>
      <c r="D1281">
        <v>3.5799999999999998E-3</v>
      </c>
      <c r="E1281">
        <v>333.33333299999998</v>
      </c>
      <c r="F1281">
        <v>4.3899999999999997</v>
      </c>
      <c r="G1281" t="s">
        <v>242</v>
      </c>
      <c r="H1281" t="s">
        <v>71</v>
      </c>
      <c r="I1281" t="s">
        <v>72</v>
      </c>
      <c r="J1281" t="s">
        <v>72</v>
      </c>
      <c r="K1281" t="s">
        <v>1545</v>
      </c>
      <c r="M1281">
        <f t="shared" si="5"/>
        <v>1280</v>
      </c>
    </row>
    <row r="1282" spans="1:13" hidden="1" x14ac:dyDescent="0.3">
      <c r="A1282" t="s">
        <v>2865</v>
      </c>
      <c r="B1282" t="s">
        <v>2866</v>
      </c>
      <c r="C1282" t="s">
        <v>2865</v>
      </c>
      <c r="D1282">
        <v>3.5609999999999999E-3</v>
      </c>
      <c r="E1282">
        <v>717.02889100000004</v>
      </c>
      <c r="F1282">
        <v>2.0299999999999998</v>
      </c>
      <c r="G1282" t="s">
        <v>242</v>
      </c>
      <c r="H1282" t="s">
        <v>74</v>
      </c>
      <c r="I1282" t="s">
        <v>74</v>
      </c>
      <c r="J1282" t="s">
        <v>273</v>
      </c>
      <c r="K1282" t="s">
        <v>1313</v>
      </c>
      <c r="M1282">
        <f t="shared" si="5"/>
        <v>1281</v>
      </c>
    </row>
    <row r="1283" spans="1:13" hidden="1" x14ac:dyDescent="0.3">
      <c r="A1283" t="s">
        <v>2867</v>
      </c>
      <c r="B1283" t="s">
        <v>2868</v>
      </c>
      <c r="C1283" t="s">
        <v>2867</v>
      </c>
      <c r="D1283">
        <v>3.5490000000000001E-3</v>
      </c>
      <c r="E1283">
        <v>60.330162000000001</v>
      </c>
      <c r="F1283">
        <v>24.05</v>
      </c>
      <c r="G1283" t="s">
        <v>242</v>
      </c>
      <c r="H1283" t="s">
        <v>64</v>
      </c>
      <c r="I1283" t="s">
        <v>195</v>
      </c>
      <c r="J1283" t="s">
        <v>278</v>
      </c>
      <c r="K1283" t="s">
        <v>1274</v>
      </c>
      <c r="M1283">
        <f t="shared" si="5"/>
        <v>1282</v>
      </c>
    </row>
    <row r="1284" spans="1:13" hidden="1" x14ac:dyDescent="0.3">
      <c r="A1284" t="s">
        <v>2869</v>
      </c>
      <c r="B1284" t="s">
        <v>2870</v>
      </c>
      <c r="C1284" t="s">
        <v>2869</v>
      </c>
      <c r="D1284">
        <v>3.5460000000000001E-3</v>
      </c>
      <c r="E1284">
        <v>986.20043599999997</v>
      </c>
      <c r="F1284">
        <v>1.47</v>
      </c>
      <c r="G1284" t="s">
        <v>242</v>
      </c>
      <c r="H1284" t="s">
        <v>369</v>
      </c>
      <c r="I1284" t="s">
        <v>370</v>
      </c>
      <c r="J1284" t="s">
        <v>1879</v>
      </c>
      <c r="K1284" t="s">
        <v>1879</v>
      </c>
      <c r="M1284">
        <f t="shared" si="5"/>
        <v>1283</v>
      </c>
    </row>
    <row r="1285" spans="1:13" hidden="1" x14ac:dyDescent="0.3">
      <c r="A1285" t="s">
        <v>2871</v>
      </c>
      <c r="B1285" t="s">
        <v>2872</v>
      </c>
      <c r="C1285" t="s">
        <v>2871</v>
      </c>
      <c r="D1285">
        <v>3.5360000000000001E-3</v>
      </c>
      <c r="E1285">
        <v>35.368603</v>
      </c>
      <c r="F1285">
        <v>40.869999999999997</v>
      </c>
      <c r="G1285" t="s">
        <v>242</v>
      </c>
      <c r="H1285" t="s">
        <v>369</v>
      </c>
      <c r="I1285" t="s">
        <v>508</v>
      </c>
      <c r="J1285" t="s">
        <v>1656</v>
      </c>
      <c r="K1285" t="s">
        <v>1656</v>
      </c>
      <c r="M1285">
        <f t="shared" si="5"/>
        <v>1284</v>
      </c>
    </row>
    <row r="1286" spans="1:13" hidden="1" x14ac:dyDescent="0.3">
      <c r="A1286" t="s">
        <v>2873</v>
      </c>
      <c r="B1286" t="s">
        <v>2874</v>
      </c>
      <c r="C1286" t="s">
        <v>2873</v>
      </c>
      <c r="D1286">
        <v>3.5339999999999998E-3</v>
      </c>
      <c r="E1286">
        <v>52.629226000000003</v>
      </c>
      <c r="F1286">
        <v>27.45</v>
      </c>
      <c r="G1286" t="s">
        <v>242</v>
      </c>
      <c r="H1286" t="s">
        <v>83</v>
      </c>
      <c r="I1286" t="s">
        <v>302</v>
      </c>
      <c r="J1286" t="s">
        <v>85</v>
      </c>
      <c r="K1286" t="s">
        <v>85</v>
      </c>
      <c r="M1286">
        <f t="shared" si="5"/>
        <v>1285</v>
      </c>
    </row>
    <row r="1287" spans="1:13" hidden="1" x14ac:dyDescent="0.3">
      <c r="A1287" t="s">
        <v>2875</v>
      </c>
      <c r="B1287" t="s">
        <v>2876</v>
      </c>
      <c r="C1287" t="s">
        <v>2875</v>
      </c>
      <c r="D1287">
        <v>3.506E-3</v>
      </c>
      <c r="E1287">
        <v>210.14400000000001</v>
      </c>
      <c r="F1287">
        <v>6.82</v>
      </c>
      <c r="G1287" t="s">
        <v>242</v>
      </c>
      <c r="H1287" t="s">
        <v>71</v>
      </c>
      <c r="I1287" t="s">
        <v>119</v>
      </c>
      <c r="J1287" t="s">
        <v>122</v>
      </c>
      <c r="K1287" t="s">
        <v>862</v>
      </c>
      <c r="M1287">
        <f t="shared" si="5"/>
        <v>1286</v>
      </c>
    </row>
    <row r="1288" spans="1:13" hidden="1" x14ac:dyDescent="0.3">
      <c r="A1288" t="s">
        <v>2877</v>
      </c>
      <c r="B1288" t="s">
        <v>2878</v>
      </c>
      <c r="C1288" t="s">
        <v>2877</v>
      </c>
      <c r="D1288">
        <v>3.5049999999999999E-3</v>
      </c>
      <c r="E1288">
        <v>72.000843000000003</v>
      </c>
      <c r="F1288">
        <v>19.899999999999999</v>
      </c>
      <c r="G1288" t="s">
        <v>242</v>
      </c>
      <c r="H1288" t="s">
        <v>67</v>
      </c>
      <c r="I1288" t="s">
        <v>94</v>
      </c>
      <c r="J1288" t="s">
        <v>450</v>
      </c>
      <c r="K1288" t="s">
        <v>1410</v>
      </c>
      <c r="M1288">
        <f t="shared" si="5"/>
        <v>1287</v>
      </c>
    </row>
    <row r="1289" spans="1:13" hidden="1" x14ac:dyDescent="0.3">
      <c r="A1289" t="s">
        <v>2879</v>
      </c>
      <c r="B1289" t="s">
        <v>2880</v>
      </c>
      <c r="C1289" t="s">
        <v>2879</v>
      </c>
      <c r="D1289">
        <v>3.4910000000000002E-3</v>
      </c>
      <c r="E1289">
        <v>228.35822200000001</v>
      </c>
      <c r="F1289">
        <v>6.25</v>
      </c>
      <c r="G1289" t="s">
        <v>242</v>
      </c>
      <c r="H1289" t="s">
        <v>369</v>
      </c>
      <c r="I1289" t="s">
        <v>508</v>
      </c>
      <c r="J1289" t="s">
        <v>542</v>
      </c>
      <c r="K1289" t="s">
        <v>543</v>
      </c>
      <c r="M1289">
        <f t="shared" si="5"/>
        <v>1288</v>
      </c>
    </row>
    <row r="1290" spans="1:13" hidden="1" x14ac:dyDescent="0.3">
      <c r="A1290" t="s">
        <v>2881</v>
      </c>
      <c r="B1290" t="s">
        <v>2882</v>
      </c>
      <c r="C1290" t="s">
        <v>2881</v>
      </c>
      <c r="D1290">
        <v>3.46E-3</v>
      </c>
      <c r="E1290">
        <v>217.26</v>
      </c>
      <c r="F1290">
        <v>6.51</v>
      </c>
      <c r="G1290" t="s">
        <v>242</v>
      </c>
      <c r="H1290" t="s">
        <v>71</v>
      </c>
      <c r="I1290" t="s">
        <v>119</v>
      </c>
      <c r="J1290" t="s">
        <v>122</v>
      </c>
      <c r="K1290" t="s">
        <v>862</v>
      </c>
      <c r="M1290">
        <f t="shared" si="5"/>
        <v>1289</v>
      </c>
    </row>
    <row r="1291" spans="1:13" hidden="1" x14ac:dyDescent="0.3">
      <c r="A1291" t="s">
        <v>2883</v>
      </c>
      <c r="B1291" t="s">
        <v>2884</v>
      </c>
      <c r="C1291" t="s">
        <v>2883</v>
      </c>
      <c r="D1291">
        <v>3.4550000000000002E-3</v>
      </c>
      <c r="E1291">
        <v>110.875848</v>
      </c>
      <c r="F1291">
        <v>12.74</v>
      </c>
      <c r="G1291" t="s">
        <v>242</v>
      </c>
      <c r="H1291" t="s">
        <v>74</v>
      </c>
      <c r="I1291" t="s">
        <v>74</v>
      </c>
      <c r="J1291" t="s">
        <v>320</v>
      </c>
      <c r="K1291" t="s">
        <v>321</v>
      </c>
      <c r="M1291">
        <f t="shared" si="5"/>
        <v>1290</v>
      </c>
    </row>
    <row r="1292" spans="1:13" hidden="1" x14ac:dyDescent="0.3">
      <c r="A1292" t="s">
        <v>2885</v>
      </c>
      <c r="B1292" t="s">
        <v>2886</v>
      </c>
      <c r="C1292" t="s">
        <v>2885</v>
      </c>
      <c r="D1292">
        <v>3.4489999999999998E-3</v>
      </c>
      <c r="E1292">
        <v>220.64056199999999</v>
      </c>
      <c r="F1292">
        <v>6.39</v>
      </c>
      <c r="G1292" t="s">
        <v>242</v>
      </c>
      <c r="H1292" t="s">
        <v>71</v>
      </c>
      <c r="I1292" t="s">
        <v>119</v>
      </c>
      <c r="J1292" t="s">
        <v>122</v>
      </c>
      <c r="K1292" t="s">
        <v>862</v>
      </c>
      <c r="M1292">
        <f t="shared" si="5"/>
        <v>1291</v>
      </c>
    </row>
    <row r="1293" spans="1:13" hidden="1" x14ac:dyDescent="0.3">
      <c r="A1293" t="s">
        <v>2887</v>
      </c>
      <c r="B1293" t="s">
        <v>2888</v>
      </c>
      <c r="C1293" t="s">
        <v>2887</v>
      </c>
      <c r="D1293">
        <v>3.4480000000000001E-3</v>
      </c>
      <c r="E1293">
        <v>39.241295999999998</v>
      </c>
      <c r="F1293">
        <v>35.92</v>
      </c>
      <c r="G1293" t="s">
        <v>242</v>
      </c>
      <c r="H1293" t="s">
        <v>83</v>
      </c>
      <c r="I1293" t="s">
        <v>302</v>
      </c>
      <c r="J1293" t="s">
        <v>114</v>
      </c>
      <c r="K1293" t="s">
        <v>114</v>
      </c>
      <c r="M1293">
        <f t="shared" si="5"/>
        <v>1292</v>
      </c>
    </row>
    <row r="1294" spans="1:13" hidden="1" x14ac:dyDescent="0.3">
      <c r="A1294" t="s">
        <v>2889</v>
      </c>
      <c r="B1294" t="s">
        <v>2890</v>
      </c>
      <c r="C1294" t="s">
        <v>2889</v>
      </c>
      <c r="D1294">
        <v>3.388E-3</v>
      </c>
      <c r="E1294">
        <v>326.67153100000002</v>
      </c>
      <c r="F1294">
        <v>4.24</v>
      </c>
      <c r="G1294" t="s">
        <v>242</v>
      </c>
      <c r="H1294" t="s">
        <v>71</v>
      </c>
      <c r="I1294" t="s">
        <v>119</v>
      </c>
      <c r="J1294" t="s">
        <v>122</v>
      </c>
      <c r="K1294" t="s">
        <v>862</v>
      </c>
      <c r="M1294">
        <f t="shared" si="5"/>
        <v>1293</v>
      </c>
    </row>
    <row r="1295" spans="1:13" hidden="1" x14ac:dyDescent="0.3">
      <c r="A1295" t="s">
        <v>2891</v>
      </c>
      <c r="B1295" t="s">
        <v>2892</v>
      </c>
      <c r="C1295" t="s">
        <v>2891</v>
      </c>
      <c r="D1295">
        <v>3.382E-3</v>
      </c>
      <c r="E1295">
        <v>367.74463300000002</v>
      </c>
      <c r="F1295">
        <v>3.76</v>
      </c>
      <c r="G1295" t="s">
        <v>242</v>
      </c>
      <c r="H1295" t="s">
        <v>74</v>
      </c>
      <c r="I1295" t="s">
        <v>74</v>
      </c>
      <c r="J1295" t="s">
        <v>273</v>
      </c>
      <c r="K1295" t="s">
        <v>274</v>
      </c>
      <c r="M1295">
        <f t="shared" si="5"/>
        <v>1294</v>
      </c>
    </row>
    <row r="1296" spans="1:13" hidden="1" x14ac:dyDescent="0.3">
      <c r="A1296" t="s">
        <v>2893</v>
      </c>
      <c r="B1296" t="s">
        <v>2894</v>
      </c>
      <c r="C1296" t="s">
        <v>2893</v>
      </c>
      <c r="D1296">
        <v>3.3709999999999999E-3</v>
      </c>
      <c r="E1296">
        <v>287.06562300000002</v>
      </c>
      <c r="F1296">
        <v>4.8</v>
      </c>
      <c r="G1296" t="s">
        <v>242</v>
      </c>
      <c r="H1296" t="s">
        <v>74</v>
      </c>
      <c r="I1296" t="s">
        <v>74</v>
      </c>
      <c r="J1296" t="s">
        <v>273</v>
      </c>
      <c r="K1296" t="s">
        <v>349</v>
      </c>
      <c r="M1296">
        <f t="shared" si="5"/>
        <v>1295</v>
      </c>
    </row>
    <row r="1297" spans="1:13" hidden="1" x14ac:dyDescent="0.3">
      <c r="A1297" t="s">
        <v>2895</v>
      </c>
      <c r="B1297" t="s">
        <v>2896</v>
      </c>
      <c r="C1297" t="s">
        <v>2895</v>
      </c>
      <c r="D1297">
        <v>3.3670000000000002E-3</v>
      </c>
      <c r="E1297">
        <v>407.28715299999999</v>
      </c>
      <c r="F1297">
        <v>3.38</v>
      </c>
      <c r="G1297" t="s">
        <v>242</v>
      </c>
      <c r="H1297" t="s">
        <v>496</v>
      </c>
      <c r="I1297" t="s">
        <v>496</v>
      </c>
      <c r="J1297" t="s">
        <v>940</v>
      </c>
      <c r="K1297" t="s">
        <v>1056</v>
      </c>
      <c r="M1297">
        <f t="shared" si="5"/>
        <v>1296</v>
      </c>
    </row>
    <row r="1298" spans="1:13" hidden="1" x14ac:dyDescent="0.3">
      <c r="A1298" t="s">
        <v>2897</v>
      </c>
      <c r="B1298" t="s">
        <v>2898</v>
      </c>
      <c r="C1298" t="s">
        <v>2897</v>
      </c>
      <c r="D1298">
        <v>3.3289999999999999E-3</v>
      </c>
      <c r="E1298">
        <v>170.11203</v>
      </c>
      <c r="F1298">
        <v>8</v>
      </c>
      <c r="G1298" t="s">
        <v>242</v>
      </c>
      <c r="H1298" t="s">
        <v>369</v>
      </c>
      <c r="I1298" t="s">
        <v>508</v>
      </c>
      <c r="J1298" t="s">
        <v>1835</v>
      </c>
      <c r="K1298" t="s">
        <v>1835</v>
      </c>
      <c r="M1298">
        <f t="shared" si="5"/>
        <v>1297</v>
      </c>
    </row>
    <row r="1299" spans="1:13" hidden="1" x14ac:dyDescent="0.3">
      <c r="A1299" t="s">
        <v>2899</v>
      </c>
      <c r="B1299" t="s">
        <v>2900</v>
      </c>
      <c r="C1299" t="s">
        <v>2899</v>
      </c>
      <c r="D1299">
        <v>3.3019999999999998E-3</v>
      </c>
      <c r="E1299">
        <v>53.308072000000003</v>
      </c>
      <c r="F1299">
        <v>25.32</v>
      </c>
      <c r="G1299" t="s">
        <v>242</v>
      </c>
      <c r="H1299" t="s">
        <v>76</v>
      </c>
      <c r="I1299" t="s">
        <v>77</v>
      </c>
      <c r="J1299" t="s">
        <v>104</v>
      </c>
      <c r="K1299" t="s">
        <v>105</v>
      </c>
      <c r="M1299">
        <f t="shared" si="5"/>
        <v>1298</v>
      </c>
    </row>
    <row r="1300" spans="1:13" hidden="1" x14ac:dyDescent="0.3">
      <c r="A1300" t="s">
        <v>2901</v>
      </c>
      <c r="B1300" t="s">
        <v>2902</v>
      </c>
      <c r="C1300" t="s">
        <v>2901</v>
      </c>
      <c r="D1300">
        <v>3.2759999999999998E-3</v>
      </c>
      <c r="E1300">
        <v>48.563442999999999</v>
      </c>
      <c r="F1300">
        <v>27.58</v>
      </c>
      <c r="G1300" t="s">
        <v>242</v>
      </c>
      <c r="H1300" t="s">
        <v>64</v>
      </c>
      <c r="I1300" t="s">
        <v>79</v>
      </c>
      <c r="J1300" t="s">
        <v>110</v>
      </c>
      <c r="K1300" t="s">
        <v>111</v>
      </c>
      <c r="M1300">
        <f t="shared" si="5"/>
        <v>1299</v>
      </c>
    </row>
    <row r="1301" spans="1:13" hidden="1" x14ac:dyDescent="0.3">
      <c r="A1301" t="s">
        <v>2903</v>
      </c>
      <c r="B1301" t="s">
        <v>2904</v>
      </c>
      <c r="C1301" t="s">
        <v>2903</v>
      </c>
      <c r="D1301">
        <v>3.2390000000000001E-3</v>
      </c>
      <c r="E1301">
        <v>48.116185999999999</v>
      </c>
      <c r="F1301">
        <v>27.52</v>
      </c>
      <c r="G1301" t="s">
        <v>242</v>
      </c>
      <c r="H1301" t="s">
        <v>67</v>
      </c>
      <c r="I1301" t="s">
        <v>87</v>
      </c>
      <c r="J1301" t="s">
        <v>342</v>
      </c>
      <c r="K1301" t="s">
        <v>761</v>
      </c>
      <c r="M1301">
        <f t="shared" ref="M1301:M1364" si="6">+M1300+1</f>
        <v>1300</v>
      </c>
    </row>
    <row r="1302" spans="1:13" hidden="1" x14ac:dyDescent="0.3">
      <c r="A1302" t="s">
        <v>2905</v>
      </c>
      <c r="B1302" t="s">
        <v>2370</v>
      </c>
      <c r="C1302" t="s">
        <v>2905</v>
      </c>
      <c r="D1302">
        <v>3.2309999999999999E-3</v>
      </c>
      <c r="E1302">
        <v>208.00151500000001</v>
      </c>
      <c r="F1302">
        <v>6.35</v>
      </c>
      <c r="G1302" t="s">
        <v>242</v>
      </c>
      <c r="H1302" t="s">
        <v>69</v>
      </c>
      <c r="I1302" t="s">
        <v>69</v>
      </c>
      <c r="J1302" t="s">
        <v>70</v>
      </c>
      <c r="K1302" t="s">
        <v>1247</v>
      </c>
      <c r="M1302">
        <f t="shared" si="6"/>
        <v>1301</v>
      </c>
    </row>
    <row r="1303" spans="1:13" hidden="1" x14ac:dyDescent="0.3">
      <c r="A1303" t="s">
        <v>2906</v>
      </c>
      <c r="B1303" t="s">
        <v>2907</v>
      </c>
      <c r="C1303" t="s">
        <v>2906</v>
      </c>
      <c r="D1303">
        <v>3.1979999999999999E-3</v>
      </c>
      <c r="E1303">
        <v>420.31528100000003</v>
      </c>
      <c r="F1303">
        <v>3.11</v>
      </c>
      <c r="G1303" t="s">
        <v>242</v>
      </c>
      <c r="H1303" t="s">
        <v>392</v>
      </c>
      <c r="I1303" t="s">
        <v>392</v>
      </c>
      <c r="J1303" t="s">
        <v>393</v>
      </c>
      <c r="K1303" t="s">
        <v>394</v>
      </c>
      <c r="M1303">
        <f t="shared" si="6"/>
        <v>1302</v>
      </c>
    </row>
    <row r="1304" spans="1:13" hidden="1" x14ac:dyDescent="0.3">
      <c r="A1304" t="s">
        <v>2908</v>
      </c>
      <c r="B1304" t="s">
        <v>2909</v>
      </c>
      <c r="C1304" t="s">
        <v>2908</v>
      </c>
      <c r="D1304">
        <v>3.1930000000000001E-3</v>
      </c>
      <c r="E1304">
        <v>40.621915000000001</v>
      </c>
      <c r="F1304">
        <v>32.130000000000003</v>
      </c>
      <c r="G1304" t="s">
        <v>242</v>
      </c>
      <c r="H1304" t="s">
        <v>64</v>
      </c>
      <c r="I1304" t="s">
        <v>195</v>
      </c>
      <c r="J1304" t="s">
        <v>278</v>
      </c>
      <c r="K1304" t="s">
        <v>354</v>
      </c>
      <c r="M1304">
        <f t="shared" si="6"/>
        <v>1303</v>
      </c>
    </row>
    <row r="1305" spans="1:13" hidden="1" x14ac:dyDescent="0.3">
      <c r="A1305" t="s">
        <v>2910</v>
      </c>
      <c r="B1305" t="s">
        <v>2911</v>
      </c>
      <c r="C1305" t="s">
        <v>2910</v>
      </c>
      <c r="D1305">
        <v>3.176E-3</v>
      </c>
      <c r="E1305">
        <v>80.851375000000004</v>
      </c>
      <c r="F1305">
        <v>16.059999999999999</v>
      </c>
      <c r="G1305" t="s">
        <v>242</v>
      </c>
      <c r="H1305" t="s">
        <v>74</v>
      </c>
      <c r="I1305" t="s">
        <v>74</v>
      </c>
      <c r="J1305" t="s">
        <v>103</v>
      </c>
      <c r="K1305" t="s">
        <v>103</v>
      </c>
      <c r="M1305">
        <f t="shared" si="6"/>
        <v>1304</v>
      </c>
    </row>
    <row r="1306" spans="1:13" hidden="1" x14ac:dyDescent="0.3">
      <c r="A1306" t="s">
        <v>2912</v>
      </c>
      <c r="B1306" t="s">
        <v>2913</v>
      </c>
      <c r="C1306" t="s">
        <v>2912</v>
      </c>
      <c r="D1306">
        <v>3.1679999999999998E-3</v>
      </c>
      <c r="E1306">
        <v>79.018218000000005</v>
      </c>
      <c r="F1306">
        <v>16.39</v>
      </c>
      <c r="G1306" t="s">
        <v>242</v>
      </c>
      <c r="H1306" t="s">
        <v>86</v>
      </c>
      <c r="I1306" t="s">
        <v>91</v>
      </c>
      <c r="J1306" t="s">
        <v>98</v>
      </c>
      <c r="K1306" t="s">
        <v>1094</v>
      </c>
      <c r="M1306">
        <f t="shared" si="6"/>
        <v>1305</v>
      </c>
    </row>
    <row r="1307" spans="1:13" hidden="1" x14ac:dyDescent="0.3">
      <c r="A1307" t="s">
        <v>2914</v>
      </c>
      <c r="B1307" t="s">
        <v>2915</v>
      </c>
      <c r="C1307" t="s">
        <v>2914</v>
      </c>
      <c r="D1307">
        <v>3.1640000000000001E-3</v>
      </c>
      <c r="E1307">
        <v>637.11643800000002</v>
      </c>
      <c r="F1307">
        <v>2.0299999999999998</v>
      </c>
      <c r="G1307" t="s">
        <v>242</v>
      </c>
      <c r="H1307" t="s">
        <v>74</v>
      </c>
      <c r="I1307" t="s">
        <v>74</v>
      </c>
      <c r="J1307" t="s">
        <v>273</v>
      </c>
      <c r="K1307" t="s">
        <v>274</v>
      </c>
      <c r="M1307">
        <f t="shared" si="6"/>
        <v>1306</v>
      </c>
    </row>
    <row r="1308" spans="1:13" hidden="1" x14ac:dyDescent="0.3">
      <c r="A1308" t="s">
        <v>2916</v>
      </c>
      <c r="B1308" t="s">
        <v>2917</v>
      </c>
      <c r="C1308" t="s">
        <v>2916</v>
      </c>
      <c r="D1308">
        <v>3.1340000000000001E-3</v>
      </c>
      <c r="E1308">
        <v>91.524778999999995</v>
      </c>
      <c r="F1308">
        <v>14</v>
      </c>
      <c r="G1308" t="s">
        <v>242</v>
      </c>
      <c r="H1308" t="s">
        <v>496</v>
      </c>
      <c r="I1308" t="s">
        <v>496</v>
      </c>
      <c r="J1308" t="s">
        <v>708</v>
      </c>
      <c r="K1308" t="s">
        <v>708</v>
      </c>
      <c r="M1308">
        <f t="shared" si="6"/>
        <v>1307</v>
      </c>
    </row>
    <row r="1309" spans="1:13" hidden="1" x14ac:dyDescent="0.3">
      <c r="A1309" t="s">
        <v>2918</v>
      </c>
      <c r="B1309" t="s">
        <v>2919</v>
      </c>
      <c r="C1309" t="s">
        <v>2918</v>
      </c>
      <c r="D1309">
        <v>3.1329999999999999E-3</v>
      </c>
      <c r="E1309">
        <v>506.28104300000001</v>
      </c>
      <c r="F1309">
        <v>2.5299999999999998</v>
      </c>
      <c r="G1309" t="s">
        <v>242</v>
      </c>
      <c r="H1309" t="s">
        <v>74</v>
      </c>
      <c r="I1309" t="s">
        <v>74</v>
      </c>
      <c r="J1309" t="s">
        <v>320</v>
      </c>
      <c r="K1309" t="s">
        <v>321</v>
      </c>
      <c r="M1309">
        <f t="shared" si="6"/>
        <v>1308</v>
      </c>
    </row>
    <row r="1310" spans="1:13" hidden="1" x14ac:dyDescent="0.3">
      <c r="A1310" t="s">
        <v>2920</v>
      </c>
      <c r="B1310" t="s">
        <v>1946</v>
      </c>
      <c r="C1310" t="s">
        <v>2920</v>
      </c>
      <c r="D1310">
        <v>3.1280000000000001E-3</v>
      </c>
      <c r="E1310">
        <v>148</v>
      </c>
      <c r="F1310">
        <v>8.64</v>
      </c>
      <c r="G1310" t="s">
        <v>242</v>
      </c>
      <c r="H1310" t="s">
        <v>69</v>
      </c>
      <c r="I1310" t="s">
        <v>69</v>
      </c>
      <c r="J1310" t="s">
        <v>70</v>
      </c>
      <c r="K1310" t="s">
        <v>696</v>
      </c>
      <c r="M1310">
        <f t="shared" si="6"/>
        <v>1309</v>
      </c>
    </row>
    <row r="1311" spans="1:13" hidden="1" x14ac:dyDescent="0.3">
      <c r="A1311" t="s">
        <v>2921</v>
      </c>
      <c r="B1311" t="s">
        <v>2922</v>
      </c>
      <c r="C1311" t="s">
        <v>2921</v>
      </c>
      <c r="D1311">
        <v>3.1250000000000002E-3</v>
      </c>
      <c r="E1311">
        <v>96.340733</v>
      </c>
      <c r="F1311">
        <v>13.26</v>
      </c>
      <c r="G1311" t="s">
        <v>242</v>
      </c>
      <c r="H1311" t="s">
        <v>64</v>
      </c>
      <c r="I1311" t="s">
        <v>195</v>
      </c>
      <c r="J1311" t="s">
        <v>891</v>
      </c>
      <c r="K1311" t="s">
        <v>891</v>
      </c>
      <c r="M1311">
        <f t="shared" si="6"/>
        <v>1310</v>
      </c>
    </row>
    <row r="1312" spans="1:13" hidden="1" x14ac:dyDescent="0.3">
      <c r="A1312" t="s">
        <v>2923</v>
      </c>
      <c r="B1312" t="s">
        <v>2924</v>
      </c>
      <c r="C1312" t="s">
        <v>2923</v>
      </c>
      <c r="D1312">
        <v>3.1210000000000001E-3</v>
      </c>
      <c r="E1312">
        <v>408.97898199999997</v>
      </c>
      <c r="F1312">
        <v>3.12</v>
      </c>
      <c r="G1312" t="s">
        <v>242</v>
      </c>
      <c r="H1312" t="s">
        <v>71</v>
      </c>
      <c r="I1312" t="s">
        <v>119</v>
      </c>
      <c r="J1312" t="s">
        <v>122</v>
      </c>
      <c r="K1312" t="s">
        <v>862</v>
      </c>
      <c r="M1312">
        <f t="shared" si="6"/>
        <v>1311</v>
      </c>
    </row>
    <row r="1313" spans="1:13" hidden="1" x14ac:dyDescent="0.3">
      <c r="A1313" t="s">
        <v>2925</v>
      </c>
      <c r="B1313" t="s">
        <v>2926</v>
      </c>
      <c r="C1313" t="s">
        <v>2925</v>
      </c>
      <c r="D1313">
        <v>3.1059999999999998E-3</v>
      </c>
      <c r="E1313">
        <v>303.73092200000002</v>
      </c>
      <c r="F1313">
        <v>4.18</v>
      </c>
      <c r="G1313" t="s">
        <v>242</v>
      </c>
      <c r="H1313" t="s">
        <v>67</v>
      </c>
      <c r="I1313" t="s">
        <v>45</v>
      </c>
      <c r="J1313" t="s">
        <v>2787</v>
      </c>
      <c r="K1313" t="s">
        <v>2787</v>
      </c>
      <c r="M1313">
        <f t="shared" si="6"/>
        <v>1312</v>
      </c>
    </row>
    <row r="1314" spans="1:13" hidden="1" x14ac:dyDescent="0.3">
      <c r="A1314" t="s">
        <v>2927</v>
      </c>
      <c r="B1314" t="s">
        <v>2198</v>
      </c>
      <c r="C1314" t="s">
        <v>2927</v>
      </c>
      <c r="D1314">
        <v>3.0839999999999999E-3</v>
      </c>
      <c r="E1314">
        <v>366.440675</v>
      </c>
      <c r="F1314">
        <v>3.44</v>
      </c>
      <c r="G1314" t="s">
        <v>242</v>
      </c>
      <c r="H1314" t="s">
        <v>74</v>
      </c>
      <c r="I1314" t="s">
        <v>74</v>
      </c>
      <c r="J1314" t="s">
        <v>320</v>
      </c>
      <c r="K1314" t="s">
        <v>321</v>
      </c>
      <c r="M1314">
        <f t="shared" si="6"/>
        <v>1313</v>
      </c>
    </row>
    <row r="1315" spans="1:13" hidden="1" x14ac:dyDescent="0.3">
      <c r="A1315" t="s">
        <v>2928</v>
      </c>
      <c r="B1315" t="s">
        <v>2929</v>
      </c>
      <c r="C1315" t="s">
        <v>2928</v>
      </c>
      <c r="D1315">
        <v>3.075E-3</v>
      </c>
      <c r="E1315">
        <v>93.614375999999993</v>
      </c>
      <c r="F1315">
        <v>13.43</v>
      </c>
      <c r="G1315" t="s">
        <v>242</v>
      </c>
      <c r="H1315" t="s">
        <v>369</v>
      </c>
      <c r="I1315" t="s">
        <v>508</v>
      </c>
      <c r="J1315" t="s">
        <v>927</v>
      </c>
      <c r="K1315" t="s">
        <v>1190</v>
      </c>
      <c r="M1315">
        <f t="shared" si="6"/>
        <v>1314</v>
      </c>
    </row>
    <row r="1316" spans="1:13" hidden="1" x14ac:dyDescent="0.3">
      <c r="A1316" t="s">
        <v>2930</v>
      </c>
      <c r="B1316" t="s">
        <v>2931</v>
      </c>
      <c r="C1316" t="s">
        <v>2930</v>
      </c>
      <c r="D1316">
        <v>3.065E-3</v>
      </c>
      <c r="E1316">
        <v>161.06452100000001</v>
      </c>
      <c r="F1316">
        <v>7.78</v>
      </c>
      <c r="G1316" t="s">
        <v>242</v>
      </c>
      <c r="H1316" t="s">
        <v>369</v>
      </c>
      <c r="I1316" t="s">
        <v>508</v>
      </c>
      <c r="J1316" t="s">
        <v>572</v>
      </c>
      <c r="K1316" t="s">
        <v>572</v>
      </c>
      <c r="M1316">
        <f t="shared" si="6"/>
        <v>1315</v>
      </c>
    </row>
    <row r="1317" spans="1:13" hidden="1" x14ac:dyDescent="0.3">
      <c r="A1317" t="s">
        <v>2932</v>
      </c>
      <c r="B1317" t="s">
        <v>2933</v>
      </c>
      <c r="C1317" t="s">
        <v>2932</v>
      </c>
      <c r="D1317">
        <v>3.058E-3</v>
      </c>
      <c r="E1317">
        <v>68.237958000000006</v>
      </c>
      <c r="F1317">
        <v>18.32</v>
      </c>
      <c r="G1317" t="s">
        <v>242</v>
      </c>
      <c r="H1317" t="s">
        <v>74</v>
      </c>
      <c r="I1317" t="s">
        <v>74</v>
      </c>
      <c r="J1317" t="s">
        <v>273</v>
      </c>
      <c r="K1317" t="s">
        <v>349</v>
      </c>
      <c r="M1317">
        <f t="shared" si="6"/>
        <v>1316</v>
      </c>
    </row>
    <row r="1318" spans="1:13" hidden="1" x14ac:dyDescent="0.3">
      <c r="A1318" t="s">
        <v>2934</v>
      </c>
      <c r="B1318" t="s">
        <v>2935</v>
      </c>
      <c r="C1318" t="s">
        <v>2934</v>
      </c>
      <c r="D1318">
        <v>3.0439999999999998E-3</v>
      </c>
      <c r="E1318">
        <v>54.742201999999999</v>
      </c>
      <c r="F1318">
        <v>22.73</v>
      </c>
      <c r="G1318" t="s">
        <v>242</v>
      </c>
      <c r="H1318" t="s">
        <v>67</v>
      </c>
      <c r="I1318" t="s">
        <v>100</v>
      </c>
      <c r="J1318" t="s">
        <v>658</v>
      </c>
      <c r="K1318" t="s">
        <v>1684</v>
      </c>
      <c r="M1318">
        <f t="shared" si="6"/>
        <v>1317</v>
      </c>
    </row>
    <row r="1319" spans="1:13" hidden="1" x14ac:dyDescent="0.3">
      <c r="A1319" t="s">
        <v>2936</v>
      </c>
      <c r="B1319" t="s">
        <v>2937</v>
      </c>
      <c r="C1319" t="s">
        <v>2936</v>
      </c>
      <c r="D1319">
        <v>3.0370000000000002E-3</v>
      </c>
      <c r="E1319">
        <v>164.451356</v>
      </c>
      <c r="F1319">
        <v>7.55</v>
      </c>
      <c r="G1319" t="s">
        <v>242</v>
      </c>
      <c r="H1319" t="s">
        <v>71</v>
      </c>
      <c r="I1319" t="s">
        <v>72</v>
      </c>
      <c r="J1319" t="s">
        <v>72</v>
      </c>
      <c r="K1319" t="s">
        <v>1545</v>
      </c>
      <c r="M1319">
        <f t="shared" si="6"/>
        <v>1318</v>
      </c>
    </row>
    <row r="1320" spans="1:13" hidden="1" x14ac:dyDescent="0.3">
      <c r="A1320" t="s">
        <v>2938</v>
      </c>
      <c r="B1320" t="s">
        <v>2939</v>
      </c>
      <c r="C1320" t="s">
        <v>2938</v>
      </c>
      <c r="D1320">
        <v>3.0130000000000001E-3</v>
      </c>
      <c r="E1320">
        <v>631.59199799999999</v>
      </c>
      <c r="F1320">
        <v>1.95</v>
      </c>
      <c r="G1320" t="s">
        <v>242</v>
      </c>
      <c r="H1320" t="s">
        <v>74</v>
      </c>
      <c r="I1320" t="s">
        <v>74</v>
      </c>
      <c r="J1320" t="s">
        <v>273</v>
      </c>
      <c r="K1320" t="s">
        <v>1009</v>
      </c>
      <c r="M1320">
        <f t="shared" si="6"/>
        <v>1319</v>
      </c>
    </row>
    <row r="1321" spans="1:13" hidden="1" x14ac:dyDescent="0.3">
      <c r="A1321" t="s">
        <v>2940</v>
      </c>
      <c r="B1321" t="s">
        <v>2941</v>
      </c>
      <c r="C1321" t="s">
        <v>2940</v>
      </c>
      <c r="D1321">
        <v>3.0010000000000002E-3</v>
      </c>
      <c r="E1321">
        <v>146.04093599999999</v>
      </c>
      <c r="F1321">
        <v>8.4</v>
      </c>
      <c r="G1321" t="s">
        <v>242</v>
      </c>
      <c r="H1321" t="s">
        <v>64</v>
      </c>
      <c r="I1321" t="s">
        <v>79</v>
      </c>
      <c r="J1321" t="s">
        <v>80</v>
      </c>
      <c r="K1321" t="s">
        <v>593</v>
      </c>
      <c r="M1321">
        <f t="shared" si="6"/>
        <v>1320</v>
      </c>
    </row>
    <row r="1322" spans="1:13" hidden="1" x14ac:dyDescent="0.3">
      <c r="A1322" t="s">
        <v>2942</v>
      </c>
      <c r="B1322" t="s">
        <v>2943</v>
      </c>
      <c r="C1322" t="s">
        <v>2942</v>
      </c>
      <c r="D1322">
        <v>2.977E-3</v>
      </c>
      <c r="E1322">
        <v>34.996817</v>
      </c>
      <c r="F1322">
        <v>34.78</v>
      </c>
      <c r="G1322" t="s">
        <v>242</v>
      </c>
      <c r="H1322" t="s">
        <v>64</v>
      </c>
      <c r="I1322" t="s">
        <v>195</v>
      </c>
      <c r="J1322" t="s">
        <v>891</v>
      </c>
      <c r="K1322" t="s">
        <v>891</v>
      </c>
      <c r="M1322">
        <f t="shared" si="6"/>
        <v>1321</v>
      </c>
    </row>
    <row r="1323" spans="1:13" hidden="1" x14ac:dyDescent="0.3">
      <c r="A1323" t="s">
        <v>2944</v>
      </c>
      <c r="B1323" t="s">
        <v>2945</v>
      </c>
      <c r="C1323" t="s">
        <v>2944</v>
      </c>
      <c r="D1323">
        <v>2.9550000000000002E-3</v>
      </c>
      <c r="E1323">
        <v>180.83383599999999</v>
      </c>
      <c r="F1323">
        <v>6.68</v>
      </c>
      <c r="G1323" t="s">
        <v>242</v>
      </c>
      <c r="H1323" t="s">
        <v>74</v>
      </c>
      <c r="I1323" t="s">
        <v>74</v>
      </c>
      <c r="J1323" t="s">
        <v>273</v>
      </c>
      <c r="K1323" t="s">
        <v>1313</v>
      </c>
      <c r="M1323">
        <f t="shared" si="6"/>
        <v>1322</v>
      </c>
    </row>
    <row r="1324" spans="1:13" hidden="1" x14ac:dyDescent="0.3">
      <c r="A1324" t="s">
        <v>2946</v>
      </c>
      <c r="B1324" t="s">
        <v>2947</v>
      </c>
      <c r="C1324" t="s">
        <v>2946</v>
      </c>
      <c r="D1324">
        <v>2.9399999999999999E-3</v>
      </c>
      <c r="E1324">
        <v>265.28128800000002</v>
      </c>
      <c r="F1324">
        <v>4.53</v>
      </c>
      <c r="G1324" t="s">
        <v>242</v>
      </c>
      <c r="H1324" t="s">
        <v>69</v>
      </c>
      <c r="I1324" t="s">
        <v>69</v>
      </c>
      <c r="J1324" t="s">
        <v>976</v>
      </c>
      <c r="K1324" t="s">
        <v>977</v>
      </c>
      <c r="M1324">
        <f t="shared" si="6"/>
        <v>1323</v>
      </c>
    </row>
    <row r="1325" spans="1:13" hidden="1" x14ac:dyDescent="0.3">
      <c r="A1325" t="s">
        <v>2948</v>
      </c>
      <c r="B1325" t="s">
        <v>2949</v>
      </c>
      <c r="C1325" t="s">
        <v>2948</v>
      </c>
      <c r="D1325">
        <v>2.934E-3</v>
      </c>
      <c r="E1325">
        <v>93.35</v>
      </c>
      <c r="F1325">
        <v>12.85</v>
      </c>
      <c r="G1325" t="s">
        <v>242</v>
      </c>
      <c r="H1325" t="s">
        <v>76</v>
      </c>
      <c r="I1325" t="s">
        <v>77</v>
      </c>
      <c r="J1325" t="s">
        <v>104</v>
      </c>
      <c r="K1325" t="s">
        <v>730</v>
      </c>
      <c r="M1325">
        <f t="shared" si="6"/>
        <v>1324</v>
      </c>
    </row>
    <row r="1326" spans="1:13" hidden="1" x14ac:dyDescent="0.3">
      <c r="A1326" t="s">
        <v>2950</v>
      </c>
      <c r="B1326" t="s">
        <v>2951</v>
      </c>
      <c r="C1326" t="s">
        <v>2950</v>
      </c>
      <c r="D1326">
        <v>2.9060000000000002E-3</v>
      </c>
      <c r="E1326">
        <v>48.895305</v>
      </c>
      <c r="F1326">
        <v>24.3</v>
      </c>
      <c r="G1326" t="s">
        <v>242</v>
      </c>
      <c r="H1326" t="s">
        <v>83</v>
      </c>
      <c r="I1326" t="s">
        <v>302</v>
      </c>
      <c r="J1326" t="s">
        <v>114</v>
      </c>
      <c r="K1326" t="s">
        <v>114</v>
      </c>
      <c r="M1326">
        <f t="shared" si="6"/>
        <v>1325</v>
      </c>
    </row>
    <row r="1327" spans="1:13" hidden="1" x14ac:dyDescent="0.3">
      <c r="A1327" t="s">
        <v>2952</v>
      </c>
      <c r="B1327" t="s">
        <v>2953</v>
      </c>
      <c r="C1327" t="s">
        <v>2952</v>
      </c>
      <c r="D1327">
        <v>2.875E-3</v>
      </c>
      <c r="E1327">
        <v>87.976145000000002</v>
      </c>
      <c r="F1327">
        <v>13.36</v>
      </c>
      <c r="G1327" t="s">
        <v>242</v>
      </c>
      <c r="H1327" t="s">
        <v>369</v>
      </c>
      <c r="I1327" t="s">
        <v>508</v>
      </c>
      <c r="J1327" t="s">
        <v>1656</v>
      </c>
      <c r="K1327" t="s">
        <v>1656</v>
      </c>
      <c r="M1327">
        <f t="shared" si="6"/>
        <v>1326</v>
      </c>
    </row>
    <row r="1328" spans="1:13" hidden="1" x14ac:dyDescent="0.3">
      <c r="A1328" t="s">
        <v>2954</v>
      </c>
      <c r="B1328" t="s">
        <v>2955</v>
      </c>
      <c r="C1328" t="s">
        <v>2954</v>
      </c>
      <c r="D1328">
        <v>2.8730000000000001E-3</v>
      </c>
      <c r="E1328">
        <v>179.33579399999999</v>
      </c>
      <c r="F1328">
        <v>6.55</v>
      </c>
      <c r="G1328" t="s">
        <v>242</v>
      </c>
      <c r="H1328" t="s">
        <v>392</v>
      </c>
      <c r="I1328" t="s">
        <v>392</v>
      </c>
      <c r="J1328" t="s">
        <v>393</v>
      </c>
      <c r="K1328" t="s">
        <v>394</v>
      </c>
      <c r="M1328">
        <f t="shared" si="6"/>
        <v>1327</v>
      </c>
    </row>
    <row r="1329" spans="1:13" hidden="1" x14ac:dyDescent="0.3">
      <c r="A1329" t="s">
        <v>2956</v>
      </c>
      <c r="B1329" t="s">
        <v>2957</v>
      </c>
      <c r="C1329" t="s">
        <v>2956</v>
      </c>
      <c r="D1329">
        <v>2.8310000000000002E-3</v>
      </c>
      <c r="E1329">
        <v>140.42717500000001</v>
      </c>
      <c r="F1329">
        <v>8.24</v>
      </c>
      <c r="G1329" t="s">
        <v>242</v>
      </c>
      <c r="H1329" t="s">
        <v>71</v>
      </c>
      <c r="I1329" t="s">
        <v>119</v>
      </c>
      <c r="J1329" t="s">
        <v>122</v>
      </c>
      <c r="K1329" t="s">
        <v>862</v>
      </c>
      <c r="M1329">
        <f t="shared" si="6"/>
        <v>1328</v>
      </c>
    </row>
    <row r="1330" spans="1:13" hidden="1" x14ac:dyDescent="0.3">
      <c r="A1330" t="s">
        <v>2958</v>
      </c>
      <c r="B1330" t="s">
        <v>2959</v>
      </c>
      <c r="C1330" t="s">
        <v>2958</v>
      </c>
      <c r="D1330">
        <v>2.8159999999999999E-3</v>
      </c>
      <c r="E1330">
        <v>157.02985200000001</v>
      </c>
      <c r="F1330">
        <v>7.33</v>
      </c>
      <c r="G1330" t="s">
        <v>242</v>
      </c>
      <c r="H1330" t="s">
        <v>496</v>
      </c>
      <c r="I1330" t="s">
        <v>496</v>
      </c>
      <c r="J1330" t="s">
        <v>940</v>
      </c>
      <c r="K1330" t="s">
        <v>1056</v>
      </c>
      <c r="M1330">
        <f t="shared" si="6"/>
        <v>1329</v>
      </c>
    </row>
    <row r="1331" spans="1:13" x14ac:dyDescent="0.3">
      <c r="A1331" t="s">
        <v>2960</v>
      </c>
      <c r="B1331" t="s">
        <v>2961</v>
      </c>
      <c r="C1331" t="s">
        <v>2960</v>
      </c>
      <c r="D1331">
        <v>2.7959999999999999E-3</v>
      </c>
      <c r="E1331">
        <v>169.11236400000001</v>
      </c>
      <c r="F1331">
        <v>6.76</v>
      </c>
      <c r="G1331" t="s">
        <v>242</v>
      </c>
      <c r="H1331" t="s">
        <v>86</v>
      </c>
      <c r="I1331" t="s">
        <v>91</v>
      </c>
      <c r="J1331" t="s">
        <v>92</v>
      </c>
      <c r="K1331" t="s">
        <v>400</v>
      </c>
      <c r="M1331">
        <f t="shared" si="6"/>
        <v>1330</v>
      </c>
    </row>
    <row r="1332" spans="1:13" hidden="1" x14ac:dyDescent="0.3">
      <c r="A1332" t="s">
        <v>2962</v>
      </c>
      <c r="B1332" t="s">
        <v>2963</v>
      </c>
      <c r="C1332" t="s">
        <v>2962</v>
      </c>
      <c r="D1332">
        <v>2.7859999999999998E-3</v>
      </c>
      <c r="E1332">
        <v>107.76</v>
      </c>
      <c r="F1332">
        <v>10.57</v>
      </c>
      <c r="G1332" t="s">
        <v>242</v>
      </c>
      <c r="H1332" t="s">
        <v>76</v>
      </c>
      <c r="I1332" t="s">
        <v>77</v>
      </c>
      <c r="J1332" t="s">
        <v>1115</v>
      </c>
      <c r="K1332" t="s">
        <v>1415</v>
      </c>
      <c r="M1332">
        <f t="shared" si="6"/>
        <v>1331</v>
      </c>
    </row>
    <row r="1333" spans="1:13" hidden="1" x14ac:dyDescent="0.3">
      <c r="A1333" t="s">
        <v>2964</v>
      </c>
      <c r="B1333" t="s">
        <v>2965</v>
      </c>
      <c r="C1333" t="s">
        <v>2964</v>
      </c>
      <c r="D1333">
        <v>2.7810000000000001E-3</v>
      </c>
      <c r="E1333">
        <v>78.723697000000001</v>
      </c>
      <c r="F1333">
        <v>14.44</v>
      </c>
      <c r="G1333" t="s">
        <v>242</v>
      </c>
      <c r="H1333" t="s">
        <v>64</v>
      </c>
      <c r="I1333" t="s">
        <v>197</v>
      </c>
      <c r="J1333" t="s">
        <v>197</v>
      </c>
      <c r="K1333" t="s">
        <v>66</v>
      </c>
      <c r="M1333">
        <f t="shared" si="6"/>
        <v>1332</v>
      </c>
    </row>
    <row r="1334" spans="1:13" hidden="1" x14ac:dyDescent="0.3">
      <c r="A1334" t="s">
        <v>2966</v>
      </c>
      <c r="B1334" t="s">
        <v>2967</v>
      </c>
      <c r="C1334" t="s">
        <v>2966</v>
      </c>
      <c r="D1334">
        <v>2.7620000000000001E-3</v>
      </c>
      <c r="E1334">
        <v>82.059785000000005</v>
      </c>
      <c r="F1334">
        <v>13.76</v>
      </c>
      <c r="G1334" t="s">
        <v>242</v>
      </c>
      <c r="H1334" t="s">
        <v>64</v>
      </c>
      <c r="I1334" t="s">
        <v>195</v>
      </c>
      <c r="J1334" t="s">
        <v>278</v>
      </c>
      <c r="K1334" t="s">
        <v>354</v>
      </c>
      <c r="M1334">
        <f t="shared" si="6"/>
        <v>1333</v>
      </c>
    </row>
    <row r="1335" spans="1:13" hidden="1" x14ac:dyDescent="0.3">
      <c r="A1335" t="s">
        <v>2968</v>
      </c>
      <c r="B1335" t="s">
        <v>2969</v>
      </c>
      <c r="C1335" t="s">
        <v>2968</v>
      </c>
      <c r="D1335">
        <v>2.751E-3</v>
      </c>
      <c r="E1335">
        <v>341.77486800000003</v>
      </c>
      <c r="F1335">
        <v>3.29</v>
      </c>
      <c r="G1335" t="s">
        <v>242</v>
      </c>
      <c r="H1335" t="s">
        <v>74</v>
      </c>
      <c r="I1335" t="s">
        <v>74</v>
      </c>
      <c r="J1335" t="s">
        <v>273</v>
      </c>
      <c r="K1335" t="s">
        <v>274</v>
      </c>
      <c r="M1335">
        <f t="shared" si="6"/>
        <v>1334</v>
      </c>
    </row>
    <row r="1336" spans="1:13" hidden="1" x14ac:dyDescent="0.3">
      <c r="A1336" t="s">
        <v>2970</v>
      </c>
      <c r="B1336" t="s">
        <v>2971</v>
      </c>
      <c r="C1336" t="s">
        <v>2970</v>
      </c>
      <c r="D1336">
        <v>2.7430000000000002E-3</v>
      </c>
      <c r="E1336">
        <v>174.68296699999999</v>
      </c>
      <c r="F1336">
        <v>6.42</v>
      </c>
      <c r="G1336" t="s">
        <v>242</v>
      </c>
      <c r="H1336" t="s">
        <v>67</v>
      </c>
      <c r="I1336" t="s">
        <v>94</v>
      </c>
      <c r="J1336" t="s">
        <v>95</v>
      </c>
      <c r="K1336" t="s">
        <v>96</v>
      </c>
      <c r="M1336">
        <f t="shared" si="6"/>
        <v>1335</v>
      </c>
    </row>
    <row r="1337" spans="1:13" hidden="1" x14ac:dyDescent="0.3">
      <c r="A1337" t="s">
        <v>2972</v>
      </c>
      <c r="B1337" t="s">
        <v>2973</v>
      </c>
      <c r="C1337" t="s">
        <v>2972</v>
      </c>
      <c r="D1337">
        <v>2.728E-3</v>
      </c>
      <c r="E1337">
        <v>164.709971</v>
      </c>
      <c r="F1337">
        <v>6.77</v>
      </c>
      <c r="G1337" t="s">
        <v>242</v>
      </c>
      <c r="H1337" t="s">
        <v>74</v>
      </c>
      <c r="I1337" t="s">
        <v>74</v>
      </c>
      <c r="J1337" t="s">
        <v>320</v>
      </c>
      <c r="K1337" t="s">
        <v>321</v>
      </c>
      <c r="M1337">
        <f t="shared" si="6"/>
        <v>1336</v>
      </c>
    </row>
    <row r="1338" spans="1:13" hidden="1" x14ac:dyDescent="0.3">
      <c r="A1338" t="s">
        <v>2974</v>
      </c>
      <c r="B1338" t="s">
        <v>2975</v>
      </c>
      <c r="C1338" t="s">
        <v>2974</v>
      </c>
      <c r="D1338">
        <v>2.712E-3</v>
      </c>
      <c r="E1338">
        <v>407.61545799999999</v>
      </c>
      <c r="F1338">
        <v>2.72</v>
      </c>
      <c r="G1338" t="s">
        <v>242</v>
      </c>
      <c r="H1338" t="s">
        <v>69</v>
      </c>
      <c r="I1338" t="s">
        <v>69</v>
      </c>
      <c r="J1338" t="s">
        <v>70</v>
      </c>
      <c r="K1338" t="s">
        <v>82</v>
      </c>
      <c r="M1338">
        <f t="shared" si="6"/>
        <v>1337</v>
      </c>
    </row>
    <row r="1339" spans="1:13" hidden="1" x14ac:dyDescent="0.3">
      <c r="A1339" t="s">
        <v>2976</v>
      </c>
      <c r="B1339" t="s">
        <v>2977</v>
      </c>
      <c r="C1339" t="s">
        <v>2976</v>
      </c>
      <c r="D1339">
        <v>2.6879999999999999E-3</v>
      </c>
      <c r="E1339">
        <v>237.869496</v>
      </c>
      <c r="F1339">
        <v>4.62</v>
      </c>
      <c r="G1339" t="s">
        <v>242</v>
      </c>
      <c r="H1339" t="s">
        <v>496</v>
      </c>
      <c r="I1339" t="s">
        <v>496</v>
      </c>
      <c r="J1339" t="s">
        <v>940</v>
      </c>
      <c r="K1339" t="s">
        <v>1056</v>
      </c>
      <c r="M1339">
        <f t="shared" si="6"/>
        <v>1338</v>
      </c>
    </row>
    <row r="1340" spans="1:13" hidden="1" x14ac:dyDescent="0.3">
      <c r="A1340" t="s">
        <v>2978</v>
      </c>
      <c r="B1340" t="s">
        <v>2979</v>
      </c>
      <c r="C1340" t="s">
        <v>2978</v>
      </c>
      <c r="D1340">
        <v>2.6830000000000001E-3</v>
      </c>
      <c r="E1340">
        <v>94.386780000000002</v>
      </c>
      <c r="F1340">
        <v>11.62</v>
      </c>
      <c r="G1340" t="s">
        <v>242</v>
      </c>
      <c r="H1340" t="s">
        <v>369</v>
      </c>
      <c r="I1340" t="s">
        <v>508</v>
      </c>
      <c r="J1340" t="s">
        <v>1756</v>
      </c>
      <c r="K1340" t="s">
        <v>1756</v>
      </c>
      <c r="M1340">
        <f t="shared" si="6"/>
        <v>1339</v>
      </c>
    </row>
    <row r="1341" spans="1:13" hidden="1" x14ac:dyDescent="0.3">
      <c r="A1341" t="s">
        <v>2980</v>
      </c>
      <c r="B1341" t="s">
        <v>2981</v>
      </c>
      <c r="C1341" t="s">
        <v>2980</v>
      </c>
      <c r="D1341">
        <v>2.6779999999999998E-3</v>
      </c>
      <c r="E1341">
        <v>371.07127700000001</v>
      </c>
      <c r="F1341">
        <v>2.95</v>
      </c>
      <c r="G1341" t="s">
        <v>242</v>
      </c>
      <c r="H1341" t="s">
        <v>369</v>
      </c>
      <c r="I1341" t="s">
        <v>508</v>
      </c>
      <c r="J1341" t="s">
        <v>1835</v>
      </c>
      <c r="K1341" t="s">
        <v>1835</v>
      </c>
      <c r="M1341">
        <f t="shared" si="6"/>
        <v>1340</v>
      </c>
    </row>
    <row r="1342" spans="1:13" hidden="1" x14ac:dyDescent="0.3">
      <c r="A1342" t="s">
        <v>2982</v>
      </c>
      <c r="B1342" t="s">
        <v>2983</v>
      </c>
      <c r="C1342" t="s">
        <v>2982</v>
      </c>
      <c r="D1342">
        <v>2.6319999999999998E-3</v>
      </c>
      <c r="E1342">
        <v>69.781952000000004</v>
      </c>
      <c r="F1342">
        <v>15.42</v>
      </c>
      <c r="G1342" t="s">
        <v>242</v>
      </c>
      <c r="H1342" t="s">
        <v>83</v>
      </c>
      <c r="I1342" t="s">
        <v>302</v>
      </c>
      <c r="J1342" t="s">
        <v>114</v>
      </c>
      <c r="K1342" t="s">
        <v>114</v>
      </c>
      <c r="M1342">
        <f t="shared" si="6"/>
        <v>1341</v>
      </c>
    </row>
    <row r="1343" spans="1:13" hidden="1" x14ac:dyDescent="0.3">
      <c r="A1343" t="s">
        <v>2984</v>
      </c>
      <c r="B1343" t="s">
        <v>2985</v>
      </c>
      <c r="C1343" t="s">
        <v>2984</v>
      </c>
      <c r="D1343">
        <v>2.6029999999999998E-3</v>
      </c>
      <c r="E1343">
        <v>188.64576600000001</v>
      </c>
      <c r="F1343">
        <v>5.64</v>
      </c>
      <c r="G1343" t="s">
        <v>242</v>
      </c>
      <c r="H1343" t="s">
        <v>369</v>
      </c>
      <c r="I1343" t="s">
        <v>508</v>
      </c>
      <c r="J1343" t="s">
        <v>572</v>
      </c>
      <c r="K1343" t="s">
        <v>572</v>
      </c>
      <c r="M1343">
        <f t="shared" si="6"/>
        <v>1342</v>
      </c>
    </row>
    <row r="1344" spans="1:13" hidden="1" x14ac:dyDescent="0.3">
      <c r="A1344" t="s">
        <v>2986</v>
      </c>
      <c r="B1344" t="s">
        <v>2987</v>
      </c>
      <c r="C1344" t="s">
        <v>2986</v>
      </c>
      <c r="D1344">
        <v>2.5920000000000001E-3</v>
      </c>
      <c r="E1344">
        <v>195.46888100000001</v>
      </c>
      <c r="F1344">
        <v>5.42</v>
      </c>
      <c r="G1344" t="s">
        <v>242</v>
      </c>
      <c r="H1344" t="s">
        <v>74</v>
      </c>
      <c r="I1344" t="s">
        <v>74</v>
      </c>
      <c r="J1344" t="s">
        <v>320</v>
      </c>
      <c r="K1344" t="s">
        <v>598</v>
      </c>
      <c r="M1344">
        <f t="shared" si="6"/>
        <v>1343</v>
      </c>
    </row>
    <row r="1345" spans="1:13" hidden="1" x14ac:dyDescent="0.3">
      <c r="A1345" t="s">
        <v>2988</v>
      </c>
      <c r="B1345" t="s">
        <v>2989</v>
      </c>
      <c r="C1345" t="s">
        <v>2988</v>
      </c>
      <c r="D1345">
        <v>2.5690000000000001E-3</v>
      </c>
      <c r="E1345">
        <v>101.377909</v>
      </c>
      <c r="F1345">
        <v>10.36</v>
      </c>
      <c r="G1345" t="s">
        <v>242</v>
      </c>
      <c r="H1345" t="s">
        <v>369</v>
      </c>
      <c r="I1345" t="s">
        <v>508</v>
      </c>
      <c r="J1345" t="s">
        <v>927</v>
      </c>
      <c r="K1345" t="s">
        <v>928</v>
      </c>
      <c r="M1345">
        <f t="shared" si="6"/>
        <v>1344</v>
      </c>
    </row>
    <row r="1346" spans="1:13" hidden="1" x14ac:dyDescent="0.3">
      <c r="A1346" t="s">
        <v>2990</v>
      </c>
      <c r="B1346" t="s">
        <v>2991</v>
      </c>
      <c r="C1346" t="s">
        <v>2990</v>
      </c>
      <c r="D1346">
        <v>2.542E-3</v>
      </c>
      <c r="E1346">
        <v>163.15627699999999</v>
      </c>
      <c r="F1346">
        <v>6.37</v>
      </c>
      <c r="G1346" t="s">
        <v>242</v>
      </c>
      <c r="H1346" t="s">
        <v>369</v>
      </c>
      <c r="I1346" t="s">
        <v>508</v>
      </c>
      <c r="J1346" t="s">
        <v>1656</v>
      </c>
      <c r="K1346" t="s">
        <v>1656</v>
      </c>
      <c r="M1346">
        <f t="shared" si="6"/>
        <v>1345</v>
      </c>
    </row>
    <row r="1347" spans="1:13" hidden="1" x14ac:dyDescent="0.3">
      <c r="A1347" t="s">
        <v>2992</v>
      </c>
      <c r="B1347" t="s">
        <v>2993</v>
      </c>
      <c r="C1347" t="s">
        <v>2992</v>
      </c>
      <c r="D1347">
        <v>2.5379999999999999E-3</v>
      </c>
      <c r="E1347">
        <v>50.300162</v>
      </c>
      <c r="F1347">
        <v>20.63</v>
      </c>
      <c r="G1347" t="s">
        <v>242</v>
      </c>
      <c r="H1347" t="s">
        <v>64</v>
      </c>
      <c r="I1347" t="s">
        <v>195</v>
      </c>
      <c r="J1347" t="s">
        <v>278</v>
      </c>
      <c r="K1347" t="s">
        <v>1274</v>
      </c>
      <c r="M1347">
        <f t="shared" si="6"/>
        <v>1346</v>
      </c>
    </row>
    <row r="1348" spans="1:13" hidden="1" x14ac:dyDescent="0.3">
      <c r="A1348" t="s">
        <v>2994</v>
      </c>
      <c r="B1348" t="s">
        <v>2995</v>
      </c>
      <c r="C1348" t="s">
        <v>2994</v>
      </c>
      <c r="D1348">
        <v>2.5349999999999999E-3</v>
      </c>
      <c r="E1348">
        <v>50.194235999999997</v>
      </c>
      <c r="F1348">
        <v>20.65</v>
      </c>
      <c r="G1348" t="s">
        <v>242</v>
      </c>
      <c r="H1348" t="s">
        <v>67</v>
      </c>
      <c r="I1348" t="s">
        <v>94</v>
      </c>
      <c r="J1348" t="s">
        <v>450</v>
      </c>
      <c r="K1348" t="s">
        <v>451</v>
      </c>
      <c r="M1348">
        <f t="shared" si="6"/>
        <v>1347</v>
      </c>
    </row>
    <row r="1349" spans="1:13" hidden="1" x14ac:dyDescent="0.3">
      <c r="A1349" t="s">
        <v>2996</v>
      </c>
      <c r="B1349" t="s">
        <v>2997</v>
      </c>
      <c r="C1349" t="s">
        <v>2996</v>
      </c>
      <c r="D1349">
        <v>2.5209999999999998E-3</v>
      </c>
      <c r="E1349">
        <v>515.38477499999999</v>
      </c>
      <c r="F1349">
        <v>2</v>
      </c>
      <c r="G1349" t="s">
        <v>242</v>
      </c>
      <c r="H1349" t="s">
        <v>74</v>
      </c>
      <c r="I1349" t="s">
        <v>74</v>
      </c>
      <c r="J1349" t="s">
        <v>273</v>
      </c>
      <c r="K1349" t="s">
        <v>274</v>
      </c>
      <c r="M1349">
        <f t="shared" si="6"/>
        <v>1348</v>
      </c>
    </row>
    <row r="1350" spans="1:13" hidden="1" x14ac:dyDescent="0.3">
      <c r="A1350" t="s">
        <v>2998</v>
      </c>
      <c r="B1350" t="s">
        <v>2999</v>
      </c>
      <c r="C1350" t="s">
        <v>2998</v>
      </c>
      <c r="D1350">
        <v>2.4729999999999999E-3</v>
      </c>
      <c r="E1350">
        <v>22.394549999999999</v>
      </c>
      <c r="F1350">
        <v>45.15</v>
      </c>
      <c r="G1350" t="s">
        <v>242</v>
      </c>
      <c r="H1350" t="s">
        <v>83</v>
      </c>
      <c r="I1350" t="s">
        <v>454</v>
      </c>
      <c r="J1350" t="s">
        <v>580</v>
      </c>
      <c r="K1350" t="s">
        <v>611</v>
      </c>
      <c r="M1350">
        <f t="shared" si="6"/>
        <v>1349</v>
      </c>
    </row>
    <row r="1351" spans="1:13" hidden="1" x14ac:dyDescent="0.3">
      <c r="A1351" t="s">
        <v>3000</v>
      </c>
      <c r="B1351" t="s">
        <v>3001</v>
      </c>
      <c r="C1351" t="s">
        <v>3000</v>
      </c>
      <c r="D1351">
        <v>2.431E-3</v>
      </c>
      <c r="E1351">
        <v>180.34228999999999</v>
      </c>
      <c r="F1351">
        <v>5.51</v>
      </c>
      <c r="G1351" t="s">
        <v>242</v>
      </c>
      <c r="H1351" t="s">
        <v>83</v>
      </c>
      <c r="I1351" t="s">
        <v>302</v>
      </c>
      <c r="J1351" t="s">
        <v>114</v>
      </c>
      <c r="K1351" t="s">
        <v>114</v>
      </c>
      <c r="M1351">
        <f t="shared" si="6"/>
        <v>1350</v>
      </c>
    </row>
    <row r="1352" spans="1:13" hidden="1" x14ac:dyDescent="0.3">
      <c r="A1352" t="s">
        <v>3002</v>
      </c>
      <c r="B1352" t="s">
        <v>3003</v>
      </c>
      <c r="C1352" t="s">
        <v>3002</v>
      </c>
      <c r="D1352">
        <v>2.4269999999999999E-3</v>
      </c>
      <c r="E1352">
        <v>161.33022</v>
      </c>
      <c r="F1352">
        <v>6.15</v>
      </c>
      <c r="G1352" t="s">
        <v>242</v>
      </c>
      <c r="H1352" t="s">
        <v>74</v>
      </c>
      <c r="I1352" t="s">
        <v>74</v>
      </c>
      <c r="J1352" t="s">
        <v>273</v>
      </c>
      <c r="K1352" t="s">
        <v>349</v>
      </c>
      <c r="M1352">
        <f t="shared" si="6"/>
        <v>1351</v>
      </c>
    </row>
    <row r="1353" spans="1:13" hidden="1" x14ac:dyDescent="0.3">
      <c r="A1353" t="s">
        <v>3004</v>
      </c>
      <c r="B1353" t="s">
        <v>3005</v>
      </c>
      <c r="C1353" t="s">
        <v>3004</v>
      </c>
      <c r="D1353">
        <v>2.4239999999999999E-3</v>
      </c>
      <c r="E1353">
        <v>179.48455200000001</v>
      </c>
      <c r="F1353">
        <v>5.52</v>
      </c>
      <c r="G1353" t="s">
        <v>242</v>
      </c>
      <c r="H1353" t="s">
        <v>69</v>
      </c>
      <c r="I1353" t="s">
        <v>69</v>
      </c>
      <c r="J1353" t="s">
        <v>70</v>
      </c>
      <c r="K1353" t="s">
        <v>696</v>
      </c>
      <c r="M1353">
        <f t="shared" si="6"/>
        <v>1352</v>
      </c>
    </row>
    <row r="1354" spans="1:13" hidden="1" x14ac:dyDescent="0.3">
      <c r="A1354" t="s">
        <v>3006</v>
      </c>
      <c r="B1354" t="s">
        <v>3007</v>
      </c>
      <c r="C1354" t="s">
        <v>3006</v>
      </c>
      <c r="D1354">
        <v>2.4220000000000001E-3</v>
      </c>
      <c r="E1354">
        <v>63.113382999999999</v>
      </c>
      <c r="F1354">
        <v>15.69</v>
      </c>
      <c r="G1354" t="s">
        <v>242</v>
      </c>
      <c r="H1354" t="s">
        <v>64</v>
      </c>
      <c r="I1354" t="s">
        <v>79</v>
      </c>
      <c r="J1354" t="s">
        <v>110</v>
      </c>
      <c r="K1354" t="s">
        <v>111</v>
      </c>
      <c r="M1354">
        <f t="shared" si="6"/>
        <v>1353</v>
      </c>
    </row>
    <row r="1355" spans="1:13" hidden="1" x14ac:dyDescent="0.3">
      <c r="A1355" t="s">
        <v>3008</v>
      </c>
      <c r="B1355" t="s">
        <v>3009</v>
      </c>
      <c r="C1355" t="s">
        <v>3008</v>
      </c>
      <c r="D1355">
        <v>2.4160000000000002E-3</v>
      </c>
      <c r="E1355">
        <v>243.84540999999999</v>
      </c>
      <c r="F1355">
        <v>4.05</v>
      </c>
      <c r="G1355" t="s">
        <v>242</v>
      </c>
      <c r="H1355" t="s">
        <v>392</v>
      </c>
      <c r="I1355" t="s">
        <v>392</v>
      </c>
      <c r="J1355" t="s">
        <v>393</v>
      </c>
      <c r="K1355" t="s">
        <v>394</v>
      </c>
      <c r="M1355">
        <f t="shared" si="6"/>
        <v>1354</v>
      </c>
    </row>
    <row r="1356" spans="1:13" hidden="1" x14ac:dyDescent="0.3">
      <c r="A1356" t="s">
        <v>3010</v>
      </c>
      <c r="B1356" t="s">
        <v>3011</v>
      </c>
      <c r="C1356" t="s">
        <v>3010</v>
      </c>
      <c r="D1356">
        <v>2.4020000000000001E-3</v>
      </c>
      <c r="E1356">
        <v>84.362772000000007</v>
      </c>
      <c r="F1356">
        <v>11.64</v>
      </c>
      <c r="G1356" t="s">
        <v>242</v>
      </c>
      <c r="H1356" t="s">
        <v>74</v>
      </c>
      <c r="I1356" t="s">
        <v>74</v>
      </c>
      <c r="J1356" t="s">
        <v>273</v>
      </c>
      <c r="K1356" t="s">
        <v>349</v>
      </c>
      <c r="M1356">
        <f t="shared" si="6"/>
        <v>1355</v>
      </c>
    </row>
    <row r="1357" spans="1:13" hidden="1" x14ac:dyDescent="0.3">
      <c r="A1357" t="s">
        <v>3012</v>
      </c>
      <c r="B1357" t="s">
        <v>3013</v>
      </c>
      <c r="C1357" t="s">
        <v>3012</v>
      </c>
      <c r="D1357">
        <v>2.3930000000000002E-3</v>
      </c>
      <c r="E1357">
        <v>147.09457399999999</v>
      </c>
      <c r="F1357">
        <v>6.65</v>
      </c>
      <c r="G1357" t="s">
        <v>242</v>
      </c>
      <c r="H1357" t="s">
        <v>74</v>
      </c>
      <c r="I1357" t="s">
        <v>74</v>
      </c>
      <c r="J1357" t="s">
        <v>273</v>
      </c>
      <c r="K1357" t="s">
        <v>274</v>
      </c>
      <c r="M1357">
        <f t="shared" si="6"/>
        <v>1356</v>
      </c>
    </row>
    <row r="1358" spans="1:13" hidden="1" x14ac:dyDescent="0.3">
      <c r="A1358" t="s">
        <v>3014</v>
      </c>
      <c r="B1358" t="s">
        <v>3015</v>
      </c>
      <c r="C1358" t="s">
        <v>3014</v>
      </c>
      <c r="D1358">
        <v>2.3900000000000002E-3</v>
      </c>
      <c r="E1358">
        <v>259.81003299999998</v>
      </c>
      <c r="F1358">
        <v>3.76</v>
      </c>
      <c r="G1358" t="s">
        <v>242</v>
      </c>
      <c r="H1358" t="s">
        <v>71</v>
      </c>
      <c r="I1358" t="s">
        <v>119</v>
      </c>
      <c r="J1358" t="s">
        <v>464</v>
      </c>
      <c r="K1358" t="s">
        <v>465</v>
      </c>
      <c r="M1358">
        <f t="shared" si="6"/>
        <v>1357</v>
      </c>
    </row>
    <row r="1359" spans="1:13" hidden="1" x14ac:dyDescent="0.3">
      <c r="A1359" t="s">
        <v>3016</v>
      </c>
      <c r="B1359" t="s">
        <v>3017</v>
      </c>
      <c r="C1359" t="s">
        <v>3016</v>
      </c>
      <c r="D1359">
        <v>2.3700000000000001E-3</v>
      </c>
      <c r="E1359">
        <v>180.75096199999999</v>
      </c>
      <c r="F1359">
        <v>5.36</v>
      </c>
      <c r="G1359" t="s">
        <v>242</v>
      </c>
      <c r="H1359" t="s">
        <v>392</v>
      </c>
      <c r="I1359" t="s">
        <v>392</v>
      </c>
      <c r="J1359" t="s">
        <v>393</v>
      </c>
      <c r="K1359" t="s">
        <v>394</v>
      </c>
      <c r="M1359">
        <f t="shared" si="6"/>
        <v>1358</v>
      </c>
    </row>
    <row r="1360" spans="1:13" hidden="1" x14ac:dyDescent="0.3">
      <c r="A1360" t="s">
        <v>3018</v>
      </c>
      <c r="B1360" t="s">
        <v>3019</v>
      </c>
      <c r="C1360" t="s">
        <v>3018</v>
      </c>
      <c r="D1360">
        <v>2.346E-3</v>
      </c>
      <c r="E1360">
        <v>346.22566499999999</v>
      </c>
      <c r="F1360">
        <v>2.77</v>
      </c>
      <c r="G1360" t="s">
        <v>242</v>
      </c>
      <c r="H1360" t="s">
        <v>64</v>
      </c>
      <c r="I1360" t="s">
        <v>79</v>
      </c>
      <c r="J1360" t="s">
        <v>110</v>
      </c>
      <c r="K1360" t="s">
        <v>111</v>
      </c>
      <c r="M1360">
        <f t="shared" si="6"/>
        <v>1359</v>
      </c>
    </row>
    <row r="1361" spans="1:13" hidden="1" x14ac:dyDescent="0.3">
      <c r="A1361" t="s">
        <v>3020</v>
      </c>
      <c r="B1361" t="s">
        <v>3021</v>
      </c>
      <c r="C1361" t="s">
        <v>3020</v>
      </c>
      <c r="D1361">
        <v>2.346E-3</v>
      </c>
      <c r="E1361">
        <v>186.984973</v>
      </c>
      <c r="F1361">
        <v>5.13</v>
      </c>
      <c r="G1361" t="s">
        <v>242</v>
      </c>
      <c r="H1361" t="s">
        <v>64</v>
      </c>
      <c r="I1361" t="s">
        <v>195</v>
      </c>
      <c r="J1361" t="s">
        <v>278</v>
      </c>
      <c r="K1361" t="s">
        <v>354</v>
      </c>
      <c r="M1361">
        <f t="shared" si="6"/>
        <v>1360</v>
      </c>
    </row>
    <row r="1362" spans="1:13" hidden="1" x14ac:dyDescent="0.3">
      <c r="A1362" t="s">
        <v>3022</v>
      </c>
      <c r="B1362" t="s">
        <v>3023</v>
      </c>
      <c r="C1362" t="s">
        <v>3022</v>
      </c>
      <c r="D1362">
        <v>2.3400000000000001E-3</v>
      </c>
      <c r="E1362">
        <v>51.626429000000002</v>
      </c>
      <c r="F1362">
        <v>18.53</v>
      </c>
      <c r="G1362" t="s">
        <v>242</v>
      </c>
      <c r="H1362" t="s">
        <v>64</v>
      </c>
      <c r="I1362" t="s">
        <v>79</v>
      </c>
      <c r="J1362" t="s">
        <v>110</v>
      </c>
      <c r="K1362" t="s">
        <v>111</v>
      </c>
      <c r="M1362">
        <f t="shared" si="6"/>
        <v>1361</v>
      </c>
    </row>
    <row r="1363" spans="1:13" hidden="1" x14ac:dyDescent="0.3">
      <c r="A1363" t="s">
        <v>3024</v>
      </c>
      <c r="B1363" t="s">
        <v>3025</v>
      </c>
      <c r="C1363" t="s">
        <v>3024</v>
      </c>
      <c r="D1363">
        <v>2.3270000000000001E-3</v>
      </c>
      <c r="E1363">
        <v>81.303822999999994</v>
      </c>
      <c r="F1363">
        <v>11.7</v>
      </c>
      <c r="G1363" t="s">
        <v>242</v>
      </c>
      <c r="H1363" t="s">
        <v>76</v>
      </c>
      <c r="I1363" t="s">
        <v>77</v>
      </c>
      <c r="J1363" t="s">
        <v>1115</v>
      </c>
      <c r="K1363" t="s">
        <v>1415</v>
      </c>
      <c r="M1363">
        <f t="shared" si="6"/>
        <v>1362</v>
      </c>
    </row>
    <row r="1364" spans="1:13" hidden="1" x14ac:dyDescent="0.3">
      <c r="A1364" t="s">
        <v>3026</v>
      </c>
      <c r="B1364" t="s">
        <v>3027</v>
      </c>
      <c r="C1364" t="s">
        <v>3026</v>
      </c>
      <c r="D1364">
        <v>2.32E-3</v>
      </c>
      <c r="E1364">
        <v>134.926805</v>
      </c>
      <c r="F1364">
        <v>7.03</v>
      </c>
      <c r="G1364" t="s">
        <v>242</v>
      </c>
      <c r="H1364" t="s">
        <v>67</v>
      </c>
      <c r="I1364" t="s">
        <v>100</v>
      </c>
      <c r="J1364" t="s">
        <v>471</v>
      </c>
      <c r="K1364" t="s">
        <v>472</v>
      </c>
      <c r="M1364">
        <f t="shared" si="6"/>
        <v>1363</v>
      </c>
    </row>
    <row r="1365" spans="1:13" hidden="1" x14ac:dyDescent="0.3">
      <c r="A1365" t="s">
        <v>3028</v>
      </c>
      <c r="B1365" t="s">
        <v>3029</v>
      </c>
      <c r="C1365" t="s">
        <v>3028</v>
      </c>
      <c r="D1365">
        <v>2.3089999999999999E-3</v>
      </c>
      <c r="E1365">
        <v>49.725923999999999</v>
      </c>
      <c r="F1365">
        <v>18.98</v>
      </c>
      <c r="G1365" t="s">
        <v>242</v>
      </c>
      <c r="H1365" t="s">
        <v>369</v>
      </c>
      <c r="I1365" t="s">
        <v>604</v>
      </c>
      <c r="J1365" t="s">
        <v>1509</v>
      </c>
      <c r="K1365" t="s">
        <v>3030</v>
      </c>
      <c r="M1365">
        <f t="shared" ref="M1365:M1386" si="7">+M1364+1</f>
        <v>1364</v>
      </c>
    </row>
    <row r="1366" spans="1:13" hidden="1" x14ac:dyDescent="0.3">
      <c r="A1366" t="s">
        <v>3031</v>
      </c>
      <c r="B1366" t="s">
        <v>3032</v>
      </c>
      <c r="C1366" t="s">
        <v>3031</v>
      </c>
      <c r="D1366">
        <v>2.2950000000000002E-3</v>
      </c>
      <c r="E1366">
        <v>68.738544000000005</v>
      </c>
      <c r="F1366">
        <v>13.65</v>
      </c>
      <c r="G1366" t="s">
        <v>242</v>
      </c>
      <c r="H1366" t="s">
        <v>369</v>
      </c>
      <c r="I1366" t="s">
        <v>508</v>
      </c>
      <c r="J1366" t="s">
        <v>1656</v>
      </c>
      <c r="K1366" t="s">
        <v>1656</v>
      </c>
      <c r="M1366">
        <f t="shared" si="7"/>
        <v>1365</v>
      </c>
    </row>
    <row r="1367" spans="1:13" hidden="1" x14ac:dyDescent="0.3">
      <c r="A1367" t="s">
        <v>3033</v>
      </c>
      <c r="B1367" t="s">
        <v>3034</v>
      </c>
      <c r="C1367" t="s">
        <v>3033</v>
      </c>
      <c r="D1367">
        <v>2.2850000000000001E-3</v>
      </c>
      <c r="E1367">
        <v>123.04617</v>
      </c>
      <c r="F1367">
        <v>7.59</v>
      </c>
      <c r="G1367" t="s">
        <v>242</v>
      </c>
      <c r="H1367" t="s">
        <v>369</v>
      </c>
      <c r="I1367" t="s">
        <v>370</v>
      </c>
      <c r="J1367" t="s">
        <v>518</v>
      </c>
      <c r="K1367" t="s">
        <v>519</v>
      </c>
      <c r="M1367">
        <f t="shared" si="7"/>
        <v>1366</v>
      </c>
    </row>
    <row r="1368" spans="1:13" hidden="1" x14ac:dyDescent="0.3">
      <c r="A1368" t="s">
        <v>3035</v>
      </c>
      <c r="B1368" t="s">
        <v>3036</v>
      </c>
      <c r="C1368" t="s">
        <v>3035</v>
      </c>
      <c r="D1368">
        <v>2.2729999999999998E-3</v>
      </c>
      <c r="E1368">
        <v>152.572596</v>
      </c>
      <c r="F1368">
        <v>6.09</v>
      </c>
      <c r="G1368" t="s">
        <v>242</v>
      </c>
      <c r="H1368" t="s">
        <v>64</v>
      </c>
      <c r="I1368" t="s">
        <v>195</v>
      </c>
      <c r="J1368" t="s">
        <v>278</v>
      </c>
      <c r="K1368" t="s">
        <v>1274</v>
      </c>
      <c r="M1368">
        <f t="shared" si="7"/>
        <v>1367</v>
      </c>
    </row>
    <row r="1369" spans="1:13" hidden="1" x14ac:dyDescent="0.3">
      <c r="A1369" t="s">
        <v>3037</v>
      </c>
      <c r="B1369" t="s">
        <v>3038</v>
      </c>
      <c r="C1369" t="s">
        <v>3037</v>
      </c>
      <c r="D1369">
        <v>2.2650000000000001E-3</v>
      </c>
      <c r="E1369">
        <v>64.109132000000002</v>
      </c>
      <c r="F1369">
        <v>14.44</v>
      </c>
      <c r="G1369" t="s">
        <v>242</v>
      </c>
      <c r="H1369" t="s">
        <v>369</v>
      </c>
      <c r="I1369" t="s">
        <v>508</v>
      </c>
      <c r="J1369" t="s">
        <v>1835</v>
      </c>
      <c r="K1369" t="s">
        <v>1835</v>
      </c>
      <c r="M1369">
        <f t="shared" si="7"/>
        <v>1368</v>
      </c>
    </row>
    <row r="1370" spans="1:13" hidden="1" x14ac:dyDescent="0.3">
      <c r="A1370" t="s">
        <v>3039</v>
      </c>
      <c r="B1370" t="s">
        <v>3040</v>
      </c>
      <c r="C1370" t="s">
        <v>3039</v>
      </c>
      <c r="D1370">
        <v>2.2430000000000002E-3</v>
      </c>
      <c r="E1370">
        <v>245.7936</v>
      </c>
      <c r="F1370">
        <v>3.73</v>
      </c>
      <c r="G1370" t="s">
        <v>242</v>
      </c>
      <c r="H1370" t="s">
        <v>69</v>
      </c>
      <c r="I1370" t="s">
        <v>69</v>
      </c>
      <c r="J1370" t="s">
        <v>70</v>
      </c>
      <c r="K1370" t="s">
        <v>696</v>
      </c>
      <c r="M1370">
        <f t="shared" si="7"/>
        <v>1369</v>
      </c>
    </row>
    <row r="1371" spans="1:13" hidden="1" x14ac:dyDescent="0.3">
      <c r="A1371" t="s">
        <v>3041</v>
      </c>
      <c r="B1371" t="s">
        <v>3042</v>
      </c>
      <c r="C1371" t="s">
        <v>3041</v>
      </c>
      <c r="D1371">
        <v>2.2420000000000001E-3</v>
      </c>
      <c r="E1371">
        <v>358.06507199999999</v>
      </c>
      <c r="F1371">
        <v>2.56</v>
      </c>
      <c r="G1371" t="s">
        <v>242</v>
      </c>
      <c r="H1371" t="s">
        <v>74</v>
      </c>
      <c r="I1371" t="s">
        <v>74</v>
      </c>
      <c r="J1371" t="s">
        <v>273</v>
      </c>
      <c r="K1371" t="s">
        <v>274</v>
      </c>
      <c r="M1371">
        <f t="shared" si="7"/>
        <v>1370</v>
      </c>
    </row>
    <row r="1372" spans="1:13" hidden="1" x14ac:dyDescent="0.3">
      <c r="A1372" t="s">
        <v>3043</v>
      </c>
      <c r="B1372" t="s">
        <v>3044</v>
      </c>
      <c r="C1372" t="s">
        <v>3043</v>
      </c>
      <c r="D1372">
        <v>2.2290000000000001E-3</v>
      </c>
      <c r="E1372">
        <v>260.297979</v>
      </c>
      <c r="F1372">
        <v>3.5</v>
      </c>
      <c r="G1372" t="s">
        <v>242</v>
      </c>
      <c r="H1372" t="s">
        <v>496</v>
      </c>
      <c r="I1372" t="s">
        <v>496</v>
      </c>
      <c r="J1372" t="s">
        <v>940</v>
      </c>
      <c r="K1372" t="s">
        <v>1056</v>
      </c>
      <c r="M1372">
        <f t="shared" si="7"/>
        <v>1371</v>
      </c>
    </row>
    <row r="1373" spans="1:13" hidden="1" x14ac:dyDescent="0.3">
      <c r="A1373" t="s">
        <v>3045</v>
      </c>
      <c r="B1373" t="s">
        <v>3046</v>
      </c>
      <c r="C1373" t="s">
        <v>3045</v>
      </c>
      <c r="D1373">
        <v>2.183E-3</v>
      </c>
      <c r="E1373">
        <v>59.263378000000003</v>
      </c>
      <c r="F1373">
        <v>15.06</v>
      </c>
      <c r="G1373" t="s">
        <v>242</v>
      </c>
      <c r="H1373" t="s">
        <v>67</v>
      </c>
      <c r="I1373" t="s">
        <v>87</v>
      </c>
      <c r="J1373" t="s">
        <v>342</v>
      </c>
      <c r="K1373" t="s">
        <v>761</v>
      </c>
      <c r="M1373">
        <f t="shared" si="7"/>
        <v>1372</v>
      </c>
    </row>
    <row r="1374" spans="1:13" hidden="1" x14ac:dyDescent="0.3">
      <c r="A1374" t="s">
        <v>3047</v>
      </c>
      <c r="B1374" t="s">
        <v>3048</v>
      </c>
      <c r="C1374" t="s">
        <v>3047</v>
      </c>
      <c r="D1374">
        <v>2.1689999999999999E-3</v>
      </c>
      <c r="E1374">
        <v>98.307208000000003</v>
      </c>
      <c r="F1374">
        <v>9.02</v>
      </c>
      <c r="G1374" t="s">
        <v>242</v>
      </c>
      <c r="H1374" t="s">
        <v>369</v>
      </c>
      <c r="I1374" t="s">
        <v>370</v>
      </c>
      <c r="J1374" t="s">
        <v>1879</v>
      </c>
      <c r="K1374" t="s">
        <v>1879</v>
      </c>
      <c r="M1374">
        <f t="shared" si="7"/>
        <v>1373</v>
      </c>
    </row>
    <row r="1375" spans="1:13" hidden="1" x14ac:dyDescent="0.3">
      <c r="A1375" t="s">
        <v>3049</v>
      </c>
      <c r="B1375" t="s">
        <v>3050</v>
      </c>
      <c r="C1375" t="s">
        <v>3049</v>
      </c>
      <c r="D1375">
        <v>2.166E-3</v>
      </c>
      <c r="E1375">
        <v>154.77391499999999</v>
      </c>
      <c r="F1375">
        <v>5.72</v>
      </c>
      <c r="G1375" t="s">
        <v>242</v>
      </c>
      <c r="H1375" t="s">
        <v>392</v>
      </c>
      <c r="I1375" t="s">
        <v>392</v>
      </c>
      <c r="J1375" t="s">
        <v>393</v>
      </c>
      <c r="K1375" t="s">
        <v>394</v>
      </c>
      <c r="M1375">
        <f t="shared" si="7"/>
        <v>1374</v>
      </c>
    </row>
    <row r="1376" spans="1:13" hidden="1" x14ac:dyDescent="0.3">
      <c r="A1376" t="s">
        <v>3051</v>
      </c>
      <c r="B1376" t="s">
        <v>3052</v>
      </c>
      <c r="C1376" t="s">
        <v>3051</v>
      </c>
      <c r="D1376">
        <v>2.153E-3</v>
      </c>
      <c r="E1376">
        <v>160.03921199999999</v>
      </c>
      <c r="F1376">
        <v>5.5</v>
      </c>
      <c r="G1376" t="s">
        <v>242</v>
      </c>
      <c r="H1376" t="s">
        <v>83</v>
      </c>
      <c r="I1376" t="s">
        <v>302</v>
      </c>
      <c r="J1376" t="s">
        <v>114</v>
      </c>
      <c r="K1376" t="s">
        <v>114</v>
      </c>
      <c r="M1376">
        <f t="shared" si="7"/>
        <v>1375</v>
      </c>
    </row>
    <row r="1377" spans="1:13" hidden="1" x14ac:dyDescent="0.3">
      <c r="A1377" t="s">
        <v>3053</v>
      </c>
      <c r="B1377" t="s">
        <v>3054</v>
      </c>
      <c r="C1377" t="s">
        <v>3053</v>
      </c>
      <c r="D1377">
        <v>2.14E-3</v>
      </c>
      <c r="E1377">
        <v>328.81500699999998</v>
      </c>
      <c r="F1377">
        <v>2.66</v>
      </c>
      <c r="G1377" t="s">
        <v>242</v>
      </c>
      <c r="H1377" t="s">
        <v>64</v>
      </c>
      <c r="I1377" t="s">
        <v>195</v>
      </c>
      <c r="J1377" t="s">
        <v>278</v>
      </c>
      <c r="K1377" t="s">
        <v>354</v>
      </c>
      <c r="M1377">
        <f t="shared" si="7"/>
        <v>1376</v>
      </c>
    </row>
    <row r="1378" spans="1:13" hidden="1" x14ac:dyDescent="0.3">
      <c r="A1378" t="s">
        <v>3055</v>
      </c>
      <c r="B1378" t="s">
        <v>3056</v>
      </c>
      <c r="C1378" t="s">
        <v>3055</v>
      </c>
      <c r="D1378">
        <v>2.1189999999999998E-3</v>
      </c>
      <c r="E1378">
        <v>475.92750000000001</v>
      </c>
      <c r="F1378">
        <v>1.82</v>
      </c>
      <c r="G1378" t="s">
        <v>242</v>
      </c>
      <c r="H1378" t="s">
        <v>369</v>
      </c>
      <c r="I1378" t="s">
        <v>508</v>
      </c>
      <c r="J1378" t="s">
        <v>1835</v>
      </c>
      <c r="K1378" t="s">
        <v>1835</v>
      </c>
      <c r="M1378">
        <f t="shared" si="7"/>
        <v>1377</v>
      </c>
    </row>
    <row r="1379" spans="1:13" hidden="1" x14ac:dyDescent="0.3">
      <c r="A1379" t="s">
        <v>3057</v>
      </c>
      <c r="B1379" t="s">
        <v>3058</v>
      </c>
      <c r="C1379" t="s">
        <v>3057</v>
      </c>
      <c r="D1379">
        <v>2.1059999999999998E-3</v>
      </c>
      <c r="E1379">
        <v>131.21278100000001</v>
      </c>
      <c r="F1379">
        <v>6.56</v>
      </c>
      <c r="G1379" t="s">
        <v>242</v>
      </c>
      <c r="H1379" t="s">
        <v>67</v>
      </c>
      <c r="I1379" t="s">
        <v>94</v>
      </c>
      <c r="J1379" t="s">
        <v>450</v>
      </c>
      <c r="K1379" t="s">
        <v>451</v>
      </c>
      <c r="M1379">
        <f t="shared" si="7"/>
        <v>1378</v>
      </c>
    </row>
    <row r="1380" spans="1:13" hidden="1" x14ac:dyDescent="0.3">
      <c r="A1380" t="s">
        <v>3059</v>
      </c>
      <c r="B1380" t="s">
        <v>3060</v>
      </c>
      <c r="C1380" t="s">
        <v>3059</v>
      </c>
      <c r="D1380">
        <v>2.101E-3</v>
      </c>
      <c r="E1380">
        <v>171.45253400000001</v>
      </c>
      <c r="F1380">
        <v>5.01</v>
      </c>
      <c r="G1380" t="s">
        <v>242</v>
      </c>
      <c r="H1380" t="s">
        <v>392</v>
      </c>
      <c r="I1380" t="s">
        <v>392</v>
      </c>
      <c r="J1380" t="s">
        <v>393</v>
      </c>
      <c r="K1380" t="s">
        <v>394</v>
      </c>
      <c r="M1380">
        <f t="shared" si="7"/>
        <v>1379</v>
      </c>
    </row>
    <row r="1381" spans="1:13" hidden="1" x14ac:dyDescent="0.3">
      <c r="A1381" t="s">
        <v>3061</v>
      </c>
      <c r="B1381" t="s">
        <v>3062</v>
      </c>
      <c r="C1381" t="s">
        <v>3061</v>
      </c>
      <c r="D1381">
        <v>2.0969999999999999E-3</v>
      </c>
      <c r="E1381">
        <v>348.509567</v>
      </c>
      <c r="F1381">
        <v>2.46</v>
      </c>
      <c r="G1381" t="s">
        <v>242</v>
      </c>
      <c r="H1381" t="s">
        <v>496</v>
      </c>
      <c r="I1381" t="s">
        <v>496</v>
      </c>
      <c r="J1381" t="s">
        <v>940</v>
      </c>
      <c r="K1381" t="s">
        <v>1056</v>
      </c>
      <c r="M1381">
        <f t="shared" si="7"/>
        <v>1380</v>
      </c>
    </row>
    <row r="1382" spans="1:13" hidden="1" x14ac:dyDescent="0.3">
      <c r="A1382" t="s">
        <v>3063</v>
      </c>
      <c r="B1382" t="s">
        <v>3064</v>
      </c>
      <c r="C1382" t="s">
        <v>3063</v>
      </c>
      <c r="D1382">
        <v>2.0639999999999999E-3</v>
      </c>
      <c r="E1382">
        <v>262.79584399999999</v>
      </c>
      <c r="F1382">
        <v>3.21</v>
      </c>
      <c r="G1382" t="s">
        <v>242</v>
      </c>
      <c r="H1382" t="s">
        <v>369</v>
      </c>
      <c r="I1382" t="s">
        <v>370</v>
      </c>
      <c r="J1382" t="s">
        <v>371</v>
      </c>
      <c r="K1382" t="s">
        <v>371</v>
      </c>
      <c r="M1382">
        <f t="shared" si="7"/>
        <v>1381</v>
      </c>
    </row>
    <row r="1383" spans="1:13" hidden="1" x14ac:dyDescent="0.3">
      <c r="A1383" t="s">
        <v>3065</v>
      </c>
      <c r="B1383" t="s">
        <v>3066</v>
      </c>
      <c r="C1383" t="s">
        <v>3065</v>
      </c>
      <c r="D1383">
        <v>1.977E-3</v>
      </c>
      <c r="E1383">
        <v>179.17311599999999</v>
      </c>
      <c r="F1383">
        <v>4.51</v>
      </c>
      <c r="G1383" t="s">
        <v>242</v>
      </c>
      <c r="H1383" t="s">
        <v>496</v>
      </c>
      <c r="I1383" t="s">
        <v>496</v>
      </c>
      <c r="J1383" t="s">
        <v>708</v>
      </c>
      <c r="K1383" t="s">
        <v>708</v>
      </c>
      <c r="M1383">
        <f t="shared" si="7"/>
        <v>1382</v>
      </c>
    </row>
    <row r="1384" spans="1:13" hidden="1" x14ac:dyDescent="0.3">
      <c r="A1384" t="s">
        <v>3067</v>
      </c>
      <c r="B1384" t="s">
        <v>3068</v>
      </c>
      <c r="C1384" t="s">
        <v>3067</v>
      </c>
      <c r="D1384">
        <v>1.954E-3</v>
      </c>
      <c r="E1384">
        <v>304.89568800000001</v>
      </c>
      <c r="F1384">
        <v>2.62</v>
      </c>
      <c r="G1384" t="s">
        <v>242</v>
      </c>
      <c r="H1384" t="s">
        <v>64</v>
      </c>
      <c r="I1384" t="s">
        <v>197</v>
      </c>
      <c r="J1384" t="s">
        <v>197</v>
      </c>
      <c r="K1384" t="s">
        <v>66</v>
      </c>
      <c r="M1384">
        <f t="shared" si="7"/>
        <v>1383</v>
      </c>
    </row>
    <row r="1385" spans="1:13" hidden="1" x14ac:dyDescent="0.3">
      <c r="A1385" t="s">
        <v>3069</v>
      </c>
      <c r="B1385" t="s">
        <v>3070</v>
      </c>
      <c r="C1385" t="s">
        <v>3069</v>
      </c>
      <c r="D1385">
        <v>1.9480000000000001E-3</v>
      </c>
      <c r="E1385">
        <v>319.74841099999998</v>
      </c>
      <c r="F1385">
        <v>2.4900000000000002</v>
      </c>
      <c r="G1385" t="s">
        <v>242</v>
      </c>
      <c r="H1385" t="s">
        <v>74</v>
      </c>
      <c r="I1385" t="s">
        <v>74</v>
      </c>
      <c r="J1385" t="s">
        <v>273</v>
      </c>
      <c r="K1385" t="s">
        <v>274</v>
      </c>
      <c r="M1385">
        <f t="shared" si="7"/>
        <v>1384</v>
      </c>
    </row>
    <row r="1386" spans="1:13" hidden="1" x14ac:dyDescent="0.3">
      <c r="A1386" t="s">
        <v>3071</v>
      </c>
      <c r="B1386" t="s">
        <v>3072</v>
      </c>
      <c r="C1386" t="s">
        <v>3071</v>
      </c>
      <c r="D1386">
        <v>1.946E-3</v>
      </c>
      <c r="E1386">
        <v>60.042901999999998</v>
      </c>
      <c r="F1386">
        <v>13.25</v>
      </c>
      <c r="G1386" t="s">
        <v>242</v>
      </c>
      <c r="H1386" t="s">
        <v>64</v>
      </c>
      <c r="I1386" t="s">
        <v>195</v>
      </c>
      <c r="J1386" t="s">
        <v>891</v>
      </c>
      <c r="K1386" t="s">
        <v>891</v>
      </c>
      <c r="M1386">
        <f t="shared" si="7"/>
        <v>1385</v>
      </c>
    </row>
  </sheetData>
  <autoFilter ref="A1:M1386" xr:uid="{03427AB6-2124-4CA7-8829-FF9C367B96AD}">
    <filterColumn colId="9">
      <filters>
        <filter val="Beverage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Suggested List</vt:lpstr>
      <vt:lpstr>Pivot</vt:lpstr>
      <vt:lpstr>new additions</vt:lpstr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Rakesh</cp:lastModifiedBy>
  <dcterms:created xsi:type="dcterms:W3CDTF">2013-04-03T15:49:21Z</dcterms:created>
  <dcterms:modified xsi:type="dcterms:W3CDTF">2021-05-22T11:22:48Z</dcterms:modified>
</cp:coreProperties>
</file>